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 activeTab="5"/>
  </bookViews>
  <sheets>
    <sheet name="PM" sheetId="1" r:id="rId1"/>
    <sheet name="Thuchoc" sheetId="3" r:id="rId2"/>
    <sheet name="BC-TC" sheetId="4" r:id="rId3"/>
    <sheet name="PM (2)" sheetId="5" r:id="rId4"/>
    <sheet name="Ket Qua Hoc Ky" sheetId="2" state="hidden" r:id="rId5"/>
    <sheet name="GUI A.NHÂN" sheetId="6" r:id="rId6"/>
  </sheets>
  <definedNames>
    <definedName name="_xlnm._FilterDatabase" localSheetId="3" hidden="1">'PM (2)'!$A$2:$N$342</definedName>
    <definedName name="_xlnm.Print_Area" localSheetId="2">'BC-TC'!$A$1:$E$612</definedName>
    <definedName name="_xlnm.Print_Area" localSheetId="4">'Ket Qua Hoc Ky'!$A$1:$S$18</definedName>
    <definedName name="_xlnm.Print_Area" localSheetId="0">PM!$A$1:$E$773</definedName>
    <definedName name="_xlnm.Print_Area" localSheetId="3">'PM (2)'!$A$1:$N$343</definedName>
    <definedName name="_xlnm.Print_Area" localSheetId="1">Thuchoc!$A$1:$E$431</definedName>
    <definedName name="_xlnm.Print_Titles" localSheetId="2">'BC-TC'!$9:$9</definedName>
    <definedName name="_xlnm.Print_Titles" localSheetId="5">'GUI A.NHÂN'!$1:$2</definedName>
    <definedName name="_xlnm.Print_Titles" localSheetId="0">PM!$9:$9</definedName>
    <definedName name="_xlnm.Print_Titles" localSheetId="1">Thuchoc!$9:$9</definedName>
  </definedNames>
  <calcPr calcId="144525"/>
</workbook>
</file>

<file path=xl/calcChain.xml><?xml version="1.0" encoding="utf-8"?>
<calcChain xmlns="http://schemas.openxmlformats.org/spreadsheetml/2006/main">
  <c r="F72" i="6" l="1"/>
  <c r="H393" i="1" l="1"/>
  <c r="D413" i="3" l="1"/>
  <c r="D751" i="1"/>
  <c r="D8" i="4" l="1"/>
  <c r="E8" i="4"/>
  <c r="C8" i="4"/>
  <c r="C601" i="4"/>
  <c r="D590" i="4"/>
  <c r="C590" i="4"/>
  <c r="C588" i="4"/>
  <c r="C586" i="4"/>
  <c r="C585" i="4"/>
  <c r="C584" i="4"/>
  <c r="C583" i="4"/>
  <c r="C582" i="4"/>
  <c r="C581" i="4"/>
  <c r="C580" i="4"/>
  <c r="C579" i="4"/>
  <c r="C578" i="4"/>
  <c r="C576" i="4"/>
  <c r="C575" i="4"/>
  <c r="D567" i="4"/>
  <c r="C567" i="4"/>
  <c r="E566" i="4"/>
  <c r="D374" i="4"/>
  <c r="E373" i="4"/>
  <c r="C374" i="4"/>
  <c r="E372" i="4"/>
  <c r="D364" i="4"/>
  <c r="C364" i="4"/>
  <c r="D352" i="4"/>
  <c r="C352" i="4"/>
  <c r="D345" i="4"/>
  <c r="C345" i="4"/>
  <c r="D296" i="4"/>
  <c r="E295" i="4"/>
  <c r="C296" i="4"/>
  <c r="E294" i="4"/>
  <c r="D14" i="4"/>
  <c r="C14" i="4"/>
  <c r="D8" i="3" l="1"/>
  <c r="E8" i="3"/>
  <c r="C8" i="3"/>
  <c r="C234" i="3"/>
  <c r="D572" i="4"/>
  <c r="C572" i="4"/>
  <c r="E571" i="4"/>
  <c r="E572" i="4" s="1"/>
  <c r="C589" i="4" s="1"/>
  <c r="E565" i="4"/>
  <c r="D561" i="4"/>
  <c r="C561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D535" i="4"/>
  <c r="C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D480" i="4"/>
  <c r="C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D437" i="4"/>
  <c r="C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D402" i="4"/>
  <c r="C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D379" i="4"/>
  <c r="C379" i="4"/>
  <c r="E378" i="4"/>
  <c r="E379" i="4" s="1"/>
  <c r="C599" i="4" s="1"/>
  <c r="E371" i="4"/>
  <c r="E370" i="4"/>
  <c r="E369" i="4"/>
  <c r="E368" i="4"/>
  <c r="E363" i="4"/>
  <c r="E362" i="4"/>
  <c r="D358" i="4"/>
  <c r="C358" i="4"/>
  <c r="E357" i="4"/>
  <c r="E356" i="4"/>
  <c r="E351" i="4"/>
  <c r="E350" i="4"/>
  <c r="E349" i="4"/>
  <c r="E344" i="4"/>
  <c r="E343" i="4"/>
  <c r="D339" i="4"/>
  <c r="C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D317" i="4"/>
  <c r="C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3" i="4"/>
  <c r="E292" i="4"/>
  <c r="E291" i="4"/>
  <c r="E290" i="4"/>
  <c r="E289" i="4"/>
  <c r="E288" i="4"/>
  <c r="E287" i="4"/>
  <c r="D283" i="4"/>
  <c r="C283" i="4"/>
  <c r="E282" i="4"/>
  <c r="E281" i="4"/>
  <c r="E280" i="4"/>
  <c r="E279" i="4"/>
  <c r="E278" i="4"/>
  <c r="D274" i="4"/>
  <c r="C274" i="4"/>
  <c r="E273" i="4"/>
  <c r="E272" i="4"/>
  <c r="D268" i="4"/>
  <c r="C268" i="4"/>
  <c r="E267" i="4"/>
  <c r="E268" i="4" s="1"/>
  <c r="C577" i="4" s="1"/>
  <c r="D263" i="4"/>
  <c r="C263" i="4"/>
  <c r="E262" i="4"/>
  <c r="E261" i="4"/>
  <c r="E260" i="4"/>
  <c r="E259" i="4"/>
  <c r="E258" i="4"/>
  <c r="E257" i="4"/>
  <c r="D253" i="4"/>
  <c r="C253" i="4"/>
  <c r="E252" i="4"/>
  <c r="E251" i="4"/>
  <c r="E250" i="4"/>
  <c r="D246" i="4"/>
  <c r="C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D183" i="4"/>
  <c r="C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D129" i="4"/>
  <c r="C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D70" i="4"/>
  <c r="C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3" i="4"/>
  <c r="E12" i="4"/>
  <c r="E11" i="4"/>
  <c r="D402" i="3"/>
  <c r="C402" i="3"/>
  <c r="E401" i="3"/>
  <c r="E400" i="3"/>
  <c r="E399" i="3"/>
  <c r="E398" i="3"/>
  <c r="E397" i="3"/>
  <c r="E396" i="3"/>
  <c r="E395" i="3"/>
  <c r="E394" i="3"/>
  <c r="E393" i="3"/>
  <c r="E392" i="3"/>
  <c r="E391" i="3"/>
  <c r="E390" i="3"/>
  <c r="E389" i="3"/>
  <c r="E388" i="3"/>
  <c r="E387" i="3"/>
  <c r="E386" i="3"/>
  <c r="E385" i="3"/>
  <c r="E384" i="3"/>
  <c r="E383" i="3"/>
  <c r="E382" i="3"/>
  <c r="E381" i="3"/>
  <c r="E380" i="3"/>
  <c r="E379" i="3"/>
  <c r="E378" i="3"/>
  <c r="E377" i="3"/>
  <c r="E376" i="3"/>
  <c r="E375" i="3"/>
  <c r="E374" i="3"/>
  <c r="E373" i="3"/>
  <c r="E372" i="3"/>
  <c r="E371" i="3"/>
  <c r="E370" i="3"/>
  <c r="E369" i="3"/>
  <c r="E368" i="3"/>
  <c r="E367" i="3"/>
  <c r="E366" i="3"/>
  <c r="E365" i="3"/>
  <c r="E364" i="3"/>
  <c r="E363" i="3"/>
  <c r="E362" i="3"/>
  <c r="E361" i="3"/>
  <c r="E360" i="3"/>
  <c r="E359" i="3"/>
  <c r="E358" i="3"/>
  <c r="E357" i="3"/>
  <c r="E356" i="3"/>
  <c r="E355" i="3"/>
  <c r="E354" i="3"/>
  <c r="E353" i="3"/>
  <c r="E352" i="3"/>
  <c r="E351" i="3"/>
  <c r="D347" i="3"/>
  <c r="C347" i="3"/>
  <c r="E346" i="3"/>
  <c r="E345" i="3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D304" i="3"/>
  <c r="C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D269" i="3"/>
  <c r="C269" i="3"/>
  <c r="E268" i="3"/>
  <c r="E269" i="3" s="1"/>
  <c r="C422" i="3" s="1"/>
  <c r="D264" i="3"/>
  <c r="C264" i="3"/>
  <c r="E263" i="3"/>
  <c r="E262" i="3"/>
  <c r="E261" i="3"/>
  <c r="E260" i="3"/>
  <c r="D256" i="3"/>
  <c r="C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D234" i="3"/>
  <c r="E233" i="3"/>
  <c r="E232" i="3"/>
  <c r="E231" i="3"/>
  <c r="E230" i="3"/>
  <c r="E229" i="3"/>
  <c r="E228" i="3"/>
  <c r="E227" i="3"/>
  <c r="E226" i="3"/>
  <c r="E225" i="3"/>
  <c r="D221" i="3"/>
  <c r="C221" i="3"/>
  <c r="E220" i="3"/>
  <c r="E219" i="3"/>
  <c r="E218" i="3"/>
  <c r="E217" i="3"/>
  <c r="E216" i="3"/>
  <c r="D212" i="3"/>
  <c r="C212" i="3"/>
  <c r="E211" i="3"/>
  <c r="E210" i="3"/>
  <c r="D206" i="3"/>
  <c r="C206" i="3"/>
  <c r="E205" i="3"/>
  <c r="E206" i="3" s="1"/>
  <c r="C407" i="3" s="1"/>
  <c r="D201" i="3"/>
  <c r="C201" i="3"/>
  <c r="E200" i="3"/>
  <c r="E199" i="3"/>
  <c r="E198" i="3"/>
  <c r="E197" i="3"/>
  <c r="E196" i="3"/>
  <c r="E195" i="3"/>
  <c r="D191" i="3"/>
  <c r="C191" i="3"/>
  <c r="E190" i="3"/>
  <c r="E189" i="3"/>
  <c r="E188" i="3"/>
  <c r="D184" i="3"/>
  <c r="C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D121" i="3"/>
  <c r="C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D67" i="3"/>
  <c r="C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567" i="4" l="1"/>
  <c r="E374" i="4"/>
  <c r="E364" i="4"/>
  <c r="E345" i="4"/>
  <c r="E352" i="4"/>
  <c r="E296" i="4"/>
  <c r="E14" i="4"/>
  <c r="E70" i="4"/>
  <c r="E129" i="4"/>
  <c r="E253" i="4"/>
  <c r="E274" i="4"/>
  <c r="E283" i="4"/>
  <c r="C596" i="4" s="1"/>
  <c r="E317" i="4"/>
  <c r="E358" i="4"/>
  <c r="E437" i="4"/>
  <c r="E535" i="4"/>
  <c r="C598" i="4" s="1"/>
  <c r="E183" i="4"/>
  <c r="E246" i="4"/>
  <c r="C593" i="4" s="1"/>
  <c r="E263" i="4"/>
  <c r="C594" i="4" s="1"/>
  <c r="E339" i="4"/>
  <c r="C597" i="4" s="1"/>
  <c r="E402" i="4"/>
  <c r="E480" i="4"/>
  <c r="E561" i="4"/>
  <c r="C587" i="4" s="1"/>
  <c r="E304" i="3"/>
  <c r="E402" i="3"/>
  <c r="C421" i="3" s="1"/>
  <c r="E234" i="3"/>
  <c r="E67" i="3"/>
  <c r="E212" i="3"/>
  <c r="C418" i="3" s="1"/>
  <c r="E121" i="3"/>
  <c r="E184" i="3"/>
  <c r="C416" i="3" s="1"/>
  <c r="E191" i="3"/>
  <c r="E201" i="3"/>
  <c r="C417" i="3" s="1"/>
  <c r="E221" i="3"/>
  <c r="C409" i="3" s="1"/>
  <c r="E256" i="3"/>
  <c r="C420" i="3" s="1"/>
  <c r="E264" i="3"/>
  <c r="C411" i="3" s="1"/>
  <c r="E347" i="3"/>
  <c r="C595" i="4" l="1"/>
  <c r="C600" i="4"/>
  <c r="C412" i="3"/>
  <c r="C410" i="3"/>
  <c r="C408" i="3"/>
  <c r="C405" i="3"/>
  <c r="C419" i="3"/>
  <c r="C415" i="3" s="1"/>
  <c r="C406" i="3"/>
  <c r="C592" i="4" l="1"/>
  <c r="C413" i="3"/>
  <c r="C728" i="1" l="1"/>
  <c r="D692" i="1"/>
  <c r="C692" i="1"/>
  <c r="D637" i="1"/>
  <c r="C637" i="1"/>
  <c r="D723" i="1"/>
  <c r="C723" i="1"/>
  <c r="D733" i="1"/>
  <c r="C733" i="1"/>
  <c r="D594" i="1"/>
  <c r="C594" i="1"/>
  <c r="D559" i="1"/>
  <c r="C559" i="1"/>
  <c r="D523" i="1"/>
  <c r="C523" i="1"/>
  <c r="D518" i="1"/>
  <c r="C518" i="1"/>
  <c r="D512" i="1"/>
  <c r="C512" i="1"/>
  <c r="D497" i="1"/>
  <c r="C497" i="1"/>
  <c r="D483" i="1"/>
  <c r="C483" i="1"/>
  <c r="D476" i="1"/>
  <c r="C476" i="1"/>
  <c r="D468" i="1"/>
  <c r="C468" i="1"/>
  <c r="D457" i="1"/>
  <c r="C457" i="1"/>
  <c r="D443" i="1"/>
  <c r="C443" i="1"/>
  <c r="D431" i="1"/>
  <c r="C431" i="1"/>
  <c r="D425" i="1"/>
  <c r="C425" i="1"/>
  <c r="D419" i="1"/>
  <c r="C419" i="1"/>
  <c r="D397" i="1"/>
  <c r="C397" i="1"/>
  <c r="D376" i="1"/>
  <c r="C376" i="1"/>
  <c r="D352" i="1"/>
  <c r="C352" i="1"/>
  <c r="D357" i="1"/>
  <c r="C357" i="1"/>
  <c r="D343" i="1"/>
  <c r="C343" i="1"/>
  <c r="D332" i="1"/>
  <c r="C332" i="1"/>
  <c r="C315" i="1"/>
  <c r="D315" i="1"/>
  <c r="D337" i="1"/>
  <c r="C337" i="1"/>
  <c r="C198" i="1"/>
  <c r="D322" i="1"/>
  <c r="C322" i="1"/>
  <c r="D252" i="1"/>
  <c r="C252" i="1"/>
  <c r="D198" i="1"/>
  <c r="D139" i="1"/>
  <c r="C139" i="1"/>
  <c r="D83" i="1"/>
  <c r="C83" i="1"/>
  <c r="D45" i="1"/>
  <c r="C45" i="1"/>
  <c r="D14" i="1"/>
  <c r="C14" i="1"/>
  <c r="D536" i="1"/>
  <c r="C536" i="1"/>
  <c r="E535" i="1"/>
  <c r="E536" i="1" s="1"/>
  <c r="C760" i="1" s="1"/>
  <c r="E401" i="1"/>
  <c r="E404" i="1"/>
  <c r="E406" i="1"/>
  <c r="E418" i="1"/>
  <c r="E413" i="1"/>
  <c r="E407" i="1"/>
  <c r="E415" i="1"/>
  <c r="E412" i="1"/>
  <c r="E409" i="1"/>
  <c r="E410" i="1"/>
  <c r="E411" i="1"/>
  <c r="E402" i="1"/>
  <c r="E403" i="1"/>
  <c r="E408" i="1"/>
  <c r="E405" i="1"/>
  <c r="E417" i="1"/>
  <c r="E416" i="1"/>
  <c r="E414" i="1"/>
  <c r="E347" i="1"/>
  <c r="E351" i="1"/>
  <c r="E350" i="1"/>
  <c r="E349" i="1"/>
  <c r="E348" i="1"/>
  <c r="E342" i="1"/>
  <c r="E341" i="1"/>
  <c r="E331" i="1"/>
  <c r="E330" i="1"/>
  <c r="E329" i="1"/>
  <c r="E327" i="1"/>
  <c r="E328" i="1"/>
  <c r="E326" i="1"/>
  <c r="E356" i="1"/>
  <c r="E357" i="1" s="1"/>
  <c r="E362" i="1"/>
  <c r="E363" i="1"/>
  <c r="E364" i="1"/>
  <c r="E361" i="1"/>
  <c r="C365" i="1"/>
  <c r="D365" i="1"/>
  <c r="E372" i="1"/>
  <c r="E369" i="1"/>
  <c r="E374" i="1"/>
  <c r="E370" i="1"/>
  <c r="E371" i="1"/>
  <c r="E375" i="1"/>
  <c r="E373" i="1"/>
  <c r="E383" i="1"/>
  <c r="E380" i="1"/>
  <c r="E384" i="1"/>
  <c r="E382" i="1"/>
  <c r="E381" i="1"/>
  <c r="E385" i="1"/>
  <c r="E388" i="1"/>
  <c r="E386" i="1"/>
  <c r="E387" i="1"/>
  <c r="F393" i="1"/>
  <c r="F394" i="1"/>
  <c r="F389" i="1"/>
  <c r="F390" i="1"/>
  <c r="F395" i="1"/>
  <c r="F396" i="1"/>
  <c r="F391" i="1"/>
  <c r="F392" i="1"/>
  <c r="E423" i="1"/>
  <c r="E424" i="1"/>
  <c r="E429" i="1"/>
  <c r="E430" i="1"/>
  <c r="E435" i="1"/>
  <c r="E436" i="1"/>
  <c r="E437" i="1"/>
  <c r="E438" i="1"/>
  <c r="E439" i="1"/>
  <c r="E440" i="1"/>
  <c r="E441" i="1"/>
  <c r="E442" i="1"/>
  <c r="E453" i="1"/>
  <c r="E449" i="1"/>
  <c r="E455" i="1"/>
  <c r="E447" i="1"/>
  <c r="E451" i="1"/>
  <c r="E454" i="1"/>
  <c r="E452" i="1"/>
  <c r="E450" i="1"/>
  <c r="E448" i="1"/>
  <c r="E456" i="1"/>
  <c r="E463" i="1"/>
  <c r="E461" i="1"/>
  <c r="E466" i="1"/>
  <c r="E462" i="1"/>
  <c r="E464" i="1"/>
  <c r="E467" i="1"/>
  <c r="E465" i="1"/>
  <c r="E472" i="1"/>
  <c r="E474" i="1"/>
  <c r="E475" i="1"/>
  <c r="E473" i="1"/>
  <c r="E480" i="1"/>
  <c r="E482" i="1"/>
  <c r="E481" i="1"/>
  <c r="E495" i="1"/>
  <c r="E492" i="1"/>
  <c r="E487" i="1"/>
  <c r="E488" i="1"/>
  <c r="E489" i="1"/>
  <c r="E490" i="1"/>
  <c r="E491" i="1"/>
  <c r="E494" i="1"/>
  <c r="E493" i="1"/>
  <c r="E496" i="1"/>
  <c r="E509" i="1"/>
  <c r="E503" i="1"/>
  <c r="E278" i="1"/>
  <c r="E265" i="1"/>
  <c r="E267" i="1"/>
  <c r="E263" i="1"/>
  <c r="E314" i="1"/>
  <c r="E313" i="1"/>
  <c r="E306" i="1"/>
  <c r="E307" i="1"/>
  <c r="E309" i="1"/>
  <c r="E308" i="1"/>
  <c r="E295" i="1"/>
  <c r="E301" i="1"/>
  <c r="E300" i="1"/>
  <c r="E298" i="1"/>
  <c r="E305" i="1"/>
  <c r="E303" i="1"/>
  <c r="E258" i="1"/>
  <c r="E256" i="1"/>
  <c r="E261" i="1"/>
  <c r="E281" i="1"/>
  <c r="E275" i="1"/>
  <c r="E312" i="1"/>
  <c r="E268" i="1"/>
  <c r="E297" i="1"/>
  <c r="E260" i="1"/>
  <c r="E270" i="1"/>
  <c r="E280" i="1"/>
  <c r="E302" i="1"/>
  <c r="E279" i="1"/>
  <c r="E310" i="1"/>
  <c r="E296" i="1"/>
  <c r="E311" i="1"/>
  <c r="E282" i="1"/>
  <c r="E283" i="1"/>
  <c r="E277" i="1"/>
  <c r="E266" i="1"/>
  <c r="E262" i="1"/>
  <c r="E264" i="1"/>
  <c r="E304" i="1"/>
  <c r="E269" i="1"/>
  <c r="E259" i="1"/>
  <c r="E274" i="1"/>
  <c r="E276" i="1"/>
  <c r="E273" i="1"/>
  <c r="E257" i="1"/>
  <c r="E294" i="1"/>
  <c r="E293" i="1"/>
  <c r="E299" i="1"/>
  <c r="E292" i="1"/>
  <c r="E291" i="1"/>
  <c r="E290" i="1"/>
  <c r="E272" i="1"/>
  <c r="E289" i="1"/>
  <c r="E288" i="1"/>
  <c r="E287" i="1"/>
  <c r="E271" i="1"/>
  <c r="E286" i="1"/>
  <c r="E285" i="1"/>
  <c r="E284" i="1"/>
  <c r="E321" i="1"/>
  <c r="E320" i="1"/>
  <c r="E319" i="1"/>
  <c r="E247" i="1"/>
  <c r="E244" i="1"/>
  <c r="E240" i="1"/>
  <c r="E214" i="1"/>
  <c r="E212" i="1"/>
  <c r="E250" i="1"/>
  <c r="E242" i="1"/>
  <c r="E246" i="1"/>
  <c r="E249" i="1"/>
  <c r="E245" i="1"/>
  <c r="E251" i="1"/>
  <c r="E210" i="1"/>
  <c r="E248" i="1"/>
  <c r="E202" i="1"/>
  <c r="E224" i="1"/>
  <c r="E239" i="1"/>
  <c r="E215" i="1"/>
  <c r="E241" i="1"/>
  <c r="E209" i="1"/>
  <c r="E205" i="1"/>
  <c r="E216" i="1"/>
  <c r="E222" i="1"/>
  <c r="E223" i="1"/>
  <c r="E208" i="1"/>
  <c r="E233" i="1"/>
  <c r="E219" i="1"/>
  <c r="E218" i="1"/>
  <c r="E217" i="1"/>
  <c r="E203" i="1"/>
  <c r="E206" i="1"/>
  <c r="E213" i="1"/>
  <c r="E211" i="1"/>
  <c r="E232" i="1"/>
  <c r="E231" i="1"/>
  <c r="E230" i="1"/>
  <c r="E229" i="1"/>
  <c r="E228" i="1"/>
  <c r="E227" i="1"/>
  <c r="E238" i="1"/>
  <c r="E237" i="1"/>
  <c r="E221" i="1"/>
  <c r="E236" i="1"/>
  <c r="E204" i="1"/>
  <c r="E207" i="1"/>
  <c r="E235" i="1"/>
  <c r="E243" i="1"/>
  <c r="E220" i="1"/>
  <c r="E234" i="1"/>
  <c r="E226" i="1"/>
  <c r="E225" i="1"/>
  <c r="E589" i="1"/>
  <c r="E580" i="1"/>
  <c r="E592" i="1"/>
  <c r="E584" i="1"/>
  <c r="E568" i="1"/>
  <c r="E575" i="1"/>
  <c r="E591" i="1"/>
  <c r="E579" i="1"/>
  <c r="E582" i="1"/>
  <c r="E571" i="1"/>
  <c r="E569" i="1"/>
  <c r="E576" i="1"/>
  <c r="E563" i="1"/>
  <c r="E564" i="1"/>
  <c r="E588" i="1"/>
  <c r="E587" i="1"/>
  <c r="E590" i="1"/>
  <c r="E585" i="1"/>
  <c r="E583" i="1"/>
  <c r="E578" i="1"/>
  <c r="E581" i="1"/>
  <c r="E593" i="1"/>
  <c r="E586" i="1"/>
  <c r="E577" i="1"/>
  <c r="E567" i="1"/>
  <c r="E566" i="1"/>
  <c r="E565" i="1"/>
  <c r="E572" i="1"/>
  <c r="E573" i="1"/>
  <c r="E574" i="1"/>
  <c r="E570" i="1"/>
  <c r="E187" i="1"/>
  <c r="E188" i="1"/>
  <c r="E194" i="1"/>
  <c r="E149" i="1"/>
  <c r="E156" i="1"/>
  <c r="E182" i="1"/>
  <c r="E184" i="1"/>
  <c r="E183" i="1"/>
  <c r="E181" i="1"/>
  <c r="E180" i="1"/>
  <c r="E179" i="1"/>
  <c r="E178" i="1"/>
  <c r="E151" i="1"/>
  <c r="E147" i="1"/>
  <c r="E154" i="1"/>
  <c r="E152" i="1"/>
  <c r="E157" i="1"/>
  <c r="E168" i="1"/>
  <c r="E166" i="1"/>
  <c r="E167" i="1"/>
  <c r="E165" i="1"/>
  <c r="E158" i="1"/>
  <c r="E195" i="1"/>
  <c r="E193" i="1"/>
  <c r="E196" i="1"/>
  <c r="E192" i="1"/>
  <c r="E190" i="1"/>
  <c r="E186" i="1"/>
  <c r="E189" i="1"/>
  <c r="E197" i="1"/>
  <c r="E153" i="1"/>
  <c r="E146" i="1"/>
  <c r="E191" i="1"/>
  <c r="E164" i="1"/>
  <c r="E155" i="1"/>
  <c r="E145" i="1"/>
  <c r="E163" i="1"/>
  <c r="E162" i="1"/>
  <c r="E161" i="1"/>
  <c r="E144" i="1"/>
  <c r="E177" i="1"/>
  <c r="E160" i="1"/>
  <c r="E148" i="1"/>
  <c r="E176" i="1"/>
  <c r="E175" i="1"/>
  <c r="E174" i="1"/>
  <c r="E159" i="1"/>
  <c r="E173" i="1"/>
  <c r="E172" i="1"/>
  <c r="E171" i="1"/>
  <c r="E170" i="1"/>
  <c r="E169" i="1"/>
  <c r="E150" i="1"/>
  <c r="E143" i="1"/>
  <c r="E185" i="1"/>
  <c r="E128" i="1"/>
  <c r="E99" i="1"/>
  <c r="E90" i="1"/>
  <c r="E94" i="1"/>
  <c r="E110" i="1"/>
  <c r="E134" i="1"/>
  <c r="E109" i="1"/>
  <c r="E101" i="1"/>
  <c r="E89" i="1"/>
  <c r="E108" i="1"/>
  <c r="E127" i="1"/>
  <c r="E126" i="1"/>
  <c r="E93" i="1"/>
  <c r="E107" i="1"/>
  <c r="E125" i="1"/>
  <c r="E112" i="1"/>
  <c r="E124" i="1"/>
  <c r="E106" i="1"/>
  <c r="E88" i="1"/>
  <c r="E123" i="1"/>
  <c r="E105" i="1"/>
  <c r="E92" i="1"/>
  <c r="E122" i="1"/>
  <c r="E121" i="1"/>
  <c r="E120" i="1"/>
  <c r="E104" i="1"/>
  <c r="E119" i="1"/>
  <c r="E118" i="1"/>
  <c r="E117" i="1"/>
  <c r="E116" i="1"/>
  <c r="E115" i="1"/>
  <c r="E97" i="1"/>
  <c r="E95" i="1"/>
  <c r="E96" i="1"/>
  <c r="E87" i="1"/>
  <c r="E91" i="1"/>
  <c r="E100" i="1"/>
  <c r="E98" i="1"/>
  <c r="E102" i="1"/>
  <c r="E114" i="1"/>
  <c r="E113" i="1"/>
  <c r="E111" i="1"/>
  <c r="E103" i="1"/>
  <c r="E137" i="1"/>
  <c r="E136" i="1"/>
  <c r="E138" i="1"/>
  <c r="E135" i="1"/>
  <c r="E129" i="1"/>
  <c r="E133" i="1"/>
  <c r="E130" i="1"/>
  <c r="E131" i="1"/>
  <c r="E132" i="1"/>
  <c r="E49" i="1"/>
  <c r="E81" i="1"/>
  <c r="E80" i="1"/>
  <c r="E82" i="1"/>
  <c r="E79" i="1"/>
  <c r="E55" i="1"/>
  <c r="E54" i="1"/>
  <c r="E53" i="1"/>
  <c r="E52" i="1"/>
  <c r="E51" i="1"/>
  <c r="E50" i="1"/>
  <c r="E66" i="1"/>
  <c r="E65" i="1"/>
  <c r="E64" i="1"/>
  <c r="E63" i="1"/>
  <c r="E62" i="1"/>
  <c r="E61" i="1"/>
  <c r="E60" i="1"/>
  <c r="E59" i="1"/>
  <c r="E78" i="1"/>
  <c r="E77" i="1"/>
  <c r="E70" i="1"/>
  <c r="E76" i="1"/>
  <c r="E75" i="1"/>
  <c r="E74" i="1"/>
  <c r="E73" i="1"/>
  <c r="E72" i="1"/>
  <c r="E71" i="1"/>
  <c r="E69" i="1"/>
  <c r="E68" i="1"/>
  <c r="E67" i="1"/>
  <c r="E58" i="1"/>
  <c r="E57" i="1"/>
  <c r="E56" i="1"/>
  <c r="E22" i="1"/>
  <c r="E21" i="1"/>
  <c r="E20" i="1"/>
  <c r="E19" i="1"/>
  <c r="E18" i="1"/>
  <c r="E23" i="1"/>
  <c r="E43" i="1"/>
  <c r="E42" i="1"/>
  <c r="E41" i="1"/>
  <c r="E40" i="1"/>
  <c r="E44" i="1"/>
  <c r="E26" i="1"/>
  <c r="E27" i="1"/>
  <c r="E32" i="1"/>
  <c r="E31" i="1"/>
  <c r="E30" i="1"/>
  <c r="E29" i="1"/>
  <c r="E28" i="1"/>
  <c r="E38" i="1"/>
  <c r="E39" i="1"/>
  <c r="E25" i="1"/>
  <c r="E24" i="1"/>
  <c r="E34" i="1"/>
  <c r="E35" i="1"/>
  <c r="E37" i="1"/>
  <c r="E36" i="1"/>
  <c r="E33" i="1"/>
  <c r="E727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78" i="1"/>
  <c r="E679" i="1"/>
  <c r="E682" i="1"/>
  <c r="E680" i="1"/>
  <c r="E662" i="1"/>
  <c r="E671" i="1"/>
  <c r="E667" i="1"/>
  <c r="E673" i="1"/>
  <c r="E670" i="1"/>
  <c r="E676" i="1"/>
  <c r="E674" i="1"/>
  <c r="E665" i="1"/>
  <c r="E664" i="1"/>
  <c r="E691" i="1"/>
  <c r="E688" i="1"/>
  <c r="E657" i="1"/>
  <c r="E654" i="1"/>
  <c r="E652" i="1"/>
  <c r="E656" i="1"/>
  <c r="E648" i="1"/>
  <c r="E647" i="1"/>
  <c r="E651" i="1"/>
  <c r="E650" i="1"/>
  <c r="E641" i="1"/>
  <c r="E646" i="1"/>
  <c r="E643" i="1"/>
  <c r="E644" i="1"/>
  <c r="E685" i="1"/>
  <c r="E686" i="1"/>
  <c r="E684" i="1"/>
  <c r="E672" i="1"/>
  <c r="E660" i="1"/>
  <c r="E668" i="1"/>
  <c r="E659" i="1"/>
  <c r="E687" i="1"/>
  <c r="E663" i="1"/>
  <c r="E669" i="1"/>
  <c r="E689" i="1"/>
  <c r="E683" i="1"/>
  <c r="E681" i="1"/>
  <c r="E649" i="1"/>
  <c r="E642" i="1"/>
  <c r="E675" i="1"/>
  <c r="E661" i="1"/>
  <c r="E658" i="1"/>
  <c r="E645" i="1"/>
  <c r="E655" i="1"/>
  <c r="E677" i="1"/>
  <c r="E666" i="1"/>
  <c r="E653" i="1"/>
  <c r="E690" i="1"/>
  <c r="E336" i="1"/>
  <c r="E337" i="1" s="1"/>
  <c r="C738" i="1" s="1"/>
  <c r="E530" i="1"/>
  <c r="E529" i="1"/>
  <c r="E528" i="1"/>
  <c r="E527" i="1"/>
  <c r="E636" i="1"/>
  <c r="E633" i="1"/>
  <c r="E628" i="1"/>
  <c r="E629" i="1"/>
  <c r="E632" i="1"/>
  <c r="E630" i="1"/>
  <c r="E615" i="1"/>
  <c r="E623" i="1"/>
  <c r="E620" i="1"/>
  <c r="E624" i="1"/>
  <c r="E622" i="1"/>
  <c r="E627" i="1"/>
  <c r="E625" i="1"/>
  <c r="E618" i="1"/>
  <c r="E616" i="1"/>
  <c r="E610" i="1"/>
  <c r="E608" i="1"/>
  <c r="E607" i="1"/>
  <c r="E604" i="1"/>
  <c r="E603" i="1"/>
  <c r="E606" i="1"/>
  <c r="E598" i="1"/>
  <c r="E600" i="1"/>
  <c r="E602" i="1"/>
  <c r="E599" i="1"/>
  <c r="E619" i="1"/>
  <c r="E635" i="1"/>
  <c r="E617" i="1"/>
  <c r="E605" i="1"/>
  <c r="E601" i="1"/>
  <c r="E609" i="1"/>
  <c r="E631" i="1"/>
  <c r="E626" i="1"/>
  <c r="E634" i="1"/>
  <c r="E614" i="1"/>
  <c r="E613" i="1"/>
  <c r="E621" i="1"/>
  <c r="E612" i="1"/>
  <c r="E611" i="1"/>
  <c r="E722" i="1"/>
  <c r="E723" i="1" s="1"/>
  <c r="E522" i="1"/>
  <c r="E523" i="1" s="1"/>
  <c r="E732" i="1"/>
  <c r="E733" i="1" s="1"/>
  <c r="C750" i="1" s="1"/>
  <c r="E516" i="1"/>
  <c r="E517" i="1"/>
  <c r="E548" i="1"/>
  <c r="E553" i="1"/>
  <c r="E547" i="1"/>
  <c r="E545" i="1"/>
  <c r="E550" i="1"/>
  <c r="E540" i="1"/>
  <c r="E542" i="1"/>
  <c r="E541" i="1"/>
  <c r="E544" i="1"/>
  <c r="E546" i="1"/>
  <c r="E557" i="1"/>
  <c r="E556" i="1"/>
  <c r="E558" i="1"/>
  <c r="E555" i="1"/>
  <c r="E554" i="1"/>
  <c r="E551" i="1"/>
  <c r="E552" i="1"/>
  <c r="E543" i="1"/>
  <c r="E549" i="1"/>
  <c r="E511" i="1"/>
  <c r="E510" i="1"/>
  <c r="E506" i="1"/>
  <c r="E505" i="1"/>
  <c r="E504" i="1"/>
  <c r="E501" i="1"/>
  <c r="E502" i="1"/>
  <c r="E508" i="1"/>
  <c r="E507" i="1"/>
  <c r="E13" i="1"/>
  <c r="E12" i="1"/>
  <c r="E397" i="1" l="1"/>
  <c r="E692" i="1"/>
  <c r="C759" i="1" s="1"/>
  <c r="E637" i="1"/>
  <c r="E512" i="1"/>
  <c r="E518" i="1"/>
  <c r="C746" i="1" s="1"/>
  <c r="E594" i="1"/>
  <c r="E431" i="1"/>
  <c r="E425" i="1"/>
  <c r="C742" i="1" s="1"/>
  <c r="E497" i="1"/>
  <c r="C745" i="1" s="1"/>
  <c r="E443" i="1"/>
  <c r="E419" i="1"/>
  <c r="C758" i="1" s="1"/>
  <c r="E559" i="1"/>
  <c r="C747" i="1" s="1"/>
  <c r="E483" i="1"/>
  <c r="E476" i="1"/>
  <c r="E468" i="1"/>
  <c r="E457" i="1"/>
  <c r="E14" i="1"/>
  <c r="E332" i="1"/>
  <c r="C755" i="1" s="1"/>
  <c r="E343" i="1"/>
  <c r="E352" i="1"/>
  <c r="E45" i="1"/>
  <c r="E83" i="1"/>
  <c r="E139" i="1"/>
  <c r="E198" i="1"/>
  <c r="E252" i="1"/>
  <c r="E322" i="1"/>
  <c r="C737" i="1" s="1"/>
  <c r="E315" i="1"/>
  <c r="C754" i="1" s="1"/>
  <c r="E376" i="1"/>
  <c r="E365" i="1"/>
  <c r="C741" i="1" s="1"/>
  <c r="C531" i="1"/>
  <c r="D531" i="1"/>
  <c r="E531" i="1"/>
  <c r="C718" i="1"/>
  <c r="C8" i="1" s="1"/>
  <c r="D718" i="1"/>
  <c r="E718" i="1"/>
  <c r="D728" i="1"/>
  <c r="D8" i="1" s="1"/>
  <c r="E728" i="1"/>
  <c r="C762" i="1" s="1"/>
  <c r="C757" i="1" l="1"/>
  <c r="C740" i="1"/>
  <c r="C748" i="1"/>
  <c r="C761" i="1"/>
  <c r="C753" i="1" s="1"/>
  <c r="C756" i="1"/>
  <c r="C739" i="1"/>
  <c r="C744" i="1"/>
  <c r="C743" i="1"/>
  <c r="C749" i="1"/>
  <c r="E8" i="1"/>
  <c r="C736" i="1"/>
  <c r="C751" i="1" s="1"/>
</calcChain>
</file>

<file path=xl/comments1.xml><?xml version="1.0" encoding="utf-8"?>
<comments xmlns="http://schemas.openxmlformats.org/spreadsheetml/2006/main">
  <authors>
    <author>thao</author>
  </authors>
  <commentList>
    <comment ref="E8" authorId="0">
      <text>
        <r>
          <rPr>
            <b/>
            <sz val="9"/>
            <color indexed="81"/>
            <rFont val="Tahoma"/>
            <family val="2"/>
            <charset val="163"/>
          </rPr>
          <t>Có trừ 176 sv (Xem hàng thứ 389)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<sst xmlns="http://schemas.openxmlformats.org/spreadsheetml/2006/main" count="3129" uniqueCount="798">
  <si>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</si>
  <si>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</si>
  <si>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</si>
  <si>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</si>
  <si>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</si>
  <si>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</si>
  <si>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</si>
  <si>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</si>
  <si>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</si>
  <si>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</si>
  <si>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</si>
  <si>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</si>
  <si>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</si>
  <si>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</si>
  <si>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</si>
  <si>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</si>
  <si>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</si>
  <si>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</si>
  <si>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</si>
  <si>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</si>
  <si>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</si>
  <si>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</si>
  <si>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</si>
  <si>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</si>
  <si>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</si>
  <si>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</si>
  <si>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</si>
  <si>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</si>
  <si>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</si>
  <si>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</si>
  <si>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</si>
  <si>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</si>
  <si>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</si>
  <si>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</si>
  <si>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</si>
  <si>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</si>
  <si>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</si>
  <si>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</si>
  <si>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</si>
  <si>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</si>
  <si>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</si>
  <si>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</si>
  <si>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</si>
  <si>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</si>
  <si>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</si>
  <si>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</si>
  <si>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</si>
  <si>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</si>
  <si>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</si>
  <si>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</si>
  <si>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</si>
  <si>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</si>
  <si>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</si>
  <si>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</si>
  <si>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</si>
  <si>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</si>
  <si>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</si>
  <si>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</si>
  <si>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</si>
  <si>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</si>
  <si>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</si>
  <si>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</si>
  <si>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</si>
  <si>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</si>
  <si>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</si>
  <si>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</si>
  <si>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</si>
  <si>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TP. HCM, ngày 02 tháng 12 năm 2020</t>
  </si>
  <si>
    <t>Khóa: 2020          Niên khóa: 2020-2021</t>
  </si>
  <si>
    <t>Trung cấp - (Tín chỉ) - Chính quy 1 năm(Buổi tối)</t>
  </si>
  <si>
    <t>20T5-THU1</t>
  </si>
  <si>
    <t>Khóa: 2020          Niên khóa: 2020-2022</t>
  </si>
  <si>
    <t>Trung cấp - (Tín chỉ) - Chính quy 3 năm</t>
  </si>
  <si>
    <t>20C2-QTM1</t>
  </si>
  <si>
    <t>20C2-KTD1</t>
  </si>
  <si>
    <t>20C2-QTD1</t>
  </si>
  <si>
    <t>20C2-CCK1</t>
  </si>
  <si>
    <t>20C2-CNÔ1</t>
  </si>
  <si>
    <t>20C2-CNL1</t>
  </si>
  <si>
    <t>20C2-ĐĐT1</t>
  </si>
  <si>
    <t>20C2-CNM1</t>
  </si>
  <si>
    <t>20C2-CNÔ3</t>
  </si>
  <si>
    <t>20C2-CNÔ2</t>
  </si>
  <si>
    <t>20C2-THU1</t>
  </si>
  <si>
    <t>20C2-CMT1</t>
  </si>
  <si>
    <t>20C2-LTM1</t>
  </si>
  <si>
    <t>20C2-TKW1</t>
  </si>
  <si>
    <t>20C2-NNA1</t>
  </si>
  <si>
    <t>20C2-CKL1</t>
  </si>
  <si>
    <t>20C2-LĐL1</t>
  </si>
  <si>
    <t>20C2-ĐCN1</t>
  </si>
  <si>
    <t>20T2-ĐCN1</t>
  </si>
  <si>
    <t>20T3-KLB1Q7</t>
  </si>
  <si>
    <t>20T3-KLB2Q7</t>
  </si>
  <si>
    <t>20T3-QTM1Q7</t>
  </si>
  <si>
    <t>20T3-QKS1Q7</t>
  </si>
  <si>
    <t>20T3-QKS2Q7</t>
  </si>
  <si>
    <t>20T3-CNÔ1Q7</t>
  </si>
  <si>
    <t>20T3-KLB1Q4</t>
  </si>
  <si>
    <t>20T3-QTM1Q4</t>
  </si>
  <si>
    <t>20T3-QNH1Q4</t>
  </si>
  <si>
    <t>20T3-TKĐ1TU</t>
  </si>
  <si>
    <t>20T3-KTD1TU</t>
  </si>
  <si>
    <t>20T3-ĐCN1TU</t>
  </si>
  <si>
    <t>20T3-KLB1DA</t>
  </si>
  <si>
    <t>20T3-QTM1DA</t>
  </si>
  <si>
    <t>20T3-KLB1BP</t>
  </si>
  <si>
    <t>20T3-QKS1BP</t>
  </si>
  <si>
    <t>20T3-THU1CT</t>
  </si>
  <si>
    <t>20T3-QKS1CT</t>
  </si>
  <si>
    <t>20T3-CNÔ1CT</t>
  </si>
  <si>
    <t>20T3-QDL1TN</t>
  </si>
  <si>
    <t>20T3-KLB1TN</t>
  </si>
  <si>
    <t>20T3-NNA1DA</t>
  </si>
  <si>
    <t>Khóa: 2020          Niên khóa: 2020-2023</t>
  </si>
  <si>
    <t>20C3-ĐĐT1</t>
  </si>
  <si>
    <t>20C3-CTM1</t>
  </si>
  <si>
    <t>20C3-CCK1</t>
  </si>
  <si>
    <t>20C3-CNÔ1</t>
  </si>
  <si>
    <t>20C3-CNÔ2</t>
  </si>
  <si>
    <t>20C3-CNÔ3</t>
  </si>
  <si>
    <t>20C5-CĐT1</t>
  </si>
  <si>
    <t>20C5-CNÔ1</t>
  </si>
  <si>
    <t>20C6-CNÔ1</t>
  </si>
  <si>
    <t>20C6-CNÔ2</t>
  </si>
  <si>
    <t>20C6-CNÔ3</t>
  </si>
  <si>
    <t>20C6-CNÔ4</t>
  </si>
  <si>
    <t>20C6-CĐT1</t>
  </si>
  <si>
    <t>20C1-CNÔ4</t>
  </si>
  <si>
    <t>20C1-CNÔ5</t>
  </si>
  <si>
    <t>20C1-CNÔ6</t>
  </si>
  <si>
    <t>20C1-CCK2</t>
  </si>
  <si>
    <t>20C1-CNÔ7</t>
  </si>
  <si>
    <t>20C1-CNÔ8</t>
  </si>
  <si>
    <t>20C1-CNÔ9</t>
  </si>
  <si>
    <t>20C1-CCK3</t>
  </si>
  <si>
    <t>20C1-CNÔ10</t>
  </si>
  <si>
    <t>20C1-CNÔ11</t>
  </si>
  <si>
    <t>20C1-CNÔ12</t>
  </si>
  <si>
    <t>20C1-TKĐ2</t>
  </si>
  <si>
    <t>20C1-CNÔ13</t>
  </si>
  <si>
    <t>20C1-CNÔ14</t>
  </si>
  <si>
    <t>20C1-ĐCN2</t>
  </si>
  <si>
    <t>20C1-CCK4</t>
  </si>
  <si>
    <t>20C1-CTM2</t>
  </si>
  <si>
    <t>20C1-CCK5</t>
  </si>
  <si>
    <t>20C1-ĐĐT2</t>
  </si>
  <si>
    <t>20C1-CNL2</t>
  </si>
  <si>
    <t>20C1-LTM2</t>
  </si>
  <si>
    <t>20C1-KML2</t>
  </si>
  <si>
    <t>20C1-TĐH2</t>
  </si>
  <si>
    <t>20C1-VSL2</t>
  </si>
  <si>
    <t>20C1-CTM3</t>
  </si>
  <si>
    <t>20C1-CNÔ3</t>
  </si>
  <si>
    <t>20C1-CNÔ2</t>
  </si>
  <si>
    <t>20C1-QNH1</t>
  </si>
  <si>
    <t>20C1-KLB1</t>
  </si>
  <si>
    <t>20C1-QKS1</t>
  </si>
  <si>
    <t>20C1-CKL1</t>
  </si>
  <si>
    <t>20C1-ĐHĐ1</t>
  </si>
  <si>
    <t>20C1-BCN1</t>
  </si>
  <si>
    <t>20C1-CCK1</t>
  </si>
  <si>
    <t>20C1-CĐT1</t>
  </si>
  <si>
    <t>20C1-CMT1</t>
  </si>
  <si>
    <t>20C1-CNL1</t>
  </si>
  <si>
    <t>20C1-NNA1</t>
  </si>
  <si>
    <t>20C1-CTM1</t>
  </si>
  <si>
    <t>20C1-CNÔ1</t>
  </si>
  <si>
    <t>20C1-TĐH1</t>
  </si>
  <si>
    <t>20C1-ĐCN1</t>
  </si>
  <si>
    <t>20C1-ĐĐT1</t>
  </si>
  <si>
    <t>20C1-LTM1</t>
  </si>
  <si>
    <t>20C1-QTM1</t>
  </si>
  <si>
    <t>20C1-TKĐ1</t>
  </si>
  <si>
    <t>20C1-TKW1</t>
  </si>
  <si>
    <t>20C1-TMĐ1</t>
  </si>
  <si>
    <t>20C1-CNM1</t>
  </si>
  <si>
    <t>20C1-KTD1</t>
  </si>
  <si>
    <t>20C1-QTD1</t>
  </si>
  <si>
    <t>20C1-TCD1</t>
  </si>
  <si>
    <t>20C1-LGT1</t>
  </si>
  <si>
    <t>20C1-KXD1</t>
  </si>
  <si>
    <t>20C1-QXD1</t>
  </si>
  <si>
    <t>20C1-KML1</t>
  </si>
  <si>
    <t>20C1-LĐL1</t>
  </si>
  <si>
    <t>20C1-VSL1</t>
  </si>
  <si>
    <t>20C1-CTK1</t>
  </si>
  <si>
    <t>20T4-NNA3</t>
  </si>
  <si>
    <t>20T4-CCK2</t>
  </si>
  <si>
    <t>20T4-CMT2</t>
  </si>
  <si>
    <t>20T4-QTM2</t>
  </si>
  <si>
    <t>20T4-CKC2</t>
  </si>
  <si>
    <t>20T4-CĐT2</t>
  </si>
  <si>
    <t>20T4-CNÔ2</t>
  </si>
  <si>
    <t>20T4-CNÔ5</t>
  </si>
  <si>
    <t>20T4-LTM2</t>
  </si>
  <si>
    <t>20T4-ĐCN2</t>
  </si>
  <si>
    <t>20T4-VSL2</t>
  </si>
  <si>
    <t>20T4-KTD2</t>
  </si>
  <si>
    <t>20T4-QTD2</t>
  </si>
  <si>
    <t>20T4-NNA2</t>
  </si>
  <si>
    <t>20T4-TKĐ3</t>
  </si>
  <si>
    <t>20T4-KLB1</t>
  </si>
  <si>
    <t>20T4-QNH1</t>
  </si>
  <si>
    <t>20T4-CNÔ3</t>
  </si>
  <si>
    <t>20T4-TKĐ2</t>
  </si>
  <si>
    <t>20T4-CNÔ4</t>
  </si>
  <si>
    <t>20T4-ĐHĐ1</t>
  </si>
  <si>
    <t>20T4-QDL1</t>
  </si>
  <si>
    <t>20T4-QLH1</t>
  </si>
  <si>
    <t>20T4-QKS1</t>
  </si>
  <si>
    <t>20T4-CĐT1</t>
  </si>
  <si>
    <t>20T4-ĐĐT1</t>
  </si>
  <si>
    <t>20T4-TĐH1</t>
  </si>
  <si>
    <t>20T4-ĐCN1</t>
  </si>
  <si>
    <t>20T4-LĐL1</t>
  </si>
  <si>
    <t>20T4-CNL1</t>
  </si>
  <si>
    <t>20T4-KML1</t>
  </si>
  <si>
    <t>20T4-VSL1</t>
  </si>
  <si>
    <t>20T4-CKL1</t>
  </si>
  <si>
    <t>20T4-CCK1</t>
  </si>
  <si>
    <t>20T4-CKC1</t>
  </si>
  <si>
    <t>20T4-CNÔ1</t>
  </si>
  <si>
    <t>20T4-NNA1</t>
  </si>
  <si>
    <t>20T4-KXD1</t>
  </si>
  <si>
    <t>20T4-ANM1</t>
  </si>
  <si>
    <t>20T4-CMT1</t>
  </si>
  <si>
    <t>20T4-LTM1</t>
  </si>
  <si>
    <t>20T4-QTM1</t>
  </si>
  <si>
    <t>20T4-TKW1</t>
  </si>
  <si>
    <t>20T4-THU1</t>
  </si>
  <si>
    <t>20T4-TKĐ1</t>
  </si>
  <si>
    <t>20T4-TMĐ1</t>
  </si>
  <si>
    <t>20T4-CNM1</t>
  </si>
  <si>
    <t>20T4-KTD1</t>
  </si>
  <si>
    <t>20T4-QTD1</t>
  </si>
  <si>
    <t>20T4-TCD1</t>
  </si>
  <si>
    <t>20T4-LGT1</t>
  </si>
  <si>
    <t>Khóa: 2019          Niên khóa: 2019-2019</t>
  </si>
  <si>
    <t>Cao đẳng - Trọng điểm quốc tế</t>
  </si>
  <si>
    <t>19C4-CNÔ1</t>
  </si>
  <si>
    <t>Khóa: 2019          Niên khóa: 2019-2021</t>
  </si>
  <si>
    <t>Trung cấp - (Tín chỉ) - Chính quy 1N3</t>
  </si>
  <si>
    <t>19C2-CNÔ3</t>
  </si>
  <si>
    <t>19C2-QTM3</t>
  </si>
  <si>
    <t>19C2-ĐĐT3</t>
  </si>
  <si>
    <t>19C2-CNL3</t>
  </si>
  <si>
    <t>19C2-KTD3</t>
  </si>
  <si>
    <t>19C2-QTD3</t>
  </si>
  <si>
    <t>19C2-CCK3</t>
  </si>
  <si>
    <t>19C2-CNM2</t>
  </si>
  <si>
    <t>19T2-ĐCN1</t>
  </si>
  <si>
    <t>19T2-CCK1</t>
  </si>
  <si>
    <t>19T2-CNÔ1</t>
  </si>
  <si>
    <t>19T2-QTM1</t>
  </si>
  <si>
    <t>Khóa: 2019          Niên khóa: 2019-2022</t>
  </si>
  <si>
    <t>19C3-CCK1</t>
  </si>
  <si>
    <t>19C3-CNÔ1</t>
  </si>
  <si>
    <t>19C3-CNÔ2</t>
  </si>
  <si>
    <t>19C1-CNÔ2</t>
  </si>
  <si>
    <t>19C1-CNÔ3</t>
  </si>
  <si>
    <t>19C1-CNÔ11</t>
  </si>
  <si>
    <t>19C1-CCK5</t>
  </si>
  <si>
    <t>19C1-TKĐ2</t>
  </si>
  <si>
    <t>19C1-CNÔ12</t>
  </si>
  <si>
    <t>19C1-ĐĐT3</t>
  </si>
  <si>
    <t>19C1-ĐCN3</t>
  </si>
  <si>
    <t>19C1-CNÔ13</t>
  </si>
  <si>
    <t>19C1-CCK6</t>
  </si>
  <si>
    <t>19C1-CNÔ14</t>
  </si>
  <si>
    <t>19C1-CNÔ15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</si>
  <si>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</si>
  <si>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</si>
  <si>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</si>
  <si>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</si>
  <si>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</si>
  <si>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</si>
  <si>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</si>
  <si>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</si>
  <si>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</si>
  <si>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</si>
  <si>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</si>
  <si>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</si>
  <si>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</si>
  <si>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</si>
  <si>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</si>
  <si>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</si>
  <si>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</si>
  <si>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</si>
  <si>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</si>
  <si>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</si>
  <si>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</si>
  <si>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</si>
  <si>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</si>
  <si>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</si>
  <si>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</si>
  <si>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</si>
  <si>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</si>
  <si>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</si>
  <si>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</si>
  <si>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</si>
  <si>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</si>
  <si>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</si>
  <si>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</si>
  <si>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</si>
  <si>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</si>
  <si>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</si>
  <si>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</si>
  <si>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19C1-LGT1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</si>
  <si>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</si>
  <si>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</si>
  <si>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</si>
  <si>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</si>
  <si>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</si>
  <si>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</si>
  <si>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</si>
  <si>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</si>
  <si>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</si>
  <si>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19T4-ĐĐT2</t>
  </si>
  <si>
    <t>19T4-VSL2</t>
  </si>
  <si>
    <t>19T4-ANM2</t>
  </si>
  <si>
    <t>19T4-NNA3</t>
  </si>
  <si>
    <t>19T4-CMT2</t>
  </si>
  <si>
    <t>19T4-ĐCN2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</si>
  <si>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</si>
  <si>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</si>
  <si>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</si>
  <si>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</si>
  <si>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</si>
  <si>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</si>
  <si>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</si>
  <si>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</si>
  <si>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</si>
  <si>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</si>
  <si>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</si>
  <si>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</si>
  <si>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</si>
  <si>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</si>
  <si>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</si>
  <si>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</si>
  <si>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</si>
  <si>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</si>
  <si>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</si>
  <si>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</si>
  <si>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</si>
  <si>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</si>
  <si>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</si>
  <si>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</si>
  <si>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</si>
  <si>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</si>
  <si>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</si>
  <si>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</si>
  <si>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</si>
  <si>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</si>
  <si>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</si>
  <si>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</si>
  <si>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</si>
  <si>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</si>
  <si>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18T2-CNÔ1</t>
  </si>
  <si>
    <t>Khóa: 2018          Niên khóa: 2018-2021</t>
  </si>
  <si>
    <t>Trung cấp - (Tín chỉ) - Chính quy 3 năm(Buổi tối)</t>
  </si>
  <si>
    <t>18C1-CNM1</t>
  </si>
  <si>
    <t>18C1-ĐCN1</t>
  </si>
  <si>
    <t>18C1-CĐT1</t>
  </si>
  <si>
    <t>18C1-CNÔ2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</si>
  <si>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</si>
  <si>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</si>
  <si>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</si>
  <si>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</si>
  <si>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</si>
  <si>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</si>
  <si>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</si>
  <si>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</si>
  <si>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</si>
  <si>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</si>
  <si>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</si>
  <si>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</si>
  <si>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</si>
  <si>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</si>
  <si>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</si>
  <si>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</si>
  <si>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</si>
  <si>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</si>
  <si>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</si>
  <si>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</si>
  <si>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</si>
  <si>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</si>
  <si>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</si>
  <si>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</si>
  <si>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</si>
  <si>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</si>
  <si>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</si>
  <si>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</si>
  <si>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</si>
  <si>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</si>
  <si>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</si>
  <si>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</si>
  <si>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</si>
  <si>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</si>
  <si>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</si>
  <si>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</si>
  <si>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</si>
  <si>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</si>
  <si>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</si>
  <si>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</si>
  <si>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</si>
  <si>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</si>
  <si>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</si>
  <si>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</si>
  <si>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</si>
  <si>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</si>
  <si>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</si>
  <si>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</si>
  <si>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</si>
  <si>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18C1-TMĐ1</t>
  </si>
  <si>
    <t>18C1-TKĐ1</t>
  </si>
  <si>
    <t>18T4-CKC1</t>
  </si>
  <si>
    <t>18T4-CNÔ4</t>
  </si>
  <si>
    <t>18T4-CNÔ3</t>
  </si>
  <si>
    <t>18T4-CNÔ2</t>
  </si>
  <si>
    <t>18T4-CĐT1</t>
  </si>
  <si>
    <t>18T4-KML1</t>
  </si>
  <si>
    <t>18T4-VSL1</t>
  </si>
  <si>
    <t>18T4-ANM1</t>
  </si>
  <si>
    <t>18T4-TCD1</t>
  </si>
  <si>
    <t>18T4-KXD1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</si>
  <si>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</si>
  <si>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</si>
  <si>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</si>
  <si>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</si>
  <si>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</si>
  <si>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</si>
  <si>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</si>
  <si>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</si>
  <si>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</si>
  <si>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</si>
  <si>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</si>
  <si>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</si>
  <si>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</si>
  <si>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18T4-TKĐ1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</si>
  <si>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</si>
  <si>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</si>
  <si>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</si>
  <si>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</si>
  <si>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</si>
  <si>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</si>
  <si>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</si>
  <si>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18T7-ĐCN1</t>
  </si>
  <si>
    <t>Khóa: 2017          Niên khóa: 2017-2019</t>
  </si>
  <si>
    <t>17C2-QTM1</t>
  </si>
  <si>
    <t>17C2-CCK1</t>
  </si>
  <si>
    <t>17C2-CNÔ1</t>
  </si>
  <si>
    <t>17C2-ĐĐT1</t>
  </si>
  <si>
    <t>17T2-QTM1</t>
  </si>
  <si>
    <t>17T2-ĐCN1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</si>
  <si>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</si>
  <si>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</si>
  <si>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</si>
  <si>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</si>
  <si>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</si>
  <si>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</si>
  <si>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</si>
  <si>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</si>
  <si>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</si>
  <si>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</si>
  <si>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</si>
  <si>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</si>
  <si>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</si>
  <si>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17C1-CNÔ1</t>
  </si>
  <si>
    <t>17C1-CNL1</t>
  </si>
  <si>
    <t>17C1-KML1</t>
  </si>
  <si>
    <t>17C1-VSL1</t>
  </si>
  <si>
    <t>17C1-ĐĐT1</t>
  </si>
  <si>
    <t>17C1-ĐCN1</t>
  </si>
  <si>
    <t>17C1-CĐT1</t>
  </si>
  <si>
    <t>17C1-ĐTC1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</si>
  <si>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</si>
  <si>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</si>
  <si>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</si>
  <si>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</si>
  <si>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</si>
  <si>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</si>
  <si>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</si>
  <si>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</si>
  <si>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</si>
  <si>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</si>
  <si>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</si>
  <si>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</si>
  <si>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</si>
  <si>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</si>
  <si>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</si>
  <si>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</si>
  <si>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</si>
  <si>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</si>
  <si>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</si>
  <si>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</si>
  <si>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</si>
  <si>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</si>
  <si>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</si>
  <si>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</si>
  <si>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</si>
  <si>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</si>
  <si>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</si>
  <si>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</si>
  <si>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</si>
  <si>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</si>
  <si>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</si>
  <si>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17C1-CNM1</t>
  </si>
  <si>
    <t>17T4-CNÔ3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</si>
  <si>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</si>
  <si>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</si>
  <si>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</si>
  <si>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</si>
  <si>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</si>
  <si>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</si>
  <si>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</si>
  <si>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</si>
  <si>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</si>
  <si>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</si>
  <si>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</si>
  <si>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</si>
  <si>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</si>
  <si>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</si>
  <si>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</si>
  <si>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</si>
  <si>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</si>
  <si>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17T4-CNÔ2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</si>
  <si>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</si>
  <si>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</si>
  <si>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</si>
  <si>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</si>
  <si>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</si>
  <si>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</si>
  <si>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</si>
  <si>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</si>
  <si>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</si>
  <si>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</si>
  <si>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</si>
  <si>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</si>
  <si>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</si>
  <si>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</si>
  <si>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</si>
  <si>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</si>
  <si>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</si>
  <si>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</si>
  <si>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</si>
  <si>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</si>
  <si>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</si>
  <si>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</si>
  <si>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</si>
  <si>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</si>
  <si>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</si>
  <si>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</si>
  <si>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</si>
  <si>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</si>
  <si>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</si>
  <si>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</si>
  <si>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</si>
  <si>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</si>
  <si>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</si>
  <si>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</si>
  <si>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</si>
  <si>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</si>
  <si>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</si>
  <si>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</si>
  <si>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</si>
  <si>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</si>
  <si>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</si>
  <si>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</si>
  <si>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</si>
  <si>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</si>
  <si>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</si>
  <si>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</si>
  <si>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</si>
  <si>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</si>
  <si>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</si>
  <si>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</si>
  <si>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16TCN-QTM2</t>
  </si>
  <si>
    <t>16TCN-LĐL2</t>
  </si>
  <si>
    <t>16TCN-Ô3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</si>
  <si>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</si>
  <si>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</si>
  <si>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</si>
  <si>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</si>
  <si>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</si>
  <si>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</si>
  <si>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</si>
  <si>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</si>
  <si>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</si>
  <si>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15CĐ-LTCK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</si>
  <si>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</si>
  <si>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</si>
  <si>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</si>
  <si>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</si>
  <si>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</si>
  <si>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</si>
  <si>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</si>
  <si>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</si>
  <si>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</si>
  <si>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</si>
  <si>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</si>
  <si>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</si>
  <si>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</si>
  <si>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</si>
  <si>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</si>
  <si>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</si>
  <si>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</si>
  <si>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</si>
  <si>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</si>
  <si>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</si>
  <si>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</si>
  <si>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</si>
  <si>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</si>
  <si>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</si>
  <si>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</si>
  <si>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</si>
  <si>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</si>
  <si>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</si>
  <si>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</si>
  <si>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</si>
  <si>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</si>
  <si>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</si>
  <si>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</si>
  <si>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</si>
  <si>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</si>
  <si>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</si>
  <si>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</si>
  <si>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</si>
  <si>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</si>
  <si>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</si>
  <si>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</si>
  <si>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</si>
  <si>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</si>
  <si>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</si>
  <si>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15TCN-QTM2</t>
  </si>
  <si>
    <t>15TCN-Ô2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</si>
  <si>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</si>
  <si>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</si>
  <si>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</si>
  <si>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</si>
  <si>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</si>
  <si>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</si>
  <si>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</si>
  <si>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</si>
  <si>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</si>
  <si>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</si>
  <si>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</si>
  <si>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</si>
  <si>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</si>
  <si>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</si>
  <si>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</si>
  <si>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</si>
  <si>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</si>
  <si>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</si>
  <si>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Khóa: 2014          Niên khóa: 2014-2017</t>
  </si>
  <si>
    <t>Cao đẳng - Chuyên nghiệp</t>
  </si>
  <si>
    <t>14CĐCK03</t>
  </si>
  <si>
    <t>14CĐOT04</t>
  </si>
  <si>
    <t>19C2-ĐĐT1 (A)</t>
  </si>
  <si>
    <t>19C2-CCK1 (A)</t>
  </si>
  <si>
    <t>19C2-CNL1 (A)</t>
  </si>
  <si>
    <t>19C2-CNÔ1 (A)</t>
  </si>
  <si>
    <t>19C2-QTM1 (A)</t>
  </si>
  <si>
    <t>19C2-KTD1 (A)</t>
  </si>
  <si>
    <t>19C2-QTD1 (A)</t>
  </si>
  <si>
    <t>19C2-CNÔ2 (B)</t>
  </si>
  <si>
    <t>19C2-CNM1 (B)</t>
  </si>
  <si>
    <t>Cao đẳng - Chính quy 2,5 năm</t>
  </si>
  <si>
    <t>Cao đẳng - Chất lượng cao</t>
  </si>
  <si>
    <t>Cao đẳng - Chất lượng cao TTTN Nhật</t>
  </si>
  <si>
    <t>Cao đẳng - Chất lượng cao song hành Vinfast</t>
  </si>
  <si>
    <t>Cao đẳng - Liên thông (Buổi tối)</t>
  </si>
  <si>
    <t>Cao đẳng nghề - (Niên chế) - Chính quy 3 năm</t>
  </si>
  <si>
    <t>Trung cấp chuyên nghiệp - Chuyên nghiệp (9+3)</t>
  </si>
  <si>
    <t>Trung cấp - (Tín chỉ) - Chính quy 3 năm (GDTX)</t>
  </si>
  <si>
    <t>Cao đẳng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</si>
  <si>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</si>
  <si>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</si>
  <si>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</si>
  <si>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</si>
  <si>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</si>
  <si>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</si>
  <si>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</si>
  <si>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- 1 năm (Buổi tối)</t>
  </si>
  <si>
    <t>Trung cấp - (Tín chỉ) - 3 năm (Buổi tối)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</si>
  <si>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</si>
  <si>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2020-2021 =</t>
    </r>
  </si>
  <si>
    <t>Cao đẳng Liên thông</t>
  </si>
  <si>
    <t>TRƯỞNG PHÒNG TTGD-CTSV</t>
  </si>
  <si>
    <t>HIỆU TRƯỞNG</t>
  </si>
  <si>
    <t>Lê Xuân Thiện</t>
  </si>
  <si>
    <t>Phạm Hữu Lộc</t>
  </si>
  <si>
    <t>Cao đẳng - CLC song hành Vinfast</t>
  </si>
  <si>
    <t>Trung cấp - (Tín chỉ) 3 năm (GDTX)</t>
  </si>
  <si>
    <t>(Tính đến ngày 02/12/2020)</t>
  </si>
  <si>
    <t>Khóa 2014CĐ (Nợ môn)</t>
  </si>
  <si>
    <t>Khóa 2015CĐ (Nợ môn)</t>
  </si>
  <si>
    <t>Khóa 2016CĐ (Nợ môn)</t>
  </si>
  <si>
    <t>Cao đẳng - Chính quy 2,5 năm (Nợ môn)</t>
  </si>
  <si>
    <t>Khóa 2015CĐLT (Nợ môn)</t>
  </si>
  <si>
    <t>Khóa 2017C2 (Nợ môn)</t>
  </si>
  <si>
    <t>Khóa 2015CĐN (Nợ môn)</t>
  </si>
  <si>
    <t>Khóa 2016CĐN (Nợ môn)</t>
  </si>
  <si>
    <t>Khóa 2014TC Trung cấp (Nợ môn)</t>
  </si>
  <si>
    <t>Khóa 2015TN-TCT Trung cấp (Nợ môn)</t>
  </si>
  <si>
    <t>Khóa 2016TN-TCT Trung cấp (Nợ môn)</t>
  </si>
  <si>
    <t>Khóa 2015TC (Nợ môn)</t>
  </si>
  <si>
    <t>Khóa 2016TC (Nợ môn)</t>
  </si>
  <si>
    <t>Khóa 2017T2 Trung cấp (Nợ môn)</t>
  </si>
  <si>
    <t>Khóa 2018T2 Trung cấp (Nợ môn)</t>
  </si>
  <si>
    <t>Khóa 2018T5 Trung cấp (Nợ môn)</t>
  </si>
  <si>
    <t>Hỏi A.Nhân: Bỏ ra, không tính</t>
  </si>
  <si>
    <t>Chế tạo khuôn mẫu</t>
  </si>
  <si>
    <t>Đồ họa đa phương tiện</t>
  </si>
  <si>
    <t>Thiết kế đồ họa</t>
  </si>
  <si>
    <t>Thiết kế trang Web</t>
  </si>
  <si>
    <t>Thương mại điện tử</t>
  </si>
  <si>
    <t>Tiếng Anh</t>
  </si>
  <si>
    <t>Điện công nghiệp</t>
  </si>
  <si>
    <t>Điện tử Công nghiệp</t>
  </si>
  <si>
    <t>Công nghệ kỹ thuật điện, điện tử</t>
  </si>
  <si>
    <t>Cơ điện tử</t>
  </si>
  <si>
    <t>Công nghệ kỹ thuật điều khiển tự động</t>
  </si>
  <si>
    <t>Công nghệ Kỹ thuật Nhiệt</t>
  </si>
  <si>
    <t>Điện lạnh</t>
  </si>
  <si>
    <t>Lắp đặt thiết bị lạnh</t>
  </si>
  <si>
    <t>Kỹ thuật máy lạnh và điều hòa không khí</t>
  </si>
  <si>
    <t>Vận hành, sửa chữa thiết bị lạnh</t>
  </si>
  <si>
    <t>Cơ khí chế tạo</t>
  </si>
  <si>
    <t>Tiện</t>
  </si>
  <si>
    <t>Phay</t>
  </si>
  <si>
    <t>Cắt gọt kim loại</t>
  </si>
  <si>
    <t>Công nghệ kỹ thuật cơ khí</t>
  </si>
  <si>
    <t>Bảo trì và Sửa chữa Ô tô</t>
  </si>
  <si>
    <t>Công nghệ Ô tô</t>
  </si>
  <si>
    <t>Công nghệ May và Thời trang</t>
  </si>
  <si>
    <t>May thời trang</t>
  </si>
  <si>
    <t>Công nghệ may và thời trang</t>
  </si>
  <si>
    <t>Quản trị Mạng máy tính</t>
  </si>
  <si>
    <t>An ninh mạng</t>
  </si>
  <si>
    <t>Lập trình máy tính</t>
  </si>
  <si>
    <t>Tin học ứng dụng</t>
  </si>
  <si>
    <t>Công nghệ kỹ thuật phần cứng máy tính</t>
  </si>
  <si>
    <t>Kỹ thuật Xây dựng</t>
  </si>
  <si>
    <t>Kỹ thuật làm bánh</t>
  </si>
  <si>
    <t>Quản trị khách sạn</t>
  </si>
  <si>
    <t>Nghiệp vụ nhà hàng</t>
  </si>
  <si>
    <t>Quản trị lữ hành</t>
  </si>
  <si>
    <t>Kế toán doanh nghiệp</t>
  </si>
  <si>
    <t>Quản trị doanh nghiệp vừa và nhỏ</t>
  </si>
  <si>
    <t>Tài chính doanh nghiệp</t>
  </si>
  <si>
    <t>Logistics</t>
  </si>
  <si>
    <t>Quản trị du lịch MICE</t>
  </si>
  <si>
    <t>Công nghệ Kỹ thuật Điện - Điện tử</t>
  </si>
  <si>
    <t>NGÀNH</t>
  </si>
  <si>
    <t>CHUYÊN NGÀNH</t>
  </si>
  <si>
    <t>Điện tử công nghiệp</t>
  </si>
  <si>
    <t>Tự động hóa</t>
  </si>
  <si>
    <t>Công nghệ kỹ thuật điều khiển và tự động hóa</t>
  </si>
  <si>
    <t>Công nghệ kỹ thuật nhiệt</t>
  </si>
  <si>
    <t>Công nghệ Kỹ thuật Cơ khí</t>
  </si>
  <si>
    <t>Chế tạo máy</t>
  </si>
  <si>
    <t>Kỹ thuật Bảo trì và Sửa chữa máy CNC</t>
  </si>
  <si>
    <t>Cơ điện</t>
  </si>
  <si>
    <t>Công nghệ chế tạo máy</t>
  </si>
  <si>
    <t>Bảo trì hệ thống thiết bị công nghiệp</t>
  </si>
  <si>
    <t>Công nghệ Kỹ thuật Ô tô</t>
  </si>
  <si>
    <t>Công nghệ May</t>
  </si>
  <si>
    <t>Công nghệ Thông tin</t>
  </si>
  <si>
    <t>Công nghệ Phần mềm</t>
  </si>
  <si>
    <t>Mạng máy tính</t>
  </si>
  <si>
    <t>Công nghệ Web</t>
  </si>
  <si>
    <t>Công nghệ kỹ thuật máy tính</t>
  </si>
  <si>
    <t>Quản trị mạng máy tính</t>
  </si>
  <si>
    <t>Quản trị nhà hàng</t>
  </si>
  <si>
    <t>Quản lý xây dựng</t>
  </si>
  <si>
    <t>LỚP</t>
  </si>
  <si>
    <t>TỔNG 
SỐ
10.285</t>
  </si>
  <si>
    <t>TỔNG 
SỐ
7.857</t>
  </si>
  <si>
    <t>SỐ LƯỢNG TRUNG CẤP</t>
  </si>
  <si>
    <t>SỐ LƯỢNG CAO ĐẲNG</t>
  </si>
  <si>
    <t>Thiết kế trang web</t>
  </si>
  <si>
    <t>TT</t>
  </si>
  <si>
    <t>Tên nghề</t>
  </si>
  <si>
    <t>Trình độ</t>
  </si>
  <si>
    <t>Số lượng người học</t>
  </si>
  <si>
    <t>đào tạo</t>
  </si>
  <si>
    <t>Năm 2018</t>
  </si>
  <si>
    <t>Năm 2019</t>
  </si>
  <si>
    <t>Năm 2020</t>
  </si>
  <si>
    <t>Trung cấp</t>
  </si>
  <si>
    <t>Công nghệ may</t>
  </si>
  <si>
    <t>Công nghệ ô tô</t>
  </si>
  <si>
    <t>Kế toán DN</t>
  </si>
  <si>
    <t>Logistic</t>
  </si>
  <si>
    <t>Quản trị DN</t>
  </si>
  <si>
    <t>Tài chính DN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</si>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</sst>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4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C00000"/>
      <name val="Times New Roman"/>
      <family val="1"/>
    </font>
    <font>
      <b/>
      <sz val="12"/>
      <name val="Times New Roman"/>
      <family val="1"/>
      <charset val="163"/>
    </font>
    <font>
      <b/>
      <sz val="12"/>
      <color rgb="FFC00000"/>
      <name val="Times New Roman"/>
      <family val="1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C00000"/>
      <name val="Times New Roman"/>
      <family val="1"/>
      <charset val="163"/>
    </font>
    <font>
      <sz val="11"/>
      <color rgb="FFC00000"/>
      <name val="Calibri"/>
      <family val="2"/>
      <charset val="163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19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left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0" fontId="25" fillId="25" borderId="11" xfId="0" applyFont="1" applyFill="1" applyBorder="1" applyAlignment="1">
      <alignment horizontal="left" vertical="center"/>
    </xf>
    <xf numFmtId="164" fontId="26" fillId="0" borderId="10" xfId="0" applyNumberFormat="1" applyFont="1" applyBorder="1" applyAlignment="1">
      <alignment horizontal="center" vertical="center" wrapText="1"/>
    </xf>
    <xf numFmtId="0" fontId="25" fillId="0" borderId="10" xfId="0" applyNumberFormat="1" applyFont="1" applyBorder="1" applyAlignment="1">
      <alignment horizontal="center" vertical="center" wrapText="1"/>
    </xf>
    <xf numFmtId="0" fontId="25" fillId="26" borderId="11" xfId="0" applyFont="1" applyFill="1" applyBorder="1" applyAlignment="1">
      <alignment horizontal="left" vertical="center"/>
    </xf>
    <xf numFmtId="164" fontId="26" fillId="26" borderId="10" xfId="0" applyNumberFormat="1" applyFont="1" applyFill="1" applyBorder="1" applyAlignment="1">
      <alignment horizontal="center" vertical="center" wrapText="1"/>
    </xf>
    <xf numFmtId="0" fontId="26" fillId="26" borderId="10" xfId="0" applyNumberFormat="1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2" fillId="27" borderId="0" xfId="0" applyFont="1" applyFill="1" applyBorder="1"/>
    <xf numFmtId="0" fontId="24" fillId="27" borderId="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7" fillId="27" borderId="0" xfId="0" applyFont="1" applyFill="1" applyBorder="1" applyAlignment="1">
      <alignment horizontal="right" vertical="center"/>
    </xf>
    <xf numFmtId="164" fontId="26" fillId="27" borderId="0" xfId="0" applyNumberFormat="1" applyFont="1" applyFill="1" applyBorder="1" applyAlignment="1">
      <alignment horizontal="left" vertical="center" wrapText="1"/>
    </xf>
    <xf numFmtId="0" fontId="27" fillId="27" borderId="0" xfId="0" applyNumberFormat="1" applyFont="1" applyFill="1" applyBorder="1" applyAlignment="1">
      <alignment horizontal="right" vertical="center" wrapText="1"/>
    </xf>
    <xf numFmtId="0" fontId="26" fillId="25" borderId="0" xfId="0" applyFont="1" applyFill="1" applyBorder="1" applyAlignment="1">
      <alignment vertical="center"/>
    </xf>
    <xf numFmtId="0" fontId="26" fillId="27" borderId="0" xfId="0" applyFont="1" applyFill="1" applyBorder="1" applyAlignment="1">
      <alignment vertical="center"/>
    </xf>
    <xf numFmtId="0" fontId="27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4" fillId="27" borderId="0" xfId="0" applyNumberFormat="1" applyFont="1" applyFill="1" applyBorder="1" applyAlignment="1">
      <alignment horizontal="left" vertical="center" wrapText="1"/>
    </xf>
    <xf numFmtId="0" fontId="23" fillId="27" borderId="0" xfId="0" applyFont="1" applyFill="1" applyBorder="1" applyAlignment="1">
      <alignment horizontal="right" vertical="center"/>
    </xf>
    <xf numFmtId="164" fontId="24" fillId="27" borderId="0" xfId="0" applyNumberFormat="1" applyFont="1" applyFill="1" applyBorder="1" applyAlignment="1">
      <alignment horizontal="right" vertical="center" wrapText="1"/>
    </xf>
    <xf numFmtId="164" fontId="27" fillId="27" borderId="0" xfId="0" applyNumberFormat="1" applyFont="1" applyFill="1" applyBorder="1" applyAlignment="1">
      <alignment horizontal="left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29" borderId="10" xfId="0" applyNumberFormat="1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3" fillId="0" borderId="10" xfId="0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3" fillId="25" borderId="0" xfId="0" applyFont="1" applyFill="1" applyBorder="1" applyAlignment="1">
      <alignment horizontal="center" vertical="center"/>
    </xf>
    <xf numFmtId="0" fontId="34" fillId="25" borderId="0" xfId="0" applyFont="1" applyFill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 wrapText="1"/>
    </xf>
    <xf numFmtId="0" fontId="35" fillId="0" borderId="10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/>
    </xf>
    <xf numFmtId="0" fontId="37" fillId="30" borderId="10" xfId="0" applyFont="1" applyFill="1" applyBorder="1" applyAlignment="1">
      <alignment horizontal="center" vertical="center"/>
    </xf>
    <xf numFmtId="0" fontId="36" fillId="30" borderId="10" xfId="0" applyFont="1" applyFill="1" applyBorder="1" applyAlignment="1">
      <alignment horizontal="center" vertical="center"/>
    </xf>
    <xf numFmtId="0" fontId="36" fillId="30" borderId="10" xfId="0" applyFont="1" applyFill="1" applyBorder="1" applyAlignment="1">
      <alignment horizontal="center" vertical="center" wrapText="1"/>
    </xf>
    <xf numFmtId="0" fontId="36" fillId="30" borderId="0" xfId="0" applyFont="1" applyFill="1" applyAlignment="1">
      <alignment horizontal="center" vertical="center"/>
    </xf>
    <xf numFmtId="0" fontId="36" fillId="0" borderId="0" xfId="0" applyFont="1" applyFill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25" fillId="25" borderId="11" xfId="0" applyFont="1" applyFill="1" applyBorder="1" applyAlignment="1">
      <alignment horizontal="left" vertical="center"/>
    </xf>
    <xf numFmtId="0" fontId="25" fillId="25" borderId="12" xfId="0" applyFont="1" applyFill="1" applyBorder="1" applyAlignment="1">
      <alignment horizontal="left" vertical="center"/>
    </xf>
    <xf numFmtId="0" fontId="25" fillId="25" borderId="13" xfId="0" applyFont="1" applyFill="1" applyBorder="1" applyAlignment="1">
      <alignment horizontal="left" vertical="center"/>
    </xf>
    <xf numFmtId="0" fontId="26" fillId="0" borderId="1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31" fillId="0" borderId="0" xfId="0" applyFont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30" fillId="27" borderId="0" xfId="0" applyNumberFormat="1" applyFont="1" applyFill="1" applyBorder="1" applyAlignment="1">
      <alignment horizontal="center" vertical="center" wrapText="1"/>
    </xf>
    <xf numFmtId="0" fontId="30" fillId="27" borderId="0" xfId="0" applyFont="1" applyFill="1" applyBorder="1" applyAlignment="1">
      <alignment horizontal="center"/>
    </xf>
    <xf numFmtId="0" fontId="36" fillId="30" borderId="11" xfId="0" applyFont="1" applyFill="1" applyBorder="1" applyAlignment="1">
      <alignment horizontal="center" vertical="center"/>
    </xf>
    <xf numFmtId="0" fontId="36" fillId="30" borderId="13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40" fillId="31" borderId="10" xfId="0" applyFont="1" applyFill="1" applyBorder="1" applyAlignment="1">
      <alignment horizontal="center" vertical="center"/>
    </xf>
    <xf numFmtId="0" fontId="40" fillId="31" borderId="10" xfId="0" applyFont="1" applyFill="1" applyBorder="1" applyAlignment="1">
      <alignment horizontal="center" vertical="center" wrapText="1"/>
    </xf>
    <xf numFmtId="0" fontId="40" fillId="31" borderId="10" xfId="0" applyFont="1" applyFill="1" applyBorder="1" applyAlignment="1">
      <alignment horizontal="center" vertical="center" wrapText="1"/>
    </xf>
    <xf numFmtId="0" fontId="40" fillId="31" borderId="10" xfId="0" applyFont="1" applyFill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41" fillId="32" borderId="10" xfId="0" applyFont="1" applyFill="1" applyBorder="1" applyAlignment="1">
      <alignment vertical="center" wrapText="1"/>
    </xf>
    <xf numFmtId="0" fontId="41" fillId="0" borderId="10" xfId="0" applyFont="1" applyBorder="1" applyAlignment="1">
      <alignment horizontal="center" vertical="center"/>
    </xf>
    <xf numFmtId="0" fontId="41" fillId="32" borderId="10" xfId="0" applyFont="1" applyFill="1" applyBorder="1" applyAlignment="1">
      <alignment vertical="center" wrapText="1"/>
    </xf>
    <xf numFmtId="0" fontId="42" fillId="0" borderId="10" xfId="0" applyFont="1" applyBorder="1" applyAlignment="1">
      <alignment horizontal="center" vertical="center"/>
    </xf>
    <xf numFmtId="0" fontId="42" fillId="32" borderId="10" xfId="0" applyFont="1" applyFill="1" applyBorder="1" applyAlignment="1">
      <alignment vertical="center" wrapText="1"/>
    </xf>
    <xf numFmtId="0" fontId="43" fillId="0" borderId="0" xfId="0" applyFont="1"/>
    <xf numFmtId="0" fontId="42" fillId="0" borderId="18" xfId="0" applyFont="1" applyBorder="1" applyAlignment="1">
      <alignment horizontal="center" vertical="center"/>
    </xf>
    <xf numFmtId="0" fontId="42" fillId="32" borderId="18" xfId="0" applyFont="1" applyFill="1" applyBorder="1" applyAlignment="1">
      <alignment horizontal="left" vertical="center" wrapText="1"/>
    </xf>
    <xf numFmtId="0" fontId="42" fillId="0" borderId="19" xfId="0" applyFont="1" applyBorder="1" applyAlignment="1">
      <alignment horizontal="center" vertical="center"/>
    </xf>
    <xf numFmtId="0" fontId="42" fillId="32" borderId="19" xfId="0" applyFont="1" applyFill="1" applyBorder="1" applyAlignment="1">
      <alignment horizontal="left" vertical="center" wrapText="1"/>
    </xf>
    <xf numFmtId="0" fontId="43" fillId="0" borderId="0" xfId="0" applyFont="1" applyAlignment="1">
      <alignment horizontal="center"/>
    </xf>
    <xf numFmtId="0" fontId="41" fillId="0" borderId="10" xfId="0" applyFont="1" applyBorder="1" applyAlignment="1">
      <alignment vertical="center" wrapText="1"/>
    </xf>
    <xf numFmtId="0" fontId="42" fillId="0" borderId="19" xfId="0" applyFont="1" applyBorder="1" applyAlignment="1">
      <alignment horizontal="center" vertical="center"/>
    </xf>
    <xf numFmtId="0" fontId="42" fillId="32" borderId="19" xfId="0" applyFont="1" applyFill="1" applyBorder="1" applyAlignment="1">
      <alignment horizontal="left" vertical="center" wrapText="1"/>
    </xf>
    <xf numFmtId="0" fontId="42" fillId="32" borderId="10" xfId="0" applyFont="1" applyFill="1" applyBorder="1" applyAlignment="1">
      <alignment horizontal="left" vertical="center" wrapText="1"/>
    </xf>
    <xf numFmtId="0" fontId="41" fillId="32" borderId="18" xfId="0" applyFont="1" applyFill="1" applyBorder="1" applyAlignment="1">
      <alignment horizontal="left" vertical="center" wrapText="1"/>
    </xf>
    <xf numFmtId="0" fontId="41" fillId="32" borderId="19" xfId="0" applyFont="1" applyFill="1" applyBorder="1" applyAlignment="1">
      <alignment horizontal="left" vertical="center" wrapText="1"/>
    </xf>
    <xf numFmtId="0" fontId="40" fillId="0" borderId="10" xfId="0" applyFont="1" applyBorder="1" applyAlignment="1">
      <alignment horizontal="center" vertical="center"/>
    </xf>
    <xf numFmtId="0" fontId="40" fillId="0" borderId="10" xfId="0" applyFont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0</xdr:row>
      <xdr:rowOff>0</xdr:rowOff>
    </xdr:from>
    <xdr:to>
      <xdr:col>1</xdr:col>
      <xdr:colOff>2257425</xdr:colOff>
      <xdr:row>3</xdr:row>
      <xdr:rowOff>38100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438150" y="0"/>
          <a:ext cx="24003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628649</xdr:colOff>
      <xdr:row>2</xdr:row>
      <xdr:rowOff>19050</xdr:rowOff>
    </xdr:from>
    <xdr:to>
      <xdr:col>1</xdr:col>
      <xdr:colOff>1543049</xdr:colOff>
      <xdr:row>2</xdr:row>
      <xdr:rowOff>19050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209674" y="4762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2</xdr:row>
      <xdr:rowOff>95250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2962275" y="0"/>
          <a:ext cx="3067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809624</xdr:colOff>
      <xdr:row>1</xdr:row>
      <xdr:rowOff>114300</xdr:rowOff>
    </xdr:from>
    <xdr:to>
      <xdr:col>4</xdr:col>
      <xdr:colOff>177164</xdr:colOff>
      <xdr:row>1</xdr:row>
      <xdr:rowOff>114300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771899" y="3429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28575</xdr:rowOff>
    </xdr:from>
    <xdr:to>
      <xdr:col>0</xdr:col>
      <xdr:colOff>552451</xdr:colOff>
      <xdr:row>1</xdr:row>
      <xdr:rowOff>171450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"/>
          <a:ext cx="5524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0</xdr:row>
      <xdr:rowOff>0</xdr:rowOff>
    </xdr:from>
    <xdr:to>
      <xdr:col>1</xdr:col>
      <xdr:colOff>2257425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38150" y="0"/>
          <a:ext cx="24003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628649</xdr:colOff>
      <xdr:row>2</xdr:row>
      <xdr:rowOff>19050</xdr:rowOff>
    </xdr:from>
    <xdr:to>
      <xdr:col>1</xdr:col>
      <xdr:colOff>1543049</xdr:colOff>
      <xdr:row>2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09674" y="4762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2</xdr:row>
      <xdr:rowOff>95250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2962275" y="0"/>
          <a:ext cx="3067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809624</xdr:colOff>
      <xdr:row>1</xdr:row>
      <xdr:rowOff>114300</xdr:rowOff>
    </xdr:from>
    <xdr:to>
      <xdr:col>4</xdr:col>
      <xdr:colOff>177164</xdr:colOff>
      <xdr:row>1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71899" y="3429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28575</xdr:rowOff>
    </xdr:from>
    <xdr:to>
      <xdr:col>0</xdr:col>
      <xdr:colOff>552451</xdr:colOff>
      <xdr:row>1</xdr:row>
      <xdr:rowOff>171450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"/>
          <a:ext cx="5524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0</xdr:row>
      <xdr:rowOff>0</xdr:rowOff>
    </xdr:from>
    <xdr:to>
      <xdr:col>1</xdr:col>
      <xdr:colOff>2257425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38150" y="0"/>
          <a:ext cx="24003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628649</xdr:colOff>
      <xdr:row>2</xdr:row>
      <xdr:rowOff>19050</xdr:rowOff>
    </xdr:from>
    <xdr:to>
      <xdr:col>1</xdr:col>
      <xdr:colOff>1543049</xdr:colOff>
      <xdr:row>2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09674" y="4762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2</xdr:row>
      <xdr:rowOff>95250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2962275" y="0"/>
          <a:ext cx="3067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752474</xdr:colOff>
      <xdr:row>1</xdr:row>
      <xdr:rowOff>104775</xdr:rowOff>
    </xdr:from>
    <xdr:to>
      <xdr:col>4</xdr:col>
      <xdr:colOff>211454</xdr:colOff>
      <xdr:row>1</xdr:row>
      <xdr:rowOff>104775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14749" y="333375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28575</xdr:rowOff>
    </xdr:from>
    <xdr:to>
      <xdr:col>0</xdr:col>
      <xdr:colOff>552451</xdr:colOff>
      <xdr:row>1</xdr:row>
      <xdr:rowOff>171450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"/>
          <a:ext cx="5524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H782"/>
  <sheetViews>
    <sheetView showGridLines="0" view="pageBreakPreview" zoomScaleNormal="100" zoomScaleSheetLayoutView="100" workbookViewId="0">
      <selection activeCell="M15" sqref="M15"/>
    </sheetView>
  </sheetViews>
  <sheetFormatPr defaultRowHeight="12.75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8" customHeight="1"/>
    <row r="2" spans="1:5" ht="18" customHeight="1"/>
    <row r="3" spans="1:5" ht="18" customHeight="1"/>
    <row r="4" spans="1:5" ht="30" customHeight="1">
      <c r="A4" s="77" t="s">
        <v>58</v>
      </c>
      <c r="B4" s="77"/>
      <c r="C4" s="77"/>
      <c r="D4" s="77"/>
      <c r="E4" s="77"/>
    </row>
    <row r="5" spans="1:5" ht="24.95" customHeight="1">
      <c r="A5" s="77" t="s">
        <v>694</v>
      </c>
      <c r="B5" s="77"/>
      <c r="C5" s="77"/>
      <c r="D5" s="77"/>
      <c r="E5" s="77"/>
    </row>
    <row r="6" spans="1:5" ht="15" customHeight="1">
      <c r="A6" s="11"/>
      <c r="B6" s="11"/>
      <c r="C6" s="11"/>
      <c r="D6" s="11"/>
      <c r="E6" s="11"/>
    </row>
    <row r="7" spans="1:5" ht="20.100000000000001" customHeight="1">
      <c r="A7" s="78" t="s">
        <v>63</v>
      </c>
      <c r="B7" s="79"/>
      <c r="C7" s="18" t="s">
        <v>64</v>
      </c>
      <c r="D7" s="18" t="s">
        <v>65</v>
      </c>
      <c r="E7" s="18" t="s">
        <v>66</v>
      </c>
    </row>
    <row r="8" spans="1:5" ht="20.100000000000001" customHeight="1">
      <c r="A8" s="80"/>
      <c r="B8" s="81"/>
      <c r="C8" s="18">
        <f>SUM(C14,C45,C83,C139,C198,C252,C315,C322,C332,C337,C343,C352,C357,C365,C376,C397,C419,C425,C431,C443,C457,C468,C476,C483,C497,C512,C518,C523,C531,C536,C559,C594,C637,C692,C718,C723,C728,C733)</f>
        <v>15637</v>
      </c>
      <c r="D8" s="18">
        <f>SUM(D14,D45,D83,D139,D198,D252,D315,D322,D332,D337,D343,D352,D357,D365,D376,D397,D419,D425,D431,D443,D457,D468,D476,D483,D497,D512,D518,D523,D531,D536,D559,D594,D637,D692,D718,D723,D728,D733)</f>
        <v>2681</v>
      </c>
      <c r="E8" s="63">
        <f>SUM(E14,E45,E83,E139,E198,E252,E315,E322,E332,E337,E343,E352,E357,E365,E376,E397,E419,E425,E431,E443,E457,E468,E476,E483,E497,E512,E518,E523,E531,E536,E559,E594,E637,E692,E718,E723,E728,E733)</f>
        <v>18142</v>
      </c>
    </row>
    <row r="9" spans="1:5" ht="20.100000000000001" customHeight="1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4" customFormat="1" ht="18" customHeight="1">
      <c r="A10" s="71" t="s">
        <v>654</v>
      </c>
      <c r="B10" s="72"/>
      <c r="C10" s="72"/>
      <c r="D10" s="72"/>
      <c r="E10" s="73"/>
    </row>
    <row r="11" spans="1:5" s="14" customFormat="1" ht="18" customHeight="1">
      <c r="A11" s="71" t="s">
        <v>655</v>
      </c>
      <c r="B11" s="72"/>
      <c r="C11" s="72"/>
      <c r="D11" s="72"/>
      <c r="E11" s="73"/>
    </row>
    <row r="12" spans="1:5" s="14" customFormat="1" ht="18" customHeight="1">
      <c r="A12" s="24">
        <v>1</v>
      </c>
      <c r="B12" s="25" t="s">
        <v>656</v>
      </c>
      <c r="C12" s="26">
        <v>1</v>
      </c>
      <c r="D12" s="26">
        <v>0</v>
      </c>
      <c r="E12" s="26">
        <f>SUM(C12:D12)</f>
        <v>1</v>
      </c>
    </row>
    <row r="13" spans="1:5" s="14" customFormat="1" ht="18" customHeight="1">
      <c r="A13" s="24">
        <v>2</v>
      </c>
      <c r="B13" s="25" t="s">
        <v>657</v>
      </c>
      <c r="C13" s="26">
        <v>1</v>
      </c>
      <c r="D13" s="26">
        <v>0</v>
      </c>
      <c r="E13" s="26">
        <f>SUM(C13:D13)</f>
        <v>1</v>
      </c>
    </row>
    <row r="14" spans="1:5" s="14" customFormat="1" ht="18" customHeight="1">
      <c r="A14" s="27" t="s">
        <v>59</v>
      </c>
      <c r="B14" s="28"/>
      <c r="C14" s="29">
        <f>SUM(C12:C13)</f>
        <v>2</v>
      </c>
      <c r="D14" s="29">
        <f t="shared" ref="D14:E14" si="0">SUM(D12:D13)</f>
        <v>0</v>
      </c>
      <c r="E14" s="29">
        <f t="shared" si="0"/>
        <v>2</v>
      </c>
    </row>
    <row r="15" spans="1:5" s="14" customFormat="1" ht="9.9499999999999993" customHeight="1">
      <c r="A15" s="30"/>
      <c r="B15" s="31"/>
      <c r="C15" s="32"/>
      <c r="D15" s="32"/>
      <c r="E15" s="32"/>
    </row>
    <row r="16" spans="1:5" s="14" customFormat="1" ht="18" customHeight="1">
      <c r="A16" s="71" t="s">
        <v>600</v>
      </c>
      <c r="B16" s="72"/>
      <c r="C16" s="72"/>
      <c r="D16" s="72"/>
      <c r="E16" s="73"/>
    </row>
    <row r="17" spans="1:5" s="14" customFormat="1" ht="18" customHeight="1">
      <c r="A17" s="71" t="s">
        <v>655</v>
      </c>
      <c r="B17" s="72"/>
      <c r="C17" s="72"/>
      <c r="D17" s="72"/>
      <c r="E17" s="73"/>
    </row>
    <row r="18" spans="1:5" s="14" customFormat="1" ht="16.5" customHeight="1">
      <c r="A18" s="24">
        <v>1</v>
      </c>
      <c r="B18" s="25" t="s">
        <v>623</v>
      </c>
      <c r="C18" s="26">
        <v>12</v>
      </c>
      <c r="D18" s="26">
        <v>0</v>
      </c>
      <c r="E18" s="26">
        <f t="shared" ref="E18:E44" si="1">SUM(C18:D18)</f>
        <v>12</v>
      </c>
    </row>
    <row r="19" spans="1:5" s="14" customFormat="1" ht="16.5" customHeight="1">
      <c r="A19" s="24">
        <v>2</v>
      </c>
      <c r="B19" s="25" t="s">
        <v>624</v>
      </c>
      <c r="C19" s="26">
        <v>11</v>
      </c>
      <c r="D19" s="26">
        <v>0</v>
      </c>
      <c r="E19" s="26">
        <f t="shared" si="1"/>
        <v>11</v>
      </c>
    </row>
    <row r="20" spans="1:5" s="14" customFormat="1" ht="16.5" customHeight="1">
      <c r="A20" s="24">
        <v>3</v>
      </c>
      <c r="B20" s="25" t="s">
        <v>625</v>
      </c>
      <c r="C20" s="26">
        <v>9</v>
      </c>
      <c r="D20" s="26">
        <v>0</v>
      </c>
      <c r="E20" s="26">
        <f t="shared" si="1"/>
        <v>9</v>
      </c>
    </row>
    <row r="21" spans="1:5" s="14" customFormat="1" ht="16.5" customHeight="1">
      <c r="A21" s="24">
        <v>4</v>
      </c>
      <c r="B21" s="25" t="s">
        <v>626</v>
      </c>
      <c r="C21" s="26">
        <v>13</v>
      </c>
      <c r="D21" s="26">
        <v>0</v>
      </c>
      <c r="E21" s="26">
        <f t="shared" si="1"/>
        <v>13</v>
      </c>
    </row>
    <row r="22" spans="1:5" s="14" customFormat="1" ht="16.5" customHeight="1">
      <c r="A22" s="24">
        <v>5</v>
      </c>
      <c r="B22" s="25" t="s">
        <v>627</v>
      </c>
      <c r="C22" s="26">
        <v>6</v>
      </c>
      <c r="D22" s="26">
        <v>0</v>
      </c>
      <c r="E22" s="26">
        <f t="shared" si="1"/>
        <v>6</v>
      </c>
    </row>
    <row r="23" spans="1:5" s="14" customFormat="1" ht="16.5" customHeight="1">
      <c r="A23" s="24">
        <v>6</v>
      </c>
      <c r="B23" s="25" t="s">
        <v>622</v>
      </c>
      <c r="C23" s="26">
        <v>7</v>
      </c>
      <c r="D23" s="26">
        <v>0</v>
      </c>
      <c r="E23" s="26">
        <f t="shared" si="1"/>
        <v>7</v>
      </c>
    </row>
    <row r="24" spans="1:5" s="14" customFormat="1" ht="16.5" customHeight="1">
      <c r="A24" s="24">
        <v>7</v>
      </c>
      <c r="B24" s="25" t="s">
        <v>606</v>
      </c>
      <c r="C24" s="26">
        <v>11</v>
      </c>
      <c r="D24" s="26">
        <v>0</v>
      </c>
      <c r="E24" s="26">
        <f t="shared" si="1"/>
        <v>11</v>
      </c>
    </row>
    <row r="25" spans="1:5" s="14" customFormat="1" ht="16.5" customHeight="1">
      <c r="A25" s="24">
        <v>8</v>
      </c>
      <c r="B25" s="25" t="s">
        <v>607</v>
      </c>
      <c r="C25" s="26">
        <v>19</v>
      </c>
      <c r="D25" s="26">
        <v>0</v>
      </c>
      <c r="E25" s="26">
        <f t="shared" si="1"/>
        <v>19</v>
      </c>
    </row>
    <row r="26" spans="1:5" s="14" customFormat="1" ht="16.5" customHeight="1">
      <c r="A26" s="24">
        <v>9</v>
      </c>
      <c r="B26" s="25" t="s">
        <v>616</v>
      </c>
      <c r="C26" s="26">
        <v>2</v>
      </c>
      <c r="D26" s="26">
        <v>0</v>
      </c>
      <c r="E26" s="26">
        <f t="shared" si="1"/>
        <v>2</v>
      </c>
    </row>
    <row r="27" spans="1:5" s="14" customFormat="1" ht="16.5" customHeight="1">
      <c r="A27" s="24">
        <v>10</v>
      </c>
      <c r="B27" s="25" t="s">
        <v>615</v>
      </c>
      <c r="C27" s="26">
        <v>6</v>
      </c>
      <c r="D27" s="26">
        <v>0</v>
      </c>
      <c r="E27" s="26">
        <f t="shared" si="1"/>
        <v>6</v>
      </c>
    </row>
    <row r="28" spans="1:5" s="14" customFormat="1" ht="16.5" customHeight="1">
      <c r="A28" s="24">
        <v>11</v>
      </c>
      <c r="B28" s="25" t="s">
        <v>610</v>
      </c>
      <c r="C28" s="26">
        <v>10</v>
      </c>
      <c r="D28" s="26">
        <v>0</v>
      </c>
      <c r="E28" s="26">
        <f t="shared" si="1"/>
        <v>10</v>
      </c>
    </row>
    <row r="29" spans="1:5" s="14" customFormat="1" ht="16.5" customHeight="1">
      <c r="A29" s="24">
        <v>12</v>
      </c>
      <c r="B29" s="25" t="s">
        <v>611</v>
      </c>
      <c r="C29" s="26">
        <v>11</v>
      </c>
      <c r="D29" s="26">
        <v>0</v>
      </c>
      <c r="E29" s="26">
        <f t="shared" si="1"/>
        <v>11</v>
      </c>
    </row>
    <row r="30" spans="1:5" s="14" customFormat="1" ht="16.5" customHeight="1">
      <c r="A30" s="24">
        <v>13</v>
      </c>
      <c r="B30" s="25" t="s">
        <v>612</v>
      </c>
      <c r="C30" s="26">
        <v>9</v>
      </c>
      <c r="D30" s="26">
        <v>0</v>
      </c>
      <c r="E30" s="26">
        <f t="shared" si="1"/>
        <v>9</v>
      </c>
    </row>
    <row r="31" spans="1:5" s="14" customFormat="1" ht="16.5" customHeight="1">
      <c r="A31" s="24">
        <v>14</v>
      </c>
      <c r="B31" s="25" t="s">
        <v>613</v>
      </c>
      <c r="C31" s="26">
        <v>11</v>
      </c>
      <c r="D31" s="26">
        <v>0</v>
      </c>
      <c r="E31" s="26">
        <f t="shared" si="1"/>
        <v>11</v>
      </c>
    </row>
    <row r="32" spans="1:5" s="14" customFormat="1" ht="16.5" customHeight="1">
      <c r="A32" s="24">
        <v>15</v>
      </c>
      <c r="B32" s="25" t="s">
        <v>614</v>
      </c>
      <c r="C32" s="26">
        <v>10</v>
      </c>
      <c r="D32" s="26">
        <v>0</v>
      </c>
      <c r="E32" s="26">
        <f t="shared" si="1"/>
        <v>10</v>
      </c>
    </row>
    <row r="33" spans="1:5" s="14" customFormat="1" ht="16.5" customHeight="1">
      <c r="A33" s="24">
        <v>16</v>
      </c>
      <c r="B33" s="25" t="s">
        <v>601</v>
      </c>
      <c r="C33" s="26">
        <v>10</v>
      </c>
      <c r="D33" s="26">
        <v>0</v>
      </c>
      <c r="E33" s="26">
        <f t="shared" si="1"/>
        <v>10</v>
      </c>
    </row>
    <row r="34" spans="1:5" s="14" customFormat="1" ht="16.5" customHeight="1">
      <c r="A34" s="24">
        <v>17</v>
      </c>
      <c r="B34" s="25" t="s">
        <v>605</v>
      </c>
      <c r="C34" s="26">
        <v>15</v>
      </c>
      <c r="D34" s="26">
        <v>0</v>
      </c>
      <c r="E34" s="26">
        <f t="shared" si="1"/>
        <v>15</v>
      </c>
    </row>
    <row r="35" spans="1:5" s="14" customFormat="1" ht="16.5" customHeight="1">
      <c r="A35" s="24">
        <v>18</v>
      </c>
      <c r="B35" s="25" t="s">
        <v>604</v>
      </c>
      <c r="C35" s="26">
        <v>8</v>
      </c>
      <c r="D35" s="26">
        <v>0</v>
      </c>
      <c r="E35" s="26">
        <f t="shared" si="1"/>
        <v>8</v>
      </c>
    </row>
    <row r="36" spans="1:5" s="14" customFormat="1" ht="16.5" customHeight="1">
      <c r="A36" s="24">
        <v>19</v>
      </c>
      <c r="B36" s="25" t="s">
        <v>602</v>
      </c>
      <c r="C36" s="26">
        <v>13</v>
      </c>
      <c r="D36" s="26">
        <v>0</v>
      </c>
      <c r="E36" s="26">
        <f t="shared" si="1"/>
        <v>13</v>
      </c>
    </row>
    <row r="37" spans="1:5" s="14" customFormat="1" ht="16.5" customHeight="1">
      <c r="A37" s="24">
        <v>20</v>
      </c>
      <c r="B37" s="25" t="s">
        <v>603</v>
      </c>
      <c r="C37" s="26">
        <v>9</v>
      </c>
      <c r="D37" s="26">
        <v>0</v>
      </c>
      <c r="E37" s="26">
        <f t="shared" si="1"/>
        <v>9</v>
      </c>
    </row>
    <row r="38" spans="1:5" s="14" customFormat="1" ht="16.5" customHeight="1">
      <c r="A38" s="24">
        <v>21</v>
      </c>
      <c r="B38" s="25" t="s">
        <v>609</v>
      </c>
      <c r="C38" s="26">
        <v>10</v>
      </c>
      <c r="D38" s="26">
        <v>0</v>
      </c>
      <c r="E38" s="26">
        <f t="shared" si="1"/>
        <v>10</v>
      </c>
    </row>
    <row r="39" spans="1:5" s="14" customFormat="1" ht="16.5" customHeight="1">
      <c r="A39" s="24">
        <v>22</v>
      </c>
      <c r="B39" s="25" t="s">
        <v>608</v>
      </c>
      <c r="C39" s="26">
        <v>0</v>
      </c>
      <c r="D39" s="26">
        <v>4</v>
      </c>
      <c r="E39" s="26">
        <f t="shared" si="1"/>
        <v>4</v>
      </c>
    </row>
    <row r="40" spans="1:5" s="14" customFormat="1" ht="16.5" customHeight="1">
      <c r="A40" s="24">
        <v>23</v>
      </c>
      <c r="B40" s="25" t="s">
        <v>618</v>
      </c>
      <c r="C40" s="26">
        <v>11</v>
      </c>
      <c r="D40" s="26">
        <v>0</v>
      </c>
      <c r="E40" s="26">
        <f t="shared" si="1"/>
        <v>11</v>
      </c>
    </row>
    <row r="41" spans="1:5" s="14" customFormat="1" ht="16.5" customHeight="1">
      <c r="A41" s="24">
        <v>24</v>
      </c>
      <c r="B41" s="25" t="s">
        <v>619</v>
      </c>
      <c r="C41" s="26">
        <v>6</v>
      </c>
      <c r="D41" s="26">
        <v>0</v>
      </c>
      <c r="E41" s="26">
        <f t="shared" si="1"/>
        <v>6</v>
      </c>
    </row>
    <row r="42" spans="1:5" s="14" customFormat="1" ht="16.5" customHeight="1">
      <c r="A42" s="24">
        <v>25</v>
      </c>
      <c r="B42" s="25" t="s">
        <v>620</v>
      </c>
      <c r="C42" s="26">
        <v>10</v>
      </c>
      <c r="D42" s="26">
        <v>0</v>
      </c>
      <c r="E42" s="26">
        <f t="shared" si="1"/>
        <v>10</v>
      </c>
    </row>
    <row r="43" spans="1:5" s="14" customFormat="1" ht="16.5" customHeight="1">
      <c r="A43" s="24">
        <v>26</v>
      </c>
      <c r="B43" s="25" t="s">
        <v>621</v>
      </c>
      <c r="C43" s="26">
        <v>7</v>
      </c>
      <c r="D43" s="26">
        <v>1</v>
      </c>
      <c r="E43" s="26">
        <f t="shared" si="1"/>
        <v>8</v>
      </c>
    </row>
    <row r="44" spans="1:5" s="14" customFormat="1" ht="16.5" customHeight="1">
      <c r="A44" s="24">
        <v>27</v>
      </c>
      <c r="B44" s="25" t="s">
        <v>617</v>
      </c>
      <c r="C44" s="26">
        <v>9</v>
      </c>
      <c r="D44" s="26">
        <v>1</v>
      </c>
      <c r="E44" s="26">
        <f t="shared" si="1"/>
        <v>10</v>
      </c>
    </row>
    <row r="45" spans="1:5" s="14" customFormat="1" ht="18" customHeight="1">
      <c r="A45" s="27" t="s">
        <v>59</v>
      </c>
      <c r="B45" s="28"/>
      <c r="C45" s="29">
        <f>SUM(C18:C44)</f>
        <v>255</v>
      </c>
      <c r="D45" s="29">
        <f t="shared" ref="D45:E45" si="2">SUM(D18:D44)</f>
        <v>6</v>
      </c>
      <c r="E45" s="29">
        <f t="shared" si="2"/>
        <v>261</v>
      </c>
    </row>
    <row r="46" spans="1:5" s="14" customFormat="1" ht="9.9499999999999993" customHeight="1">
      <c r="A46" s="30"/>
      <c r="B46" s="31"/>
      <c r="C46" s="32"/>
      <c r="D46" s="32"/>
      <c r="E46" s="32"/>
    </row>
    <row r="47" spans="1:5" s="14" customFormat="1" ht="18" customHeight="1">
      <c r="A47" s="71" t="s">
        <v>536</v>
      </c>
      <c r="B47" s="72"/>
      <c r="C47" s="72"/>
      <c r="D47" s="72"/>
      <c r="E47" s="73"/>
    </row>
    <row r="48" spans="1:5" s="14" customFormat="1" ht="18" customHeight="1">
      <c r="A48" s="71" t="s">
        <v>655</v>
      </c>
      <c r="B48" s="72"/>
      <c r="C48" s="72"/>
      <c r="D48" s="72"/>
      <c r="E48" s="73"/>
    </row>
    <row r="49" spans="1:5" s="14" customFormat="1" ht="16.5" customHeight="1">
      <c r="A49" s="24">
        <v>1</v>
      </c>
      <c r="B49" s="25" t="s">
        <v>571</v>
      </c>
      <c r="C49" s="26">
        <v>4</v>
      </c>
      <c r="D49" s="26">
        <v>0</v>
      </c>
      <c r="E49" s="26">
        <f t="shared" ref="E49:E82" si="3">SUM(C49:D49)</f>
        <v>4</v>
      </c>
    </row>
    <row r="50" spans="1:5" s="14" customFormat="1" ht="16.5" customHeight="1">
      <c r="A50" s="24">
        <v>2</v>
      </c>
      <c r="B50" s="25" t="s">
        <v>561</v>
      </c>
      <c r="C50" s="26">
        <v>10</v>
      </c>
      <c r="D50" s="26">
        <v>0</v>
      </c>
      <c r="E50" s="26">
        <f t="shared" si="3"/>
        <v>10</v>
      </c>
    </row>
    <row r="51" spans="1:5" s="14" customFormat="1" ht="16.5" customHeight="1">
      <c r="A51" s="24">
        <v>3</v>
      </c>
      <c r="B51" s="25" t="s">
        <v>562</v>
      </c>
      <c r="C51" s="26">
        <v>9</v>
      </c>
      <c r="D51" s="26">
        <v>0</v>
      </c>
      <c r="E51" s="26">
        <f t="shared" si="3"/>
        <v>9</v>
      </c>
    </row>
    <row r="52" spans="1:5" s="14" customFormat="1" ht="16.5" customHeight="1">
      <c r="A52" s="24">
        <v>4</v>
      </c>
      <c r="B52" s="25" t="s">
        <v>563</v>
      </c>
      <c r="C52" s="26">
        <v>9</v>
      </c>
      <c r="D52" s="26">
        <v>0</v>
      </c>
      <c r="E52" s="26">
        <f t="shared" si="3"/>
        <v>9</v>
      </c>
    </row>
    <row r="53" spans="1:5" s="14" customFormat="1" ht="16.5" customHeight="1">
      <c r="A53" s="24">
        <v>5</v>
      </c>
      <c r="B53" s="25" t="s">
        <v>564</v>
      </c>
      <c r="C53" s="26">
        <v>15</v>
      </c>
      <c r="D53" s="26">
        <v>0</v>
      </c>
      <c r="E53" s="26">
        <f t="shared" si="3"/>
        <v>15</v>
      </c>
    </row>
    <row r="54" spans="1:5" s="14" customFormat="1" ht="16.5" customHeight="1">
      <c r="A54" s="24">
        <v>6</v>
      </c>
      <c r="B54" s="25" t="s">
        <v>565</v>
      </c>
      <c r="C54" s="26">
        <v>10</v>
      </c>
      <c r="D54" s="26">
        <v>0</v>
      </c>
      <c r="E54" s="26">
        <f t="shared" si="3"/>
        <v>10</v>
      </c>
    </row>
    <row r="55" spans="1:5" s="14" customFormat="1" ht="16.5" customHeight="1">
      <c r="A55" s="24">
        <v>7</v>
      </c>
      <c r="B55" s="25" t="s">
        <v>566</v>
      </c>
      <c r="C55" s="26">
        <v>4</v>
      </c>
      <c r="D55" s="26">
        <v>0</v>
      </c>
      <c r="E55" s="26">
        <f t="shared" si="3"/>
        <v>4</v>
      </c>
    </row>
    <row r="56" spans="1:5" s="14" customFormat="1" ht="16.5" customHeight="1">
      <c r="A56" s="24">
        <v>8</v>
      </c>
      <c r="B56" s="25" t="s">
        <v>538</v>
      </c>
      <c r="C56" s="26">
        <v>9</v>
      </c>
      <c r="D56" s="26">
        <v>0</v>
      </c>
      <c r="E56" s="26">
        <f t="shared" si="3"/>
        <v>9</v>
      </c>
    </row>
    <row r="57" spans="1:5" s="14" customFormat="1" ht="16.5" customHeight="1">
      <c r="A57" s="24">
        <v>9</v>
      </c>
      <c r="B57" s="25" t="s">
        <v>539</v>
      </c>
      <c r="C57" s="26">
        <v>9</v>
      </c>
      <c r="D57" s="26">
        <v>0</v>
      </c>
      <c r="E57" s="26">
        <f t="shared" si="3"/>
        <v>9</v>
      </c>
    </row>
    <row r="58" spans="1:5" s="14" customFormat="1" ht="16.5" customHeight="1">
      <c r="A58" s="24">
        <v>10</v>
      </c>
      <c r="B58" s="25" t="s">
        <v>540</v>
      </c>
      <c r="C58" s="26">
        <v>11</v>
      </c>
      <c r="D58" s="26">
        <v>0</v>
      </c>
      <c r="E58" s="26">
        <f t="shared" si="3"/>
        <v>11</v>
      </c>
    </row>
    <row r="59" spans="1:5" s="14" customFormat="1" ht="16.5" customHeight="1">
      <c r="A59" s="24">
        <v>11</v>
      </c>
      <c r="B59" s="25" t="s">
        <v>553</v>
      </c>
      <c r="C59" s="26">
        <v>2</v>
      </c>
      <c r="D59" s="26">
        <v>0</v>
      </c>
      <c r="E59" s="26">
        <f t="shared" si="3"/>
        <v>2</v>
      </c>
    </row>
    <row r="60" spans="1:5" s="14" customFormat="1" ht="16.5" customHeight="1">
      <c r="A60" s="24">
        <v>12</v>
      </c>
      <c r="B60" s="25" t="s">
        <v>554</v>
      </c>
      <c r="C60" s="26">
        <v>5</v>
      </c>
      <c r="D60" s="26">
        <v>0</v>
      </c>
      <c r="E60" s="26">
        <f t="shared" si="3"/>
        <v>5</v>
      </c>
    </row>
    <row r="61" spans="1:5" s="14" customFormat="1" ht="16.5" customHeight="1">
      <c r="A61" s="24">
        <v>13</v>
      </c>
      <c r="B61" s="25" t="s">
        <v>555</v>
      </c>
      <c r="C61" s="26">
        <v>1</v>
      </c>
      <c r="D61" s="26">
        <v>0</v>
      </c>
      <c r="E61" s="26">
        <f t="shared" si="3"/>
        <v>1</v>
      </c>
    </row>
    <row r="62" spans="1:5" s="14" customFormat="1" ht="16.5" customHeight="1">
      <c r="A62" s="24">
        <v>14</v>
      </c>
      <c r="B62" s="25" t="s">
        <v>556</v>
      </c>
      <c r="C62" s="26">
        <v>10</v>
      </c>
      <c r="D62" s="26">
        <v>0</v>
      </c>
      <c r="E62" s="26">
        <f t="shared" si="3"/>
        <v>10</v>
      </c>
    </row>
    <row r="63" spans="1:5" s="14" customFormat="1" ht="16.5" customHeight="1">
      <c r="A63" s="24">
        <v>15</v>
      </c>
      <c r="B63" s="25" t="s">
        <v>557</v>
      </c>
      <c r="C63" s="26">
        <v>12</v>
      </c>
      <c r="D63" s="26">
        <v>0</v>
      </c>
      <c r="E63" s="26">
        <f t="shared" si="3"/>
        <v>12</v>
      </c>
    </row>
    <row r="64" spans="1:5" s="14" customFormat="1" ht="16.5" customHeight="1">
      <c r="A64" s="24">
        <v>16</v>
      </c>
      <c r="B64" s="25" t="s">
        <v>558</v>
      </c>
      <c r="C64" s="26">
        <v>13</v>
      </c>
      <c r="D64" s="26">
        <v>0</v>
      </c>
      <c r="E64" s="26">
        <f t="shared" si="3"/>
        <v>13</v>
      </c>
    </row>
    <row r="65" spans="1:5" s="14" customFormat="1" ht="16.5" customHeight="1">
      <c r="A65" s="24">
        <v>17</v>
      </c>
      <c r="B65" s="25" t="s">
        <v>559</v>
      </c>
      <c r="C65" s="26">
        <v>9</v>
      </c>
      <c r="D65" s="26">
        <v>0</v>
      </c>
      <c r="E65" s="26">
        <f t="shared" si="3"/>
        <v>9</v>
      </c>
    </row>
    <row r="66" spans="1:5" s="14" customFormat="1" ht="16.5" customHeight="1">
      <c r="A66" s="24">
        <v>18</v>
      </c>
      <c r="B66" s="25" t="s">
        <v>560</v>
      </c>
      <c r="C66" s="26">
        <v>5</v>
      </c>
      <c r="D66" s="26">
        <v>0</v>
      </c>
      <c r="E66" s="26">
        <f t="shared" si="3"/>
        <v>5</v>
      </c>
    </row>
    <row r="67" spans="1:5" s="14" customFormat="1" ht="16.5" customHeight="1">
      <c r="A67" s="24">
        <v>19</v>
      </c>
      <c r="B67" s="25" t="s">
        <v>541</v>
      </c>
      <c r="C67" s="26">
        <v>3</v>
      </c>
      <c r="D67" s="26">
        <v>0</v>
      </c>
      <c r="E67" s="26">
        <f t="shared" si="3"/>
        <v>3</v>
      </c>
    </row>
    <row r="68" spans="1:5" s="14" customFormat="1" ht="16.5" customHeight="1">
      <c r="A68" s="24">
        <v>20</v>
      </c>
      <c r="B68" s="25" t="s">
        <v>542</v>
      </c>
      <c r="C68" s="26">
        <v>7</v>
      </c>
      <c r="D68" s="26">
        <v>0</v>
      </c>
      <c r="E68" s="26">
        <f t="shared" si="3"/>
        <v>7</v>
      </c>
    </row>
    <row r="69" spans="1:5" s="14" customFormat="1" ht="16.5" customHeight="1">
      <c r="A69" s="24">
        <v>21</v>
      </c>
      <c r="B69" s="25" t="s">
        <v>543</v>
      </c>
      <c r="C69" s="26">
        <v>2</v>
      </c>
      <c r="D69" s="26">
        <v>0</v>
      </c>
      <c r="E69" s="26">
        <f t="shared" si="3"/>
        <v>2</v>
      </c>
    </row>
    <row r="70" spans="1:5" s="14" customFormat="1" ht="16.5" customHeight="1">
      <c r="A70" s="24">
        <v>22</v>
      </c>
      <c r="B70" s="25" t="s">
        <v>550</v>
      </c>
      <c r="C70" s="26">
        <v>6</v>
      </c>
      <c r="D70" s="26">
        <v>0</v>
      </c>
      <c r="E70" s="26">
        <f t="shared" si="3"/>
        <v>6</v>
      </c>
    </row>
    <row r="71" spans="1:5" s="14" customFormat="1" ht="16.5" customHeight="1">
      <c r="A71" s="24">
        <v>23</v>
      </c>
      <c r="B71" s="25" t="s">
        <v>544</v>
      </c>
      <c r="C71" s="26">
        <v>12</v>
      </c>
      <c r="D71" s="26">
        <v>0</v>
      </c>
      <c r="E71" s="26">
        <f t="shared" si="3"/>
        <v>12</v>
      </c>
    </row>
    <row r="72" spans="1:5" s="14" customFormat="1" ht="16.5" customHeight="1">
      <c r="A72" s="24">
        <v>24</v>
      </c>
      <c r="B72" s="25" t="s">
        <v>545</v>
      </c>
      <c r="C72" s="26">
        <v>12</v>
      </c>
      <c r="D72" s="26">
        <v>0</v>
      </c>
      <c r="E72" s="26">
        <f t="shared" si="3"/>
        <v>12</v>
      </c>
    </row>
    <row r="73" spans="1:5" s="14" customFormat="1" ht="16.5" customHeight="1">
      <c r="A73" s="24">
        <v>25</v>
      </c>
      <c r="B73" s="25" t="s">
        <v>546</v>
      </c>
      <c r="C73" s="26">
        <v>10</v>
      </c>
      <c r="D73" s="26">
        <v>0</v>
      </c>
      <c r="E73" s="26">
        <f t="shared" si="3"/>
        <v>10</v>
      </c>
    </row>
    <row r="74" spans="1:5" s="14" customFormat="1" ht="16.5" customHeight="1">
      <c r="A74" s="24">
        <v>26</v>
      </c>
      <c r="B74" s="25" t="s">
        <v>547</v>
      </c>
      <c r="C74" s="26">
        <v>4</v>
      </c>
      <c r="D74" s="26">
        <v>0</v>
      </c>
      <c r="E74" s="26">
        <f t="shared" si="3"/>
        <v>4</v>
      </c>
    </row>
    <row r="75" spans="1:5" s="14" customFormat="1" ht="16.5" customHeight="1">
      <c r="A75" s="24">
        <v>27</v>
      </c>
      <c r="B75" s="25" t="s">
        <v>548</v>
      </c>
      <c r="C75" s="26">
        <v>9</v>
      </c>
      <c r="D75" s="26">
        <v>0</v>
      </c>
      <c r="E75" s="26">
        <f t="shared" si="3"/>
        <v>9</v>
      </c>
    </row>
    <row r="76" spans="1:5" s="14" customFormat="1" ht="16.5" customHeight="1">
      <c r="A76" s="24">
        <v>28</v>
      </c>
      <c r="B76" s="25" t="s">
        <v>549</v>
      </c>
      <c r="C76" s="26">
        <v>8</v>
      </c>
      <c r="D76" s="26">
        <v>0</v>
      </c>
      <c r="E76" s="26">
        <f t="shared" si="3"/>
        <v>8</v>
      </c>
    </row>
    <row r="77" spans="1:5" s="14" customFormat="1" ht="16.5" customHeight="1">
      <c r="A77" s="24">
        <v>29</v>
      </c>
      <c r="B77" s="25" t="s">
        <v>551</v>
      </c>
      <c r="C77" s="26">
        <v>2</v>
      </c>
      <c r="D77" s="26">
        <v>1</v>
      </c>
      <c r="E77" s="26">
        <f t="shared" si="3"/>
        <v>3</v>
      </c>
    </row>
    <row r="78" spans="1:5" s="14" customFormat="1" ht="16.5" customHeight="1">
      <c r="A78" s="24">
        <v>30</v>
      </c>
      <c r="B78" s="25" t="s">
        <v>552</v>
      </c>
      <c r="C78" s="26">
        <v>1</v>
      </c>
      <c r="D78" s="26">
        <v>9</v>
      </c>
      <c r="E78" s="26">
        <f t="shared" si="3"/>
        <v>10</v>
      </c>
    </row>
    <row r="79" spans="1:5" s="14" customFormat="1" ht="16.5" customHeight="1">
      <c r="A79" s="24">
        <v>31</v>
      </c>
      <c r="B79" s="25" t="s">
        <v>567</v>
      </c>
      <c r="C79" s="26">
        <v>20</v>
      </c>
      <c r="D79" s="26">
        <v>0</v>
      </c>
      <c r="E79" s="26">
        <f t="shared" si="3"/>
        <v>20</v>
      </c>
    </row>
    <row r="80" spans="1:5" s="14" customFormat="1" ht="16.5" customHeight="1">
      <c r="A80" s="24">
        <v>32</v>
      </c>
      <c r="B80" s="25" t="s">
        <v>569</v>
      </c>
      <c r="C80" s="26">
        <v>4</v>
      </c>
      <c r="D80" s="26">
        <v>0</v>
      </c>
      <c r="E80" s="26">
        <f t="shared" si="3"/>
        <v>4</v>
      </c>
    </row>
    <row r="81" spans="1:5" s="14" customFormat="1" ht="16.5" customHeight="1">
      <c r="A81" s="24">
        <v>33</v>
      </c>
      <c r="B81" s="25" t="s">
        <v>570</v>
      </c>
      <c r="C81" s="26">
        <v>6</v>
      </c>
      <c r="D81" s="26">
        <v>1</v>
      </c>
      <c r="E81" s="26">
        <f t="shared" si="3"/>
        <v>7</v>
      </c>
    </row>
    <row r="82" spans="1:5" s="14" customFormat="1" ht="16.5" customHeight="1">
      <c r="A82" s="24">
        <v>34</v>
      </c>
      <c r="B82" s="25" t="s">
        <v>568</v>
      </c>
      <c r="C82" s="26">
        <v>8</v>
      </c>
      <c r="D82" s="26">
        <v>1</v>
      </c>
      <c r="E82" s="26">
        <f t="shared" si="3"/>
        <v>9</v>
      </c>
    </row>
    <row r="83" spans="1:5" s="14" customFormat="1" ht="18" customHeight="1">
      <c r="A83" s="27" t="s">
        <v>59</v>
      </c>
      <c r="B83" s="28"/>
      <c r="C83" s="29">
        <f>SUM(C49:C82)</f>
        <v>261</v>
      </c>
      <c r="D83" s="29">
        <f t="shared" ref="D83:E83" si="4">SUM(D49:D82)</f>
        <v>12</v>
      </c>
      <c r="E83" s="29">
        <f t="shared" si="4"/>
        <v>273</v>
      </c>
    </row>
    <row r="84" spans="1:5" s="14" customFormat="1" ht="9.9499999999999993" customHeight="1">
      <c r="A84" s="30"/>
      <c r="B84" s="31"/>
      <c r="C84" s="32"/>
      <c r="D84" s="32"/>
      <c r="E84" s="32"/>
    </row>
    <row r="85" spans="1:5" s="14" customFormat="1" ht="18" customHeight="1">
      <c r="A85" s="71" t="s">
        <v>455</v>
      </c>
      <c r="B85" s="72"/>
      <c r="C85" s="72"/>
      <c r="D85" s="72"/>
      <c r="E85" s="73"/>
    </row>
    <row r="86" spans="1:5" s="14" customFormat="1" ht="18" customHeight="1">
      <c r="A86" s="71" t="s">
        <v>667</v>
      </c>
      <c r="B86" s="72"/>
      <c r="C86" s="72"/>
      <c r="D86" s="72"/>
      <c r="E86" s="73"/>
    </row>
    <row r="87" spans="1:5" s="14" customFormat="1" ht="16.5" customHeight="1">
      <c r="A87" s="24">
        <v>1</v>
      </c>
      <c r="B87" s="25" t="s">
        <v>473</v>
      </c>
      <c r="C87" s="26">
        <v>11</v>
      </c>
      <c r="D87" s="26">
        <v>0</v>
      </c>
      <c r="E87" s="26">
        <f t="shared" ref="E87:E118" si="5">SUM(C87:D87)</f>
        <v>11</v>
      </c>
    </row>
    <row r="88" spans="1:5" s="14" customFormat="1" ht="16.5" customHeight="1">
      <c r="A88" s="24">
        <v>2</v>
      </c>
      <c r="B88" s="25" t="s">
        <v>489</v>
      </c>
      <c r="C88" s="26">
        <v>6</v>
      </c>
      <c r="D88" s="26">
        <v>0</v>
      </c>
      <c r="E88" s="26">
        <f t="shared" si="5"/>
        <v>6</v>
      </c>
    </row>
    <row r="89" spans="1:5" s="14" customFormat="1" ht="16.5" customHeight="1">
      <c r="A89" s="24">
        <v>3</v>
      </c>
      <c r="B89" s="25" t="s">
        <v>499</v>
      </c>
      <c r="C89" s="26">
        <v>5</v>
      </c>
      <c r="D89" s="26">
        <v>0</v>
      </c>
      <c r="E89" s="26">
        <f t="shared" si="5"/>
        <v>5</v>
      </c>
    </row>
    <row r="90" spans="1:5" s="14" customFormat="1" ht="16.5" customHeight="1">
      <c r="A90" s="24">
        <v>4</v>
      </c>
      <c r="B90" s="25" t="s">
        <v>505</v>
      </c>
      <c r="C90" s="26">
        <v>13</v>
      </c>
      <c r="D90" s="26">
        <v>0</v>
      </c>
      <c r="E90" s="26">
        <f t="shared" si="5"/>
        <v>13</v>
      </c>
    </row>
    <row r="91" spans="1:5" s="14" customFormat="1" ht="16.5" customHeight="1">
      <c r="A91" s="24">
        <v>5</v>
      </c>
      <c r="B91" s="25" t="s">
        <v>472</v>
      </c>
      <c r="C91" s="26">
        <v>9</v>
      </c>
      <c r="D91" s="26">
        <v>0</v>
      </c>
      <c r="E91" s="26">
        <f t="shared" si="5"/>
        <v>9</v>
      </c>
    </row>
    <row r="92" spans="1:5" s="14" customFormat="1" ht="16.5" customHeight="1">
      <c r="A92" s="24">
        <v>6</v>
      </c>
      <c r="B92" s="25" t="s">
        <v>486</v>
      </c>
      <c r="C92" s="26">
        <v>7</v>
      </c>
      <c r="D92" s="26">
        <v>0</v>
      </c>
      <c r="E92" s="26">
        <f t="shared" si="5"/>
        <v>7</v>
      </c>
    </row>
    <row r="93" spans="1:5" s="14" customFormat="1" ht="15.95" customHeight="1">
      <c r="A93" s="24">
        <v>7</v>
      </c>
      <c r="B93" s="25" t="s">
        <v>495</v>
      </c>
      <c r="C93" s="26">
        <v>11</v>
      </c>
      <c r="D93" s="26">
        <v>0</v>
      </c>
      <c r="E93" s="26">
        <f t="shared" si="5"/>
        <v>11</v>
      </c>
    </row>
    <row r="94" spans="1:5" s="14" customFormat="1" ht="15.95" customHeight="1">
      <c r="A94" s="24">
        <v>8</v>
      </c>
      <c r="B94" s="25" t="s">
        <v>504</v>
      </c>
      <c r="C94" s="26">
        <v>12</v>
      </c>
      <c r="D94" s="26">
        <v>1</v>
      </c>
      <c r="E94" s="26">
        <f t="shared" si="5"/>
        <v>13</v>
      </c>
    </row>
    <row r="95" spans="1:5" s="14" customFormat="1" ht="15.95" customHeight="1">
      <c r="A95" s="24">
        <v>9</v>
      </c>
      <c r="B95" s="25" t="s">
        <v>475</v>
      </c>
      <c r="C95" s="26">
        <v>2</v>
      </c>
      <c r="D95" s="26">
        <v>0</v>
      </c>
      <c r="E95" s="26">
        <f t="shared" si="5"/>
        <v>2</v>
      </c>
    </row>
    <row r="96" spans="1:5" s="14" customFormat="1" ht="15.95" customHeight="1">
      <c r="A96" s="24">
        <v>10</v>
      </c>
      <c r="B96" s="25" t="s">
        <v>474</v>
      </c>
      <c r="C96" s="26">
        <v>10</v>
      </c>
      <c r="D96" s="26">
        <v>0</v>
      </c>
      <c r="E96" s="26">
        <f t="shared" si="5"/>
        <v>10</v>
      </c>
    </row>
    <row r="97" spans="1:5" s="14" customFormat="1" ht="15.95" customHeight="1">
      <c r="A97" s="24">
        <v>11</v>
      </c>
      <c r="B97" s="25" t="s">
        <v>476</v>
      </c>
      <c r="C97" s="26">
        <v>8</v>
      </c>
      <c r="D97" s="26">
        <v>0</v>
      </c>
      <c r="E97" s="26">
        <f t="shared" si="5"/>
        <v>8</v>
      </c>
    </row>
    <row r="98" spans="1:5" s="14" customFormat="1" ht="15.95" customHeight="1">
      <c r="A98" s="24">
        <v>12</v>
      </c>
      <c r="B98" s="25" t="s">
        <v>470</v>
      </c>
      <c r="C98" s="26">
        <v>6</v>
      </c>
      <c r="D98" s="26">
        <v>0</v>
      </c>
      <c r="E98" s="26">
        <f t="shared" si="5"/>
        <v>6</v>
      </c>
    </row>
    <row r="99" spans="1:5" s="14" customFormat="1" ht="15.95" customHeight="1">
      <c r="A99" s="24">
        <v>13</v>
      </c>
      <c r="B99" s="25" t="s">
        <v>506</v>
      </c>
      <c r="C99" s="26">
        <v>12</v>
      </c>
      <c r="D99" s="26">
        <v>0</v>
      </c>
      <c r="E99" s="26">
        <f t="shared" si="5"/>
        <v>12</v>
      </c>
    </row>
    <row r="100" spans="1:5" s="14" customFormat="1" ht="15.95" customHeight="1">
      <c r="A100" s="24">
        <v>14</v>
      </c>
      <c r="B100" s="25" t="s">
        <v>471</v>
      </c>
      <c r="C100" s="26">
        <v>5</v>
      </c>
      <c r="D100" s="26">
        <v>0</v>
      </c>
      <c r="E100" s="26">
        <f t="shared" si="5"/>
        <v>5</v>
      </c>
    </row>
    <row r="101" spans="1:5" s="14" customFormat="1" ht="15.95" customHeight="1">
      <c r="A101" s="24">
        <v>15</v>
      </c>
      <c r="B101" s="25" t="s">
        <v>500</v>
      </c>
      <c r="C101" s="26">
        <v>13</v>
      </c>
      <c r="D101" s="26">
        <v>0</v>
      </c>
      <c r="E101" s="26">
        <f t="shared" si="5"/>
        <v>13</v>
      </c>
    </row>
    <row r="102" spans="1:5" s="14" customFormat="1" ht="15.95" customHeight="1">
      <c r="A102" s="24">
        <v>16</v>
      </c>
      <c r="B102" s="25" t="s">
        <v>469</v>
      </c>
      <c r="C102" s="26">
        <v>6</v>
      </c>
      <c r="D102" s="26">
        <v>0</v>
      </c>
      <c r="E102" s="26">
        <f t="shared" si="5"/>
        <v>6</v>
      </c>
    </row>
    <row r="103" spans="1:5" s="14" customFormat="1" ht="15.95" customHeight="1">
      <c r="A103" s="24">
        <v>17</v>
      </c>
      <c r="B103" s="25" t="s">
        <v>465</v>
      </c>
      <c r="C103" s="26">
        <v>5</v>
      </c>
      <c r="D103" s="26">
        <v>0</v>
      </c>
      <c r="E103" s="26">
        <f t="shared" si="5"/>
        <v>5</v>
      </c>
    </row>
    <row r="104" spans="1:5" s="14" customFormat="1" ht="15.95" customHeight="1">
      <c r="A104" s="24">
        <v>18</v>
      </c>
      <c r="B104" s="25" t="s">
        <v>482</v>
      </c>
      <c r="C104" s="26">
        <v>7</v>
      </c>
      <c r="D104" s="26">
        <v>0</v>
      </c>
      <c r="E104" s="26">
        <f t="shared" si="5"/>
        <v>7</v>
      </c>
    </row>
    <row r="105" spans="1:5" s="14" customFormat="1" ht="15.95" customHeight="1">
      <c r="A105" s="24">
        <v>19</v>
      </c>
      <c r="B105" s="25" t="s">
        <v>487</v>
      </c>
      <c r="C105" s="26">
        <v>9</v>
      </c>
      <c r="D105" s="26">
        <v>0</v>
      </c>
      <c r="E105" s="26">
        <f t="shared" si="5"/>
        <v>9</v>
      </c>
    </row>
    <row r="106" spans="1:5" s="14" customFormat="1" ht="15.95" customHeight="1">
      <c r="A106" s="24">
        <v>20</v>
      </c>
      <c r="B106" s="25" t="s">
        <v>490</v>
      </c>
      <c r="C106" s="26">
        <v>14</v>
      </c>
      <c r="D106" s="26">
        <v>1</v>
      </c>
      <c r="E106" s="26">
        <f t="shared" si="5"/>
        <v>15</v>
      </c>
    </row>
    <row r="107" spans="1:5" s="14" customFormat="1" ht="15.95" customHeight="1">
      <c r="A107" s="24">
        <v>21</v>
      </c>
      <c r="B107" s="25" t="s">
        <v>494</v>
      </c>
      <c r="C107" s="26">
        <v>8</v>
      </c>
      <c r="D107" s="26">
        <v>0</v>
      </c>
      <c r="E107" s="26">
        <f t="shared" si="5"/>
        <v>8</v>
      </c>
    </row>
    <row r="108" spans="1:5" s="14" customFormat="1" ht="15.95" customHeight="1">
      <c r="A108" s="24">
        <v>22</v>
      </c>
      <c r="B108" s="25" t="s">
        <v>498</v>
      </c>
      <c r="C108" s="26">
        <v>10</v>
      </c>
      <c r="D108" s="26">
        <v>0</v>
      </c>
      <c r="E108" s="26">
        <f t="shared" si="5"/>
        <v>10</v>
      </c>
    </row>
    <row r="109" spans="1:5" s="14" customFormat="1" ht="15.95" customHeight="1">
      <c r="A109" s="24">
        <v>23</v>
      </c>
      <c r="B109" s="25" t="s">
        <v>501</v>
      </c>
      <c r="C109" s="26">
        <v>7</v>
      </c>
      <c r="D109" s="26">
        <v>0</v>
      </c>
      <c r="E109" s="26">
        <f t="shared" si="5"/>
        <v>7</v>
      </c>
    </row>
    <row r="110" spans="1:5" s="14" customFormat="1" ht="15.95" customHeight="1">
      <c r="A110" s="24">
        <v>24</v>
      </c>
      <c r="B110" s="25" t="s">
        <v>503</v>
      </c>
      <c r="C110" s="26">
        <v>8</v>
      </c>
      <c r="D110" s="26">
        <v>0</v>
      </c>
      <c r="E110" s="26">
        <f t="shared" si="5"/>
        <v>8</v>
      </c>
    </row>
    <row r="111" spans="1:5" s="14" customFormat="1" ht="15.95" customHeight="1">
      <c r="A111" s="24">
        <v>25</v>
      </c>
      <c r="B111" s="25" t="s">
        <v>466</v>
      </c>
      <c r="C111" s="26">
        <v>8</v>
      </c>
      <c r="D111" s="26">
        <v>0</v>
      </c>
      <c r="E111" s="26">
        <f t="shared" si="5"/>
        <v>8</v>
      </c>
    </row>
    <row r="112" spans="1:5" s="14" customFormat="1" ht="15.95" customHeight="1">
      <c r="A112" s="24">
        <v>26</v>
      </c>
      <c r="B112" s="25" t="s">
        <v>492</v>
      </c>
      <c r="C112" s="26">
        <v>4</v>
      </c>
      <c r="D112" s="26">
        <v>0</v>
      </c>
      <c r="E112" s="26">
        <f t="shared" si="5"/>
        <v>4</v>
      </c>
    </row>
    <row r="113" spans="1:5" s="14" customFormat="1" ht="15.95" customHeight="1">
      <c r="A113" s="24">
        <v>27</v>
      </c>
      <c r="B113" s="25" t="s">
        <v>467</v>
      </c>
      <c r="C113" s="26">
        <v>9</v>
      </c>
      <c r="D113" s="26">
        <v>0</v>
      </c>
      <c r="E113" s="26">
        <f t="shared" si="5"/>
        <v>9</v>
      </c>
    </row>
    <row r="114" spans="1:5" s="14" customFormat="1" ht="15.95" customHeight="1">
      <c r="A114" s="24">
        <v>28</v>
      </c>
      <c r="B114" s="25" t="s">
        <v>468</v>
      </c>
      <c r="C114" s="26">
        <v>5</v>
      </c>
      <c r="D114" s="26">
        <v>0</v>
      </c>
      <c r="E114" s="26">
        <f t="shared" si="5"/>
        <v>5</v>
      </c>
    </row>
    <row r="115" spans="1:5" s="14" customFormat="1" ht="15.95" customHeight="1">
      <c r="A115" s="24">
        <v>29</v>
      </c>
      <c r="B115" s="25" t="s">
        <v>477</v>
      </c>
      <c r="C115" s="26">
        <v>3</v>
      </c>
      <c r="D115" s="26">
        <v>0</v>
      </c>
      <c r="E115" s="26">
        <f t="shared" si="5"/>
        <v>3</v>
      </c>
    </row>
    <row r="116" spans="1:5" s="14" customFormat="1" ht="15.95" customHeight="1">
      <c r="A116" s="24">
        <v>30</v>
      </c>
      <c r="B116" s="25" t="s">
        <v>478</v>
      </c>
      <c r="C116" s="26">
        <v>8</v>
      </c>
      <c r="D116" s="26">
        <v>0</v>
      </c>
      <c r="E116" s="26">
        <f t="shared" si="5"/>
        <v>8</v>
      </c>
    </row>
    <row r="117" spans="1:5" s="14" customFormat="1" ht="15.95" customHeight="1">
      <c r="A117" s="24">
        <v>31</v>
      </c>
      <c r="B117" s="25" t="s">
        <v>479</v>
      </c>
      <c r="C117" s="26">
        <v>6</v>
      </c>
      <c r="D117" s="26">
        <v>1</v>
      </c>
      <c r="E117" s="26">
        <f t="shared" si="5"/>
        <v>7</v>
      </c>
    </row>
    <row r="118" spans="1:5" s="14" customFormat="1" ht="15.95" customHeight="1">
      <c r="A118" s="24">
        <v>32</v>
      </c>
      <c r="B118" s="25" t="s">
        <v>480</v>
      </c>
      <c r="C118" s="26">
        <v>11</v>
      </c>
      <c r="D118" s="26">
        <v>0</v>
      </c>
      <c r="E118" s="26">
        <f t="shared" si="5"/>
        <v>11</v>
      </c>
    </row>
    <row r="119" spans="1:5" s="14" customFormat="1" ht="15.95" customHeight="1">
      <c r="A119" s="24">
        <v>33</v>
      </c>
      <c r="B119" s="25" t="s">
        <v>481</v>
      </c>
      <c r="C119" s="26">
        <v>10</v>
      </c>
      <c r="D119" s="26">
        <v>0</v>
      </c>
      <c r="E119" s="26">
        <f t="shared" ref="E119:E138" si="6">SUM(C119:D119)</f>
        <v>10</v>
      </c>
    </row>
    <row r="120" spans="1:5" s="14" customFormat="1" ht="15.95" customHeight="1">
      <c r="A120" s="24">
        <v>34</v>
      </c>
      <c r="B120" s="25" t="s">
        <v>483</v>
      </c>
      <c r="C120" s="26">
        <v>3</v>
      </c>
      <c r="D120" s="26">
        <v>0</v>
      </c>
      <c r="E120" s="26">
        <f t="shared" si="6"/>
        <v>3</v>
      </c>
    </row>
    <row r="121" spans="1:5" s="14" customFormat="1" ht="15.95" customHeight="1">
      <c r="A121" s="24">
        <v>35</v>
      </c>
      <c r="B121" s="25" t="s">
        <v>484</v>
      </c>
      <c r="C121" s="26">
        <v>1</v>
      </c>
      <c r="D121" s="26">
        <v>0</v>
      </c>
      <c r="E121" s="26">
        <f t="shared" si="6"/>
        <v>1</v>
      </c>
    </row>
    <row r="122" spans="1:5" s="14" customFormat="1" ht="15.95" customHeight="1">
      <c r="A122" s="24">
        <v>36</v>
      </c>
      <c r="B122" s="25" t="s">
        <v>485</v>
      </c>
      <c r="C122" s="26">
        <v>10</v>
      </c>
      <c r="D122" s="26">
        <v>0</v>
      </c>
      <c r="E122" s="26">
        <f t="shared" si="6"/>
        <v>10</v>
      </c>
    </row>
    <row r="123" spans="1:5" s="14" customFormat="1" ht="15.95" customHeight="1">
      <c r="A123" s="24">
        <v>37</v>
      </c>
      <c r="B123" s="25" t="s">
        <v>488</v>
      </c>
      <c r="C123" s="26">
        <v>11</v>
      </c>
      <c r="D123" s="26">
        <v>0</v>
      </c>
      <c r="E123" s="26">
        <f t="shared" si="6"/>
        <v>11</v>
      </c>
    </row>
    <row r="124" spans="1:5" s="14" customFormat="1" ht="15.95" customHeight="1">
      <c r="A124" s="24">
        <v>38</v>
      </c>
      <c r="B124" s="25" t="s">
        <v>491</v>
      </c>
      <c r="C124" s="26">
        <v>5</v>
      </c>
      <c r="D124" s="26">
        <v>0</v>
      </c>
      <c r="E124" s="26">
        <f t="shared" si="6"/>
        <v>5</v>
      </c>
    </row>
    <row r="125" spans="1:5" s="14" customFormat="1" ht="15.95" customHeight="1">
      <c r="A125" s="24">
        <v>39</v>
      </c>
      <c r="B125" s="25" t="s">
        <v>493</v>
      </c>
      <c r="C125" s="26">
        <v>10</v>
      </c>
      <c r="D125" s="26">
        <v>0</v>
      </c>
      <c r="E125" s="26">
        <f t="shared" si="6"/>
        <v>10</v>
      </c>
    </row>
    <row r="126" spans="1:5" s="14" customFormat="1" ht="15.95" customHeight="1">
      <c r="A126" s="24">
        <v>40</v>
      </c>
      <c r="B126" s="25" t="s">
        <v>496</v>
      </c>
      <c r="C126" s="26">
        <v>5</v>
      </c>
      <c r="D126" s="26">
        <v>0</v>
      </c>
      <c r="E126" s="26">
        <f t="shared" si="6"/>
        <v>5</v>
      </c>
    </row>
    <row r="127" spans="1:5" s="14" customFormat="1" ht="15.95" customHeight="1">
      <c r="A127" s="24">
        <v>41</v>
      </c>
      <c r="B127" s="25" t="s">
        <v>497</v>
      </c>
      <c r="C127" s="26">
        <v>6</v>
      </c>
      <c r="D127" s="26">
        <v>0</v>
      </c>
      <c r="E127" s="26">
        <f t="shared" si="6"/>
        <v>6</v>
      </c>
    </row>
    <row r="128" spans="1:5" s="14" customFormat="1" ht="15.95" customHeight="1">
      <c r="A128" s="24">
        <v>42</v>
      </c>
      <c r="B128" s="25" t="s">
        <v>507</v>
      </c>
      <c r="C128" s="26">
        <v>0</v>
      </c>
      <c r="D128" s="26">
        <v>2</v>
      </c>
      <c r="E128" s="26">
        <f t="shared" si="6"/>
        <v>2</v>
      </c>
    </row>
    <row r="129" spans="1:5" s="14" customFormat="1" ht="15.95" customHeight="1">
      <c r="A129" s="24">
        <v>43</v>
      </c>
      <c r="B129" s="25" t="s">
        <v>460</v>
      </c>
      <c r="C129" s="26">
        <v>6</v>
      </c>
      <c r="D129" s="26">
        <v>0</v>
      </c>
      <c r="E129" s="26">
        <f t="shared" si="6"/>
        <v>6</v>
      </c>
    </row>
    <row r="130" spans="1:5" s="14" customFormat="1" ht="15.95" customHeight="1">
      <c r="A130" s="24">
        <v>44</v>
      </c>
      <c r="B130" s="25" t="s">
        <v>458</v>
      </c>
      <c r="C130" s="26">
        <v>13</v>
      </c>
      <c r="D130" s="26">
        <v>0</v>
      </c>
      <c r="E130" s="26">
        <f t="shared" si="6"/>
        <v>13</v>
      </c>
    </row>
    <row r="131" spans="1:5" s="14" customFormat="1" ht="15.95" customHeight="1">
      <c r="A131" s="24">
        <v>45</v>
      </c>
      <c r="B131" s="25" t="s">
        <v>457</v>
      </c>
      <c r="C131" s="26">
        <v>2</v>
      </c>
      <c r="D131" s="26">
        <v>0</v>
      </c>
      <c r="E131" s="26">
        <f t="shared" si="6"/>
        <v>2</v>
      </c>
    </row>
    <row r="132" spans="1:5" s="14" customFormat="1" ht="15.95" customHeight="1">
      <c r="A132" s="24">
        <v>46</v>
      </c>
      <c r="B132" s="25" t="s">
        <v>456</v>
      </c>
      <c r="C132" s="26">
        <v>4</v>
      </c>
      <c r="D132" s="26">
        <v>0</v>
      </c>
      <c r="E132" s="26">
        <f t="shared" si="6"/>
        <v>4</v>
      </c>
    </row>
    <row r="133" spans="1:5" s="14" customFormat="1" ht="15.95" customHeight="1">
      <c r="A133" s="24">
        <v>47</v>
      </c>
      <c r="B133" s="25" t="s">
        <v>459</v>
      </c>
      <c r="C133" s="26">
        <v>4</v>
      </c>
      <c r="D133" s="26">
        <v>0</v>
      </c>
      <c r="E133" s="26">
        <f t="shared" si="6"/>
        <v>4</v>
      </c>
    </row>
    <row r="134" spans="1:5" s="14" customFormat="1" ht="15.95" customHeight="1">
      <c r="A134" s="24">
        <v>48</v>
      </c>
      <c r="B134" s="25" t="s">
        <v>502</v>
      </c>
      <c r="C134" s="26">
        <v>4</v>
      </c>
      <c r="D134" s="26">
        <v>0</v>
      </c>
      <c r="E134" s="26">
        <f t="shared" si="6"/>
        <v>4</v>
      </c>
    </row>
    <row r="135" spans="1:5" s="14" customFormat="1" ht="15.95" customHeight="1">
      <c r="A135" s="24">
        <v>49</v>
      </c>
      <c r="B135" s="25" t="s">
        <v>461</v>
      </c>
      <c r="C135" s="26">
        <v>5</v>
      </c>
      <c r="D135" s="26">
        <v>0</v>
      </c>
      <c r="E135" s="26">
        <f t="shared" si="6"/>
        <v>5</v>
      </c>
    </row>
    <row r="136" spans="1:5" s="14" customFormat="1" ht="15.95" customHeight="1">
      <c r="A136" s="24">
        <v>50</v>
      </c>
      <c r="B136" s="25" t="s">
        <v>463</v>
      </c>
      <c r="C136" s="26">
        <v>1</v>
      </c>
      <c r="D136" s="26">
        <v>2</v>
      </c>
      <c r="E136" s="26">
        <f t="shared" si="6"/>
        <v>3</v>
      </c>
    </row>
    <row r="137" spans="1:5" s="14" customFormat="1" ht="15.95" customHeight="1">
      <c r="A137" s="24">
        <v>51</v>
      </c>
      <c r="B137" s="25" t="s">
        <v>464</v>
      </c>
      <c r="C137" s="26">
        <v>6</v>
      </c>
      <c r="D137" s="26">
        <v>1</v>
      </c>
      <c r="E137" s="26">
        <f t="shared" si="6"/>
        <v>7</v>
      </c>
    </row>
    <row r="138" spans="1:5" s="14" customFormat="1" ht="15.95" customHeight="1">
      <c r="A138" s="24">
        <v>52</v>
      </c>
      <c r="B138" s="25" t="s">
        <v>462</v>
      </c>
      <c r="C138" s="26">
        <v>0</v>
      </c>
      <c r="D138" s="26">
        <v>3</v>
      </c>
      <c r="E138" s="26">
        <f t="shared" si="6"/>
        <v>3</v>
      </c>
    </row>
    <row r="139" spans="1:5" s="14" customFormat="1" ht="18" customHeight="1">
      <c r="A139" s="27" t="s">
        <v>59</v>
      </c>
      <c r="B139" s="28"/>
      <c r="C139" s="29">
        <f>SUM(C87:C138)</f>
        <v>364</v>
      </c>
      <c r="D139" s="29">
        <f t="shared" ref="D139:E139" si="7">SUM(D87:D138)</f>
        <v>11</v>
      </c>
      <c r="E139" s="29">
        <f t="shared" si="7"/>
        <v>375</v>
      </c>
    </row>
    <row r="140" spans="1:5" s="14" customFormat="1" ht="9.9499999999999993" customHeight="1">
      <c r="A140" s="30"/>
      <c r="B140" s="31"/>
      <c r="C140" s="32"/>
      <c r="D140" s="32"/>
      <c r="E140" s="32"/>
    </row>
    <row r="141" spans="1:5" s="14" customFormat="1" ht="17.100000000000001" customHeight="1">
      <c r="A141" s="71" t="s">
        <v>359</v>
      </c>
      <c r="B141" s="72"/>
      <c r="C141" s="72"/>
      <c r="D141" s="72"/>
      <c r="E141" s="73"/>
    </row>
    <row r="142" spans="1:5" s="14" customFormat="1" ht="17.100000000000001" customHeight="1">
      <c r="A142" s="71" t="s">
        <v>667</v>
      </c>
      <c r="B142" s="72"/>
      <c r="C142" s="72"/>
      <c r="D142" s="72"/>
      <c r="E142" s="73"/>
    </row>
    <row r="143" spans="1:5" s="14" customFormat="1" ht="15" customHeight="1">
      <c r="A143" s="24">
        <v>1</v>
      </c>
      <c r="B143" s="25" t="s">
        <v>362</v>
      </c>
      <c r="C143" s="26">
        <v>40</v>
      </c>
      <c r="D143" s="26">
        <v>0</v>
      </c>
      <c r="E143" s="26">
        <f t="shared" ref="E143:E174" si="8">SUM(C143:D143)</f>
        <v>40</v>
      </c>
    </row>
    <row r="144" spans="1:5" s="14" customFormat="1" ht="15" customHeight="1">
      <c r="A144" s="24">
        <v>2</v>
      </c>
      <c r="B144" s="25" t="s">
        <v>376</v>
      </c>
      <c r="C144" s="26">
        <v>45</v>
      </c>
      <c r="D144" s="26">
        <v>0</v>
      </c>
      <c r="E144" s="26">
        <f t="shared" si="8"/>
        <v>45</v>
      </c>
    </row>
    <row r="145" spans="1:5" s="14" customFormat="1" ht="15" customHeight="1">
      <c r="A145" s="24">
        <v>3</v>
      </c>
      <c r="B145" s="25" t="s">
        <v>380</v>
      </c>
      <c r="C145" s="26">
        <v>35</v>
      </c>
      <c r="D145" s="26">
        <v>0</v>
      </c>
      <c r="E145" s="26">
        <f t="shared" si="8"/>
        <v>35</v>
      </c>
    </row>
    <row r="146" spans="1:5" s="14" customFormat="1" ht="15" customHeight="1">
      <c r="A146" s="24">
        <v>4</v>
      </c>
      <c r="B146" s="25" t="s">
        <v>384</v>
      </c>
      <c r="C146" s="26">
        <v>44</v>
      </c>
      <c r="D146" s="26">
        <v>0</v>
      </c>
      <c r="E146" s="26">
        <f t="shared" si="8"/>
        <v>44</v>
      </c>
    </row>
    <row r="147" spans="1:5" s="14" customFormat="1" ht="15" customHeight="1">
      <c r="A147" s="24">
        <v>5</v>
      </c>
      <c r="B147" s="25" t="s">
        <v>402</v>
      </c>
      <c r="C147" s="26">
        <v>37</v>
      </c>
      <c r="D147" s="26">
        <v>0</v>
      </c>
      <c r="E147" s="26">
        <f t="shared" si="8"/>
        <v>37</v>
      </c>
    </row>
    <row r="148" spans="1:5" s="14" customFormat="1" ht="15" customHeight="1">
      <c r="A148" s="24">
        <v>6</v>
      </c>
      <c r="B148" s="25" t="s">
        <v>373</v>
      </c>
      <c r="C148" s="26">
        <v>37</v>
      </c>
      <c r="D148" s="26">
        <v>1</v>
      </c>
      <c r="E148" s="26">
        <f t="shared" si="8"/>
        <v>38</v>
      </c>
    </row>
    <row r="149" spans="1:5" s="14" customFormat="1" ht="15" customHeight="1">
      <c r="A149" s="24">
        <v>7</v>
      </c>
      <c r="B149" s="25" t="s">
        <v>412</v>
      </c>
      <c r="C149" s="26">
        <v>44</v>
      </c>
      <c r="D149" s="26">
        <v>0</v>
      </c>
      <c r="E149" s="26">
        <f t="shared" si="8"/>
        <v>44</v>
      </c>
    </row>
    <row r="150" spans="1:5" s="14" customFormat="1" ht="15" customHeight="1">
      <c r="A150" s="24">
        <v>8</v>
      </c>
      <c r="B150" s="25" t="s">
        <v>363</v>
      </c>
      <c r="C150" s="26">
        <v>57</v>
      </c>
      <c r="D150" s="26">
        <v>1</v>
      </c>
      <c r="E150" s="26">
        <f t="shared" si="8"/>
        <v>58</v>
      </c>
    </row>
    <row r="151" spans="1:5" s="14" customFormat="1" ht="15" customHeight="1">
      <c r="A151" s="24">
        <v>9</v>
      </c>
      <c r="B151" s="25" t="s">
        <v>403</v>
      </c>
      <c r="C151" s="26">
        <v>62</v>
      </c>
      <c r="D151" s="26">
        <v>0</v>
      </c>
      <c r="E151" s="26">
        <f t="shared" si="8"/>
        <v>62</v>
      </c>
    </row>
    <row r="152" spans="1:5" s="14" customFormat="1" ht="15" customHeight="1">
      <c r="A152" s="24">
        <v>10</v>
      </c>
      <c r="B152" s="25" t="s">
        <v>400</v>
      </c>
      <c r="C152" s="26">
        <v>40</v>
      </c>
      <c r="D152" s="26">
        <v>0</v>
      </c>
      <c r="E152" s="26">
        <f t="shared" si="8"/>
        <v>40</v>
      </c>
    </row>
    <row r="153" spans="1:5" s="14" customFormat="1" ht="15" customHeight="1">
      <c r="A153" s="24">
        <v>11</v>
      </c>
      <c r="B153" s="25" t="s">
        <v>385</v>
      </c>
      <c r="C153" s="26">
        <v>33</v>
      </c>
      <c r="D153" s="26">
        <v>0</v>
      </c>
      <c r="E153" s="26">
        <f t="shared" si="8"/>
        <v>33</v>
      </c>
    </row>
    <row r="154" spans="1:5" s="14" customFormat="1" ht="15" customHeight="1">
      <c r="A154" s="24">
        <v>12</v>
      </c>
      <c r="B154" s="25" t="s">
        <v>401</v>
      </c>
      <c r="C154" s="26">
        <v>38</v>
      </c>
      <c r="D154" s="26">
        <v>0</v>
      </c>
      <c r="E154" s="26">
        <f t="shared" si="8"/>
        <v>38</v>
      </c>
    </row>
    <row r="155" spans="1:5" s="14" customFormat="1" ht="15" customHeight="1">
      <c r="A155" s="24">
        <v>13</v>
      </c>
      <c r="B155" s="25" t="s">
        <v>381</v>
      </c>
      <c r="C155" s="26">
        <v>35</v>
      </c>
      <c r="D155" s="26">
        <v>0</v>
      </c>
      <c r="E155" s="26">
        <f t="shared" si="8"/>
        <v>35</v>
      </c>
    </row>
    <row r="156" spans="1:5" s="14" customFormat="1" ht="15" customHeight="1">
      <c r="A156" s="24">
        <v>14</v>
      </c>
      <c r="B156" s="25" t="s">
        <v>411</v>
      </c>
      <c r="C156" s="26">
        <v>36</v>
      </c>
      <c r="D156" s="26">
        <v>0</v>
      </c>
      <c r="E156" s="26">
        <f t="shared" si="8"/>
        <v>36</v>
      </c>
    </row>
    <row r="157" spans="1:5" s="14" customFormat="1" ht="15" customHeight="1">
      <c r="A157" s="24">
        <v>15</v>
      </c>
      <c r="B157" s="25" t="s">
        <v>399</v>
      </c>
      <c r="C157" s="26">
        <v>45</v>
      </c>
      <c r="D157" s="26">
        <v>0</v>
      </c>
      <c r="E157" s="26">
        <f t="shared" si="8"/>
        <v>45</v>
      </c>
    </row>
    <row r="158" spans="1:5" s="14" customFormat="1" ht="15" customHeight="1">
      <c r="A158" s="24">
        <v>16</v>
      </c>
      <c r="B158" s="25" t="s">
        <v>394</v>
      </c>
      <c r="C158" s="26">
        <v>51</v>
      </c>
      <c r="D158" s="26">
        <v>0</v>
      </c>
      <c r="E158" s="26">
        <f t="shared" si="8"/>
        <v>51</v>
      </c>
    </row>
    <row r="159" spans="1:5" s="14" customFormat="1" ht="15" customHeight="1">
      <c r="A159" s="24">
        <v>17</v>
      </c>
      <c r="B159" s="25" t="s">
        <v>369</v>
      </c>
      <c r="C159" s="26">
        <v>51</v>
      </c>
      <c r="D159" s="26">
        <v>0</v>
      </c>
      <c r="E159" s="26">
        <f t="shared" si="8"/>
        <v>51</v>
      </c>
    </row>
    <row r="160" spans="1:5" s="14" customFormat="1" ht="15" customHeight="1">
      <c r="A160" s="24">
        <v>18</v>
      </c>
      <c r="B160" s="25" t="s">
        <v>374</v>
      </c>
      <c r="C160" s="26">
        <v>52</v>
      </c>
      <c r="D160" s="26">
        <v>0</v>
      </c>
      <c r="E160" s="26">
        <f t="shared" si="8"/>
        <v>52</v>
      </c>
    </row>
    <row r="161" spans="1:5" s="14" customFormat="1" ht="15" customHeight="1">
      <c r="A161" s="24">
        <v>19</v>
      </c>
      <c r="B161" s="25" t="s">
        <v>377</v>
      </c>
      <c r="C161" s="26">
        <v>43</v>
      </c>
      <c r="D161" s="26">
        <v>1</v>
      </c>
      <c r="E161" s="26">
        <f t="shared" si="8"/>
        <v>44</v>
      </c>
    </row>
    <row r="162" spans="1:5" s="14" customFormat="1" ht="15" customHeight="1">
      <c r="A162" s="24">
        <v>20</v>
      </c>
      <c r="B162" s="25" t="s">
        <v>378</v>
      </c>
      <c r="C162" s="26">
        <v>52</v>
      </c>
      <c r="D162" s="26">
        <v>0</v>
      </c>
      <c r="E162" s="26">
        <f t="shared" si="8"/>
        <v>52</v>
      </c>
    </row>
    <row r="163" spans="1:5" s="14" customFormat="1" ht="15" customHeight="1">
      <c r="A163" s="24">
        <v>21</v>
      </c>
      <c r="B163" s="25" t="s">
        <v>379</v>
      </c>
      <c r="C163" s="26">
        <v>52</v>
      </c>
      <c r="D163" s="26">
        <v>0</v>
      </c>
      <c r="E163" s="26">
        <f t="shared" si="8"/>
        <v>52</v>
      </c>
    </row>
    <row r="164" spans="1:5" s="14" customFormat="1" ht="15" customHeight="1">
      <c r="A164" s="24">
        <v>22</v>
      </c>
      <c r="B164" s="25" t="s">
        <v>382</v>
      </c>
      <c r="C164" s="26">
        <v>49</v>
      </c>
      <c r="D164" s="26">
        <v>0</v>
      </c>
      <c r="E164" s="26">
        <f t="shared" si="8"/>
        <v>49</v>
      </c>
    </row>
    <row r="165" spans="1:5" s="14" customFormat="1" ht="15" customHeight="1">
      <c r="A165" s="24">
        <v>23</v>
      </c>
      <c r="B165" s="25" t="s">
        <v>395</v>
      </c>
      <c r="C165" s="26">
        <v>48</v>
      </c>
      <c r="D165" s="26">
        <v>1</v>
      </c>
      <c r="E165" s="26">
        <f t="shared" si="8"/>
        <v>49</v>
      </c>
    </row>
    <row r="166" spans="1:5" s="14" customFormat="1" ht="15" customHeight="1">
      <c r="A166" s="24">
        <v>24</v>
      </c>
      <c r="B166" s="25" t="s">
        <v>397</v>
      </c>
      <c r="C166" s="26">
        <v>19</v>
      </c>
      <c r="D166" s="26">
        <v>0</v>
      </c>
      <c r="E166" s="26">
        <f t="shared" si="8"/>
        <v>19</v>
      </c>
    </row>
    <row r="167" spans="1:5" s="14" customFormat="1" ht="15" customHeight="1">
      <c r="A167" s="24">
        <v>25</v>
      </c>
      <c r="B167" s="25" t="s">
        <v>396</v>
      </c>
      <c r="C167" s="26">
        <v>20</v>
      </c>
      <c r="D167" s="26">
        <v>0</v>
      </c>
      <c r="E167" s="26">
        <f t="shared" si="8"/>
        <v>20</v>
      </c>
    </row>
    <row r="168" spans="1:5" s="14" customFormat="1" ht="15" customHeight="1">
      <c r="A168" s="24">
        <v>26</v>
      </c>
      <c r="B168" s="25" t="s">
        <v>398</v>
      </c>
      <c r="C168" s="26">
        <v>49</v>
      </c>
      <c r="D168" s="26">
        <v>0</v>
      </c>
      <c r="E168" s="26">
        <f t="shared" si="8"/>
        <v>49</v>
      </c>
    </row>
    <row r="169" spans="1:5" s="14" customFormat="1" ht="15" customHeight="1">
      <c r="A169" s="24">
        <v>27</v>
      </c>
      <c r="B169" s="25" t="s">
        <v>364</v>
      </c>
      <c r="C169" s="26">
        <v>42</v>
      </c>
      <c r="D169" s="26">
        <v>0</v>
      </c>
      <c r="E169" s="26">
        <f t="shared" si="8"/>
        <v>42</v>
      </c>
    </row>
    <row r="170" spans="1:5" s="14" customFormat="1" ht="15" customHeight="1">
      <c r="A170" s="24">
        <v>28</v>
      </c>
      <c r="B170" s="25" t="s">
        <v>365</v>
      </c>
      <c r="C170" s="26">
        <v>43</v>
      </c>
      <c r="D170" s="26">
        <v>0</v>
      </c>
      <c r="E170" s="26">
        <f t="shared" si="8"/>
        <v>43</v>
      </c>
    </row>
    <row r="171" spans="1:5" s="14" customFormat="1" ht="15" customHeight="1">
      <c r="A171" s="24">
        <v>29</v>
      </c>
      <c r="B171" s="25" t="s">
        <v>366</v>
      </c>
      <c r="C171" s="26">
        <v>44</v>
      </c>
      <c r="D171" s="26">
        <v>0</v>
      </c>
      <c r="E171" s="26">
        <f t="shared" si="8"/>
        <v>44</v>
      </c>
    </row>
    <row r="172" spans="1:5" s="14" customFormat="1" ht="15" customHeight="1">
      <c r="A172" s="24">
        <v>30</v>
      </c>
      <c r="B172" s="25" t="s">
        <v>367</v>
      </c>
      <c r="C172" s="26">
        <v>46</v>
      </c>
      <c r="D172" s="26">
        <v>1</v>
      </c>
      <c r="E172" s="26">
        <f t="shared" si="8"/>
        <v>47</v>
      </c>
    </row>
    <row r="173" spans="1:5" s="14" customFormat="1" ht="15" customHeight="1">
      <c r="A173" s="24">
        <v>31</v>
      </c>
      <c r="B173" s="25" t="s">
        <v>368</v>
      </c>
      <c r="C173" s="26">
        <v>40</v>
      </c>
      <c r="D173" s="26">
        <v>0</v>
      </c>
      <c r="E173" s="26">
        <f t="shared" si="8"/>
        <v>40</v>
      </c>
    </row>
    <row r="174" spans="1:5" s="14" customFormat="1" ht="15" customHeight="1">
      <c r="A174" s="24">
        <v>32</v>
      </c>
      <c r="B174" s="25" t="s">
        <v>370</v>
      </c>
      <c r="C174" s="26">
        <v>46</v>
      </c>
      <c r="D174" s="26">
        <v>0</v>
      </c>
      <c r="E174" s="26">
        <f t="shared" si="8"/>
        <v>46</v>
      </c>
    </row>
    <row r="175" spans="1:5" s="14" customFormat="1" ht="15" customHeight="1">
      <c r="A175" s="24">
        <v>33</v>
      </c>
      <c r="B175" s="25" t="s">
        <v>371</v>
      </c>
      <c r="C175" s="26">
        <v>49</v>
      </c>
      <c r="D175" s="26">
        <v>0</v>
      </c>
      <c r="E175" s="26">
        <f t="shared" ref="E175:E197" si="9">SUM(C175:D175)</f>
        <v>49</v>
      </c>
    </row>
    <row r="176" spans="1:5" s="14" customFormat="1" ht="15" customHeight="1">
      <c r="A176" s="24">
        <v>34</v>
      </c>
      <c r="B176" s="25" t="s">
        <v>372</v>
      </c>
      <c r="C176" s="26">
        <v>46</v>
      </c>
      <c r="D176" s="26">
        <v>0</v>
      </c>
      <c r="E176" s="26">
        <f t="shared" si="9"/>
        <v>46</v>
      </c>
    </row>
    <row r="177" spans="1:5" s="14" customFormat="1" ht="15" customHeight="1">
      <c r="A177" s="24">
        <v>35</v>
      </c>
      <c r="B177" s="25" t="s">
        <v>375</v>
      </c>
      <c r="C177" s="26">
        <v>48</v>
      </c>
      <c r="D177" s="26">
        <v>0</v>
      </c>
      <c r="E177" s="26">
        <f t="shared" si="9"/>
        <v>48</v>
      </c>
    </row>
    <row r="178" spans="1:5" s="14" customFormat="1" ht="15" customHeight="1">
      <c r="A178" s="24">
        <v>36</v>
      </c>
      <c r="B178" s="25" t="s">
        <v>404</v>
      </c>
      <c r="C178" s="26">
        <v>45</v>
      </c>
      <c r="D178" s="26">
        <v>0</v>
      </c>
      <c r="E178" s="26">
        <f t="shared" si="9"/>
        <v>45</v>
      </c>
    </row>
    <row r="179" spans="1:5" s="14" customFormat="1" ht="15" customHeight="1">
      <c r="A179" s="24">
        <v>37</v>
      </c>
      <c r="B179" s="25" t="s">
        <v>405</v>
      </c>
      <c r="C179" s="26">
        <v>53</v>
      </c>
      <c r="D179" s="26">
        <v>0</v>
      </c>
      <c r="E179" s="26">
        <f t="shared" si="9"/>
        <v>53</v>
      </c>
    </row>
    <row r="180" spans="1:5" s="14" customFormat="1" ht="15" customHeight="1">
      <c r="A180" s="24">
        <v>38</v>
      </c>
      <c r="B180" s="25" t="s">
        <v>406</v>
      </c>
      <c r="C180" s="26">
        <v>48</v>
      </c>
      <c r="D180" s="26">
        <v>0</v>
      </c>
      <c r="E180" s="26">
        <f t="shared" si="9"/>
        <v>48</v>
      </c>
    </row>
    <row r="181" spans="1:5" s="14" customFormat="1" ht="15" customHeight="1">
      <c r="A181" s="24">
        <v>39</v>
      </c>
      <c r="B181" s="25" t="s">
        <v>407</v>
      </c>
      <c r="C181" s="26">
        <v>44</v>
      </c>
      <c r="D181" s="26">
        <v>1</v>
      </c>
      <c r="E181" s="26">
        <f t="shared" si="9"/>
        <v>45</v>
      </c>
    </row>
    <row r="182" spans="1:5" s="14" customFormat="1" ht="15" customHeight="1">
      <c r="A182" s="24">
        <v>40</v>
      </c>
      <c r="B182" s="25" t="s">
        <v>410</v>
      </c>
      <c r="C182" s="26">
        <v>38</v>
      </c>
      <c r="D182" s="26">
        <v>1</v>
      </c>
      <c r="E182" s="26">
        <f t="shared" si="9"/>
        <v>39</v>
      </c>
    </row>
    <row r="183" spans="1:5" s="14" customFormat="1" ht="15" customHeight="1">
      <c r="A183" s="24">
        <v>41</v>
      </c>
      <c r="B183" s="25" t="s">
        <v>408</v>
      </c>
      <c r="C183" s="26">
        <v>42</v>
      </c>
      <c r="D183" s="26">
        <v>0</v>
      </c>
      <c r="E183" s="26">
        <f t="shared" si="9"/>
        <v>42</v>
      </c>
    </row>
    <row r="184" spans="1:5" s="14" customFormat="1" ht="15" customHeight="1">
      <c r="A184" s="24">
        <v>42</v>
      </c>
      <c r="B184" s="25" t="s">
        <v>409</v>
      </c>
      <c r="C184" s="26">
        <v>41</v>
      </c>
      <c r="D184" s="26">
        <v>0</v>
      </c>
      <c r="E184" s="26">
        <f t="shared" si="9"/>
        <v>41</v>
      </c>
    </row>
    <row r="185" spans="1:5" s="14" customFormat="1" ht="15" customHeight="1">
      <c r="A185" s="24">
        <v>43</v>
      </c>
      <c r="B185" s="25" t="s">
        <v>361</v>
      </c>
      <c r="C185" s="26">
        <v>4</v>
      </c>
      <c r="D185" s="26">
        <v>51</v>
      </c>
      <c r="E185" s="26">
        <f t="shared" si="9"/>
        <v>55</v>
      </c>
    </row>
    <row r="186" spans="1:5" s="14" customFormat="1" ht="15" customHeight="1">
      <c r="A186" s="24">
        <v>44</v>
      </c>
      <c r="B186" s="25" t="s">
        <v>388</v>
      </c>
      <c r="C186" s="26">
        <v>39</v>
      </c>
      <c r="D186" s="26">
        <v>0</v>
      </c>
      <c r="E186" s="26">
        <f t="shared" si="9"/>
        <v>39</v>
      </c>
    </row>
    <row r="187" spans="1:5" s="14" customFormat="1" ht="15" customHeight="1">
      <c r="A187" s="24">
        <v>45</v>
      </c>
      <c r="B187" s="25" t="s">
        <v>415</v>
      </c>
      <c r="C187" s="26">
        <v>44</v>
      </c>
      <c r="D187" s="26">
        <v>7</v>
      </c>
      <c r="E187" s="26">
        <f t="shared" si="9"/>
        <v>51</v>
      </c>
    </row>
    <row r="188" spans="1:5" s="14" customFormat="1" ht="15" customHeight="1">
      <c r="A188" s="24">
        <v>46</v>
      </c>
      <c r="B188" s="25" t="s">
        <v>414</v>
      </c>
      <c r="C188" s="26">
        <v>9</v>
      </c>
      <c r="D188" s="26">
        <v>2</v>
      </c>
      <c r="E188" s="26">
        <f t="shared" si="9"/>
        <v>11</v>
      </c>
    </row>
    <row r="189" spans="1:5" s="14" customFormat="1" ht="15" customHeight="1">
      <c r="A189" s="24">
        <v>47</v>
      </c>
      <c r="B189" s="25" t="s">
        <v>387</v>
      </c>
      <c r="C189" s="26">
        <v>25</v>
      </c>
      <c r="D189" s="26">
        <v>2</v>
      </c>
      <c r="E189" s="26">
        <f t="shared" si="9"/>
        <v>27</v>
      </c>
    </row>
    <row r="190" spans="1:5" s="14" customFormat="1" ht="15" customHeight="1">
      <c r="A190" s="24">
        <v>48</v>
      </c>
      <c r="B190" s="25" t="s">
        <v>389</v>
      </c>
      <c r="C190" s="26">
        <v>32</v>
      </c>
      <c r="D190" s="26">
        <v>1</v>
      </c>
      <c r="E190" s="26">
        <f t="shared" si="9"/>
        <v>33</v>
      </c>
    </row>
    <row r="191" spans="1:5" s="14" customFormat="1" ht="15" customHeight="1">
      <c r="A191" s="24">
        <v>49</v>
      </c>
      <c r="B191" s="25" t="s">
        <v>383</v>
      </c>
      <c r="C191" s="26">
        <v>32</v>
      </c>
      <c r="D191" s="26">
        <v>0</v>
      </c>
      <c r="E191" s="26">
        <f t="shared" si="9"/>
        <v>32</v>
      </c>
    </row>
    <row r="192" spans="1:5" s="14" customFormat="1" ht="15" customHeight="1">
      <c r="A192" s="24">
        <v>50</v>
      </c>
      <c r="B192" s="25" t="s">
        <v>390</v>
      </c>
      <c r="C192" s="26">
        <v>30</v>
      </c>
      <c r="D192" s="26">
        <v>4</v>
      </c>
      <c r="E192" s="26">
        <f t="shared" si="9"/>
        <v>34</v>
      </c>
    </row>
    <row r="193" spans="1:5" s="14" customFormat="1" ht="15" customHeight="1">
      <c r="A193" s="24">
        <v>51</v>
      </c>
      <c r="B193" s="25" t="s">
        <v>392</v>
      </c>
      <c r="C193" s="26">
        <v>6</v>
      </c>
      <c r="D193" s="26">
        <v>29</v>
      </c>
      <c r="E193" s="26">
        <f t="shared" si="9"/>
        <v>35</v>
      </c>
    </row>
    <row r="194" spans="1:5" s="14" customFormat="1" ht="15" customHeight="1">
      <c r="A194" s="24">
        <v>52</v>
      </c>
      <c r="B194" s="25" t="s">
        <v>413</v>
      </c>
      <c r="C194" s="26">
        <v>3</v>
      </c>
      <c r="D194" s="26">
        <v>37</v>
      </c>
      <c r="E194" s="26">
        <f t="shared" si="9"/>
        <v>40</v>
      </c>
    </row>
    <row r="195" spans="1:5" s="14" customFormat="1" ht="15" customHeight="1">
      <c r="A195" s="24">
        <v>53</v>
      </c>
      <c r="B195" s="25" t="s">
        <v>393</v>
      </c>
      <c r="C195" s="26">
        <v>24</v>
      </c>
      <c r="D195" s="26">
        <v>24</v>
      </c>
      <c r="E195" s="26">
        <f t="shared" si="9"/>
        <v>48</v>
      </c>
    </row>
    <row r="196" spans="1:5" s="14" customFormat="1" ht="15" customHeight="1">
      <c r="A196" s="24">
        <v>54</v>
      </c>
      <c r="B196" s="25" t="s">
        <v>391</v>
      </c>
      <c r="C196" s="26">
        <v>26</v>
      </c>
      <c r="D196" s="26">
        <v>20</v>
      </c>
      <c r="E196" s="26">
        <f t="shared" si="9"/>
        <v>46</v>
      </c>
    </row>
    <row r="197" spans="1:5" s="14" customFormat="1" ht="15" customHeight="1">
      <c r="A197" s="24">
        <v>55</v>
      </c>
      <c r="B197" s="25" t="s">
        <v>386</v>
      </c>
      <c r="C197" s="26">
        <v>52</v>
      </c>
      <c r="D197" s="26">
        <v>0</v>
      </c>
      <c r="E197" s="26">
        <f t="shared" si="9"/>
        <v>52</v>
      </c>
    </row>
    <row r="198" spans="1:5" s="14" customFormat="1" ht="15.95" customHeight="1">
      <c r="A198" s="27" t="s">
        <v>59</v>
      </c>
      <c r="B198" s="28"/>
      <c r="C198" s="29">
        <f>SUM(C143:C197)</f>
        <v>2155</v>
      </c>
      <c r="D198" s="29">
        <f t="shared" ref="D198:E198" si="10">SUM(D143:D197)</f>
        <v>184</v>
      </c>
      <c r="E198" s="29">
        <f t="shared" si="10"/>
        <v>2339</v>
      </c>
    </row>
    <row r="199" spans="1:5" s="14" customFormat="1" ht="9.9499999999999993" customHeight="1">
      <c r="A199" s="30"/>
      <c r="B199" s="31"/>
      <c r="C199" s="32"/>
      <c r="D199" s="32"/>
      <c r="E199" s="32"/>
    </row>
    <row r="200" spans="1:5" s="14" customFormat="1" ht="15.95" customHeight="1">
      <c r="A200" s="71" t="s">
        <v>255</v>
      </c>
      <c r="B200" s="72"/>
      <c r="C200" s="72"/>
      <c r="D200" s="72"/>
      <c r="E200" s="73"/>
    </row>
    <row r="201" spans="1:5" s="14" customFormat="1" ht="15.95" customHeight="1">
      <c r="A201" s="71" t="s">
        <v>667</v>
      </c>
      <c r="B201" s="72"/>
      <c r="C201" s="72"/>
      <c r="D201" s="72"/>
      <c r="E201" s="73"/>
    </row>
    <row r="202" spans="1:5" s="14" customFormat="1" ht="15" customHeight="1">
      <c r="A202" s="24">
        <v>1</v>
      </c>
      <c r="B202" s="25" t="s">
        <v>295</v>
      </c>
      <c r="C202" s="26">
        <v>57</v>
      </c>
      <c r="D202" s="26">
        <v>0</v>
      </c>
      <c r="E202" s="26">
        <f t="shared" ref="E202:E233" si="11">SUM(C202:D202)</f>
        <v>57</v>
      </c>
    </row>
    <row r="203" spans="1:5" s="14" customFormat="1" ht="15" customHeight="1">
      <c r="A203" s="24">
        <v>2</v>
      </c>
      <c r="B203" s="25" t="s">
        <v>280</v>
      </c>
      <c r="C203" s="26">
        <v>49</v>
      </c>
      <c r="D203" s="26">
        <v>0</v>
      </c>
      <c r="E203" s="26">
        <f t="shared" si="11"/>
        <v>49</v>
      </c>
    </row>
    <row r="204" spans="1:5" s="14" customFormat="1" ht="15" customHeight="1">
      <c r="A204" s="24">
        <v>3</v>
      </c>
      <c r="B204" s="25" t="s">
        <v>266</v>
      </c>
      <c r="C204" s="26">
        <v>32</v>
      </c>
      <c r="D204" s="26">
        <v>0</v>
      </c>
      <c r="E204" s="26">
        <f t="shared" si="11"/>
        <v>32</v>
      </c>
    </row>
    <row r="205" spans="1:5" s="14" customFormat="1" ht="15" customHeight="1">
      <c r="A205" s="24">
        <v>4</v>
      </c>
      <c r="B205" s="25" t="s">
        <v>289</v>
      </c>
      <c r="C205" s="26">
        <v>51</v>
      </c>
      <c r="D205" s="26">
        <v>2</v>
      </c>
      <c r="E205" s="26">
        <f t="shared" si="11"/>
        <v>53</v>
      </c>
    </row>
    <row r="206" spans="1:5" s="14" customFormat="1" ht="15" customHeight="1">
      <c r="A206" s="24">
        <v>5</v>
      </c>
      <c r="B206" s="25" t="s">
        <v>279</v>
      </c>
      <c r="C206" s="26">
        <v>57</v>
      </c>
      <c r="D206" s="26">
        <v>0</v>
      </c>
      <c r="E206" s="26">
        <f t="shared" si="11"/>
        <v>57</v>
      </c>
    </row>
    <row r="207" spans="1:5" s="14" customFormat="1" ht="15" customHeight="1">
      <c r="A207" s="24">
        <v>6</v>
      </c>
      <c r="B207" s="25" t="s">
        <v>265</v>
      </c>
      <c r="C207" s="26">
        <v>38</v>
      </c>
      <c r="D207" s="26">
        <v>2</v>
      </c>
      <c r="E207" s="26">
        <f t="shared" si="11"/>
        <v>40</v>
      </c>
    </row>
    <row r="208" spans="1:5" s="14" customFormat="1" ht="15" customHeight="1">
      <c r="A208" s="24">
        <v>7</v>
      </c>
      <c r="B208" s="25" t="s">
        <v>285</v>
      </c>
      <c r="C208" s="26">
        <v>44</v>
      </c>
      <c r="D208" s="26">
        <v>1</v>
      </c>
      <c r="E208" s="26">
        <f t="shared" si="11"/>
        <v>45</v>
      </c>
    </row>
    <row r="209" spans="1:5" s="14" customFormat="1" ht="15" customHeight="1">
      <c r="A209" s="24">
        <v>8</v>
      </c>
      <c r="B209" s="25" t="s">
        <v>290</v>
      </c>
      <c r="C209" s="26">
        <v>61</v>
      </c>
      <c r="D209" s="26">
        <v>0</v>
      </c>
      <c r="E209" s="26">
        <f t="shared" si="11"/>
        <v>61</v>
      </c>
    </row>
    <row r="210" spans="1:5" s="14" customFormat="1" ht="15" customHeight="1">
      <c r="A210" s="24">
        <v>9</v>
      </c>
      <c r="B210" s="25" t="s">
        <v>297</v>
      </c>
      <c r="C210" s="26">
        <v>54</v>
      </c>
      <c r="D210" s="26">
        <v>0</v>
      </c>
      <c r="E210" s="26">
        <f t="shared" si="11"/>
        <v>54</v>
      </c>
    </row>
    <row r="211" spans="1:5" s="14" customFormat="1" ht="15" customHeight="1">
      <c r="A211" s="24">
        <v>10</v>
      </c>
      <c r="B211" s="25" t="s">
        <v>277</v>
      </c>
      <c r="C211" s="26">
        <v>31</v>
      </c>
      <c r="D211" s="26">
        <v>1</v>
      </c>
      <c r="E211" s="26">
        <f t="shared" si="11"/>
        <v>32</v>
      </c>
    </row>
    <row r="212" spans="1:5" s="14" customFormat="1" ht="15" customHeight="1">
      <c r="A212" s="24">
        <v>11</v>
      </c>
      <c r="B212" s="25" t="s">
        <v>304</v>
      </c>
      <c r="C212" s="26">
        <v>55</v>
      </c>
      <c r="D212" s="26">
        <v>0</v>
      </c>
      <c r="E212" s="26">
        <f t="shared" si="11"/>
        <v>55</v>
      </c>
    </row>
    <row r="213" spans="1:5" s="14" customFormat="1" ht="15" customHeight="1">
      <c r="A213" s="24">
        <v>12</v>
      </c>
      <c r="B213" s="25" t="s">
        <v>278</v>
      </c>
      <c r="C213" s="26">
        <v>51</v>
      </c>
      <c r="D213" s="26">
        <v>0</v>
      </c>
      <c r="E213" s="26">
        <f t="shared" si="11"/>
        <v>51</v>
      </c>
    </row>
    <row r="214" spans="1:5" s="14" customFormat="1" ht="15" customHeight="1">
      <c r="A214" s="24">
        <v>13</v>
      </c>
      <c r="B214" s="25" t="s">
        <v>305</v>
      </c>
      <c r="C214" s="26">
        <v>23</v>
      </c>
      <c r="D214" s="26">
        <v>0</v>
      </c>
      <c r="E214" s="26">
        <f t="shared" si="11"/>
        <v>23</v>
      </c>
    </row>
    <row r="215" spans="1:5" s="14" customFormat="1" ht="15" customHeight="1">
      <c r="A215" s="24">
        <v>14</v>
      </c>
      <c r="B215" s="25" t="s">
        <v>292</v>
      </c>
      <c r="C215" s="26">
        <v>50</v>
      </c>
      <c r="D215" s="26">
        <v>0</v>
      </c>
      <c r="E215" s="26">
        <f t="shared" si="11"/>
        <v>50</v>
      </c>
    </row>
    <row r="216" spans="1:5" s="14" customFormat="1" ht="15" customHeight="1">
      <c r="A216" s="24">
        <v>15</v>
      </c>
      <c r="B216" s="25" t="s">
        <v>288</v>
      </c>
      <c r="C216" s="26">
        <v>54</v>
      </c>
      <c r="D216" s="26">
        <v>1</v>
      </c>
      <c r="E216" s="26">
        <f t="shared" si="11"/>
        <v>55</v>
      </c>
    </row>
    <row r="217" spans="1:5" s="14" customFormat="1" ht="15" customHeight="1">
      <c r="A217" s="24">
        <v>16</v>
      </c>
      <c r="B217" s="25" t="s">
        <v>281</v>
      </c>
      <c r="C217" s="26">
        <v>53</v>
      </c>
      <c r="D217" s="26">
        <v>0</v>
      </c>
      <c r="E217" s="26">
        <f t="shared" si="11"/>
        <v>53</v>
      </c>
    </row>
    <row r="218" spans="1:5" s="14" customFormat="1" ht="15" customHeight="1">
      <c r="A218" s="24">
        <v>17</v>
      </c>
      <c r="B218" s="25" t="s">
        <v>282</v>
      </c>
      <c r="C218" s="26">
        <v>49</v>
      </c>
      <c r="D218" s="26">
        <v>0</v>
      </c>
      <c r="E218" s="26">
        <f t="shared" si="11"/>
        <v>49</v>
      </c>
    </row>
    <row r="219" spans="1:5" s="14" customFormat="1" ht="15" customHeight="1">
      <c r="A219" s="24">
        <v>18</v>
      </c>
      <c r="B219" s="25" t="s">
        <v>283</v>
      </c>
      <c r="C219" s="26">
        <v>50</v>
      </c>
      <c r="D219" s="26">
        <v>0</v>
      </c>
      <c r="E219" s="26">
        <f t="shared" si="11"/>
        <v>50</v>
      </c>
    </row>
    <row r="220" spans="1:5" s="14" customFormat="1" ht="15" customHeight="1">
      <c r="A220" s="24">
        <v>19</v>
      </c>
      <c r="B220" s="25" t="s">
        <v>262</v>
      </c>
      <c r="C220" s="26">
        <v>57</v>
      </c>
      <c r="D220" s="26">
        <v>0</v>
      </c>
      <c r="E220" s="26">
        <f t="shared" si="11"/>
        <v>57</v>
      </c>
    </row>
    <row r="221" spans="1:5" s="14" customFormat="1" ht="15" customHeight="1">
      <c r="A221" s="24">
        <v>20</v>
      </c>
      <c r="B221" s="25" t="s">
        <v>268</v>
      </c>
      <c r="C221" s="26">
        <v>52</v>
      </c>
      <c r="D221" s="26">
        <v>0</v>
      </c>
      <c r="E221" s="26">
        <f t="shared" si="11"/>
        <v>52</v>
      </c>
    </row>
    <row r="222" spans="1:5" s="14" customFormat="1" ht="15" customHeight="1">
      <c r="A222" s="24">
        <v>21</v>
      </c>
      <c r="B222" s="25" t="s">
        <v>287</v>
      </c>
      <c r="C222" s="26">
        <v>66</v>
      </c>
      <c r="D222" s="26">
        <v>0</v>
      </c>
      <c r="E222" s="26">
        <f t="shared" si="11"/>
        <v>66</v>
      </c>
    </row>
    <row r="223" spans="1:5" s="14" customFormat="1" ht="15" customHeight="1">
      <c r="A223" s="24">
        <v>22</v>
      </c>
      <c r="B223" s="25" t="s">
        <v>286</v>
      </c>
      <c r="C223" s="26">
        <v>35</v>
      </c>
      <c r="D223" s="26">
        <v>0</v>
      </c>
      <c r="E223" s="26">
        <f t="shared" si="11"/>
        <v>35</v>
      </c>
    </row>
    <row r="224" spans="1:5" s="14" customFormat="1" ht="15" customHeight="1">
      <c r="A224" s="24">
        <v>23</v>
      </c>
      <c r="B224" s="25" t="s">
        <v>294</v>
      </c>
      <c r="C224" s="26">
        <v>54</v>
      </c>
      <c r="D224" s="26">
        <v>1</v>
      </c>
      <c r="E224" s="26">
        <f t="shared" si="11"/>
        <v>55</v>
      </c>
    </row>
    <row r="225" spans="1:5" s="14" customFormat="1" ht="15" customHeight="1">
      <c r="A225" s="24">
        <v>24</v>
      </c>
      <c r="B225" s="25" t="s">
        <v>259</v>
      </c>
      <c r="C225" s="26">
        <v>50</v>
      </c>
      <c r="D225" s="26">
        <v>0</v>
      </c>
      <c r="E225" s="26">
        <f t="shared" si="11"/>
        <v>50</v>
      </c>
    </row>
    <row r="226" spans="1:5" s="14" customFormat="1" ht="15" customHeight="1">
      <c r="A226" s="24">
        <v>25</v>
      </c>
      <c r="B226" s="25" t="s">
        <v>260</v>
      </c>
      <c r="C226" s="26">
        <v>49</v>
      </c>
      <c r="D226" s="26">
        <v>0</v>
      </c>
      <c r="E226" s="26">
        <f t="shared" si="11"/>
        <v>49</v>
      </c>
    </row>
    <row r="227" spans="1:5" s="14" customFormat="1" ht="15" customHeight="1">
      <c r="A227" s="24">
        <v>26</v>
      </c>
      <c r="B227" s="25" t="s">
        <v>271</v>
      </c>
      <c r="C227" s="26">
        <v>54</v>
      </c>
      <c r="D227" s="26">
        <v>0</v>
      </c>
      <c r="E227" s="26">
        <f t="shared" si="11"/>
        <v>54</v>
      </c>
    </row>
    <row r="228" spans="1:5" s="14" customFormat="1" ht="15" customHeight="1">
      <c r="A228" s="24">
        <v>27</v>
      </c>
      <c r="B228" s="25" t="s">
        <v>272</v>
      </c>
      <c r="C228" s="26">
        <v>57</v>
      </c>
      <c r="D228" s="26">
        <v>0</v>
      </c>
      <c r="E228" s="26">
        <f t="shared" si="11"/>
        <v>57</v>
      </c>
    </row>
    <row r="229" spans="1:5" s="14" customFormat="1" ht="15" customHeight="1">
      <c r="A229" s="24">
        <v>28</v>
      </c>
      <c r="B229" s="25" t="s">
        <v>273</v>
      </c>
      <c r="C229" s="26">
        <v>51</v>
      </c>
      <c r="D229" s="26">
        <v>0</v>
      </c>
      <c r="E229" s="26">
        <f t="shared" si="11"/>
        <v>51</v>
      </c>
    </row>
    <row r="230" spans="1:5" s="14" customFormat="1" ht="15" customHeight="1">
      <c r="A230" s="24">
        <v>29</v>
      </c>
      <c r="B230" s="25" t="s">
        <v>274</v>
      </c>
      <c r="C230" s="26">
        <v>49</v>
      </c>
      <c r="D230" s="26">
        <v>0</v>
      </c>
      <c r="E230" s="26">
        <f t="shared" si="11"/>
        <v>49</v>
      </c>
    </row>
    <row r="231" spans="1:5" s="14" customFormat="1" ht="15" customHeight="1">
      <c r="A231" s="24">
        <v>30</v>
      </c>
      <c r="B231" s="25" t="s">
        <v>275</v>
      </c>
      <c r="C231" s="26">
        <v>51</v>
      </c>
      <c r="D231" s="26">
        <v>0</v>
      </c>
      <c r="E231" s="26">
        <f t="shared" si="11"/>
        <v>51</v>
      </c>
    </row>
    <row r="232" spans="1:5" s="14" customFormat="1" ht="15" customHeight="1">
      <c r="A232" s="24">
        <v>31</v>
      </c>
      <c r="B232" s="25" t="s">
        <v>276</v>
      </c>
      <c r="C232" s="26">
        <v>47</v>
      </c>
      <c r="D232" s="26">
        <v>1</v>
      </c>
      <c r="E232" s="26">
        <f t="shared" si="11"/>
        <v>48</v>
      </c>
    </row>
    <row r="233" spans="1:5" s="14" customFormat="1" ht="15" customHeight="1">
      <c r="A233" s="24">
        <v>32</v>
      </c>
      <c r="B233" s="25" t="s">
        <v>284</v>
      </c>
      <c r="C233" s="26">
        <v>55</v>
      </c>
      <c r="D233" s="26">
        <v>0</v>
      </c>
      <c r="E233" s="26">
        <f t="shared" si="11"/>
        <v>55</v>
      </c>
    </row>
    <row r="234" spans="1:5" s="14" customFormat="1" ht="15" customHeight="1">
      <c r="A234" s="24">
        <v>33</v>
      </c>
      <c r="B234" s="25" t="s">
        <v>261</v>
      </c>
      <c r="C234" s="26">
        <v>54</v>
      </c>
      <c r="D234" s="26">
        <v>0</v>
      </c>
      <c r="E234" s="26">
        <f t="shared" ref="E234:E251" si="12">SUM(C234:D234)</f>
        <v>54</v>
      </c>
    </row>
    <row r="235" spans="1:5" s="14" customFormat="1" ht="15" customHeight="1">
      <c r="A235" s="24">
        <v>34</v>
      </c>
      <c r="B235" s="25" t="s">
        <v>264</v>
      </c>
      <c r="C235" s="26">
        <v>54</v>
      </c>
      <c r="D235" s="26">
        <v>0</v>
      </c>
      <c r="E235" s="26">
        <f t="shared" si="12"/>
        <v>54</v>
      </c>
    </row>
    <row r="236" spans="1:5" s="14" customFormat="1" ht="15" customHeight="1">
      <c r="A236" s="24">
        <v>35</v>
      </c>
      <c r="B236" s="25" t="s">
        <v>267</v>
      </c>
      <c r="C236" s="26">
        <v>54</v>
      </c>
      <c r="D236" s="26">
        <v>0</v>
      </c>
      <c r="E236" s="26">
        <f t="shared" si="12"/>
        <v>54</v>
      </c>
    </row>
    <row r="237" spans="1:5" s="14" customFormat="1" ht="15" customHeight="1">
      <c r="A237" s="24">
        <v>36</v>
      </c>
      <c r="B237" s="25" t="s">
        <v>269</v>
      </c>
      <c r="C237" s="26">
        <v>54</v>
      </c>
      <c r="D237" s="26">
        <v>0</v>
      </c>
      <c r="E237" s="26">
        <f t="shared" si="12"/>
        <v>54</v>
      </c>
    </row>
    <row r="238" spans="1:5" s="14" customFormat="1" ht="15" customHeight="1">
      <c r="A238" s="24">
        <v>37</v>
      </c>
      <c r="B238" s="25" t="s">
        <v>270</v>
      </c>
      <c r="C238" s="26">
        <v>38</v>
      </c>
      <c r="D238" s="26">
        <v>0</v>
      </c>
      <c r="E238" s="26">
        <f t="shared" si="12"/>
        <v>38</v>
      </c>
    </row>
    <row r="239" spans="1:5" s="14" customFormat="1" ht="15" customHeight="1">
      <c r="A239" s="24">
        <v>38</v>
      </c>
      <c r="B239" s="25" t="s">
        <v>293</v>
      </c>
      <c r="C239" s="26">
        <v>6</v>
      </c>
      <c r="D239" s="26">
        <v>34</v>
      </c>
      <c r="E239" s="26">
        <f t="shared" si="12"/>
        <v>40</v>
      </c>
    </row>
    <row r="240" spans="1:5" s="14" customFormat="1" ht="15" customHeight="1">
      <c r="A240" s="24">
        <v>39</v>
      </c>
      <c r="B240" s="25" t="s">
        <v>306</v>
      </c>
      <c r="C240" s="26">
        <v>18</v>
      </c>
      <c r="D240" s="26">
        <v>1</v>
      </c>
      <c r="E240" s="26">
        <f t="shared" si="12"/>
        <v>19</v>
      </c>
    </row>
    <row r="241" spans="1:5" s="14" customFormat="1" ht="15" customHeight="1">
      <c r="A241" s="24">
        <v>40</v>
      </c>
      <c r="B241" s="25" t="s">
        <v>291</v>
      </c>
      <c r="C241" s="26">
        <v>43</v>
      </c>
      <c r="D241" s="26">
        <v>0</v>
      </c>
      <c r="E241" s="26">
        <f t="shared" si="12"/>
        <v>43</v>
      </c>
    </row>
    <row r="242" spans="1:5" s="14" customFormat="1" ht="15" customHeight="1">
      <c r="A242" s="24">
        <v>41</v>
      </c>
      <c r="B242" s="25" t="s">
        <v>302</v>
      </c>
      <c r="C242" s="26">
        <v>48</v>
      </c>
      <c r="D242" s="26">
        <v>10</v>
      </c>
      <c r="E242" s="26">
        <f t="shared" si="12"/>
        <v>58</v>
      </c>
    </row>
    <row r="243" spans="1:5" s="14" customFormat="1" ht="15" customHeight="1">
      <c r="A243" s="24">
        <v>42</v>
      </c>
      <c r="B243" s="25" t="s">
        <v>263</v>
      </c>
      <c r="C243" s="26">
        <v>43</v>
      </c>
      <c r="D243" s="26">
        <v>4</v>
      </c>
      <c r="E243" s="26">
        <f t="shared" si="12"/>
        <v>47</v>
      </c>
    </row>
    <row r="244" spans="1:5" s="14" customFormat="1" ht="15" customHeight="1">
      <c r="A244" s="24">
        <v>43</v>
      </c>
      <c r="B244" s="25" t="s">
        <v>307</v>
      </c>
      <c r="C244" s="26">
        <v>32</v>
      </c>
      <c r="D244" s="26">
        <v>3</v>
      </c>
      <c r="E244" s="26">
        <f t="shared" si="12"/>
        <v>35</v>
      </c>
    </row>
    <row r="245" spans="1:5" s="14" customFormat="1" ht="15" customHeight="1">
      <c r="A245" s="24">
        <v>44</v>
      </c>
      <c r="B245" s="25" t="s">
        <v>299</v>
      </c>
      <c r="C245" s="26">
        <v>64</v>
      </c>
      <c r="D245" s="26">
        <v>0</v>
      </c>
      <c r="E245" s="26">
        <f t="shared" si="12"/>
        <v>64</v>
      </c>
    </row>
    <row r="246" spans="1:5" s="14" customFormat="1" ht="15" customHeight="1">
      <c r="A246" s="24">
        <v>45</v>
      </c>
      <c r="B246" s="25" t="s">
        <v>301</v>
      </c>
      <c r="C246" s="26">
        <v>48</v>
      </c>
      <c r="D246" s="26">
        <v>2</v>
      </c>
      <c r="E246" s="26">
        <f t="shared" si="12"/>
        <v>50</v>
      </c>
    </row>
    <row r="247" spans="1:5" s="14" customFormat="1" ht="15" customHeight="1">
      <c r="A247" s="24">
        <v>46</v>
      </c>
      <c r="B247" s="25" t="s">
        <v>308</v>
      </c>
      <c r="C247" s="26">
        <v>22</v>
      </c>
      <c r="D247" s="26">
        <v>6</v>
      </c>
      <c r="E247" s="26">
        <f t="shared" si="12"/>
        <v>28</v>
      </c>
    </row>
    <row r="248" spans="1:5" s="14" customFormat="1" ht="15" customHeight="1">
      <c r="A248" s="24">
        <v>47</v>
      </c>
      <c r="B248" s="25" t="s">
        <v>296</v>
      </c>
      <c r="C248" s="26">
        <v>21</v>
      </c>
      <c r="D248" s="26">
        <v>54</v>
      </c>
      <c r="E248" s="26">
        <f t="shared" si="12"/>
        <v>75</v>
      </c>
    </row>
    <row r="249" spans="1:5" s="14" customFormat="1" ht="15" customHeight="1">
      <c r="A249" s="24">
        <v>48</v>
      </c>
      <c r="B249" s="25" t="s">
        <v>300</v>
      </c>
      <c r="C249" s="26">
        <v>52</v>
      </c>
      <c r="D249" s="26">
        <v>30</v>
      </c>
      <c r="E249" s="26">
        <f t="shared" si="12"/>
        <v>82</v>
      </c>
    </row>
    <row r="250" spans="1:5" s="14" customFormat="1" ht="15" customHeight="1">
      <c r="A250" s="24">
        <v>49</v>
      </c>
      <c r="B250" s="25" t="s">
        <v>303</v>
      </c>
      <c r="C250" s="26">
        <v>30</v>
      </c>
      <c r="D250" s="26">
        <v>29</v>
      </c>
      <c r="E250" s="26">
        <f t="shared" si="12"/>
        <v>59</v>
      </c>
    </row>
    <row r="251" spans="1:5" s="14" customFormat="1" ht="15" customHeight="1">
      <c r="A251" s="24">
        <v>50</v>
      </c>
      <c r="B251" s="25" t="s">
        <v>298</v>
      </c>
      <c r="C251" s="26">
        <v>32</v>
      </c>
      <c r="D251" s="26">
        <v>0</v>
      </c>
      <c r="E251" s="26">
        <f t="shared" si="12"/>
        <v>32</v>
      </c>
    </row>
    <row r="252" spans="1:5" s="14" customFormat="1" ht="15.95" customHeight="1">
      <c r="A252" s="27" t="s">
        <v>59</v>
      </c>
      <c r="B252" s="28"/>
      <c r="C252" s="29">
        <f>SUM(C202:C251)</f>
        <v>2299</v>
      </c>
      <c r="D252" s="29">
        <f t="shared" ref="D252:E252" si="13">SUM(D202:D251)</f>
        <v>182</v>
      </c>
      <c r="E252" s="29">
        <f t="shared" si="13"/>
        <v>2481</v>
      </c>
    </row>
    <row r="253" spans="1:5" s="14" customFormat="1" ht="9.9499999999999993" customHeight="1">
      <c r="A253" s="30"/>
      <c r="B253" s="31"/>
      <c r="C253" s="32"/>
      <c r="D253" s="32"/>
      <c r="E253" s="32"/>
    </row>
    <row r="254" spans="1:5" s="14" customFormat="1" ht="15.95" customHeight="1">
      <c r="A254" s="71" t="s">
        <v>114</v>
      </c>
      <c r="B254" s="72"/>
      <c r="C254" s="72"/>
      <c r="D254" s="72"/>
      <c r="E254" s="73"/>
    </row>
    <row r="255" spans="1:5" s="14" customFormat="1" ht="15.95" customHeight="1">
      <c r="A255" s="71" t="s">
        <v>667</v>
      </c>
      <c r="B255" s="72"/>
      <c r="C255" s="72"/>
      <c r="D255" s="72"/>
      <c r="E255" s="73"/>
    </row>
    <row r="256" spans="1:5" s="14" customFormat="1" ht="15" customHeight="1">
      <c r="A256" s="24">
        <v>1</v>
      </c>
      <c r="B256" s="25" t="s">
        <v>169</v>
      </c>
      <c r="C256" s="26">
        <v>65</v>
      </c>
      <c r="D256" s="26">
        <v>0</v>
      </c>
      <c r="E256" s="26">
        <f t="shared" ref="E256:E287" si="14">SUM(C256:D256)</f>
        <v>65</v>
      </c>
    </row>
    <row r="257" spans="1:5" s="14" customFormat="1" ht="15" customHeight="1">
      <c r="A257" s="24">
        <v>2</v>
      </c>
      <c r="B257" s="25" t="s">
        <v>142</v>
      </c>
      <c r="C257" s="26">
        <v>66</v>
      </c>
      <c r="D257" s="26">
        <v>0</v>
      </c>
      <c r="E257" s="26">
        <f t="shared" si="14"/>
        <v>66</v>
      </c>
    </row>
    <row r="258" spans="1:5" s="14" customFormat="1" ht="15" customHeight="1">
      <c r="A258" s="24">
        <v>3</v>
      </c>
      <c r="B258" s="25" t="s">
        <v>170</v>
      </c>
      <c r="C258" s="26">
        <v>61</v>
      </c>
      <c r="D258" s="26">
        <v>0</v>
      </c>
      <c r="E258" s="26">
        <f t="shared" si="14"/>
        <v>61</v>
      </c>
    </row>
    <row r="259" spans="1:5" s="14" customFormat="1" ht="15" customHeight="1">
      <c r="A259" s="24">
        <v>4</v>
      </c>
      <c r="B259" s="25" t="s">
        <v>146</v>
      </c>
      <c r="C259" s="26">
        <v>61</v>
      </c>
      <c r="D259" s="26">
        <v>1</v>
      </c>
      <c r="E259" s="26">
        <f t="shared" si="14"/>
        <v>62</v>
      </c>
    </row>
    <row r="260" spans="1:5" s="14" customFormat="1" ht="15" customHeight="1">
      <c r="A260" s="24">
        <v>5</v>
      </c>
      <c r="B260" s="25" t="s">
        <v>162</v>
      </c>
      <c r="C260" s="26">
        <v>70</v>
      </c>
      <c r="D260" s="26">
        <v>0</v>
      </c>
      <c r="E260" s="26">
        <f t="shared" si="14"/>
        <v>70</v>
      </c>
    </row>
    <row r="261" spans="1:5" s="14" customFormat="1" ht="15" customHeight="1">
      <c r="A261" s="24">
        <v>6</v>
      </c>
      <c r="B261" s="25" t="s">
        <v>168</v>
      </c>
      <c r="C261" s="26">
        <v>48</v>
      </c>
      <c r="D261" s="26">
        <v>1</v>
      </c>
      <c r="E261" s="26">
        <f t="shared" si="14"/>
        <v>49</v>
      </c>
    </row>
    <row r="262" spans="1:5" s="14" customFormat="1" ht="15" customHeight="1">
      <c r="A262" s="24">
        <v>7</v>
      </c>
      <c r="B262" s="25" t="s">
        <v>150</v>
      </c>
      <c r="C262" s="26">
        <v>42</v>
      </c>
      <c r="D262" s="26">
        <v>0</v>
      </c>
      <c r="E262" s="26">
        <f t="shared" si="14"/>
        <v>42</v>
      </c>
    </row>
    <row r="263" spans="1:5" s="14" customFormat="1" ht="15" customHeight="1">
      <c r="A263" s="24">
        <v>8</v>
      </c>
      <c r="B263" s="25" t="s">
        <v>183</v>
      </c>
      <c r="C263" s="26">
        <v>43</v>
      </c>
      <c r="D263" s="26">
        <v>0</v>
      </c>
      <c r="E263" s="26">
        <f t="shared" si="14"/>
        <v>43</v>
      </c>
    </row>
    <row r="264" spans="1:5" s="14" customFormat="1" ht="15" customHeight="1">
      <c r="A264" s="24">
        <v>9</v>
      </c>
      <c r="B264" s="25" t="s">
        <v>149</v>
      </c>
      <c r="C264" s="26">
        <v>38</v>
      </c>
      <c r="D264" s="26">
        <v>0</v>
      </c>
      <c r="E264" s="26">
        <f t="shared" si="14"/>
        <v>38</v>
      </c>
    </row>
    <row r="265" spans="1:5" s="14" customFormat="1" ht="15" customHeight="1">
      <c r="A265" s="24">
        <v>10</v>
      </c>
      <c r="B265" s="25" t="s">
        <v>185</v>
      </c>
      <c r="C265" s="26">
        <v>40</v>
      </c>
      <c r="D265" s="26">
        <v>0</v>
      </c>
      <c r="E265" s="26">
        <f t="shared" si="14"/>
        <v>40</v>
      </c>
    </row>
    <row r="266" spans="1:5" s="14" customFormat="1" ht="15" customHeight="1">
      <c r="A266" s="24">
        <v>11</v>
      </c>
      <c r="B266" s="25" t="s">
        <v>151</v>
      </c>
      <c r="C266" s="26">
        <v>35</v>
      </c>
      <c r="D266" s="26">
        <v>0</v>
      </c>
      <c r="E266" s="26">
        <f t="shared" si="14"/>
        <v>35</v>
      </c>
    </row>
    <row r="267" spans="1:5" s="14" customFormat="1" ht="15" customHeight="1">
      <c r="A267" s="24">
        <v>12</v>
      </c>
      <c r="B267" s="25" t="s">
        <v>184</v>
      </c>
      <c r="C267" s="26">
        <v>40</v>
      </c>
      <c r="D267" s="26">
        <v>0</v>
      </c>
      <c r="E267" s="26">
        <f t="shared" si="14"/>
        <v>40</v>
      </c>
    </row>
    <row r="268" spans="1:5" s="14" customFormat="1" ht="15" customHeight="1">
      <c r="A268" s="24">
        <v>13</v>
      </c>
      <c r="B268" s="25" t="s">
        <v>164</v>
      </c>
      <c r="C268" s="26">
        <v>60</v>
      </c>
      <c r="D268" s="26">
        <v>0</v>
      </c>
      <c r="E268" s="26">
        <f t="shared" si="14"/>
        <v>60</v>
      </c>
    </row>
    <row r="269" spans="1:5" s="14" customFormat="1" ht="15" customHeight="1">
      <c r="A269" s="24">
        <v>14</v>
      </c>
      <c r="B269" s="25" t="s">
        <v>147</v>
      </c>
      <c r="C269" s="26">
        <v>60</v>
      </c>
      <c r="D269" s="26">
        <v>0</v>
      </c>
      <c r="E269" s="26">
        <f t="shared" si="14"/>
        <v>60</v>
      </c>
    </row>
    <row r="270" spans="1:5" s="14" customFormat="1" ht="15" customHeight="1">
      <c r="A270" s="24">
        <v>15</v>
      </c>
      <c r="B270" s="25" t="s">
        <v>161</v>
      </c>
      <c r="C270" s="26">
        <v>59</v>
      </c>
      <c r="D270" s="26">
        <v>0</v>
      </c>
      <c r="E270" s="26">
        <f t="shared" si="14"/>
        <v>59</v>
      </c>
    </row>
    <row r="271" spans="1:5" s="14" customFormat="1" ht="15" customHeight="1">
      <c r="A271" s="24">
        <v>16</v>
      </c>
      <c r="B271" s="25" t="s">
        <v>131</v>
      </c>
      <c r="C271" s="26">
        <v>58</v>
      </c>
      <c r="D271" s="26">
        <v>0</v>
      </c>
      <c r="E271" s="26">
        <f t="shared" si="14"/>
        <v>58</v>
      </c>
    </row>
    <row r="272" spans="1:5" s="14" customFormat="1" ht="15" customHeight="1">
      <c r="A272" s="24">
        <v>17</v>
      </c>
      <c r="B272" s="25" t="s">
        <v>135</v>
      </c>
      <c r="C272" s="26">
        <v>58</v>
      </c>
      <c r="D272" s="26">
        <v>0</v>
      </c>
      <c r="E272" s="26">
        <f t="shared" si="14"/>
        <v>58</v>
      </c>
    </row>
    <row r="273" spans="1:5" s="14" customFormat="1" ht="15" customHeight="1">
      <c r="A273" s="24">
        <v>18</v>
      </c>
      <c r="B273" s="25" t="s">
        <v>143</v>
      </c>
      <c r="C273" s="26">
        <v>58</v>
      </c>
      <c r="D273" s="26">
        <v>0</v>
      </c>
      <c r="E273" s="26">
        <f t="shared" si="14"/>
        <v>58</v>
      </c>
    </row>
    <row r="274" spans="1:5" s="14" customFormat="1" ht="15" customHeight="1">
      <c r="A274" s="24">
        <v>19</v>
      </c>
      <c r="B274" s="25" t="s">
        <v>145</v>
      </c>
      <c r="C274" s="26">
        <v>61</v>
      </c>
      <c r="D274" s="26">
        <v>0</v>
      </c>
      <c r="E274" s="26">
        <f t="shared" si="14"/>
        <v>61</v>
      </c>
    </row>
    <row r="275" spans="1:5" s="14" customFormat="1" ht="15" customHeight="1">
      <c r="A275" s="24">
        <v>20</v>
      </c>
      <c r="B275" s="25" t="s">
        <v>166</v>
      </c>
      <c r="C275" s="26">
        <v>57</v>
      </c>
      <c r="D275" s="26">
        <v>0</v>
      </c>
      <c r="E275" s="26">
        <f t="shared" si="14"/>
        <v>57</v>
      </c>
    </row>
    <row r="276" spans="1:5" s="14" customFormat="1" ht="15" customHeight="1">
      <c r="A276" s="24">
        <v>21</v>
      </c>
      <c r="B276" s="25" t="s">
        <v>144</v>
      </c>
      <c r="C276" s="26">
        <v>56</v>
      </c>
      <c r="D276" s="26">
        <v>1</v>
      </c>
      <c r="E276" s="26">
        <f t="shared" si="14"/>
        <v>57</v>
      </c>
    </row>
    <row r="277" spans="1:5" s="14" customFormat="1" ht="15" customHeight="1">
      <c r="A277" s="24">
        <v>22</v>
      </c>
      <c r="B277" s="25" t="s">
        <v>152</v>
      </c>
      <c r="C277" s="26">
        <v>34</v>
      </c>
      <c r="D277" s="26">
        <v>0</v>
      </c>
      <c r="E277" s="26">
        <f t="shared" si="14"/>
        <v>34</v>
      </c>
    </row>
    <row r="278" spans="1:5" s="14" customFormat="1" ht="15" customHeight="1">
      <c r="A278" s="24">
        <v>23</v>
      </c>
      <c r="B278" s="25" t="s">
        <v>186</v>
      </c>
      <c r="C278" s="26">
        <v>19</v>
      </c>
      <c r="D278" s="26">
        <v>0</v>
      </c>
      <c r="E278" s="26">
        <f t="shared" si="14"/>
        <v>19</v>
      </c>
    </row>
    <row r="279" spans="1:5" s="14" customFormat="1" ht="15" customHeight="1">
      <c r="A279" s="24">
        <v>24</v>
      </c>
      <c r="B279" s="25" t="s">
        <v>158</v>
      </c>
      <c r="C279" s="26">
        <v>23</v>
      </c>
      <c r="D279" s="26">
        <v>0</v>
      </c>
      <c r="E279" s="26">
        <f t="shared" si="14"/>
        <v>23</v>
      </c>
    </row>
    <row r="280" spans="1:5" s="14" customFormat="1" ht="15" customHeight="1">
      <c r="A280" s="24">
        <v>25</v>
      </c>
      <c r="B280" s="25" t="s">
        <v>160</v>
      </c>
      <c r="C280" s="26">
        <v>25</v>
      </c>
      <c r="D280" s="26">
        <v>0</v>
      </c>
      <c r="E280" s="26">
        <f t="shared" si="14"/>
        <v>25</v>
      </c>
    </row>
    <row r="281" spans="1:5" s="14" customFormat="1" ht="15" customHeight="1">
      <c r="A281" s="24">
        <v>26</v>
      </c>
      <c r="B281" s="25" t="s">
        <v>167</v>
      </c>
      <c r="C281" s="26">
        <v>58</v>
      </c>
      <c r="D281" s="26">
        <v>0</v>
      </c>
      <c r="E281" s="26">
        <f t="shared" si="14"/>
        <v>58</v>
      </c>
    </row>
    <row r="282" spans="1:5" s="14" customFormat="1" ht="15" customHeight="1">
      <c r="A282" s="24">
        <v>27</v>
      </c>
      <c r="B282" s="25" t="s">
        <v>154</v>
      </c>
      <c r="C282" s="26">
        <v>57</v>
      </c>
      <c r="D282" s="26">
        <v>1</v>
      </c>
      <c r="E282" s="26">
        <f t="shared" si="14"/>
        <v>58</v>
      </c>
    </row>
    <row r="283" spans="1:5" s="14" customFormat="1" ht="15" customHeight="1">
      <c r="A283" s="24">
        <v>28</v>
      </c>
      <c r="B283" s="25" t="s">
        <v>153</v>
      </c>
      <c r="C283" s="26">
        <v>59</v>
      </c>
      <c r="D283" s="26">
        <v>0</v>
      </c>
      <c r="E283" s="26">
        <f t="shared" si="14"/>
        <v>59</v>
      </c>
    </row>
    <row r="284" spans="1:5" s="14" customFormat="1" ht="15" customHeight="1">
      <c r="A284" s="24">
        <v>29</v>
      </c>
      <c r="B284" s="25" t="s">
        <v>128</v>
      </c>
      <c r="C284" s="26">
        <v>57</v>
      </c>
      <c r="D284" s="26">
        <v>0</v>
      </c>
      <c r="E284" s="26">
        <f t="shared" si="14"/>
        <v>57</v>
      </c>
    </row>
    <row r="285" spans="1:5" s="14" customFormat="1" ht="15" customHeight="1">
      <c r="A285" s="24">
        <v>30</v>
      </c>
      <c r="B285" s="25" t="s">
        <v>129</v>
      </c>
      <c r="C285" s="26">
        <v>58</v>
      </c>
      <c r="D285" s="26">
        <v>0</v>
      </c>
      <c r="E285" s="26">
        <f t="shared" si="14"/>
        <v>58</v>
      </c>
    </row>
    <row r="286" spans="1:5" s="14" customFormat="1" ht="15" customHeight="1">
      <c r="A286" s="24">
        <v>31</v>
      </c>
      <c r="B286" s="25" t="s">
        <v>130</v>
      </c>
      <c r="C286" s="26">
        <v>57</v>
      </c>
      <c r="D286" s="26">
        <v>0</v>
      </c>
      <c r="E286" s="26">
        <f t="shared" si="14"/>
        <v>57</v>
      </c>
    </row>
    <row r="287" spans="1:5" s="14" customFormat="1" ht="15" customHeight="1">
      <c r="A287" s="24">
        <v>32</v>
      </c>
      <c r="B287" s="25" t="s">
        <v>132</v>
      </c>
      <c r="C287" s="26">
        <v>58</v>
      </c>
      <c r="D287" s="26">
        <v>0</v>
      </c>
      <c r="E287" s="26">
        <f t="shared" si="14"/>
        <v>58</v>
      </c>
    </row>
    <row r="288" spans="1:5" s="14" customFormat="1" ht="15" customHeight="1">
      <c r="A288" s="24">
        <v>33</v>
      </c>
      <c r="B288" s="25" t="s">
        <v>133</v>
      </c>
      <c r="C288" s="26">
        <v>59</v>
      </c>
      <c r="D288" s="26">
        <v>0</v>
      </c>
      <c r="E288" s="26">
        <f t="shared" ref="E288:E314" si="15">SUM(C288:D288)</f>
        <v>59</v>
      </c>
    </row>
    <row r="289" spans="1:5" s="14" customFormat="1" ht="15" customHeight="1">
      <c r="A289" s="24">
        <v>34</v>
      </c>
      <c r="B289" s="25" t="s">
        <v>134</v>
      </c>
      <c r="C289" s="26">
        <v>59</v>
      </c>
      <c r="D289" s="26">
        <v>0</v>
      </c>
      <c r="E289" s="26">
        <f t="shared" si="15"/>
        <v>59</v>
      </c>
    </row>
    <row r="290" spans="1:5" s="14" customFormat="1" ht="15" customHeight="1">
      <c r="A290" s="24">
        <v>35</v>
      </c>
      <c r="B290" s="25" t="s">
        <v>136</v>
      </c>
      <c r="C290" s="26">
        <v>59</v>
      </c>
      <c r="D290" s="26">
        <v>0</v>
      </c>
      <c r="E290" s="26">
        <f t="shared" si="15"/>
        <v>59</v>
      </c>
    </row>
    <row r="291" spans="1:5" s="14" customFormat="1" ht="15" customHeight="1">
      <c r="A291" s="24">
        <v>36</v>
      </c>
      <c r="B291" s="25" t="s">
        <v>137</v>
      </c>
      <c r="C291" s="26">
        <v>58</v>
      </c>
      <c r="D291" s="26">
        <v>0</v>
      </c>
      <c r="E291" s="26">
        <f t="shared" si="15"/>
        <v>58</v>
      </c>
    </row>
    <row r="292" spans="1:5" s="14" customFormat="1" ht="15" customHeight="1">
      <c r="A292" s="24">
        <v>37</v>
      </c>
      <c r="B292" s="25" t="s">
        <v>138</v>
      </c>
      <c r="C292" s="26">
        <v>58</v>
      </c>
      <c r="D292" s="26">
        <v>0</v>
      </c>
      <c r="E292" s="26">
        <f t="shared" si="15"/>
        <v>58</v>
      </c>
    </row>
    <row r="293" spans="1:5" s="14" customFormat="1" ht="15" customHeight="1">
      <c r="A293" s="24">
        <v>38</v>
      </c>
      <c r="B293" s="25" t="s">
        <v>140</v>
      </c>
      <c r="C293" s="26">
        <v>60</v>
      </c>
      <c r="D293" s="26">
        <v>0</v>
      </c>
      <c r="E293" s="26">
        <f t="shared" si="15"/>
        <v>60</v>
      </c>
    </row>
    <row r="294" spans="1:5" s="14" customFormat="1" ht="15" customHeight="1">
      <c r="A294" s="24">
        <v>39</v>
      </c>
      <c r="B294" s="25" t="s">
        <v>141</v>
      </c>
      <c r="C294" s="26">
        <v>59</v>
      </c>
      <c r="D294" s="26">
        <v>0</v>
      </c>
      <c r="E294" s="26">
        <f t="shared" si="15"/>
        <v>59</v>
      </c>
    </row>
    <row r="295" spans="1:5" s="14" customFormat="1" ht="15" customHeight="1">
      <c r="A295" s="24">
        <v>40</v>
      </c>
      <c r="B295" s="25" t="s">
        <v>176</v>
      </c>
      <c r="C295" s="26">
        <v>7</v>
      </c>
      <c r="D295" s="26">
        <v>35</v>
      </c>
      <c r="E295" s="26">
        <f t="shared" si="15"/>
        <v>42</v>
      </c>
    </row>
    <row r="296" spans="1:5" s="14" customFormat="1" ht="15" customHeight="1">
      <c r="A296" s="24">
        <v>41</v>
      </c>
      <c r="B296" s="25" t="s">
        <v>156</v>
      </c>
      <c r="C296" s="26">
        <v>7</v>
      </c>
      <c r="D296" s="26">
        <v>5</v>
      </c>
      <c r="E296" s="26">
        <f t="shared" si="15"/>
        <v>12</v>
      </c>
    </row>
    <row r="297" spans="1:5" s="14" customFormat="1" ht="15" customHeight="1">
      <c r="A297" s="24">
        <v>42</v>
      </c>
      <c r="B297" s="25" t="s">
        <v>163</v>
      </c>
      <c r="C297" s="26">
        <v>54</v>
      </c>
      <c r="D297" s="26">
        <v>1</v>
      </c>
      <c r="E297" s="26">
        <f t="shared" si="15"/>
        <v>55</v>
      </c>
    </row>
    <row r="298" spans="1:5" s="14" customFormat="1" ht="15" customHeight="1">
      <c r="A298" s="24">
        <v>43</v>
      </c>
      <c r="B298" s="25" t="s">
        <v>173</v>
      </c>
      <c r="C298" s="26">
        <v>55</v>
      </c>
      <c r="D298" s="26">
        <v>9</v>
      </c>
      <c r="E298" s="26">
        <f t="shared" si="15"/>
        <v>64</v>
      </c>
    </row>
    <row r="299" spans="1:5" s="14" customFormat="1" ht="15" customHeight="1">
      <c r="A299" s="24">
        <v>44</v>
      </c>
      <c r="B299" s="25" t="s">
        <v>139</v>
      </c>
      <c r="C299" s="26">
        <v>56</v>
      </c>
      <c r="D299" s="26">
        <v>7</v>
      </c>
      <c r="E299" s="26">
        <f t="shared" si="15"/>
        <v>63</v>
      </c>
    </row>
    <row r="300" spans="1:5" s="14" customFormat="1" ht="15" customHeight="1">
      <c r="A300" s="24">
        <v>45</v>
      </c>
      <c r="B300" s="25" t="s">
        <v>174</v>
      </c>
      <c r="C300" s="26">
        <v>40</v>
      </c>
      <c r="D300" s="26">
        <v>3</v>
      </c>
      <c r="E300" s="26">
        <f t="shared" si="15"/>
        <v>43</v>
      </c>
    </row>
    <row r="301" spans="1:5" s="14" customFormat="1" ht="15" customHeight="1">
      <c r="A301" s="24">
        <v>46</v>
      </c>
      <c r="B301" s="25" t="s">
        <v>175</v>
      </c>
      <c r="C301" s="26">
        <v>20</v>
      </c>
      <c r="D301" s="26">
        <v>4</v>
      </c>
      <c r="E301" s="26">
        <f t="shared" si="15"/>
        <v>24</v>
      </c>
    </row>
    <row r="302" spans="1:5" s="14" customFormat="1" ht="15" customHeight="1">
      <c r="A302" s="24">
        <v>47</v>
      </c>
      <c r="B302" s="25" t="s">
        <v>159</v>
      </c>
      <c r="C302" s="26">
        <v>25</v>
      </c>
      <c r="D302" s="26">
        <v>5</v>
      </c>
      <c r="E302" s="26">
        <f t="shared" si="15"/>
        <v>30</v>
      </c>
    </row>
    <row r="303" spans="1:5" s="14" customFormat="1" ht="15" customHeight="1">
      <c r="A303" s="24">
        <v>48</v>
      </c>
      <c r="B303" s="25" t="s">
        <v>171</v>
      </c>
      <c r="C303" s="26">
        <v>57</v>
      </c>
      <c r="D303" s="26">
        <v>1</v>
      </c>
      <c r="E303" s="26">
        <f t="shared" si="15"/>
        <v>58</v>
      </c>
    </row>
    <row r="304" spans="1:5" s="14" customFormat="1" ht="15" customHeight="1">
      <c r="A304" s="24">
        <v>49</v>
      </c>
      <c r="B304" s="25" t="s">
        <v>148</v>
      </c>
      <c r="C304" s="26">
        <v>47</v>
      </c>
      <c r="D304" s="26">
        <v>4</v>
      </c>
      <c r="E304" s="26">
        <f t="shared" si="15"/>
        <v>51</v>
      </c>
    </row>
    <row r="305" spans="1:5" s="14" customFormat="1" ht="15" customHeight="1">
      <c r="A305" s="24">
        <v>50</v>
      </c>
      <c r="B305" s="25" t="s">
        <v>172</v>
      </c>
      <c r="C305" s="26">
        <v>48</v>
      </c>
      <c r="D305" s="26">
        <v>2</v>
      </c>
      <c r="E305" s="26">
        <f t="shared" si="15"/>
        <v>50</v>
      </c>
    </row>
    <row r="306" spans="1:5" s="14" customFormat="1" ht="15" customHeight="1">
      <c r="A306" s="24">
        <v>51</v>
      </c>
      <c r="B306" s="25" t="s">
        <v>180</v>
      </c>
      <c r="C306" s="26">
        <v>25</v>
      </c>
      <c r="D306" s="26">
        <v>3</v>
      </c>
      <c r="E306" s="26">
        <f t="shared" si="15"/>
        <v>28</v>
      </c>
    </row>
    <row r="307" spans="1:5" s="14" customFormat="1" ht="15" customHeight="1">
      <c r="A307" s="24">
        <v>52</v>
      </c>
      <c r="B307" s="25" t="s">
        <v>179</v>
      </c>
      <c r="C307" s="26">
        <v>17</v>
      </c>
      <c r="D307" s="26">
        <v>9</v>
      </c>
      <c r="E307" s="26">
        <f t="shared" si="15"/>
        <v>26</v>
      </c>
    </row>
    <row r="308" spans="1:5" s="14" customFormat="1" ht="15" customHeight="1">
      <c r="A308" s="24">
        <v>53</v>
      </c>
      <c r="B308" s="25" t="s">
        <v>177</v>
      </c>
      <c r="C308" s="26">
        <v>21</v>
      </c>
      <c r="D308" s="26">
        <v>57</v>
      </c>
      <c r="E308" s="26">
        <f t="shared" si="15"/>
        <v>78</v>
      </c>
    </row>
    <row r="309" spans="1:5" s="14" customFormat="1" ht="15" customHeight="1">
      <c r="A309" s="24">
        <v>54</v>
      </c>
      <c r="B309" s="25" t="s">
        <v>178</v>
      </c>
      <c r="C309" s="26">
        <v>38</v>
      </c>
      <c r="D309" s="26">
        <v>32</v>
      </c>
      <c r="E309" s="26">
        <f t="shared" si="15"/>
        <v>70</v>
      </c>
    </row>
    <row r="310" spans="1:5" s="14" customFormat="1" ht="15" customHeight="1">
      <c r="A310" s="24">
        <v>55</v>
      </c>
      <c r="B310" s="25" t="s">
        <v>157</v>
      </c>
      <c r="C310" s="26">
        <v>20</v>
      </c>
      <c r="D310" s="26">
        <v>20</v>
      </c>
      <c r="E310" s="26">
        <f t="shared" si="15"/>
        <v>40</v>
      </c>
    </row>
    <row r="311" spans="1:5" s="14" customFormat="1" ht="15" customHeight="1">
      <c r="A311" s="24">
        <v>56</v>
      </c>
      <c r="B311" s="25" t="s">
        <v>155</v>
      </c>
      <c r="C311" s="26">
        <v>18</v>
      </c>
      <c r="D311" s="26">
        <v>8</v>
      </c>
      <c r="E311" s="26">
        <f t="shared" si="15"/>
        <v>26</v>
      </c>
    </row>
    <row r="312" spans="1:5" s="14" customFormat="1" ht="15" customHeight="1">
      <c r="A312" s="24">
        <v>57</v>
      </c>
      <c r="B312" s="25" t="s">
        <v>165</v>
      </c>
      <c r="C312" s="26">
        <v>40</v>
      </c>
      <c r="D312" s="26">
        <v>33</v>
      </c>
      <c r="E312" s="26">
        <f t="shared" si="15"/>
        <v>73</v>
      </c>
    </row>
    <row r="313" spans="1:5" s="14" customFormat="1" ht="15" customHeight="1">
      <c r="A313" s="24">
        <v>58</v>
      </c>
      <c r="B313" s="25" t="s">
        <v>181</v>
      </c>
      <c r="C313" s="26">
        <v>36</v>
      </c>
      <c r="D313" s="26">
        <v>0</v>
      </c>
      <c r="E313" s="26">
        <f t="shared" si="15"/>
        <v>36</v>
      </c>
    </row>
    <row r="314" spans="1:5" s="14" customFormat="1" ht="15" customHeight="1">
      <c r="A314" s="24">
        <v>59</v>
      </c>
      <c r="B314" s="25" t="s">
        <v>182</v>
      </c>
      <c r="C314" s="26">
        <v>16</v>
      </c>
      <c r="D314" s="26">
        <v>0</v>
      </c>
      <c r="E314" s="26">
        <f t="shared" si="15"/>
        <v>16</v>
      </c>
    </row>
    <row r="315" spans="1:5" s="14" customFormat="1" ht="15.95" customHeight="1">
      <c r="A315" s="27" t="s">
        <v>59</v>
      </c>
      <c r="B315" s="28"/>
      <c r="C315" s="29">
        <f>SUM(C256:C314)</f>
        <v>2700</v>
      </c>
      <c r="D315" s="29">
        <f t="shared" ref="D315:E315" si="16">SUM(D256:D314)</f>
        <v>242</v>
      </c>
      <c r="E315" s="29">
        <f t="shared" si="16"/>
        <v>2942</v>
      </c>
    </row>
    <row r="316" spans="1:5" s="14" customFormat="1" ht="9.9499999999999993" customHeight="1">
      <c r="A316" s="30"/>
      <c r="B316" s="31"/>
      <c r="C316" s="32"/>
      <c r="D316" s="32"/>
      <c r="E316" s="32"/>
    </row>
    <row r="317" spans="1:5" s="14" customFormat="1" ht="15.95" customHeight="1">
      <c r="A317" s="71" t="s">
        <v>255</v>
      </c>
      <c r="B317" s="72"/>
      <c r="C317" s="72"/>
      <c r="D317" s="72"/>
      <c r="E317" s="73"/>
    </row>
    <row r="318" spans="1:5" s="14" customFormat="1" ht="15.95" customHeight="1">
      <c r="A318" s="71" t="s">
        <v>668</v>
      </c>
      <c r="B318" s="72"/>
      <c r="C318" s="72"/>
      <c r="D318" s="72"/>
      <c r="E318" s="73"/>
    </row>
    <row r="319" spans="1:5" s="14" customFormat="1" ht="15.95" customHeight="1">
      <c r="A319" s="24">
        <v>1</v>
      </c>
      <c r="B319" s="25" t="s">
        <v>256</v>
      </c>
      <c r="C319" s="26">
        <v>33</v>
      </c>
      <c r="D319" s="26">
        <v>0</v>
      </c>
      <c r="E319" s="26">
        <f t="shared" ref="E319:E321" si="17">SUM(C319:D319)</f>
        <v>33</v>
      </c>
    </row>
    <row r="320" spans="1:5" s="14" customFormat="1" ht="15.95" customHeight="1">
      <c r="A320" s="24">
        <v>2</v>
      </c>
      <c r="B320" s="25" t="s">
        <v>257</v>
      </c>
      <c r="C320" s="26">
        <v>28</v>
      </c>
      <c r="D320" s="26">
        <v>0</v>
      </c>
      <c r="E320" s="26">
        <f t="shared" si="17"/>
        <v>28</v>
      </c>
    </row>
    <row r="321" spans="1:5" s="14" customFormat="1" ht="15.95" customHeight="1">
      <c r="A321" s="24">
        <v>3</v>
      </c>
      <c r="B321" s="25" t="s">
        <v>258</v>
      </c>
      <c r="C321" s="26">
        <v>31</v>
      </c>
      <c r="D321" s="26">
        <v>0</v>
      </c>
      <c r="E321" s="26">
        <f t="shared" si="17"/>
        <v>31</v>
      </c>
    </row>
    <row r="322" spans="1:5" s="14" customFormat="1" ht="15.95" customHeight="1">
      <c r="A322" s="27" t="s">
        <v>59</v>
      </c>
      <c r="B322" s="28"/>
      <c r="C322" s="29">
        <f>SUM(C319:C321)</f>
        <v>92</v>
      </c>
      <c r="D322" s="29">
        <f t="shared" ref="D322:E322" si="18">SUM(D319:D321)</f>
        <v>0</v>
      </c>
      <c r="E322" s="29">
        <f t="shared" si="18"/>
        <v>92</v>
      </c>
    </row>
    <row r="323" spans="1:5" s="14" customFormat="1" ht="9.9499999999999993" customHeight="1">
      <c r="A323" s="30"/>
      <c r="B323" s="31"/>
      <c r="C323" s="32"/>
      <c r="D323" s="32"/>
      <c r="E323" s="32"/>
    </row>
    <row r="324" spans="1:5" s="14" customFormat="1" ht="15.95" customHeight="1">
      <c r="A324" s="71" t="s">
        <v>114</v>
      </c>
      <c r="B324" s="72"/>
      <c r="C324" s="72"/>
      <c r="D324" s="72"/>
      <c r="E324" s="73"/>
    </row>
    <row r="325" spans="1:5" s="14" customFormat="1" ht="15.95" customHeight="1">
      <c r="A325" s="71" t="s">
        <v>668</v>
      </c>
      <c r="B325" s="72"/>
      <c r="C325" s="72"/>
      <c r="D325" s="72"/>
      <c r="E325" s="73"/>
    </row>
    <row r="326" spans="1:5" s="14" customFormat="1" ht="15.95" customHeight="1">
      <c r="A326" s="24">
        <v>1</v>
      </c>
      <c r="B326" s="25" t="s">
        <v>115</v>
      </c>
      <c r="C326" s="26">
        <v>20</v>
      </c>
      <c r="D326" s="26">
        <v>0</v>
      </c>
      <c r="E326" s="26">
        <f t="shared" ref="E326:E331" si="19">SUM(C326:D326)</f>
        <v>20</v>
      </c>
    </row>
    <row r="327" spans="1:5" s="14" customFormat="1" ht="15.95" customHeight="1">
      <c r="A327" s="24">
        <v>2</v>
      </c>
      <c r="B327" s="25" t="s">
        <v>117</v>
      </c>
      <c r="C327" s="26">
        <v>42</v>
      </c>
      <c r="D327" s="26">
        <v>0</v>
      </c>
      <c r="E327" s="26">
        <f t="shared" si="19"/>
        <v>42</v>
      </c>
    </row>
    <row r="328" spans="1:5" s="14" customFormat="1" ht="15.95" customHeight="1">
      <c r="A328" s="24">
        <v>3</v>
      </c>
      <c r="B328" s="25" t="s">
        <v>116</v>
      </c>
      <c r="C328" s="26">
        <v>21</v>
      </c>
      <c r="D328" s="26">
        <v>0</v>
      </c>
      <c r="E328" s="26">
        <f t="shared" si="19"/>
        <v>21</v>
      </c>
    </row>
    <row r="329" spans="1:5" s="14" customFormat="1" ht="15.95" customHeight="1">
      <c r="A329" s="24">
        <v>4</v>
      </c>
      <c r="B329" s="25" t="s">
        <v>118</v>
      </c>
      <c r="C329" s="26">
        <v>40</v>
      </c>
      <c r="D329" s="26">
        <v>0</v>
      </c>
      <c r="E329" s="26">
        <f t="shared" si="19"/>
        <v>40</v>
      </c>
    </row>
    <row r="330" spans="1:5" s="14" customFormat="1" ht="15.95" customHeight="1">
      <c r="A330" s="24">
        <v>5</v>
      </c>
      <c r="B330" s="25" t="s">
        <v>119</v>
      </c>
      <c r="C330" s="26">
        <v>40</v>
      </c>
      <c r="D330" s="26">
        <v>0</v>
      </c>
      <c r="E330" s="26">
        <f t="shared" si="19"/>
        <v>40</v>
      </c>
    </row>
    <row r="331" spans="1:5" s="14" customFormat="1" ht="15.95" customHeight="1">
      <c r="A331" s="24">
        <v>6</v>
      </c>
      <c r="B331" s="25" t="s">
        <v>120</v>
      </c>
      <c r="C331" s="26">
        <v>40</v>
      </c>
      <c r="D331" s="26">
        <v>0</v>
      </c>
      <c r="E331" s="26">
        <f t="shared" si="19"/>
        <v>40</v>
      </c>
    </row>
    <row r="332" spans="1:5" s="14" customFormat="1" ht="15.95" customHeight="1">
      <c r="A332" s="27" t="s">
        <v>59</v>
      </c>
      <c r="B332" s="28"/>
      <c r="C332" s="29">
        <f>SUM(C326:C331)</f>
        <v>203</v>
      </c>
      <c r="D332" s="29">
        <f t="shared" ref="D332:E332" si="20">SUM(D326:D331)</f>
        <v>0</v>
      </c>
      <c r="E332" s="29">
        <f t="shared" si="20"/>
        <v>203</v>
      </c>
    </row>
    <row r="333" spans="1:5" s="14" customFormat="1" ht="9.9499999999999993" customHeight="1">
      <c r="A333" s="30"/>
      <c r="B333" s="31"/>
      <c r="C333" s="32"/>
      <c r="D333" s="32"/>
      <c r="E333" s="32"/>
    </row>
    <row r="334" spans="1:5" s="14" customFormat="1" ht="15.95" customHeight="1">
      <c r="A334" s="71" t="s">
        <v>238</v>
      </c>
      <c r="B334" s="72"/>
      <c r="C334" s="72"/>
      <c r="D334" s="72"/>
      <c r="E334" s="73"/>
    </row>
    <row r="335" spans="1:5" s="14" customFormat="1" ht="15.95" customHeight="1">
      <c r="A335" s="71" t="s">
        <v>239</v>
      </c>
      <c r="B335" s="72"/>
      <c r="C335" s="72"/>
      <c r="D335" s="72"/>
      <c r="E335" s="73"/>
    </row>
    <row r="336" spans="1:5" s="14" customFormat="1" ht="15.95" customHeight="1">
      <c r="A336" s="24">
        <v>1</v>
      </c>
      <c r="B336" s="25" t="s">
        <v>240</v>
      </c>
      <c r="C336" s="26">
        <v>18</v>
      </c>
      <c r="D336" s="26">
        <v>0</v>
      </c>
      <c r="E336" s="26">
        <f t="shared" ref="E336" si="21">SUM(C336:D336)</f>
        <v>18</v>
      </c>
    </row>
    <row r="337" spans="1:5" s="14" customFormat="1" ht="15.95" customHeight="1">
      <c r="A337" s="27" t="s">
        <v>59</v>
      </c>
      <c r="B337" s="28"/>
      <c r="C337" s="29">
        <f>SUM(C336:C336)</f>
        <v>18</v>
      </c>
      <c r="D337" s="29">
        <f t="shared" ref="D337:E337" si="22">SUM(D336:D336)</f>
        <v>0</v>
      </c>
      <c r="E337" s="29">
        <f t="shared" si="22"/>
        <v>18</v>
      </c>
    </row>
    <row r="338" spans="1:5" s="14" customFormat="1" ht="9.9499999999999993" customHeight="1">
      <c r="A338" s="30"/>
      <c r="B338" s="31"/>
      <c r="C338" s="32"/>
      <c r="D338" s="32"/>
      <c r="E338" s="32"/>
    </row>
    <row r="339" spans="1:5" s="14" customFormat="1" ht="15.95" customHeight="1">
      <c r="A339" s="71" t="s">
        <v>114</v>
      </c>
      <c r="B339" s="72"/>
      <c r="C339" s="72"/>
      <c r="D339" s="72"/>
      <c r="E339" s="73"/>
    </row>
    <row r="340" spans="1:5" s="14" customFormat="1" ht="15.95" customHeight="1">
      <c r="A340" s="71" t="s">
        <v>670</v>
      </c>
      <c r="B340" s="72"/>
      <c r="C340" s="72"/>
      <c r="D340" s="72"/>
      <c r="E340" s="73"/>
    </row>
    <row r="341" spans="1:5" s="14" customFormat="1" ht="15.95" customHeight="1">
      <c r="A341" s="24">
        <v>1</v>
      </c>
      <c r="B341" s="25" t="s">
        <v>121</v>
      </c>
      <c r="C341" s="26">
        <v>31</v>
      </c>
      <c r="D341" s="26">
        <v>0</v>
      </c>
      <c r="E341" s="26">
        <f t="shared" ref="E341:E342" si="23">SUM(C341:D341)</f>
        <v>31</v>
      </c>
    </row>
    <row r="342" spans="1:5" s="14" customFormat="1" ht="15.95" customHeight="1">
      <c r="A342" s="24">
        <v>2</v>
      </c>
      <c r="B342" s="25" t="s">
        <v>122</v>
      </c>
      <c r="C342" s="26">
        <v>29</v>
      </c>
      <c r="D342" s="26">
        <v>0</v>
      </c>
      <c r="E342" s="26">
        <f t="shared" si="23"/>
        <v>29</v>
      </c>
    </row>
    <row r="343" spans="1:5" s="14" customFormat="1" ht="15.95" customHeight="1">
      <c r="A343" s="27" t="s">
        <v>59</v>
      </c>
      <c r="B343" s="28"/>
      <c r="C343" s="29">
        <f>SUM(C341:C342)</f>
        <v>60</v>
      </c>
      <c r="D343" s="29">
        <f t="shared" ref="D343:E343" si="24">SUM(D341:D342)</f>
        <v>0</v>
      </c>
      <c r="E343" s="29">
        <f t="shared" si="24"/>
        <v>60</v>
      </c>
    </row>
    <row r="344" spans="1:5" s="14" customFormat="1" ht="9.9499999999999993" customHeight="1">
      <c r="A344" s="30"/>
      <c r="B344" s="31"/>
      <c r="C344" s="32"/>
      <c r="D344" s="32"/>
      <c r="E344" s="32"/>
    </row>
    <row r="345" spans="1:5" s="14" customFormat="1" ht="15" customHeight="1">
      <c r="A345" s="71" t="s">
        <v>114</v>
      </c>
      <c r="B345" s="72"/>
      <c r="C345" s="72"/>
      <c r="D345" s="72"/>
      <c r="E345" s="73"/>
    </row>
    <row r="346" spans="1:5" s="14" customFormat="1" ht="15" customHeight="1">
      <c r="A346" s="71" t="s">
        <v>669</v>
      </c>
      <c r="B346" s="72"/>
      <c r="C346" s="72"/>
      <c r="D346" s="72"/>
      <c r="E346" s="73"/>
    </row>
    <row r="347" spans="1:5" s="14" customFormat="1" ht="15" customHeight="1">
      <c r="A347" s="24">
        <v>1</v>
      </c>
      <c r="B347" s="25" t="s">
        <v>127</v>
      </c>
      <c r="C347" s="26">
        <v>19</v>
      </c>
      <c r="D347" s="26">
        <v>0</v>
      </c>
      <c r="E347" s="26">
        <f>SUM(C347:D347)</f>
        <v>19</v>
      </c>
    </row>
    <row r="348" spans="1:5" s="14" customFormat="1" ht="15" customHeight="1">
      <c r="A348" s="24">
        <v>2</v>
      </c>
      <c r="B348" s="25" t="s">
        <v>123</v>
      </c>
      <c r="C348" s="26">
        <v>32</v>
      </c>
      <c r="D348" s="26">
        <v>0</v>
      </c>
      <c r="E348" s="26">
        <f>SUM(C348:D348)</f>
        <v>32</v>
      </c>
    </row>
    <row r="349" spans="1:5" s="14" customFormat="1" ht="15" customHeight="1">
      <c r="A349" s="24">
        <v>3</v>
      </c>
      <c r="B349" s="25" t="s">
        <v>124</v>
      </c>
      <c r="C349" s="26">
        <v>32</v>
      </c>
      <c r="D349" s="26">
        <v>0</v>
      </c>
      <c r="E349" s="26">
        <f>SUM(C349:D349)</f>
        <v>32</v>
      </c>
    </row>
    <row r="350" spans="1:5" s="14" customFormat="1" ht="15" customHeight="1">
      <c r="A350" s="24">
        <v>4</v>
      </c>
      <c r="B350" s="25" t="s">
        <v>125</v>
      </c>
      <c r="C350" s="26">
        <v>32</v>
      </c>
      <c r="D350" s="26">
        <v>0</v>
      </c>
      <c r="E350" s="26">
        <f>SUM(C350:D350)</f>
        <v>32</v>
      </c>
    </row>
    <row r="351" spans="1:5" s="14" customFormat="1" ht="15" customHeight="1">
      <c r="A351" s="24">
        <v>5</v>
      </c>
      <c r="B351" s="25" t="s">
        <v>126</v>
      </c>
      <c r="C351" s="26">
        <v>31</v>
      </c>
      <c r="D351" s="26">
        <v>0</v>
      </c>
      <c r="E351" s="26">
        <f>SUM(C351:D351)</f>
        <v>31</v>
      </c>
    </row>
    <row r="352" spans="1:5" s="14" customFormat="1" ht="15" customHeight="1">
      <c r="A352" s="27" t="s">
        <v>59</v>
      </c>
      <c r="B352" s="28"/>
      <c r="C352" s="29">
        <f>SUM(C347:C351)</f>
        <v>146</v>
      </c>
      <c r="D352" s="29">
        <f t="shared" ref="D352:E352" si="25">SUM(D347:D351)</f>
        <v>0</v>
      </c>
      <c r="E352" s="29">
        <f t="shared" si="25"/>
        <v>146</v>
      </c>
    </row>
    <row r="353" spans="1:5" s="14" customFormat="1" ht="9.9499999999999993" customHeight="1">
      <c r="A353" s="30"/>
      <c r="B353" s="31"/>
      <c r="C353" s="32"/>
      <c r="D353" s="32"/>
      <c r="E353" s="32"/>
    </row>
    <row r="354" spans="1:5" s="14" customFormat="1" ht="15" customHeight="1">
      <c r="A354" s="71" t="s">
        <v>588</v>
      </c>
      <c r="B354" s="72"/>
      <c r="C354" s="72"/>
      <c r="D354" s="72"/>
      <c r="E354" s="73"/>
    </row>
    <row r="355" spans="1:5" s="14" customFormat="1" ht="15" customHeight="1">
      <c r="A355" s="71" t="s">
        <v>671</v>
      </c>
      <c r="B355" s="72"/>
      <c r="C355" s="72"/>
      <c r="D355" s="72"/>
      <c r="E355" s="73"/>
    </row>
    <row r="356" spans="1:5" s="14" customFormat="1" ht="15" customHeight="1">
      <c r="A356" s="24">
        <v>1</v>
      </c>
      <c r="B356" s="25" t="s">
        <v>589</v>
      </c>
      <c r="C356" s="26">
        <v>1</v>
      </c>
      <c r="D356" s="26">
        <v>0</v>
      </c>
      <c r="E356" s="26">
        <f t="shared" ref="E356" si="26">SUM(C356:D356)</f>
        <v>1</v>
      </c>
    </row>
    <row r="357" spans="1:5" s="14" customFormat="1" ht="15" customHeight="1">
      <c r="A357" s="27" t="s">
        <v>59</v>
      </c>
      <c r="B357" s="28"/>
      <c r="C357" s="29">
        <f>SUM(C356:C356)</f>
        <v>1</v>
      </c>
      <c r="D357" s="29">
        <f t="shared" ref="D357:E357" si="27">SUM(D356:D356)</f>
        <v>0</v>
      </c>
      <c r="E357" s="29">
        <f t="shared" si="27"/>
        <v>1</v>
      </c>
    </row>
    <row r="358" spans="1:5" s="14" customFormat="1" ht="9.9499999999999993" customHeight="1">
      <c r="A358" s="30"/>
      <c r="B358" s="31"/>
      <c r="C358" s="32"/>
      <c r="D358" s="32"/>
      <c r="E358" s="32"/>
    </row>
    <row r="359" spans="1:5" s="14" customFormat="1" ht="15" customHeight="1">
      <c r="A359" s="71" t="s">
        <v>448</v>
      </c>
      <c r="B359" s="72"/>
      <c r="C359" s="72"/>
      <c r="D359" s="72"/>
      <c r="E359" s="73"/>
    </row>
    <row r="360" spans="1:5" s="14" customFormat="1" ht="15" customHeight="1">
      <c r="A360" s="71" t="s">
        <v>671</v>
      </c>
      <c r="B360" s="72"/>
      <c r="C360" s="72"/>
      <c r="D360" s="72"/>
      <c r="E360" s="73"/>
    </row>
    <row r="361" spans="1:5" s="14" customFormat="1" ht="15" customHeight="1">
      <c r="A361" s="74"/>
      <c r="B361" s="25" t="s">
        <v>452</v>
      </c>
      <c r="C361" s="26">
        <v>4</v>
      </c>
      <c r="D361" s="26">
        <v>0</v>
      </c>
      <c r="E361" s="26">
        <f>SUM(C361:D361)</f>
        <v>4</v>
      </c>
    </row>
    <row r="362" spans="1:5" s="14" customFormat="1" ht="15" customHeight="1">
      <c r="A362" s="82"/>
      <c r="B362" s="25" t="s">
        <v>449</v>
      </c>
      <c r="C362" s="26">
        <v>5</v>
      </c>
      <c r="D362" s="26">
        <v>0</v>
      </c>
      <c r="E362" s="26">
        <f>SUM(C362:D362)</f>
        <v>5</v>
      </c>
    </row>
    <row r="363" spans="1:5" s="14" customFormat="1" ht="15" customHeight="1">
      <c r="A363" s="82"/>
      <c r="B363" s="25" t="s">
        <v>450</v>
      </c>
      <c r="C363" s="26">
        <v>3</v>
      </c>
      <c r="D363" s="26">
        <v>0</v>
      </c>
      <c r="E363" s="26">
        <f>SUM(C363:D363)</f>
        <v>3</v>
      </c>
    </row>
    <row r="364" spans="1:5" s="14" customFormat="1" ht="15" customHeight="1">
      <c r="A364" s="75"/>
      <c r="B364" s="25" t="s">
        <v>451</v>
      </c>
      <c r="C364" s="26">
        <v>4</v>
      </c>
      <c r="D364" s="26">
        <v>0</v>
      </c>
      <c r="E364" s="26">
        <f>SUM(C364:D364)</f>
        <v>4</v>
      </c>
    </row>
    <row r="365" spans="1:5" s="14" customFormat="1" ht="15" customHeight="1">
      <c r="A365" s="27" t="s">
        <v>59</v>
      </c>
      <c r="B365" s="28"/>
      <c r="C365" s="29">
        <f>SUM(C361:C364)</f>
        <v>16</v>
      </c>
      <c r="D365" s="29">
        <f>SUM(D361:D364)</f>
        <v>0</v>
      </c>
      <c r="E365" s="29">
        <f>SUM(E361:E364)</f>
        <v>16</v>
      </c>
    </row>
    <row r="366" spans="1:5" s="14" customFormat="1" ht="9.9499999999999993" customHeight="1">
      <c r="A366" s="30"/>
      <c r="B366" s="31"/>
      <c r="C366" s="32"/>
      <c r="D366" s="32"/>
      <c r="E366" s="32"/>
    </row>
    <row r="367" spans="1:5" s="14" customFormat="1" ht="15" customHeight="1">
      <c r="A367" s="71" t="s">
        <v>350</v>
      </c>
      <c r="B367" s="72"/>
      <c r="C367" s="72"/>
      <c r="D367" s="72"/>
      <c r="E367" s="73"/>
    </row>
    <row r="368" spans="1:5" s="14" customFormat="1" ht="15" customHeight="1">
      <c r="A368" s="71" t="s">
        <v>671</v>
      </c>
      <c r="B368" s="72"/>
      <c r="C368" s="72"/>
      <c r="D368" s="72"/>
      <c r="E368" s="73"/>
    </row>
    <row r="369" spans="1:5" s="14" customFormat="1" ht="15" customHeight="1">
      <c r="A369" s="24"/>
      <c r="B369" s="25" t="s">
        <v>352</v>
      </c>
      <c r="C369" s="26">
        <v>13</v>
      </c>
      <c r="D369" s="26">
        <v>0</v>
      </c>
      <c r="E369" s="26">
        <f t="shared" ref="E369:E375" si="28">SUM(C369:D369)</f>
        <v>13</v>
      </c>
    </row>
    <row r="370" spans="1:5" s="14" customFormat="1" ht="15" customHeight="1">
      <c r="A370" s="24"/>
      <c r="B370" s="25" t="s">
        <v>354</v>
      </c>
      <c r="C370" s="26">
        <v>5</v>
      </c>
      <c r="D370" s="26">
        <v>0</v>
      </c>
      <c r="E370" s="26">
        <f t="shared" si="28"/>
        <v>5</v>
      </c>
    </row>
    <row r="371" spans="1:5" s="14" customFormat="1" ht="15" customHeight="1">
      <c r="A371" s="24"/>
      <c r="B371" s="25" t="s">
        <v>355</v>
      </c>
      <c r="C371" s="26">
        <v>3</v>
      </c>
      <c r="D371" s="26">
        <v>0</v>
      </c>
      <c r="E371" s="26">
        <f t="shared" si="28"/>
        <v>3</v>
      </c>
    </row>
    <row r="372" spans="1:5" s="14" customFormat="1" ht="15" customHeight="1">
      <c r="A372" s="24"/>
      <c r="B372" s="25" t="s">
        <v>351</v>
      </c>
      <c r="C372" s="26">
        <v>6</v>
      </c>
      <c r="D372" s="26">
        <v>0</v>
      </c>
      <c r="E372" s="26">
        <f t="shared" si="28"/>
        <v>6</v>
      </c>
    </row>
    <row r="373" spans="1:5" s="14" customFormat="1" ht="15" customHeight="1">
      <c r="A373" s="24"/>
      <c r="B373" s="25" t="s">
        <v>357</v>
      </c>
      <c r="C373" s="26">
        <v>0</v>
      </c>
      <c r="D373" s="26">
        <v>1</v>
      </c>
      <c r="E373" s="26">
        <f t="shared" si="28"/>
        <v>1</v>
      </c>
    </row>
    <row r="374" spans="1:5" s="14" customFormat="1" ht="15" customHeight="1">
      <c r="A374" s="24"/>
      <c r="B374" s="25" t="s">
        <v>353</v>
      </c>
      <c r="C374" s="26">
        <v>14</v>
      </c>
      <c r="D374" s="26">
        <v>0</v>
      </c>
      <c r="E374" s="26">
        <f t="shared" si="28"/>
        <v>14</v>
      </c>
    </row>
    <row r="375" spans="1:5" s="14" customFormat="1" ht="15" customHeight="1">
      <c r="A375" s="24"/>
      <c r="B375" s="25" t="s">
        <v>356</v>
      </c>
      <c r="C375" s="26">
        <v>0</v>
      </c>
      <c r="D375" s="26">
        <v>1</v>
      </c>
      <c r="E375" s="26">
        <f t="shared" si="28"/>
        <v>1</v>
      </c>
    </row>
    <row r="376" spans="1:5" s="14" customFormat="1" ht="15" customHeight="1">
      <c r="A376" s="27" t="s">
        <v>59</v>
      </c>
      <c r="B376" s="28"/>
      <c r="C376" s="29">
        <f>SUM(C369:C375)</f>
        <v>41</v>
      </c>
      <c r="D376" s="29">
        <f t="shared" ref="D376:E376" si="29">SUM(D369:D375)</f>
        <v>2</v>
      </c>
      <c r="E376" s="29">
        <f t="shared" si="29"/>
        <v>43</v>
      </c>
    </row>
    <row r="377" spans="1:5" s="14" customFormat="1" ht="9.9499999999999993" customHeight="1">
      <c r="A377" s="30"/>
      <c r="B377" s="31"/>
      <c r="C377" s="32"/>
      <c r="D377" s="32"/>
      <c r="E377" s="32"/>
    </row>
    <row r="378" spans="1:5" s="14" customFormat="1" ht="15" customHeight="1">
      <c r="A378" s="71" t="s">
        <v>241</v>
      </c>
      <c r="B378" s="72"/>
      <c r="C378" s="72"/>
      <c r="D378" s="72"/>
      <c r="E378" s="73"/>
    </row>
    <row r="379" spans="1:5" s="14" customFormat="1" ht="15" customHeight="1">
      <c r="A379" s="71" t="s">
        <v>671</v>
      </c>
      <c r="B379" s="72"/>
      <c r="C379" s="72"/>
      <c r="D379" s="72"/>
      <c r="E379" s="73"/>
    </row>
    <row r="380" spans="1:5" s="14" customFormat="1" ht="14.45" customHeight="1">
      <c r="A380" s="24">
        <v>1</v>
      </c>
      <c r="B380" s="25" t="s">
        <v>658</v>
      </c>
      <c r="C380" s="26">
        <v>38</v>
      </c>
      <c r="D380" s="26">
        <v>0</v>
      </c>
      <c r="E380" s="26">
        <f t="shared" ref="E380:E388" si="30">SUM(C380:D380)</f>
        <v>38</v>
      </c>
    </row>
    <row r="381" spans="1:5" s="14" customFormat="1" ht="14.45" customHeight="1">
      <c r="A381" s="74">
        <v>2</v>
      </c>
      <c r="B381" s="25" t="s">
        <v>659</v>
      </c>
      <c r="C381" s="26">
        <v>36</v>
      </c>
      <c r="D381" s="26">
        <v>0</v>
      </c>
      <c r="E381" s="26">
        <f t="shared" si="30"/>
        <v>36</v>
      </c>
    </row>
    <row r="382" spans="1:5" s="14" customFormat="1" ht="14.45" customHeight="1">
      <c r="A382" s="75"/>
      <c r="B382" s="25" t="s">
        <v>660</v>
      </c>
      <c r="C382" s="26">
        <v>14</v>
      </c>
      <c r="D382" s="26">
        <v>0</v>
      </c>
      <c r="E382" s="26">
        <f t="shared" si="30"/>
        <v>14</v>
      </c>
    </row>
    <row r="383" spans="1:5" s="14" customFormat="1" ht="14.45" customHeight="1">
      <c r="A383" s="24">
        <v>3</v>
      </c>
      <c r="B383" s="25" t="s">
        <v>661</v>
      </c>
      <c r="C383" s="26">
        <v>47</v>
      </c>
      <c r="D383" s="26">
        <v>0</v>
      </c>
      <c r="E383" s="26">
        <f t="shared" si="30"/>
        <v>47</v>
      </c>
    </row>
    <row r="384" spans="1:5" s="14" customFormat="1" ht="14.45" customHeight="1">
      <c r="A384" s="24">
        <v>4</v>
      </c>
      <c r="B384" s="25" t="s">
        <v>662</v>
      </c>
      <c r="C384" s="26">
        <v>40</v>
      </c>
      <c r="D384" s="26">
        <v>1</v>
      </c>
      <c r="E384" s="26">
        <f t="shared" si="30"/>
        <v>41</v>
      </c>
    </row>
    <row r="385" spans="1:8" s="14" customFormat="1" ht="14.45" customHeight="1">
      <c r="A385" s="74">
        <v>5</v>
      </c>
      <c r="B385" s="25" t="s">
        <v>663</v>
      </c>
      <c r="C385" s="26">
        <v>0</v>
      </c>
      <c r="D385" s="26">
        <v>18</v>
      </c>
      <c r="E385" s="26">
        <f t="shared" si="30"/>
        <v>18</v>
      </c>
    </row>
    <row r="386" spans="1:8" s="14" customFormat="1" ht="14.45" customHeight="1">
      <c r="A386" s="75"/>
      <c r="B386" s="25" t="s">
        <v>664</v>
      </c>
      <c r="C386" s="26">
        <v>3</v>
      </c>
      <c r="D386" s="26">
        <v>12</v>
      </c>
      <c r="E386" s="26">
        <f t="shared" si="30"/>
        <v>15</v>
      </c>
    </row>
    <row r="387" spans="1:8" s="14" customFormat="1" ht="14.45" customHeight="1">
      <c r="A387" s="74">
        <v>6</v>
      </c>
      <c r="B387" s="25" t="s">
        <v>665</v>
      </c>
      <c r="C387" s="26">
        <v>15</v>
      </c>
      <c r="D387" s="26">
        <v>0</v>
      </c>
      <c r="E387" s="26">
        <f t="shared" si="30"/>
        <v>15</v>
      </c>
    </row>
    <row r="388" spans="1:8" s="14" customFormat="1" ht="14.45" customHeight="1">
      <c r="A388" s="75"/>
      <c r="B388" s="25" t="s">
        <v>666</v>
      </c>
      <c r="C388" s="26">
        <v>1</v>
      </c>
      <c r="D388" s="26">
        <v>7</v>
      </c>
      <c r="E388" s="26">
        <f t="shared" si="30"/>
        <v>8</v>
      </c>
    </row>
    <row r="389" spans="1:8" s="14" customFormat="1" ht="14.45" customHeight="1">
      <c r="A389" s="33"/>
      <c r="B389" s="25" t="s">
        <v>245</v>
      </c>
      <c r="C389" s="26">
        <v>47</v>
      </c>
      <c r="D389" s="26">
        <v>0</v>
      </c>
      <c r="F389" s="52">
        <f t="shared" ref="F389:F396" si="31">SUM(C389:D389)</f>
        <v>47</v>
      </c>
      <c r="G389" s="14" t="s">
        <v>711</v>
      </c>
    </row>
    <row r="390" spans="1:8" s="14" customFormat="1" ht="14.45" customHeight="1">
      <c r="A390" s="24"/>
      <c r="B390" s="25" t="s">
        <v>246</v>
      </c>
      <c r="C390" s="26">
        <v>18</v>
      </c>
      <c r="D390" s="26">
        <v>0</v>
      </c>
      <c r="F390" s="52">
        <f t="shared" si="31"/>
        <v>18</v>
      </c>
    </row>
    <row r="391" spans="1:8" s="14" customFormat="1" ht="14.45" customHeight="1">
      <c r="A391" s="24"/>
      <c r="B391" s="25" t="s">
        <v>249</v>
      </c>
      <c r="C391" s="26">
        <v>10</v>
      </c>
      <c r="D391" s="26">
        <v>0</v>
      </c>
      <c r="F391" s="52">
        <f t="shared" si="31"/>
        <v>10</v>
      </c>
    </row>
    <row r="392" spans="1:8" s="14" customFormat="1" ht="14.45" customHeight="1">
      <c r="A392" s="33"/>
      <c r="B392" s="25" t="s">
        <v>250</v>
      </c>
      <c r="C392" s="26">
        <v>2</v>
      </c>
      <c r="D392" s="26">
        <v>8</v>
      </c>
      <c r="F392" s="52">
        <f t="shared" si="31"/>
        <v>10</v>
      </c>
    </row>
    <row r="393" spans="1:8" s="14" customFormat="1" ht="14.45" customHeight="1">
      <c r="A393" s="24"/>
      <c r="B393" s="25" t="s">
        <v>243</v>
      </c>
      <c r="C393" s="26">
        <v>40</v>
      </c>
      <c r="D393" s="26">
        <v>0</v>
      </c>
      <c r="F393" s="52">
        <f t="shared" si="31"/>
        <v>40</v>
      </c>
      <c r="H393" s="14">
        <f>18318-176</f>
        <v>18142</v>
      </c>
    </row>
    <row r="394" spans="1:8" s="14" customFormat="1" ht="14.45" customHeight="1">
      <c r="A394" s="24"/>
      <c r="B394" s="25" t="s">
        <v>244</v>
      </c>
      <c r="C394" s="26">
        <v>35</v>
      </c>
      <c r="D394" s="26">
        <v>9</v>
      </c>
      <c r="F394" s="52">
        <f t="shared" si="31"/>
        <v>44</v>
      </c>
    </row>
    <row r="395" spans="1:8" s="14" customFormat="1" ht="14.45" customHeight="1">
      <c r="A395" s="24"/>
      <c r="B395" s="25" t="s">
        <v>247</v>
      </c>
      <c r="C395" s="26">
        <v>0</v>
      </c>
      <c r="D395" s="26">
        <v>1</v>
      </c>
      <c r="F395" s="52">
        <f t="shared" si="31"/>
        <v>1</v>
      </c>
    </row>
    <row r="396" spans="1:8" s="14" customFormat="1" ht="14.45" customHeight="1">
      <c r="A396" s="24"/>
      <c r="B396" s="25" t="s">
        <v>248</v>
      </c>
      <c r="C396" s="26">
        <v>1</v>
      </c>
      <c r="D396" s="26">
        <v>5</v>
      </c>
      <c r="F396" s="52">
        <f t="shared" si="31"/>
        <v>6</v>
      </c>
    </row>
    <row r="397" spans="1:8" s="14" customFormat="1" ht="15" customHeight="1">
      <c r="A397" s="27" t="s">
        <v>59</v>
      </c>
      <c r="B397" s="28"/>
      <c r="C397" s="29">
        <f>SUM(C380:C396)</f>
        <v>347</v>
      </c>
      <c r="D397" s="29">
        <f t="shared" ref="D397" si="32">SUM(D380:D396)</f>
        <v>61</v>
      </c>
      <c r="E397" s="29">
        <f>SUM(E380:E396)</f>
        <v>232</v>
      </c>
    </row>
    <row r="398" spans="1:8" s="14" customFormat="1" ht="9.9499999999999993" customHeight="1">
      <c r="A398" s="30"/>
      <c r="B398" s="31"/>
      <c r="C398" s="32"/>
      <c r="D398" s="32"/>
      <c r="E398" s="32"/>
    </row>
    <row r="399" spans="1:8" s="14" customFormat="1" ht="17.100000000000001" customHeight="1">
      <c r="A399" s="71" t="s">
        <v>71</v>
      </c>
      <c r="B399" s="72"/>
      <c r="C399" s="72"/>
      <c r="D399" s="72"/>
      <c r="E399" s="73"/>
    </row>
    <row r="400" spans="1:8" s="14" customFormat="1" ht="17.100000000000001" customHeight="1">
      <c r="A400" s="71" t="s">
        <v>671</v>
      </c>
      <c r="B400" s="72"/>
      <c r="C400" s="72"/>
      <c r="D400" s="72"/>
      <c r="E400" s="73"/>
    </row>
    <row r="401" spans="1:5" s="14" customFormat="1" ht="17.100000000000001" customHeight="1">
      <c r="A401" s="24">
        <v>1</v>
      </c>
      <c r="B401" s="25" t="s">
        <v>90</v>
      </c>
      <c r="C401" s="26">
        <v>76</v>
      </c>
      <c r="D401" s="26">
        <v>0</v>
      </c>
      <c r="E401" s="26">
        <f t="shared" ref="E401:E418" si="33">SUM(C401:D401)</f>
        <v>76</v>
      </c>
    </row>
    <row r="402" spans="1:5" s="14" customFormat="1" ht="17.100000000000001" customHeight="1">
      <c r="A402" s="24">
        <v>2</v>
      </c>
      <c r="B402" s="25" t="s">
        <v>79</v>
      </c>
      <c r="C402" s="26">
        <v>45</v>
      </c>
      <c r="D402" s="26">
        <v>2</v>
      </c>
      <c r="E402" s="26">
        <f t="shared" si="33"/>
        <v>47</v>
      </c>
    </row>
    <row r="403" spans="1:5" s="14" customFormat="1" ht="17.100000000000001" customHeight="1">
      <c r="A403" s="74">
        <v>3</v>
      </c>
      <c r="B403" s="25" t="s">
        <v>78</v>
      </c>
      <c r="C403" s="26">
        <v>34</v>
      </c>
      <c r="D403" s="26">
        <v>0</v>
      </c>
      <c r="E403" s="26">
        <f t="shared" si="33"/>
        <v>34</v>
      </c>
    </row>
    <row r="404" spans="1:5" s="14" customFormat="1" ht="17.100000000000001" customHeight="1">
      <c r="A404" s="75"/>
      <c r="B404" s="25" t="s">
        <v>89</v>
      </c>
      <c r="C404" s="26">
        <v>43</v>
      </c>
      <c r="D404" s="26">
        <v>0</v>
      </c>
      <c r="E404" s="26">
        <f t="shared" si="33"/>
        <v>43</v>
      </c>
    </row>
    <row r="405" spans="1:5" s="14" customFormat="1" ht="17.100000000000001" customHeight="1">
      <c r="A405" s="24">
        <v>4</v>
      </c>
      <c r="B405" s="25" t="s">
        <v>76</v>
      </c>
      <c r="C405" s="26">
        <v>52</v>
      </c>
      <c r="D405" s="26">
        <v>0</v>
      </c>
      <c r="E405" s="26">
        <f t="shared" si="33"/>
        <v>52</v>
      </c>
    </row>
    <row r="406" spans="1:5" s="14" customFormat="1" ht="17.100000000000001" customHeight="1">
      <c r="A406" s="74">
        <v>5</v>
      </c>
      <c r="B406" s="25" t="s">
        <v>88</v>
      </c>
      <c r="C406" s="26">
        <v>30</v>
      </c>
      <c r="D406" s="26">
        <v>0</v>
      </c>
      <c r="E406" s="26">
        <f t="shared" si="33"/>
        <v>30</v>
      </c>
    </row>
    <row r="407" spans="1:5" s="14" customFormat="1" ht="17.100000000000001" customHeight="1">
      <c r="A407" s="75"/>
      <c r="B407" s="25" t="s">
        <v>85</v>
      </c>
      <c r="C407" s="26">
        <v>29</v>
      </c>
      <c r="D407" s="26">
        <v>2</v>
      </c>
      <c r="E407" s="26">
        <f t="shared" si="33"/>
        <v>31</v>
      </c>
    </row>
    <row r="408" spans="1:5" s="14" customFormat="1" ht="17.100000000000001" customHeight="1">
      <c r="A408" s="24">
        <v>6</v>
      </c>
      <c r="B408" s="25" t="s">
        <v>77</v>
      </c>
      <c r="C408" s="26">
        <v>39</v>
      </c>
      <c r="D408" s="26">
        <v>0</v>
      </c>
      <c r="E408" s="26">
        <f t="shared" si="33"/>
        <v>39</v>
      </c>
    </row>
    <row r="409" spans="1:5" s="14" customFormat="1" ht="17.100000000000001" customHeight="1">
      <c r="A409" s="24">
        <v>7</v>
      </c>
      <c r="B409" s="25" t="s">
        <v>82</v>
      </c>
      <c r="C409" s="26">
        <v>60</v>
      </c>
      <c r="D409" s="26">
        <v>0</v>
      </c>
      <c r="E409" s="26">
        <f t="shared" si="33"/>
        <v>60</v>
      </c>
    </row>
    <row r="410" spans="1:5" s="14" customFormat="1" ht="17.100000000000001" customHeight="1">
      <c r="A410" s="24">
        <v>8</v>
      </c>
      <c r="B410" s="25" t="s">
        <v>81</v>
      </c>
      <c r="C410" s="26">
        <v>57</v>
      </c>
      <c r="D410" s="26">
        <v>1</v>
      </c>
      <c r="E410" s="26">
        <f t="shared" si="33"/>
        <v>58</v>
      </c>
    </row>
    <row r="411" spans="1:5" s="14" customFormat="1" ht="17.100000000000001" customHeight="1">
      <c r="A411" s="24">
        <v>9</v>
      </c>
      <c r="B411" s="25" t="s">
        <v>80</v>
      </c>
      <c r="C411" s="26">
        <v>5</v>
      </c>
      <c r="D411" s="26">
        <v>23</v>
      </c>
      <c r="E411" s="26">
        <f t="shared" si="33"/>
        <v>28</v>
      </c>
    </row>
    <row r="412" spans="1:5" s="14" customFormat="1" ht="17.100000000000001" customHeight="1">
      <c r="A412" s="74">
        <v>10</v>
      </c>
      <c r="B412" s="25" t="s">
        <v>83</v>
      </c>
      <c r="C412" s="26">
        <v>35</v>
      </c>
      <c r="D412" s="26">
        <v>13</v>
      </c>
      <c r="E412" s="26">
        <f t="shared" si="33"/>
        <v>48</v>
      </c>
    </row>
    <row r="413" spans="1:5" s="14" customFormat="1" ht="17.100000000000001" customHeight="1">
      <c r="A413" s="75"/>
      <c r="B413" s="25" t="s">
        <v>86</v>
      </c>
      <c r="C413" s="26">
        <v>20</v>
      </c>
      <c r="D413" s="26">
        <v>0</v>
      </c>
      <c r="E413" s="26">
        <f t="shared" si="33"/>
        <v>20</v>
      </c>
    </row>
    <row r="414" spans="1:5" s="14" customFormat="1" ht="17.100000000000001" customHeight="1">
      <c r="A414" s="74">
        <v>11</v>
      </c>
      <c r="B414" s="25" t="s">
        <v>73</v>
      </c>
      <c r="C414" s="26">
        <v>47</v>
      </c>
      <c r="D414" s="26">
        <v>4</v>
      </c>
      <c r="E414" s="26">
        <f t="shared" si="33"/>
        <v>51</v>
      </c>
    </row>
    <row r="415" spans="1:5" s="14" customFormat="1" ht="17.100000000000001" customHeight="1">
      <c r="A415" s="75"/>
      <c r="B415" s="25" t="s">
        <v>84</v>
      </c>
      <c r="C415" s="26">
        <v>21</v>
      </c>
      <c r="D415" s="26">
        <v>0</v>
      </c>
      <c r="E415" s="26">
        <f t="shared" si="33"/>
        <v>21</v>
      </c>
    </row>
    <row r="416" spans="1:5" s="14" customFormat="1" ht="17.100000000000001" customHeight="1">
      <c r="A416" s="24">
        <v>12</v>
      </c>
      <c r="B416" s="25" t="s">
        <v>74</v>
      </c>
      <c r="C416" s="26">
        <v>9</v>
      </c>
      <c r="D416" s="26">
        <v>30</v>
      </c>
      <c r="E416" s="26">
        <f t="shared" si="33"/>
        <v>39</v>
      </c>
    </row>
    <row r="417" spans="1:5" s="14" customFormat="1" ht="17.100000000000001" customHeight="1">
      <c r="A417" s="24">
        <v>13</v>
      </c>
      <c r="B417" s="25" t="s">
        <v>75</v>
      </c>
      <c r="C417" s="26">
        <v>29</v>
      </c>
      <c r="D417" s="26">
        <v>17</v>
      </c>
      <c r="E417" s="26">
        <f t="shared" si="33"/>
        <v>46</v>
      </c>
    </row>
    <row r="418" spans="1:5" s="14" customFormat="1" ht="17.100000000000001" customHeight="1">
      <c r="A418" s="24">
        <v>14</v>
      </c>
      <c r="B418" s="25" t="s">
        <v>87</v>
      </c>
      <c r="C418" s="26">
        <v>22</v>
      </c>
      <c r="D418" s="26">
        <v>29</v>
      </c>
      <c r="E418" s="26">
        <f t="shared" si="33"/>
        <v>51</v>
      </c>
    </row>
    <row r="419" spans="1:5" s="14" customFormat="1" ht="17.100000000000001" customHeight="1">
      <c r="A419" s="27" t="s">
        <v>59</v>
      </c>
      <c r="B419" s="28"/>
      <c r="C419" s="29">
        <f>SUM(C401:C418)</f>
        <v>653</v>
      </c>
      <c r="D419" s="29">
        <f t="shared" ref="D419:E419" si="34">SUM(D401:D418)</f>
        <v>121</v>
      </c>
      <c r="E419" s="29">
        <f t="shared" si="34"/>
        <v>774</v>
      </c>
    </row>
    <row r="420" spans="1:5" s="14" customFormat="1" ht="9.9499999999999993" customHeight="1">
      <c r="A420" s="30"/>
      <c r="B420" s="31"/>
      <c r="C420" s="32"/>
      <c r="D420" s="32"/>
      <c r="E420" s="32"/>
    </row>
    <row r="421" spans="1:5" s="14" customFormat="1" ht="18" customHeight="1">
      <c r="A421" s="71" t="s">
        <v>600</v>
      </c>
      <c r="B421" s="72"/>
      <c r="C421" s="72"/>
      <c r="D421" s="72"/>
      <c r="E421" s="73"/>
    </row>
    <row r="422" spans="1:5" s="14" customFormat="1" ht="18" customHeight="1">
      <c r="A422" s="71" t="s">
        <v>672</v>
      </c>
      <c r="B422" s="72"/>
      <c r="C422" s="72"/>
      <c r="D422" s="72"/>
      <c r="E422" s="73"/>
    </row>
    <row r="423" spans="1:5" s="14" customFormat="1" ht="18" customHeight="1">
      <c r="A423" s="24">
        <v>1</v>
      </c>
      <c r="B423" s="25" t="s">
        <v>628</v>
      </c>
      <c r="C423" s="26">
        <v>12</v>
      </c>
      <c r="D423" s="26">
        <v>0</v>
      </c>
      <c r="E423" s="26">
        <f t="shared" ref="E423:E424" si="35">SUM(C423:D423)</f>
        <v>12</v>
      </c>
    </row>
    <row r="424" spans="1:5" s="14" customFormat="1" ht="18" customHeight="1">
      <c r="A424" s="24">
        <v>2</v>
      </c>
      <c r="B424" s="25" t="s">
        <v>629</v>
      </c>
      <c r="C424" s="26">
        <v>0</v>
      </c>
      <c r="D424" s="26">
        <v>1</v>
      </c>
      <c r="E424" s="26">
        <f t="shared" si="35"/>
        <v>1</v>
      </c>
    </row>
    <row r="425" spans="1:5" s="14" customFormat="1" ht="18" customHeight="1">
      <c r="A425" s="27" t="s">
        <v>59</v>
      </c>
      <c r="B425" s="28"/>
      <c r="C425" s="29">
        <f>SUM(C423:C424)</f>
        <v>12</v>
      </c>
      <c r="D425" s="29">
        <f t="shared" ref="D425:E425" si="36">SUM(D423:D424)</f>
        <v>1</v>
      </c>
      <c r="E425" s="29">
        <f t="shared" si="36"/>
        <v>13</v>
      </c>
    </row>
    <row r="426" spans="1:5" s="14" customFormat="1" ht="9.9499999999999993" customHeight="1">
      <c r="A426" s="30"/>
      <c r="B426" s="31"/>
      <c r="C426" s="32"/>
      <c r="D426" s="32"/>
      <c r="E426" s="32"/>
    </row>
    <row r="427" spans="1:5" s="14" customFormat="1" ht="18" customHeight="1">
      <c r="A427" s="71" t="s">
        <v>536</v>
      </c>
      <c r="B427" s="72"/>
      <c r="C427" s="72"/>
      <c r="D427" s="72"/>
      <c r="E427" s="73"/>
    </row>
    <row r="428" spans="1:5" s="14" customFormat="1" ht="18" customHeight="1">
      <c r="A428" s="71" t="s">
        <v>672</v>
      </c>
      <c r="B428" s="72"/>
      <c r="C428" s="72"/>
      <c r="D428" s="72"/>
      <c r="E428" s="73"/>
    </row>
    <row r="429" spans="1:5" s="14" customFormat="1" ht="18" customHeight="1">
      <c r="A429" s="24">
        <v>1</v>
      </c>
      <c r="B429" s="25" t="s">
        <v>572</v>
      </c>
      <c r="C429" s="26">
        <v>8</v>
      </c>
      <c r="D429" s="26">
        <v>0</v>
      </c>
      <c r="E429" s="26">
        <f t="shared" ref="E429:E430" si="37">SUM(C429:D429)</f>
        <v>8</v>
      </c>
    </row>
    <row r="430" spans="1:5" s="14" customFormat="1" ht="18" customHeight="1">
      <c r="A430" s="24">
        <v>2</v>
      </c>
      <c r="B430" s="25" t="s">
        <v>573</v>
      </c>
      <c r="C430" s="26">
        <v>1</v>
      </c>
      <c r="D430" s="26">
        <v>5</v>
      </c>
      <c r="E430" s="26">
        <f t="shared" si="37"/>
        <v>6</v>
      </c>
    </row>
    <row r="431" spans="1:5" s="14" customFormat="1" ht="18" customHeight="1">
      <c r="A431" s="27" t="s">
        <v>59</v>
      </c>
      <c r="B431" s="28"/>
      <c r="C431" s="29">
        <f>SUM(C429:C430)</f>
        <v>9</v>
      </c>
      <c r="D431" s="29">
        <f t="shared" ref="D431:E431" si="38">SUM(D429:D430)</f>
        <v>5</v>
      </c>
      <c r="E431" s="29">
        <f t="shared" si="38"/>
        <v>14</v>
      </c>
    </row>
    <row r="432" spans="1:5" s="14" customFormat="1" ht="9.9499999999999993" customHeight="1">
      <c r="A432" s="30"/>
      <c r="B432" s="31"/>
      <c r="C432" s="32"/>
      <c r="D432" s="32"/>
      <c r="E432" s="32"/>
    </row>
    <row r="433" spans="1:5" s="14" customFormat="1" ht="17.100000000000001" customHeight="1">
      <c r="A433" s="71" t="s">
        <v>644</v>
      </c>
      <c r="B433" s="72"/>
      <c r="C433" s="72"/>
      <c r="D433" s="72"/>
      <c r="E433" s="73"/>
    </row>
    <row r="434" spans="1:5" s="14" customFormat="1" ht="17.100000000000001" customHeight="1">
      <c r="A434" s="71" t="s">
        <v>645</v>
      </c>
      <c r="B434" s="72"/>
      <c r="C434" s="72"/>
      <c r="D434" s="72"/>
      <c r="E434" s="73"/>
    </row>
    <row r="435" spans="1:5" s="14" customFormat="1" ht="17.100000000000001" customHeight="1">
      <c r="A435" s="24">
        <v>1</v>
      </c>
      <c r="B435" s="25" t="s">
        <v>646</v>
      </c>
      <c r="C435" s="26">
        <v>9</v>
      </c>
      <c r="D435" s="26">
        <v>0</v>
      </c>
      <c r="E435" s="26">
        <f t="shared" ref="E435:E442" si="39">SUM(C435:D435)</f>
        <v>9</v>
      </c>
    </row>
    <row r="436" spans="1:5" s="14" customFormat="1" ht="17.100000000000001" customHeight="1">
      <c r="A436" s="24">
        <v>2</v>
      </c>
      <c r="B436" s="25" t="s">
        <v>647</v>
      </c>
      <c r="C436" s="26">
        <v>11</v>
      </c>
      <c r="D436" s="26">
        <v>0</v>
      </c>
      <c r="E436" s="26">
        <f t="shared" si="39"/>
        <v>11</v>
      </c>
    </row>
    <row r="437" spans="1:5" s="14" customFormat="1" ht="17.100000000000001" customHeight="1">
      <c r="A437" s="24">
        <v>3</v>
      </c>
      <c r="B437" s="25" t="s">
        <v>648</v>
      </c>
      <c r="C437" s="26">
        <v>5</v>
      </c>
      <c r="D437" s="26">
        <v>0</v>
      </c>
      <c r="E437" s="26">
        <f t="shared" si="39"/>
        <v>5</v>
      </c>
    </row>
    <row r="438" spans="1:5" s="14" customFormat="1" ht="17.100000000000001" customHeight="1">
      <c r="A438" s="24">
        <v>4</v>
      </c>
      <c r="B438" s="25" t="s">
        <v>649</v>
      </c>
      <c r="C438" s="26">
        <v>6</v>
      </c>
      <c r="D438" s="26">
        <v>0</v>
      </c>
      <c r="E438" s="26">
        <f t="shared" si="39"/>
        <v>6</v>
      </c>
    </row>
    <row r="439" spans="1:5" s="14" customFormat="1" ht="17.100000000000001" customHeight="1">
      <c r="A439" s="24">
        <v>5</v>
      </c>
      <c r="B439" s="25" t="s">
        <v>650</v>
      </c>
      <c r="C439" s="26">
        <v>13</v>
      </c>
      <c r="D439" s="26">
        <v>0</v>
      </c>
      <c r="E439" s="26">
        <f>SUM(C439:D439)</f>
        <v>13</v>
      </c>
    </row>
    <row r="440" spans="1:5" s="14" customFormat="1" ht="17.100000000000001" customHeight="1">
      <c r="A440" s="24">
        <v>6</v>
      </c>
      <c r="B440" s="25" t="s">
        <v>651</v>
      </c>
      <c r="C440" s="26">
        <v>9</v>
      </c>
      <c r="D440" s="26">
        <v>0</v>
      </c>
      <c r="E440" s="26">
        <f t="shared" si="39"/>
        <v>9</v>
      </c>
    </row>
    <row r="441" spans="1:5" s="14" customFormat="1" ht="17.100000000000001" customHeight="1">
      <c r="A441" s="24">
        <v>7</v>
      </c>
      <c r="B441" s="25" t="s">
        <v>652</v>
      </c>
      <c r="C441" s="26">
        <v>1</v>
      </c>
      <c r="D441" s="26">
        <v>3</v>
      </c>
      <c r="E441" s="26">
        <f t="shared" si="39"/>
        <v>4</v>
      </c>
    </row>
    <row r="442" spans="1:5" s="14" customFormat="1" ht="17.100000000000001" customHeight="1">
      <c r="A442" s="24">
        <v>8</v>
      </c>
      <c r="B442" s="25" t="s">
        <v>653</v>
      </c>
      <c r="C442" s="26">
        <v>7</v>
      </c>
      <c r="D442" s="26">
        <v>0</v>
      </c>
      <c r="E442" s="26">
        <f t="shared" si="39"/>
        <v>7</v>
      </c>
    </row>
    <row r="443" spans="1:5" s="14" customFormat="1" ht="17.100000000000001" customHeight="1">
      <c r="A443" s="27" t="s">
        <v>59</v>
      </c>
      <c r="B443" s="28"/>
      <c r="C443" s="29">
        <f>SUM(C435:C442)</f>
        <v>61</v>
      </c>
      <c r="D443" s="29">
        <f t="shared" ref="D443:E443" si="40">SUM(D435:D442)</f>
        <v>3</v>
      </c>
      <c r="E443" s="29">
        <f t="shared" si="40"/>
        <v>64</v>
      </c>
    </row>
    <row r="444" spans="1:5" s="14" customFormat="1" ht="9.9499999999999993" customHeight="1">
      <c r="A444" s="30"/>
      <c r="B444" s="31"/>
      <c r="C444" s="32"/>
      <c r="D444" s="32"/>
      <c r="E444" s="32"/>
    </row>
    <row r="445" spans="1:5" s="14" customFormat="1" ht="15" customHeight="1">
      <c r="A445" s="71" t="s">
        <v>588</v>
      </c>
      <c r="B445" s="72"/>
      <c r="C445" s="72"/>
      <c r="D445" s="72"/>
      <c r="E445" s="73"/>
    </row>
    <row r="446" spans="1:5" s="14" customFormat="1" ht="15" customHeight="1">
      <c r="A446" s="71" t="s">
        <v>528</v>
      </c>
      <c r="B446" s="72"/>
      <c r="C446" s="72"/>
      <c r="D446" s="72"/>
      <c r="E446" s="73"/>
    </row>
    <row r="447" spans="1:5" s="14" customFormat="1" ht="14.45" customHeight="1">
      <c r="A447" s="74">
        <v>1</v>
      </c>
      <c r="B447" s="25" t="s">
        <v>593</v>
      </c>
      <c r="C447" s="26">
        <v>5</v>
      </c>
      <c r="D447" s="26">
        <v>0</v>
      </c>
      <c r="E447" s="26">
        <f t="shared" ref="E447:E456" si="41">SUM(C447:D447)</f>
        <v>5</v>
      </c>
    </row>
    <row r="448" spans="1:5" s="14" customFormat="1" ht="14.45" customHeight="1">
      <c r="A448" s="75"/>
      <c r="B448" s="25" t="s">
        <v>598</v>
      </c>
      <c r="C448" s="26">
        <v>8</v>
      </c>
      <c r="D448" s="26">
        <v>0</v>
      </c>
      <c r="E448" s="26">
        <f t="shared" si="41"/>
        <v>8</v>
      </c>
    </row>
    <row r="449" spans="1:5" s="14" customFormat="1" ht="14.45" customHeight="1">
      <c r="A449" s="74">
        <v>2</v>
      </c>
      <c r="B449" s="25" t="s">
        <v>591</v>
      </c>
      <c r="C449" s="26">
        <v>4</v>
      </c>
      <c r="D449" s="26">
        <v>0</v>
      </c>
      <c r="E449" s="26">
        <f t="shared" si="41"/>
        <v>4</v>
      </c>
    </row>
    <row r="450" spans="1:5" s="14" customFormat="1" ht="14.45" customHeight="1">
      <c r="A450" s="75"/>
      <c r="B450" s="25" t="s">
        <v>597</v>
      </c>
      <c r="C450" s="26">
        <v>4</v>
      </c>
      <c r="D450" s="26">
        <v>0</v>
      </c>
      <c r="E450" s="26">
        <f t="shared" si="41"/>
        <v>4</v>
      </c>
    </row>
    <row r="451" spans="1:5" s="14" customFormat="1" ht="14.45" customHeight="1">
      <c r="A451" s="74">
        <v>3</v>
      </c>
      <c r="B451" s="25" t="s">
        <v>594</v>
      </c>
      <c r="C451" s="26">
        <v>5</v>
      </c>
      <c r="D451" s="26">
        <v>0</v>
      </c>
      <c r="E451" s="26">
        <f t="shared" si="41"/>
        <v>5</v>
      </c>
    </row>
    <row r="452" spans="1:5" s="14" customFormat="1" ht="14.45" customHeight="1">
      <c r="A452" s="75"/>
      <c r="B452" s="25" t="s">
        <v>596</v>
      </c>
      <c r="C452" s="26">
        <v>6</v>
      </c>
      <c r="D452" s="26">
        <v>0</v>
      </c>
      <c r="E452" s="26">
        <f t="shared" si="41"/>
        <v>6</v>
      </c>
    </row>
    <row r="453" spans="1:5" s="14" customFormat="1" ht="14.45" customHeight="1">
      <c r="A453" s="74">
        <v>4</v>
      </c>
      <c r="B453" s="25" t="s">
        <v>590</v>
      </c>
      <c r="C453" s="26">
        <v>2</v>
      </c>
      <c r="D453" s="26">
        <v>0</v>
      </c>
      <c r="E453" s="26">
        <f t="shared" si="41"/>
        <v>2</v>
      </c>
    </row>
    <row r="454" spans="1:5" s="14" customFormat="1" ht="14.45" customHeight="1">
      <c r="A454" s="75"/>
      <c r="B454" s="25" t="s">
        <v>595</v>
      </c>
      <c r="C454" s="26">
        <v>11</v>
      </c>
      <c r="D454" s="26">
        <v>0</v>
      </c>
      <c r="E454" s="26">
        <f t="shared" si="41"/>
        <v>11</v>
      </c>
    </row>
    <row r="455" spans="1:5" s="14" customFormat="1" ht="14.45" customHeight="1">
      <c r="A455" s="74">
        <v>5</v>
      </c>
      <c r="B455" s="25" t="s">
        <v>592</v>
      </c>
      <c r="C455" s="26">
        <v>1</v>
      </c>
      <c r="D455" s="26">
        <v>0</v>
      </c>
      <c r="E455" s="26">
        <f t="shared" si="41"/>
        <v>1</v>
      </c>
    </row>
    <row r="456" spans="1:5" s="14" customFormat="1" ht="14.45" customHeight="1">
      <c r="A456" s="75"/>
      <c r="B456" s="25" t="s">
        <v>599</v>
      </c>
      <c r="C456" s="26">
        <v>2</v>
      </c>
      <c r="D456" s="26">
        <v>0</v>
      </c>
      <c r="E456" s="26">
        <f t="shared" si="41"/>
        <v>2</v>
      </c>
    </row>
    <row r="457" spans="1:5" s="14" customFormat="1" ht="15" customHeight="1">
      <c r="A457" s="27" t="s">
        <v>59</v>
      </c>
      <c r="B457" s="28"/>
      <c r="C457" s="29">
        <f>SUM(C447:C456)</f>
        <v>48</v>
      </c>
      <c r="D457" s="29">
        <f t="shared" ref="D457:E457" si="42">SUM(D447:D456)</f>
        <v>0</v>
      </c>
      <c r="E457" s="29">
        <f t="shared" si="42"/>
        <v>48</v>
      </c>
    </row>
    <row r="458" spans="1:5" s="14" customFormat="1" ht="9.9499999999999993" customHeight="1">
      <c r="A458" s="30"/>
      <c r="B458" s="31"/>
      <c r="C458" s="32"/>
      <c r="D458" s="32"/>
      <c r="E458" s="32"/>
    </row>
    <row r="459" spans="1:5" s="14" customFormat="1" ht="15" customHeight="1">
      <c r="A459" s="71" t="s">
        <v>527</v>
      </c>
      <c r="B459" s="72"/>
      <c r="C459" s="72"/>
      <c r="D459" s="72"/>
      <c r="E459" s="73"/>
    </row>
    <row r="460" spans="1:5" s="14" customFormat="1" ht="15" customHeight="1">
      <c r="A460" s="71" t="s">
        <v>528</v>
      </c>
      <c r="B460" s="72"/>
      <c r="C460" s="72"/>
      <c r="D460" s="72"/>
      <c r="E460" s="73"/>
    </row>
    <row r="461" spans="1:5" s="14" customFormat="1" ht="15" customHeight="1">
      <c r="A461" s="74">
        <v>1</v>
      </c>
      <c r="B461" s="25" t="s">
        <v>530</v>
      </c>
      <c r="C461" s="26">
        <v>1</v>
      </c>
      <c r="D461" s="26">
        <v>0</v>
      </c>
      <c r="E461" s="26">
        <f t="shared" ref="E461:E467" si="43">SUM(C461:D461)</f>
        <v>1</v>
      </c>
    </row>
    <row r="462" spans="1:5" s="14" customFormat="1" ht="15" customHeight="1">
      <c r="A462" s="75"/>
      <c r="B462" s="25" t="s">
        <v>532</v>
      </c>
      <c r="C462" s="26">
        <v>17</v>
      </c>
      <c r="D462" s="26">
        <v>0</v>
      </c>
      <c r="E462" s="26">
        <f t="shared" si="43"/>
        <v>17</v>
      </c>
    </row>
    <row r="463" spans="1:5" s="14" customFormat="1" ht="15" customHeight="1">
      <c r="A463" s="74">
        <v>2</v>
      </c>
      <c r="B463" s="25" t="s">
        <v>529</v>
      </c>
      <c r="C463" s="26">
        <v>5</v>
      </c>
      <c r="D463" s="26">
        <v>0</v>
      </c>
      <c r="E463" s="26">
        <f t="shared" si="43"/>
        <v>5</v>
      </c>
    </row>
    <row r="464" spans="1:5" s="14" customFormat="1" ht="15" customHeight="1">
      <c r="A464" s="82"/>
      <c r="B464" s="25" t="s">
        <v>533</v>
      </c>
      <c r="C464" s="26">
        <v>15</v>
      </c>
      <c r="D464" s="26">
        <v>0</v>
      </c>
      <c r="E464" s="26">
        <f t="shared" si="43"/>
        <v>15</v>
      </c>
    </row>
    <row r="465" spans="1:5" s="14" customFormat="1" ht="15" customHeight="1">
      <c r="A465" s="75"/>
      <c r="B465" s="25" t="s">
        <v>535</v>
      </c>
      <c r="C465" s="26">
        <v>15</v>
      </c>
      <c r="D465" s="26">
        <v>0</v>
      </c>
      <c r="E465" s="26">
        <f t="shared" si="43"/>
        <v>15</v>
      </c>
    </row>
    <row r="466" spans="1:5" s="14" customFormat="1" ht="15" customHeight="1">
      <c r="A466" s="74">
        <v>3</v>
      </c>
      <c r="B466" s="25" t="s">
        <v>531</v>
      </c>
      <c r="C466" s="26">
        <v>1</v>
      </c>
      <c r="D466" s="26">
        <v>0</v>
      </c>
      <c r="E466" s="26">
        <f t="shared" si="43"/>
        <v>1</v>
      </c>
    </row>
    <row r="467" spans="1:5" s="14" customFormat="1" ht="15" customHeight="1">
      <c r="A467" s="75"/>
      <c r="B467" s="25" t="s">
        <v>534</v>
      </c>
      <c r="C467" s="26">
        <v>16</v>
      </c>
      <c r="D467" s="26">
        <v>2</v>
      </c>
      <c r="E467" s="26">
        <f t="shared" si="43"/>
        <v>18</v>
      </c>
    </row>
    <row r="468" spans="1:5" s="14" customFormat="1" ht="15" customHeight="1">
      <c r="A468" s="27" t="s">
        <v>59</v>
      </c>
      <c r="B468" s="28"/>
      <c r="C468" s="29">
        <f>SUM(C461:C467)</f>
        <v>70</v>
      </c>
      <c r="D468" s="29">
        <f t="shared" ref="D468:E468" si="44">SUM(D461:D467)</f>
        <v>2</v>
      </c>
      <c r="E468" s="29">
        <f t="shared" si="44"/>
        <v>72</v>
      </c>
    </row>
    <row r="469" spans="1:5" s="14" customFormat="1" ht="9.9499999999999993" customHeight="1">
      <c r="A469" s="30"/>
      <c r="B469" s="31"/>
      <c r="C469" s="32"/>
      <c r="D469" s="32"/>
      <c r="E469" s="32"/>
    </row>
    <row r="470" spans="1:5" s="14" customFormat="1" ht="15" customHeight="1">
      <c r="A470" s="71" t="s">
        <v>600</v>
      </c>
      <c r="B470" s="72"/>
      <c r="C470" s="72"/>
      <c r="D470" s="72"/>
      <c r="E470" s="73"/>
    </row>
    <row r="471" spans="1:5" s="14" customFormat="1" ht="15" customHeight="1">
      <c r="A471" s="71" t="s">
        <v>673</v>
      </c>
      <c r="B471" s="72"/>
      <c r="C471" s="72"/>
      <c r="D471" s="72"/>
      <c r="E471" s="73"/>
    </row>
    <row r="472" spans="1:5" s="14" customFormat="1" ht="15" customHeight="1">
      <c r="A472" s="24">
        <v>1</v>
      </c>
      <c r="B472" s="25" t="s">
        <v>630</v>
      </c>
      <c r="C472" s="26">
        <v>2</v>
      </c>
      <c r="D472" s="26">
        <v>0</v>
      </c>
      <c r="E472" s="26">
        <f>SUM(C472:D472)</f>
        <v>2</v>
      </c>
    </row>
    <row r="473" spans="1:5" s="14" customFormat="1" ht="15" customHeight="1">
      <c r="A473" s="24">
        <v>2</v>
      </c>
      <c r="B473" s="25" t="s">
        <v>633</v>
      </c>
      <c r="C473" s="26">
        <v>4</v>
      </c>
      <c r="D473" s="26">
        <v>0</v>
      </c>
      <c r="E473" s="26">
        <f>SUM(C473:D473)</f>
        <v>4</v>
      </c>
    </row>
    <row r="474" spans="1:5" s="14" customFormat="1" ht="15" customHeight="1">
      <c r="A474" s="24">
        <v>3</v>
      </c>
      <c r="B474" s="25" t="s">
        <v>631</v>
      </c>
      <c r="C474" s="26">
        <v>9</v>
      </c>
      <c r="D474" s="26">
        <v>0</v>
      </c>
      <c r="E474" s="26">
        <f>SUM(C474:D474)</f>
        <v>9</v>
      </c>
    </row>
    <row r="475" spans="1:5" s="14" customFormat="1" ht="15" customHeight="1">
      <c r="A475" s="24">
        <v>4</v>
      </c>
      <c r="B475" s="25" t="s">
        <v>632</v>
      </c>
      <c r="C475" s="26">
        <v>6</v>
      </c>
      <c r="D475" s="26">
        <v>0</v>
      </c>
      <c r="E475" s="26">
        <f>SUM(C475:D475)</f>
        <v>6</v>
      </c>
    </row>
    <row r="476" spans="1:5" s="14" customFormat="1" ht="15" customHeight="1">
      <c r="A476" s="27" t="s">
        <v>59</v>
      </c>
      <c r="B476" s="28"/>
      <c r="C476" s="29">
        <f>SUM(C472:C475)</f>
        <v>21</v>
      </c>
      <c r="D476" s="29">
        <f t="shared" ref="D476:E476" si="45">SUM(D472:D475)</f>
        <v>0</v>
      </c>
      <c r="E476" s="29">
        <f t="shared" si="45"/>
        <v>21</v>
      </c>
    </row>
    <row r="477" spans="1:5" s="14" customFormat="1" ht="9.9499999999999993" customHeight="1">
      <c r="A477" s="30"/>
      <c r="B477" s="31"/>
      <c r="C477" s="32"/>
      <c r="D477" s="32"/>
      <c r="E477" s="32"/>
    </row>
    <row r="478" spans="1:5" s="14" customFormat="1" ht="15" customHeight="1">
      <c r="A478" s="71" t="s">
        <v>536</v>
      </c>
      <c r="B478" s="72"/>
      <c r="C478" s="72"/>
      <c r="D478" s="72"/>
      <c r="E478" s="73"/>
    </row>
    <row r="479" spans="1:5" s="14" customFormat="1" ht="15" customHeight="1">
      <c r="A479" s="71" t="s">
        <v>673</v>
      </c>
      <c r="B479" s="72"/>
      <c r="C479" s="72"/>
      <c r="D479" s="72"/>
      <c r="E479" s="73"/>
    </row>
    <row r="480" spans="1:5" s="14" customFormat="1" ht="15" customHeight="1">
      <c r="A480" s="24">
        <v>1</v>
      </c>
      <c r="B480" s="25" t="s">
        <v>574</v>
      </c>
      <c r="C480" s="26">
        <v>25</v>
      </c>
      <c r="D480" s="26">
        <v>0</v>
      </c>
      <c r="E480" s="26">
        <f>SUM(C480:D480)</f>
        <v>25</v>
      </c>
    </row>
    <row r="481" spans="1:5" s="14" customFormat="1" ht="15" customHeight="1">
      <c r="A481" s="24">
        <v>2</v>
      </c>
      <c r="B481" s="25" t="s">
        <v>576</v>
      </c>
      <c r="C481" s="26">
        <v>1</v>
      </c>
      <c r="D481" s="26">
        <v>15</v>
      </c>
      <c r="E481" s="26">
        <f>SUM(C481:D481)</f>
        <v>16</v>
      </c>
    </row>
    <row r="482" spans="1:5" s="14" customFormat="1" ht="15" customHeight="1">
      <c r="A482" s="24">
        <v>3</v>
      </c>
      <c r="B482" s="25" t="s">
        <v>575</v>
      </c>
      <c r="C482" s="26">
        <v>16</v>
      </c>
      <c r="D482" s="26">
        <v>1</v>
      </c>
      <c r="E482" s="26">
        <f>SUM(C482:D482)</f>
        <v>17</v>
      </c>
    </row>
    <row r="483" spans="1:5" s="14" customFormat="1" ht="15" customHeight="1">
      <c r="A483" s="27" t="s">
        <v>59</v>
      </c>
      <c r="B483" s="28"/>
      <c r="C483" s="29">
        <f>SUM(C480:C482)</f>
        <v>42</v>
      </c>
      <c r="D483" s="29">
        <f t="shared" ref="D483:E483" si="46">SUM(D480:D482)</f>
        <v>16</v>
      </c>
      <c r="E483" s="29">
        <f t="shared" si="46"/>
        <v>58</v>
      </c>
    </row>
    <row r="484" spans="1:5" s="14" customFormat="1" ht="9.9499999999999993" customHeight="1">
      <c r="A484" s="30"/>
      <c r="B484" s="31"/>
      <c r="C484" s="32"/>
      <c r="D484" s="32"/>
      <c r="E484" s="32"/>
    </row>
    <row r="485" spans="1:5" s="14" customFormat="1" ht="15" customHeight="1">
      <c r="A485" s="71" t="s">
        <v>600</v>
      </c>
      <c r="B485" s="72"/>
      <c r="C485" s="72"/>
      <c r="D485" s="72"/>
      <c r="E485" s="73"/>
    </row>
    <row r="486" spans="1:5" s="14" customFormat="1" ht="15" customHeight="1">
      <c r="A486" s="71" t="s">
        <v>537</v>
      </c>
      <c r="B486" s="72"/>
      <c r="C486" s="72"/>
      <c r="D486" s="72"/>
      <c r="E486" s="73"/>
    </row>
    <row r="487" spans="1:5" s="14" customFormat="1" ht="14.45" customHeight="1">
      <c r="A487" s="24">
        <v>1</v>
      </c>
      <c r="B487" s="25" t="s">
        <v>636</v>
      </c>
      <c r="C487" s="26">
        <v>17</v>
      </c>
      <c r="D487" s="26">
        <v>0</v>
      </c>
      <c r="E487" s="26">
        <f t="shared" ref="E487:E496" si="47">SUM(C487:D487)</f>
        <v>17</v>
      </c>
    </row>
    <row r="488" spans="1:5" s="14" customFormat="1" ht="14.45" customHeight="1">
      <c r="A488" s="24">
        <v>2</v>
      </c>
      <c r="B488" s="25" t="s">
        <v>637</v>
      </c>
      <c r="C488" s="26">
        <v>12</v>
      </c>
      <c r="D488" s="26">
        <v>0</v>
      </c>
      <c r="E488" s="26">
        <f t="shared" si="47"/>
        <v>12</v>
      </c>
    </row>
    <row r="489" spans="1:5" s="14" customFormat="1" ht="14.45" customHeight="1">
      <c r="A489" s="24">
        <v>3</v>
      </c>
      <c r="B489" s="25" t="s">
        <v>638</v>
      </c>
      <c r="C489" s="26">
        <v>20</v>
      </c>
      <c r="D489" s="26">
        <v>0</v>
      </c>
      <c r="E489" s="26">
        <f t="shared" si="47"/>
        <v>20</v>
      </c>
    </row>
    <row r="490" spans="1:5" s="14" customFormat="1" ht="14.45" customHeight="1">
      <c r="A490" s="24">
        <v>4</v>
      </c>
      <c r="B490" s="25" t="s">
        <v>639</v>
      </c>
      <c r="C490" s="26">
        <v>7</v>
      </c>
      <c r="D490" s="26">
        <v>0</v>
      </c>
      <c r="E490" s="26">
        <f t="shared" si="47"/>
        <v>7</v>
      </c>
    </row>
    <row r="491" spans="1:5" s="14" customFormat="1" ht="14.45" customHeight="1">
      <c r="A491" s="74">
        <v>5</v>
      </c>
      <c r="B491" s="25" t="s">
        <v>640</v>
      </c>
      <c r="C491" s="26">
        <v>24</v>
      </c>
      <c r="D491" s="26">
        <v>0</v>
      </c>
      <c r="E491" s="26">
        <f t="shared" si="47"/>
        <v>24</v>
      </c>
    </row>
    <row r="492" spans="1:5" s="14" customFormat="1" ht="14.45" customHeight="1">
      <c r="A492" s="75"/>
      <c r="B492" s="25" t="s">
        <v>635</v>
      </c>
      <c r="C492" s="26">
        <v>1</v>
      </c>
      <c r="D492" s="26">
        <v>0</v>
      </c>
      <c r="E492" s="26">
        <f t="shared" si="47"/>
        <v>1</v>
      </c>
    </row>
    <row r="493" spans="1:5" s="14" customFormat="1" ht="14.45" customHeight="1">
      <c r="A493" s="24">
        <v>6</v>
      </c>
      <c r="B493" s="25" t="s">
        <v>642</v>
      </c>
      <c r="C493" s="26">
        <v>3</v>
      </c>
      <c r="D493" s="26">
        <v>12</v>
      </c>
      <c r="E493" s="26">
        <f t="shared" si="47"/>
        <v>15</v>
      </c>
    </row>
    <row r="494" spans="1:5" s="14" customFormat="1" ht="14.45" customHeight="1">
      <c r="A494" s="74">
        <v>7</v>
      </c>
      <c r="B494" s="25" t="s">
        <v>641</v>
      </c>
      <c r="C494" s="26">
        <v>22</v>
      </c>
      <c r="D494" s="26">
        <v>1</v>
      </c>
      <c r="E494" s="26">
        <f t="shared" si="47"/>
        <v>23</v>
      </c>
    </row>
    <row r="495" spans="1:5" s="14" customFormat="1" ht="14.45" customHeight="1">
      <c r="A495" s="75"/>
      <c r="B495" s="25" t="s">
        <v>634</v>
      </c>
      <c r="C495" s="26">
        <v>1</v>
      </c>
      <c r="D495" s="26">
        <v>0</v>
      </c>
      <c r="E495" s="26">
        <f t="shared" si="47"/>
        <v>1</v>
      </c>
    </row>
    <row r="496" spans="1:5" s="14" customFormat="1" ht="14.45" customHeight="1">
      <c r="A496" s="24">
        <v>8</v>
      </c>
      <c r="B496" s="25" t="s">
        <v>643</v>
      </c>
      <c r="C496" s="26">
        <v>3</v>
      </c>
      <c r="D496" s="26">
        <v>9</v>
      </c>
      <c r="E496" s="26">
        <f t="shared" si="47"/>
        <v>12</v>
      </c>
    </row>
    <row r="497" spans="1:5" s="14" customFormat="1" ht="15" customHeight="1">
      <c r="A497" s="27" t="s">
        <v>59</v>
      </c>
      <c r="B497" s="28"/>
      <c r="C497" s="29">
        <f>SUM(C487:C496)</f>
        <v>110</v>
      </c>
      <c r="D497" s="29">
        <f t="shared" ref="D497:E497" si="48">SUM(D487:D496)</f>
        <v>22</v>
      </c>
      <c r="E497" s="29">
        <f t="shared" si="48"/>
        <v>132</v>
      </c>
    </row>
    <row r="498" spans="1:5" s="14" customFormat="1" ht="9.9499999999999993" customHeight="1">
      <c r="A498" s="30"/>
      <c r="B498" s="31"/>
      <c r="C498" s="32"/>
      <c r="D498" s="32"/>
      <c r="E498" s="32"/>
    </row>
    <row r="499" spans="1:5" s="14" customFormat="1" ht="15.95" customHeight="1">
      <c r="A499" s="71" t="s">
        <v>536</v>
      </c>
      <c r="B499" s="72"/>
      <c r="C499" s="72"/>
      <c r="D499" s="72"/>
      <c r="E499" s="73"/>
    </row>
    <row r="500" spans="1:5" s="14" customFormat="1" ht="15.95" customHeight="1">
      <c r="A500" s="71" t="s">
        <v>537</v>
      </c>
      <c r="B500" s="72"/>
      <c r="C500" s="72"/>
      <c r="D500" s="72"/>
      <c r="E500" s="73"/>
    </row>
    <row r="501" spans="1:5" s="14" customFormat="1" ht="15.95" customHeight="1">
      <c r="A501" s="24">
        <v>1</v>
      </c>
      <c r="B501" s="25" t="s">
        <v>582</v>
      </c>
      <c r="C501" s="26">
        <v>18</v>
      </c>
      <c r="D501" s="26">
        <v>0</v>
      </c>
      <c r="E501" s="26">
        <f t="shared" ref="E501:E509" si="49">SUM(C501:D501)</f>
        <v>18</v>
      </c>
    </row>
    <row r="502" spans="1:5" s="14" customFormat="1" ht="15.95" customHeight="1">
      <c r="A502" s="24">
        <v>2</v>
      </c>
      <c r="B502" s="25" t="s">
        <v>581</v>
      </c>
      <c r="C502" s="26">
        <v>23</v>
      </c>
      <c r="D502" s="26">
        <v>0</v>
      </c>
      <c r="E502" s="26">
        <f t="shared" si="49"/>
        <v>23</v>
      </c>
    </row>
    <row r="503" spans="1:5" s="14" customFormat="1" ht="15.95" customHeight="1">
      <c r="A503" s="74">
        <v>3</v>
      </c>
      <c r="B503" s="25" t="s">
        <v>578</v>
      </c>
      <c r="C503" s="26">
        <v>1</v>
      </c>
      <c r="D503" s="26">
        <v>0</v>
      </c>
      <c r="E503" s="26">
        <f t="shared" si="49"/>
        <v>1</v>
      </c>
    </row>
    <row r="504" spans="1:5" s="14" customFormat="1" ht="15.95" customHeight="1">
      <c r="A504" s="75"/>
      <c r="B504" s="25" t="s">
        <v>583</v>
      </c>
      <c r="C504" s="26">
        <v>30</v>
      </c>
      <c r="D504" s="26">
        <v>0</v>
      </c>
      <c r="E504" s="26">
        <f t="shared" si="49"/>
        <v>30</v>
      </c>
    </row>
    <row r="505" spans="1:5" s="14" customFormat="1" ht="15.95" customHeight="1">
      <c r="A505" s="24">
        <v>4</v>
      </c>
      <c r="B505" s="25" t="s">
        <v>584</v>
      </c>
      <c r="C505" s="26">
        <v>15</v>
      </c>
      <c r="D505" s="26">
        <v>0</v>
      </c>
      <c r="E505" s="26">
        <f t="shared" si="49"/>
        <v>15</v>
      </c>
    </row>
    <row r="506" spans="1:5" s="14" customFormat="1" ht="15.95" customHeight="1">
      <c r="A506" s="74">
        <v>5</v>
      </c>
      <c r="B506" s="25" t="s">
        <v>585</v>
      </c>
      <c r="C506" s="26">
        <v>41</v>
      </c>
      <c r="D506" s="26">
        <v>0</v>
      </c>
      <c r="E506" s="26">
        <f t="shared" si="49"/>
        <v>41</v>
      </c>
    </row>
    <row r="507" spans="1:5" s="14" customFormat="1" ht="15.95" customHeight="1">
      <c r="A507" s="75"/>
      <c r="B507" s="25" t="s">
        <v>579</v>
      </c>
      <c r="C507" s="26">
        <v>1</v>
      </c>
      <c r="D507" s="26">
        <v>0</v>
      </c>
      <c r="E507" s="26">
        <f t="shared" si="49"/>
        <v>1</v>
      </c>
    </row>
    <row r="508" spans="1:5" s="14" customFormat="1" ht="15.95" customHeight="1">
      <c r="A508" s="74">
        <v>6</v>
      </c>
      <c r="B508" s="25" t="s">
        <v>580</v>
      </c>
      <c r="C508" s="26">
        <v>22</v>
      </c>
      <c r="D508" s="26">
        <v>2</v>
      </c>
      <c r="E508" s="26">
        <f t="shared" si="49"/>
        <v>24</v>
      </c>
    </row>
    <row r="509" spans="1:5" s="14" customFormat="1" ht="15.95" customHeight="1">
      <c r="A509" s="75"/>
      <c r="B509" s="25" t="s">
        <v>577</v>
      </c>
      <c r="C509" s="26">
        <v>1</v>
      </c>
      <c r="D509" s="26">
        <v>0</v>
      </c>
      <c r="E509" s="26">
        <f t="shared" si="49"/>
        <v>1</v>
      </c>
    </row>
    <row r="510" spans="1:5" s="14" customFormat="1" ht="15.95" customHeight="1">
      <c r="A510" s="74">
        <v>7</v>
      </c>
      <c r="B510" s="25" t="s">
        <v>586</v>
      </c>
      <c r="C510" s="26">
        <v>0</v>
      </c>
      <c r="D510" s="26">
        <v>6</v>
      </c>
      <c r="E510" s="26">
        <f t="shared" ref="E510:E511" si="50">SUM(C510:D510)</f>
        <v>6</v>
      </c>
    </row>
    <row r="511" spans="1:5" s="14" customFormat="1" ht="15.95" customHeight="1">
      <c r="A511" s="75"/>
      <c r="B511" s="25" t="s">
        <v>587</v>
      </c>
      <c r="C511" s="26">
        <v>5</v>
      </c>
      <c r="D511" s="26">
        <v>9</v>
      </c>
      <c r="E511" s="26">
        <f t="shared" si="50"/>
        <v>14</v>
      </c>
    </row>
    <row r="512" spans="1:5" s="14" customFormat="1" ht="15.95" customHeight="1">
      <c r="A512" s="27" t="s">
        <v>59</v>
      </c>
      <c r="B512" s="28"/>
      <c r="C512" s="29">
        <f>SUM(C501:C511)</f>
        <v>157</v>
      </c>
      <c r="D512" s="29">
        <f t="shared" ref="D512:E512" si="51">SUM(D501:D511)</f>
        <v>17</v>
      </c>
      <c r="E512" s="29">
        <f t="shared" si="51"/>
        <v>174</v>
      </c>
    </row>
    <row r="513" spans="1:5" s="14" customFormat="1" ht="9.9499999999999993" customHeight="1">
      <c r="A513" s="30"/>
      <c r="B513" s="31"/>
      <c r="C513" s="32"/>
      <c r="D513" s="32"/>
      <c r="E513" s="32"/>
    </row>
    <row r="514" spans="1:5" s="14" customFormat="1" ht="15.95" customHeight="1">
      <c r="A514" s="71" t="s">
        <v>448</v>
      </c>
      <c r="B514" s="72"/>
      <c r="C514" s="72"/>
      <c r="D514" s="72"/>
      <c r="E514" s="73"/>
    </row>
    <row r="515" spans="1:5" s="14" customFormat="1" ht="15.95" customHeight="1">
      <c r="A515" s="71" t="s">
        <v>242</v>
      </c>
      <c r="B515" s="72"/>
      <c r="C515" s="72"/>
      <c r="D515" s="72"/>
      <c r="E515" s="73"/>
    </row>
    <row r="516" spans="1:5" s="14" customFormat="1" ht="15.95" customHeight="1">
      <c r="A516" s="24">
        <v>1</v>
      </c>
      <c r="B516" s="25" t="s">
        <v>454</v>
      </c>
      <c r="C516" s="26">
        <v>15</v>
      </c>
      <c r="D516" s="26">
        <v>0</v>
      </c>
      <c r="E516" s="26">
        <f>SUM(C516:D516)</f>
        <v>15</v>
      </c>
    </row>
    <row r="517" spans="1:5" s="14" customFormat="1" ht="15.95" customHeight="1">
      <c r="A517" s="24">
        <v>2</v>
      </c>
      <c r="B517" s="25" t="s">
        <v>453</v>
      </c>
      <c r="C517" s="26">
        <v>26</v>
      </c>
      <c r="D517" s="26">
        <v>2</v>
      </c>
      <c r="E517" s="26">
        <f>SUM(C517:D517)</f>
        <v>28</v>
      </c>
    </row>
    <row r="518" spans="1:5" s="14" customFormat="1" ht="15.95" customHeight="1">
      <c r="A518" s="27" t="s">
        <v>59</v>
      </c>
      <c r="B518" s="28"/>
      <c r="C518" s="29">
        <f>SUM(C516:C517)</f>
        <v>41</v>
      </c>
      <c r="D518" s="29">
        <f t="shared" ref="D518:E518" si="52">SUM(D516:D517)</f>
        <v>2</v>
      </c>
      <c r="E518" s="29">
        <f t="shared" si="52"/>
        <v>43</v>
      </c>
    </row>
    <row r="519" spans="1:5" s="14" customFormat="1" ht="9.9499999999999993" customHeight="1">
      <c r="A519" s="30"/>
      <c r="B519" s="31"/>
      <c r="C519" s="32"/>
      <c r="D519" s="32"/>
      <c r="E519" s="32"/>
    </row>
    <row r="520" spans="1:5" s="14" customFormat="1" ht="15.95" customHeight="1">
      <c r="A520" s="71" t="s">
        <v>350</v>
      </c>
      <c r="B520" s="72"/>
      <c r="C520" s="72"/>
      <c r="D520" s="72"/>
      <c r="E520" s="73"/>
    </row>
    <row r="521" spans="1:5" s="14" customFormat="1" ht="15.95" customHeight="1">
      <c r="A521" s="71" t="s">
        <v>242</v>
      </c>
      <c r="B521" s="72"/>
      <c r="C521" s="72"/>
      <c r="D521" s="72"/>
      <c r="E521" s="73"/>
    </row>
    <row r="522" spans="1:5" s="14" customFormat="1" ht="15.95" customHeight="1">
      <c r="A522" s="24">
        <v>1</v>
      </c>
      <c r="B522" s="25" t="s">
        <v>358</v>
      </c>
      <c r="C522" s="26">
        <v>18</v>
      </c>
      <c r="D522" s="26">
        <v>0</v>
      </c>
      <c r="E522" s="26">
        <f t="shared" ref="E522" si="53">SUM(C522:D522)</f>
        <v>18</v>
      </c>
    </row>
    <row r="523" spans="1:5" s="14" customFormat="1" ht="15.95" customHeight="1">
      <c r="A523" s="27" t="s">
        <v>59</v>
      </c>
      <c r="B523" s="28"/>
      <c r="C523" s="29">
        <f>SUM(C522:C522)</f>
        <v>18</v>
      </c>
      <c r="D523" s="29">
        <f t="shared" ref="D523:E523" si="54">SUM(D522:D522)</f>
        <v>0</v>
      </c>
      <c r="E523" s="29">
        <f t="shared" si="54"/>
        <v>18</v>
      </c>
    </row>
    <row r="524" spans="1:5" s="14" customFormat="1" ht="9.9499999999999993" customHeight="1">
      <c r="A524" s="30"/>
      <c r="B524" s="31"/>
      <c r="C524" s="32"/>
      <c r="D524" s="32"/>
      <c r="E524" s="32"/>
    </row>
    <row r="525" spans="1:5" s="14" customFormat="1" ht="15.95" customHeight="1">
      <c r="A525" s="71" t="s">
        <v>241</v>
      </c>
      <c r="B525" s="72"/>
      <c r="C525" s="72"/>
      <c r="D525" s="72"/>
      <c r="E525" s="73"/>
    </row>
    <row r="526" spans="1:5" s="14" customFormat="1" ht="15.95" customHeight="1">
      <c r="A526" s="71" t="s">
        <v>242</v>
      </c>
      <c r="B526" s="72"/>
      <c r="C526" s="72"/>
      <c r="D526" s="72"/>
      <c r="E526" s="73"/>
    </row>
    <row r="527" spans="1:5" s="14" customFormat="1" ht="15.95" customHeight="1">
      <c r="A527" s="24">
        <v>1</v>
      </c>
      <c r="B527" s="25" t="s">
        <v>251</v>
      </c>
      <c r="C527" s="26">
        <v>34</v>
      </c>
      <c r="D527" s="26">
        <v>0</v>
      </c>
      <c r="E527" s="26">
        <f t="shared" ref="E527:E530" si="55">SUM(C527:D527)</f>
        <v>34</v>
      </c>
    </row>
    <row r="528" spans="1:5" s="14" customFormat="1" ht="15.95" customHeight="1">
      <c r="A528" s="24">
        <v>2</v>
      </c>
      <c r="B528" s="25" t="s">
        <v>252</v>
      </c>
      <c r="C528" s="26">
        <v>26</v>
      </c>
      <c r="D528" s="26">
        <v>0</v>
      </c>
      <c r="E528" s="26">
        <f t="shared" si="55"/>
        <v>26</v>
      </c>
    </row>
    <row r="529" spans="1:5" s="14" customFormat="1" ht="15.95" customHeight="1">
      <c r="A529" s="24">
        <v>3</v>
      </c>
      <c r="B529" s="25" t="s">
        <v>253</v>
      </c>
      <c r="C529" s="26">
        <v>63</v>
      </c>
      <c r="D529" s="26">
        <v>0</v>
      </c>
      <c r="E529" s="26">
        <f t="shared" si="55"/>
        <v>63</v>
      </c>
    </row>
    <row r="530" spans="1:5" s="14" customFormat="1" ht="15.95" customHeight="1">
      <c r="A530" s="24">
        <v>4</v>
      </c>
      <c r="B530" s="25" t="s">
        <v>254</v>
      </c>
      <c r="C530" s="26">
        <v>45</v>
      </c>
      <c r="D530" s="26">
        <v>7</v>
      </c>
      <c r="E530" s="26">
        <f t="shared" si="55"/>
        <v>52</v>
      </c>
    </row>
    <row r="531" spans="1:5" s="14" customFormat="1" ht="15.95" customHeight="1">
      <c r="A531" s="27" t="s">
        <v>59</v>
      </c>
      <c r="B531" s="28"/>
      <c r="C531" s="29">
        <f>SUM(C527:C530)</f>
        <v>168</v>
      </c>
      <c r="D531" s="29">
        <f>SUM(D527:D530)</f>
        <v>7</v>
      </c>
      <c r="E531" s="29">
        <f>SUM(E527:E530)</f>
        <v>175</v>
      </c>
    </row>
    <row r="532" spans="1:5" s="14" customFormat="1" ht="9.9499999999999993" customHeight="1">
      <c r="A532" s="30"/>
      <c r="B532" s="31"/>
      <c r="C532" s="32"/>
      <c r="D532" s="32"/>
      <c r="E532" s="32"/>
    </row>
    <row r="533" spans="1:5" s="14" customFormat="1" ht="15.95" customHeight="1">
      <c r="A533" s="71" t="s">
        <v>71</v>
      </c>
      <c r="B533" s="72"/>
      <c r="C533" s="72"/>
      <c r="D533" s="72"/>
      <c r="E533" s="73"/>
    </row>
    <row r="534" spans="1:5" s="14" customFormat="1" ht="15.95" customHeight="1">
      <c r="A534" s="71" t="s">
        <v>242</v>
      </c>
      <c r="B534" s="72"/>
      <c r="C534" s="72"/>
      <c r="D534" s="72"/>
      <c r="E534" s="73"/>
    </row>
    <row r="535" spans="1:5" s="14" customFormat="1" ht="15.95" customHeight="1">
      <c r="A535" s="24">
        <v>1</v>
      </c>
      <c r="B535" s="25" t="s">
        <v>91</v>
      </c>
      <c r="C535" s="26">
        <v>41</v>
      </c>
      <c r="D535" s="26">
        <v>4</v>
      </c>
      <c r="E535" s="26">
        <f t="shared" ref="E535" si="56">SUM(C535:D535)</f>
        <v>45</v>
      </c>
    </row>
    <row r="536" spans="1:5" s="14" customFormat="1" ht="15.95" customHeight="1">
      <c r="A536" s="27" t="s">
        <v>59</v>
      </c>
      <c r="B536" s="28"/>
      <c r="C536" s="29">
        <f>SUM(C535:C535)</f>
        <v>41</v>
      </c>
      <c r="D536" s="29">
        <f>SUM(D535:D535)</f>
        <v>4</v>
      </c>
      <c r="E536" s="29">
        <f>SUM(E535:E535)</f>
        <v>45</v>
      </c>
    </row>
    <row r="537" spans="1:5" s="14" customFormat="1" ht="9.9499999999999993" customHeight="1">
      <c r="A537" s="30"/>
      <c r="B537" s="31"/>
      <c r="C537" s="32"/>
      <c r="D537" s="32"/>
      <c r="E537" s="32"/>
    </row>
    <row r="538" spans="1:5" s="14" customFormat="1" ht="16.5" customHeight="1">
      <c r="A538" s="71" t="s">
        <v>455</v>
      </c>
      <c r="B538" s="72"/>
      <c r="C538" s="72"/>
      <c r="D538" s="72"/>
      <c r="E538" s="73"/>
    </row>
    <row r="539" spans="1:5" s="14" customFormat="1" ht="16.5" customHeight="1">
      <c r="A539" s="71" t="s">
        <v>72</v>
      </c>
      <c r="B539" s="72"/>
      <c r="C539" s="72"/>
      <c r="D539" s="72"/>
      <c r="E539" s="73"/>
    </row>
    <row r="540" spans="1:5" s="14" customFormat="1" ht="16.5" customHeight="1">
      <c r="A540" s="24">
        <v>1</v>
      </c>
      <c r="B540" s="25" t="s">
        <v>521</v>
      </c>
      <c r="C540" s="26">
        <v>42</v>
      </c>
      <c r="D540" s="26">
        <v>0</v>
      </c>
      <c r="E540" s="26">
        <f t="shared" ref="E540:E558" si="57">SUM(C540:D540)</f>
        <v>42</v>
      </c>
    </row>
    <row r="541" spans="1:5" s="14" customFormat="1" ht="16.5" customHeight="1">
      <c r="A541" s="24">
        <v>2</v>
      </c>
      <c r="B541" s="25" t="s">
        <v>519</v>
      </c>
      <c r="C541" s="26">
        <v>31</v>
      </c>
      <c r="D541" s="26">
        <v>1</v>
      </c>
      <c r="E541" s="26">
        <f t="shared" si="57"/>
        <v>32</v>
      </c>
    </row>
    <row r="542" spans="1:5" s="14" customFormat="1" ht="16.5" customHeight="1">
      <c r="A542" s="24">
        <v>3</v>
      </c>
      <c r="B542" s="25" t="s">
        <v>520</v>
      </c>
      <c r="C542" s="26">
        <v>13</v>
      </c>
      <c r="D542" s="26">
        <v>1</v>
      </c>
      <c r="E542" s="26">
        <f t="shared" si="57"/>
        <v>14</v>
      </c>
    </row>
    <row r="543" spans="1:5" s="14" customFormat="1" ht="16.5" customHeight="1">
      <c r="A543" s="24">
        <v>4</v>
      </c>
      <c r="B543" s="25" t="s">
        <v>509</v>
      </c>
      <c r="C543" s="26">
        <v>43</v>
      </c>
      <c r="D543" s="26">
        <v>0</v>
      </c>
      <c r="E543" s="26">
        <f t="shared" si="57"/>
        <v>43</v>
      </c>
    </row>
    <row r="544" spans="1:5" s="14" customFormat="1" ht="16.5" customHeight="1">
      <c r="A544" s="24">
        <v>5</v>
      </c>
      <c r="B544" s="25" t="s">
        <v>518</v>
      </c>
      <c r="C544" s="26">
        <v>28</v>
      </c>
      <c r="D544" s="26">
        <v>0</v>
      </c>
      <c r="E544" s="26">
        <f t="shared" si="57"/>
        <v>28</v>
      </c>
    </row>
    <row r="545" spans="1:5" s="14" customFormat="1" ht="16.5" customHeight="1">
      <c r="A545" s="24">
        <v>6</v>
      </c>
      <c r="B545" s="25" t="s">
        <v>523</v>
      </c>
      <c r="C545" s="26">
        <v>50</v>
      </c>
      <c r="D545" s="26">
        <v>0</v>
      </c>
      <c r="E545" s="26">
        <f t="shared" si="57"/>
        <v>50</v>
      </c>
    </row>
    <row r="546" spans="1:5" s="14" customFormat="1" ht="16.5" customHeight="1">
      <c r="A546" s="24">
        <v>7</v>
      </c>
      <c r="B546" s="25" t="s">
        <v>517</v>
      </c>
      <c r="C546" s="26">
        <v>13</v>
      </c>
      <c r="D546" s="26">
        <v>0</v>
      </c>
      <c r="E546" s="26">
        <f t="shared" si="57"/>
        <v>13</v>
      </c>
    </row>
    <row r="547" spans="1:5" s="14" customFormat="1" ht="16.5" customHeight="1">
      <c r="A547" s="24">
        <v>8</v>
      </c>
      <c r="B547" s="25" t="s">
        <v>524</v>
      </c>
      <c r="C547" s="26">
        <v>46</v>
      </c>
      <c r="D547" s="26">
        <v>0</v>
      </c>
      <c r="E547" s="26">
        <f t="shared" si="57"/>
        <v>46</v>
      </c>
    </row>
    <row r="548" spans="1:5" s="14" customFormat="1" ht="16.5" customHeight="1">
      <c r="A548" s="24">
        <v>9</v>
      </c>
      <c r="B548" s="25" t="s">
        <v>526</v>
      </c>
      <c r="C548" s="26">
        <v>34</v>
      </c>
      <c r="D548" s="26">
        <v>0</v>
      </c>
      <c r="E548" s="26">
        <f t="shared" si="57"/>
        <v>34</v>
      </c>
    </row>
    <row r="549" spans="1:5" s="14" customFormat="1" ht="16.5" customHeight="1">
      <c r="A549" s="24">
        <v>10</v>
      </c>
      <c r="B549" s="25" t="s">
        <v>508</v>
      </c>
      <c r="C549" s="26">
        <v>37</v>
      </c>
      <c r="D549" s="26">
        <v>0</v>
      </c>
      <c r="E549" s="26">
        <f t="shared" si="57"/>
        <v>37</v>
      </c>
    </row>
    <row r="550" spans="1:5" s="14" customFormat="1" ht="16.5" customHeight="1">
      <c r="A550" s="24">
        <v>11</v>
      </c>
      <c r="B550" s="25" t="s">
        <v>522</v>
      </c>
      <c r="C550" s="26">
        <v>4</v>
      </c>
      <c r="D550" s="26">
        <v>24</v>
      </c>
      <c r="E550" s="26">
        <f t="shared" si="57"/>
        <v>28</v>
      </c>
    </row>
    <row r="551" spans="1:5" s="14" customFormat="1" ht="16.5" customHeight="1">
      <c r="A551" s="24">
        <v>12</v>
      </c>
      <c r="B551" s="25" t="s">
        <v>511</v>
      </c>
      <c r="C551" s="26">
        <v>20</v>
      </c>
      <c r="D551" s="26">
        <v>0</v>
      </c>
      <c r="E551" s="26">
        <f t="shared" si="57"/>
        <v>20</v>
      </c>
    </row>
    <row r="552" spans="1:5" s="14" customFormat="1" ht="16.5" customHeight="1">
      <c r="A552" s="24">
        <v>13</v>
      </c>
      <c r="B552" s="25" t="s">
        <v>510</v>
      </c>
      <c r="C552" s="26">
        <v>20</v>
      </c>
      <c r="D552" s="26">
        <v>0</v>
      </c>
      <c r="E552" s="26">
        <f t="shared" si="57"/>
        <v>20</v>
      </c>
    </row>
    <row r="553" spans="1:5" s="14" customFormat="1" ht="16.5" customHeight="1">
      <c r="A553" s="24">
        <v>14</v>
      </c>
      <c r="B553" s="25" t="s">
        <v>525</v>
      </c>
      <c r="C553" s="26">
        <v>34</v>
      </c>
      <c r="D553" s="26">
        <v>13</v>
      </c>
      <c r="E553" s="26">
        <f t="shared" si="57"/>
        <v>47</v>
      </c>
    </row>
    <row r="554" spans="1:5" s="14" customFormat="1" ht="16.5" customHeight="1">
      <c r="A554" s="24">
        <v>15</v>
      </c>
      <c r="B554" s="25" t="s">
        <v>512</v>
      </c>
      <c r="C554" s="26">
        <v>29</v>
      </c>
      <c r="D554" s="26">
        <v>2</v>
      </c>
      <c r="E554" s="26">
        <f t="shared" si="57"/>
        <v>31</v>
      </c>
    </row>
    <row r="555" spans="1:5" s="14" customFormat="1" ht="16.5" customHeight="1">
      <c r="A555" s="24">
        <v>16</v>
      </c>
      <c r="B555" s="25" t="s">
        <v>513</v>
      </c>
      <c r="C555" s="26">
        <v>40</v>
      </c>
      <c r="D555" s="26">
        <v>3</v>
      </c>
      <c r="E555" s="26">
        <f t="shared" si="57"/>
        <v>43</v>
      </c>
    </row>
    <row r="556" spans="1:5" s="14" customFormat="1" ht="16.5" customHeight="1">
      <c r="A556" s="24">
        <v>17</v>
      </c>
      <c r="B556" s="25" t="s">
        <v>515</v>
      </c>
      <c r="C556" s="26">
        <v>5</v>
      </c>
      <c r="D556" s="26">
        <v>30</v>
      </c>
      <c r="E556" s="26">
        <f t="shared" si="57"/>
        <v>35</v>
      </c>
    </row>
    <row r="557" spans="1:5" s="14" customFormat="1" ht="16.5" customHeight="1">
      <c r="A557" s="24">
        <v>18</v>
      </c>
      <c r="B557" s="25" t="s">
        <v>516</v>
      </c>
      <c r="C557" s="26">
        <v>25</v>
      </c>
      <c r="D557" s="26">
        <v>19</v>
      </c>
      <c r="E557" s="26">
        <f t="shared" si="57"/>
        <v>44</v>
      </c>
    </row>
    <row r="558" spans="1:5" s="14" customFormat="1" ht="16.5" customHeight="1">
      <c r="A558" s="24">
        <v>19</v>
      </c>
      <c r="B558" s="25" t="s">
        <v>514</v>
      </c>
      <c r="C558" s="26">
        <v>22</v>
      </c>
      <c r="D558" s="26">
        <v>29</v>
      </c>
      <c r="E558" s="26">
        <f t="shared" si="57"/>
        <v>51</v>
      </c>
    </row>
    <row r="559" spans="1:5" s="14" customFormat="1" ht="16.5" customHeight="1">
      <c r="A559" s="27" t="s">
        <v>59</v>
      </c>
      <c r="B559" s="28"/>
      <c r="C559" s="29">
        <f>SUM(C540:C558)</f>
        <v>536</v>
      </c>
      <c r="D559" s="29">
        <f t="shared" ref="D559:E559" si="58">SUM(D540:D558)</f>
        <v>122</v>
      </c>
      <c r="E559" s="29">
        <f t="shared" si="58"/>
        <v>658</v>
      </c>
    </row>
    <row r="560" spans="1:5" s="14" customFormat="1" ht="9.9499999999999993" customHeight="1">
      <c r="A560" s="30"/>
      <c r="B560" s="31"/>
      <c r="C560" s="32"/>
      <c r="D560" s="32"/>
      <c r="E560" s="32"/>
    </row>
    <row r="561" spans="1:5" s="14" customFormat="1" ht="16.5" customHeight="1">
      <c r="A561" s="71" t="s">
        <v>359</v>
      </c>
      <c r="B561" s="72"/>
      <c r="C561" s="72"/>
      <c r="D561" s="72"/>
      <c r="E561" s="73"/>
    </row>
    <row r="562" spans="1:5" s="14" customFormat="1" ht="16.5" customHeight="1">
      <c r="A562" s="71" t="s">
        <v>72</v>
      </c>
      <c r="B562" s="72"/>
      <c r="C562" s="72"/>
      <c r="D562" s="72"/>
      <c r="E562" s="73"/>
    </row>
    <row r="563" spans="1:5" s="14" customFormat="1" ht="16.5" customHeight="1">
      <c r="A563" s="24">
        <v>1</v>
      </c>
      <c r="B563" s="25" t="s">
        <v>434</v>
      </c>
      <c r="C563" s="26">
        <v>50</v>
      </c>
      <c r="D563" s="26">
        <v>0</v>
      </c>
      <c r="E563" s="26">
        <f t="shared" ref="E563:E593" si="59">SUM(C563:D563)</f>
        <v>50</v>
      </c>
    </row>
    <row r="564" spans="1:5" s="14" customFormat="1" ht="16.5" customHeight="1">
      <c r="A564" s="24">
        <v>2</v>
      </c>
      <c r="B564" s="25" t="s">
        <v>433</v>
      </c>
      <c r="C564" s="26">
        <v>38</v>
      </c>
      <c r="D564" s="26">
        <v>0</v>
      </c>
      <c r="E564" s="26">
        <f t="shared" si="59"/>
        <v>38</v>
      </c>
    </row>
    <row r="565" spans="1:5" s="14" customFormat="1" ht="16.5" customHeight="1">
      <c r="A565" s="24">
        <v>3</v>
      </c>
      <c r="B565" s="25" t="s">
        <v>420</v>
      </c>
      <c r="C565" s="26">
        <v>37</v>
      </c>
      <c r="D565" s="26">
        <v>0</v>
      </c>
      <c r="E565" s="26">
        <f t="shared" si="59"/>
        <v>37</v>
      </c>
    </row>
    <row r="566" spans="1:5" s="14" customFormat="1" ht="16.5" customHeight="1">
      <c r="A566" s="24">
        <v>4</v>
      </c>
      <c r="B566" s="25" t="s">
        <v>421</v>
      </c>
      <c r="C566" s="26">
        <v>32</v>
      </c>
      <c r="D566" s="26">
        <v>0</v>
      </c>
      <c r="E566" s="26">
        <f t="shared" si="59"/>
        <v>32</v>
      </c>
    </row>
    <row r="567" spans="1:5" s="14" customFormat="1" ht="16.5" customHeight="1">
      <c r="A567" s="24">
        <v>5</v>
      </c>
      <c r="B567" s="25" t="s">
        <v>422</v>
      </c>
      <c r="C567" s="26">
        <v>42</v>
      </c>
      <c r="D567" s="26">
        <v>0</v>
      </c>
      <c r="E567" s="26">
        <f t="shared" si="59"/>
        <v>42</v>
      </c>
    </row>
    <row r="568" spans="1:5" s="14" customFormat="1" ht="16.5" customHeight="1">
      <c r="A568" s="24">
        <v>6</v>
      </c>
      <c r="B568" s="25" t="s">
        <v>442</v>
      </c>
      <c r="C568" s="26">
        <v>40</v>
      </c>
      <c r="D568" s="26">
        <v>0</v>
      </c>
      <c r="E568" s="26">
        <f t="shared" si="59"/>
        <v>40</v>
      </c>
    </row>
    <row r="569" spans="1:5" s="14" customFormat="1" ht="16.5" customHeight="1">
      <c r="A569" s="24">
        <v>7</v>
      </c>
      <c r="B569" s="25" t="s">
        <v>436</v>
      </c>
      <c r="C569" s="26">
        <v>58</v>
      </c>
      <c r="D569" s="26">
        <v>0</v>
      </c>
      <c r="E569" s="26">
        <f t="shared" si="59"/>
        <v>58</v>
      </c>
    </row>
    <row r="570" spans="1:5" s="14" customFormat="1" ht="16.5" customHeight="1">
      <c r="A570" s="24">
        <v>8</v>
      </c>
      <c r="B570" s="25" t="s">
        <v>416</v>
      </c>
      <c r="C570" s="26">
        <v>23</v>
      </c>
      <c r="D570" s="26">
        <v>0</v>
      </c>
      <c r="E570" s="26">
        <f t="shared" si="59"/>
        <v>23</v>
      </c>
    </row>
    <row r="571" spans="1:5" s="14" customFormat="1" ht="16.5" customHeight="1">
      <c r="A571" s="24">
        <v>9</v>
      </c>
      <c r="B571" s="25" t="s">
        <v>437</v>
      </c>
      <c r="C571" s="26">
        <v>38</v>
      </c>
      <c r="D571" s="26">
        <v>0</v>
      </c>
      <c r="E571" s="26">
        <f t="shared" si="59"/>
        <v>38</v>
      </c>
    </row>
    <row r="572" spans="1:5" s="14" customFormat="1" ht="16.5" customHeight="1">
      <c r="A572" s="24">
        <v>10</v>
      </c>
      <c r="B572" s="25" t="s">
        <v>419</v>
      </c>
      <c r="C572" s="26">
        <v>42</v>
      </c>
      <c r="D572" s="26">
        <v>0</v>
      </c>
      <c r="E572" s="26">
        <f t="shared" si="59"/>
        <v>42</v>
      </c>
    </row>
    <row r="573" spans="1:5" s="14" customFormat="1" ht="16.5" customHeight="1">
      <c r="A573" s="24">
        <v>11</v>
      </c>
      <c r="B573" s="25" t="s">
        <v>418</v>
      </c>
      <c r="C573" s="26">
        <v>41</v>
      </c>
      <c r="D573" s="26">
        <v>0</v>
      </c>
      <c r="E573" s="26">
        <f t="shared" si="59"/>
        <v>41</v>
      </c>
    </row>
    <row r="574" spans="1:5" s="14" customFormat="1" ht="16.5" customHeight="1">
      <c r="A574" s="24">
        <v>12</v>
      </c>
      <c r="B574" s="25" t="s">
        <v>417</v>
      </c>
      <c r="C574" s="26">
        <v>46</v>
      </c>
      <c r="D574" s="26">
        <v>0</v>
      </c>
      <c r="E574" s="26">
        <f t="shared" si="59"/>
        <v>46</v>
      </c>
    </row>
    <row r="575" spans="1:5" s="14" customFormat="1" ht="16.5" customHeight="1">
      <c r="A575" s="24">
        <v>13</v>
      </c>
      <c r="B575" s="25" t="s">
        <v>441</v>
      </c>
      <c r="C575" s="26">
        <v>36</v>
      </c>
      <c r="D575" s="26">
        <v>0</v>
      </c>
      <c r="E575" s="26">
        <f t="shared" si="59"/>
        <v>36</v>
      </c>
    </row>
    <row r="576" spans="1:5" s="14" customFormat="1" ht="16.5" customHeight="1">
      <c r="A576" s="24">
        <v>14</v>
      </c>
      <c r="B576" s="25" t="s">
        <v>435</v>
      </c>
      <c r="C576" s="26">
        <v>7</v>
      </c>
      <c r="D576" s="26">
        <v>37</v>
      </c>
      <c r="E576" s="26">
        <f t="shared" si="59"/>
        <v>44</v>
      </c>
    </row>
    <row r="577" spans="1:5" s="14" customFormat="1" ht="16.5" customHeight="1">
      <c r="A577" s="24">
        <v>15</v>
      </c>
      <c r="B577" s="25" t="s">
        <v>423</v>
      </c>
      <c r="C577" s="26">
        <v>27</v>
      </c>
      <c r="D577" s="26">
        <v>3</v>
      </c>
      <c r="E577" s="26">
        <f t="shared" si="59"/>
        <v>30</v>
      </c>
    </row>
    <row r="578" spans="1:5" s="14" customFormat="1" ht="16.5" customHeight="1">
      <c r="A578" s="24">
        <v>16</v>
      </c>
      <c r="B578" s="25" t="s">
        <v>427</v>
      </c>
      <c r="C578" s="26">
        <v>48</v>
      </c>
      <c r="D578" s="26">
        <v>0</v>
      </c>
      <c r="E578" s="26">
        <f t="shared" si="59"/>
        <v>48</v>
      </c>
    </row>
    <row r="579" spans="1:5" s="14" customFormat="1" ht="16.5" customHeight="1">
      <c r="A579" s="24">
        <v>17</v>
      </c>
      <c r="B579" s="25" t="s">
        <v>439</v>
      </c>
      <c r="C579" s="26">
        <v>30</v>
      </c>
      <c r="D579" s="26">
        <v>12</v>
      </c>
      <c r="E579" s="26">
        <f t="shared" si="59"/>
        <v>42</v>
      </c>
    </row>
    <row r="580" spans="1:5" s="14" customFormat="1" ht="16.5" customHeight="1">
      <c r="A580" s="24">
        <v>18</v>
      </c>
      <c r="B580" s="25" t="s">
        <v>445</v>
      </c>
      <c r="C580" s="26">
        <v>24</v>
      </c>
      <c r="D580" s="26">
        <v>8</v>
      </c>
      <c r="E580" s="26">
        <f t="shared" si="59"/>
        <v>32</v>
      </c>
    </row>
    <row r="581" spans="1:5" s="14" customFormat="1" ht="16.5" customHeight="1">
      <c r="A581" s="24">
        <v>19</v>
      </c>
      <c r="B581" s="25" t="s">
        <v>426</v>
      </c>
      <c r="C581" s="26">
        <v>25</v>
      </c>
      <c r="D581" s="26">
        <v>5</v>
      </c>
      <c r="E581" s="26">
        <f t="shared" si="59"/>
        <v>30</v>
      </c>
    </row>
    <row r="582" spans="1:5" s="14" customFormat="1" ht="16.5" customHeight="1">
      <c r="A582" s="24">
        <v>20</v>
      </c>
      <c r="B582" s="25" t="s">
        <v>438</v>
      </c>
      <c r="C582" s="26">
        <v>31</v>
      </c>
      <c r="D582" s="26">
        <v>11</v>
      </c>
      <c r="E582" s="26">
        <f t="shared" si="59"/>
        <v>42</v>
      </c>
    </row>
    <row r="583" spans="1:5" s="14" customFormat="1" ht="16.5" customHeight="1">
      <c r="A583" s="24">
        <v>21</v>
      </c>
      <c r="B583" s="25" t="s">
        <v>428</v>
      </c>
      <c r="C583" s="26">
        <v>32</v>
      </c>
      <c r="D583" s="26">
        <v>1</v>
      </c>
      <c r="E583" s="26">
        <f t="shared" si="59"/>
        <v>33</v>
      </c>
    </row>
    <row r="584" spans="1:5" s="14" customFormat="1" ht="16.5" customHeight="1">
      <c r="A584" s="24">
        <v>22</v>
      </c>
      <c r="B584" s="25" t="s">
        <v>443</v>
      </c>
      <c r="C584" s="26">
        <v>26</v>
      </c>
      <c r="D584" s="26">
        <v>4</v>
      </c>
      <c r="E584" s="26">
        <f t="shared" si="59"/>
        <v>30</v>
      </c>
    </row>
    <row r="585" spans="1:5" s="14" customFormat="1" ht="16.5" customHeight="1">
      <c r="A585" s="24">
        <v>23</v>
      </c>
      <c r="B585" s="25" t="s">
        <v>429</v>
      </c>
      <c r="C585" s="26">
        <v>42</v>
      </c>
      <c r="D585" s="26">
        <v>1</v>
      </c>
      <c r="E585" s="26">
        <f t="shared" si="59"/>
        <v>43</v>
      </c>
    </row>
    <row r="586" spans="1:5" s="14" customFormat="1" ht="16.5" customHeight="1">
      <c r="A586" s="24">
        <v>24</v>
      </c>
      <c r="B586" s="25" t="s">
        <v>424</v>
      </c>
      <c r="C586" s="26">
        <v>7</v>
      </c>
      <c r="D586" s="26">
        <v>9</v>
      </c>
      <c r="E586" s="26">
        <f t="shared" si="59"/>
        <v>16</v>
      </c>
    </row>
    <row r="587" spans="1:5" s="14" customFormat="1" ht="16.5" customHeight="1">
      <c r="A587" s="24">
        <v>25</v>
      </c>
      <c r="B587" s="25" t="s">
        <v>431</v>
      </c>
      <c r="C587" s="26">
        <v>7</v>
      </c>
      <c r="D587" s="26">
        <v>39</v>
      </c>
      <c r="E587" s="26">
        <f t="shared" si="59"/>
        <v>46</v>
      </c>
    </row>
    <row r="588" spans="1:5" s="14" customFormat="1" ht="16.5" customHeight="1">
      <c r="A588" s="24">
        <v>26</v>
      </c>
      <c r="B588" s="25" t="s">
        <v>432</v>
      </c>
      <c r="C588" s="26">
        <v>11</v>
      </c>
      <c r="D588" s="26">
        <v>24</v>
      </c>
      <c r="E588" s="26">
        <f t="shared" si="59"/>
        <v>35</v>
      </c>
    </row>
    <row r="589" spans="1:5" s="14" customFormat="1" ht="16.5" customHeight="1">
      <c r="A589" s="24">
        <v>27</v>
      </c>
      <c r="B589" s="25" t="s">
        <v>446</v>
      </c>
      <c r="C589" s="26">
        <v>11</v>
      </c>
      <c r="D589" s="26">
        <v>23</v>
      </c>
      <c r="E589" s="26">
        <f t="shared" si="59"/>
        <v>34</v>
      </c>
    </row>
    <row r="590" spans="1:5" s="14" customFormat="1" ht="16.5" customHeight="1">
      <c r="A590" s="24">
        <v>28</v>
      </c>
      <c r="B590" s="25" t="s">
        <v>430</v>
      </c>
      <c r="C590" s="26">
        <v>17</v>
      </c>
      <c r="D590" s="26">
        <v>24</v>
      </c>
      <c r="E590" s="26">
        <f t="shared" si="59"/>
        <v>41</v>
      </c>
    </row>
    <row r="591" spans="1:5" s="14" customFormat="1" ht="16.5" customHeight="1">
      <c r="A591" s="24">
        <v>29</v>
      </c>
      <c r="B591" s="25" t="s">
        <v>440</v>
      </c>
      <c r="C591" s="26">
        <v>12</v>
      </c>
      <c r="D591" s="26">
        <v>30</v>
      </c>
      <c r="E591" s="26">
        <f t="shared" si="59"/>
        <v>42</v>
      </c>
    </row>
    <row r="592" spans="1:5" s="14" customFormat="1" ht="16.5" customHeight="1">
      <c r="A592" s="24">
        <v>30</v>
      </c>
      <c r="B592" s="25" t="s">
        <v>444</v>
      </c>
      <c r="C592" s="26">
        <v>16</v>
      </c>
      <c r="D592" s="26">
        <v>22</v>
      </c>
      <c r="E592" s="26">
        <f t="shared" si="59"/>
        <v>38</v>
      </c>
    </row>
    <row r="593" spans="1:5" s="14" customFormat="1" ht="16.5" customHeight="1">
      <c r="A593" s="24">
        <v>31</v>
      </c>
      <c r="B593" s="25" t="s">
        <v>425</v>
      </c>
      <c r="C593" s="26">
        <v>17</v>
      </c>
      <c r="D593" s="26">
        <v>0</v>
      </c>
      <c r="E593" s="26">
        <f t="shared" si="59"/>
        <v>17</v>
      </c>
    </row>
    <row r="594" spans="1:5" s="14" customFormat="1" ht="16.5" customHeight="1">
      <c r="A594" s="27" t="s">
        <v>59</v>
      </c>
      <c r="B594" s="28"/>
      <c r="C594" s="29">
        <f>SUM(C563:C593)</f>
        <v>913</v>
      </c>
      <c r="D594" s="29">
        <f t="shared" ref="D594:E594" si="60">SUM(D563:D593)</f>
        <v>253</v>
      </c>
      <c r="E594" s="29">
        <f t="shared" si="60"/>
        <v>1166</v>
      </c>
    </row>
    <row r="595" spans="1:5" s="14" customFormat="1" ht="9.9499999999999993" customHeight="1">
      <c r="A595" s="30"/>
      <c r="B595" s="31"/>
      <c r="C595" s="32"/>
      <c r="D595" s="32"/>
      <c r="E595" s="32"/>
    </row>
    <row r="596" spans="1:5" s="14" customFormat="1" ht="18" customHeight="1">
      <c r="A596" s="71" t="s">
        <v>255</v>
      </c>
      <c r="B596" s="72"/>
      <c r="C596" s="72"/>
      <c r="D596" s="72"/>
      <c r="E596" s="73"/>
    </row>
    <row r="597" spans="1:5" s="14" customFormat="1" ht="18" customHeight="1">
      <c r="A597" s="71" t="s">
        <v>72</v>
      </c>
      <c r="B597" s="72"/>
      <c r="C597" s="72"/>
      <c r="D597" s="72"/>
      <c r="E597" s="73"/>
    </row>
    <row r="598" spans="1:5" s="14" customFormat="1" ht="18" customHeight="1">
      <c r="A598" s="24">
        <v>1</v>
      </c>
      <c r="B598" s="25" t="s">
        <v>326</v>
      </c>
      <c r="C598" s="26">
        <v>39</v>
      </c>
      <c r="D598" s="26">
        <v>0</v>
      </c>
      <c r="E598" s="26">
        <f t="shared" ref="E598:E636" si="61">SUM(C598:D598)</f>
        <v>39</v>
      </c>
    </row>
    <row r="599" spans="1:5" s="14" customFormat="1" ht="18" customHeight="1">
      <c r="A599" s="24">
        <v>2</v>
      </c>
      <c r="B599" s="25" t="s">
        <v>323</v>
      </c>
      <c r="C599" s="26">
        <v>36</v>
      </c>
      <c r="D599" s="26">
        <v>0</v>
      </c>
      <c r="E599" s="26">
        <f t="shared" si="61"/>
        <v>36</v>
      </c>
    </row>
    <row r="600" spans="1:5" s="14" customFormat="1" ht="18" customHeight="1">
      <c r="A600" s="24">
        <v>3</v>
      </c>
      <c r="B600" s="25" t="s">
        <v>325</v>
      </c>
      <c r="C600" s="26">
        <v>35</v>
      </c>
      <c r="D600" s="26">
        <v>0</v>
      </c>
      <c r="E600" s="26">
        <f t="shared" si="61"/>
        <v>35</v>
      </c>
    </row>
    <row r="601" spans="1:5" s="14" customFormat="1" ht="18" customHeight="1">
      <c r="A601" s="24">
        <v>4</v>
      </c>
      <c r="B601" s="25" t="s">
        <v>318</v>
      </c>
      <c r="C601" s="26">
        <v>29</v>
      </c>
      <c r="D601" s="26">
        <v>1</v>
      </c>
      <c r="E601" s="26">
        <f t="shared" si="61"/>
        <v>30</v>
      </c>
    </row>
    <row r="602" spans="1:5" s="14" customFormat="1" ht="18" customHeight="1">
      <c r="A602" s="24">
        <v>5</v>
      </c>
      <c r="B602" s="25" t="s">
        <v>324</v>
      </c>
      <c r="C602" s="26">
        <v>41</v>
      </c>
      <c r="D602" s="26">
        <v>0</v>
      </c>
      <c r="E602" s="26">
        <f t="shared" si="61"/>
        <v>41</v>
      </c>
    </row>
    <row r="603" spans="1:5" s="14" customFormat="1" ht="18" customHeight="1">
      <c r="A603" s="24">
        <v>6</v>
      </c>
      <c r="B603" s="25" t="s">
        <v>328</v>
      </c>
      <c r="C603" s="26">
        <v>56</v>
      </c>
      <c r="D603" s="26">
        <v>0</v>
      </c>
      <c r="E603" s="26">
        <f t="shared" si="61"/>
        <v>56</v>
      </c>
    </row>
    <row r="604" spans="1:5" s="14" customFormat="1" ht="18" customHeight="1">
      <c r="A604" s="24">
        <v>7</v>
      </c>
      <c r="B604" s="25" t="s">
        <v>329</v>
      </c>
      <c r="C604" s="26">
        <v>33</v>
      </c>
      <c r="D604" s="26">
        <v>0</v>
      </c>
      <c r="E604" s="26">
        <f t="shared" si="61"/>
        <v>33</v>
      </c>
    </row>
    <row r="605" spans="1:5" s="14" customFormat="1" ht="18" customHeight="1">
      <c r="A605" s="24">
        <v>8</v>
      </c>
      <c r="B605" s="25" t="s">
        <v>319</v>
      </c>
      <c r="C605" s="26">
        <v>35</v>
      </c>
      <c r="D605" s="26">
        <v>0</v>
      </c>
      <c r="E605" s="26">
        <f t="shared" si="61"/>
        <v>35</v>
      </c>
    </row>
    <row r="606" spans="1:5" s="14" customFormat="1" ht="18" customHeight="1">
      <c r="A606" s="24">
        <v>9</v>
      </c>
      <c r="B606" s="25" t="s">
        <v>327</v>
      </c>
      <c r="C606" s="26">
        <v>53</v>
      </c>
      <c r="D606" s="26">
        <v>0</v>
      </c>
      <c r="E606" s="26">
        <f t="shared" si="61"/>
        <v>53</v>
      </c>
    </row>
    <row r="607" spans="1:5" s="14" customFormat="1" ht="18" customHeight="1">
      <c r="A607" s="24">
        <v>10</v>
      </c>
      <c r="B607" s="25" t="s">
        <v>330</v>
      </c>
      <c r="C607" s="26">
        <v>65</v>
      </c>
      <c r="D607" s="26">
        <v>0</v>
      </c>
      <c r="E607" s="26">
        <f t="shared" si="61"/>
        <v>65</v>
      </c>
    </row>
    <row r="608" spans="1:5" s="14" customFormat="1" ht="18" customHeight="1">
      <c r="A608" s="24">
        <v>11</v>
      </c>
      <c r="B608" s="25" t="s">
        <v>331</v>
      </c>
      <c r="C608" s="26">
        <v>55</v>
      </c>
      <c r="D608" s="26">
        <v>0</v>
      </c>
      <c r="E608" s="26">
        <f t="shared" si="61"/>
        <v>55</v>
      </c>
    </row>
    <row r="609" spans="1:5" s="14" customFormat="1" ht="18" customHeight="1">
      <c r="A609" s="24">
        <v>12</v>
      </c>
      <c r="B609" s="25" t="s">
        <v>317</v>
      </c>
      <c r="C609" s="26">
        <v>29</v>
      </c>
      <c r="D609" s="26">
        <v>0</v>
      </c>
      <c r="E609" s="26">
        <f t="shared" si="61"/>
        <v>29</v>
      </c>
    </row>
    <row r="610" spans="1:5" s="14" customFormat="1" ht="18" customHeight="1">
      <c r="A610" s="24">
        <v>13</v>
      </c>
      <c r="B610" s="25" t="s">
        <v>332</v>
      </c>
      <c r="C610" s="26">
        <v>57</v>
      </c>
      <c r="D610" s="26">
        <v>0</v>
      </c>
      <c r="E610" s="26">
        <f t="shared" si="61"/>
        <v>57</v>
      </c>
    </row>
    <row r="611" spans="1:5" s="14" customFormat="1" ht="18" customHeight="1">
      <c r="A611" s="24">
        <v>14</v>
      </c>
      <c r="B611" s="25" t="s">
        <v>309</v>
      </c>
      <c r="C611" s="26">
        <v>55</v>
      </c>
      <c r="D611" s="26">
        <v>0</v>
      </c>
      <c r="E611" s="26">
        <f t="shared" si="61"/>
        <v>55</v>
      </c>
    </row>
    <row r="612" spans="1:5" s="14" customFormat="1" ht="18" customHeight="1">
      <c r="A612" s="24">
        <v>15</v>
      </c>
      <c r="B612" s="25" t="s">
        <v>310</v>
      </c>
      <c r="C612" s="26">
        <v>55</v>
      </c>
      <c r="D612" s="26">
        <v>0</v>
      </c>
      <c r="E612" s="26">
        <f t="shared" si="61"/>
        <v>55</v>
      </c>
    </row>
    <row r="613" spans="1:5" s="14" customFormat="1" ht="18" customHeight="1">
      <c r="A613" s="24">
        <v>16</v>
      </c>
      <c r="B613" s="25" t="s">
        <v>312</v>
      </c>
      <c r="C613" s="26">
        <v>58</v>
      </c>
      <c r="D613" s="26">
        <v>0</v>
      </c>
      <c r="E613" s="26">
        <f t="shared" si="61"/>
        <v>58</v>
      </c>
    </row>
    <row r="614" spans="1:5" s="14" customFormat="1" ht="18" customHeight="1">
      <c r="A614" s="24">
        <v>17</v>
      </c>
      <c r="B614" s="25" t="s">
        <v>313</v>
      </c>
      <c r="C614" s="26">
        <v>58</v>
      </c>
      <c r="D614" s="26">
        <v>0</v>
      </c>
      <c r="E614" s="26">
        <f t="shared" si="61"/>
        <v>58</v>
      </c>
    </row>
    <row r="615" spans="1:5" s="14" customFormat="1" ht="18" customHeight="1">
      <c r="A615" s="24">
        <v>18</v>
      </c>
      <c r="B615" s="25" t="s">
        <v>341</v>
      </c>
      <c r="C615" s="26">
        <v>4</v>
      </c>
      <c r="D615" s="26">
        <v>49</v>
      </c>
      <c r="E615" s="26">
        <f t="shared" si="61"/>
        <v>53</v>
      </c>
    </row>
    <row r="616" spans="1:5" s="14" customFormat="1" ht="18" customHeight="1">
      <c r="A616" s="24">
        <v>19</v>
      </c>
      <c r="B616" s="25" t="s">
        <v>333</v>
      </c>
      <c r="C616" s="26">
        <v>24</v>
      </c>
      <c r="D616" s="26">
        <v>2</v>
      </c>
      <c r="E616" s="26">
        <f t="shared" si="61"/>
        <v>26</v>
      </c>
    </row>
    <row r="617" spans="1:5" s="14" customFormat="1" ht="18" customHeight="1">
      <c r="A617" s="24">
        <v>20</v>
      </c>
      <c r="B617" s="25" t="s">
        <v>320</v>
      </c>
      <c r="C617" s="26">
        <v>29</v>
      </c>
      <c r="D617" s="26">
        <v>2</v>
      </c>
      <c r="E617" s="26">
        <f t="shared" si="61"/>
        <v>31</v>
      </c>
    </row>
    <row r="618" spans="1:5" s="14" customFormat="1" ht="18" customHeight="1">
      <c r="A618" s="24">
        <v>21</v>
      </c>
      <c r="B618" s="25" t="s">
        <v>334</v>
      </c>
      <c r="C618" s="26">
        <v>54</v>
      </c>
      <c r="D618" s="26">
        <v>1</v>
      </c>
      <c r="E618" s="26">
        <f t="shared" si="61"/>
        <v>55</v>
      </c>
    </row>
    <row r="619" spans="1:5" s="14" customFormat="1" ht="18" customHeight="1">
      <c r="A619" s="24">
        <v>22</v>
      </c>
      <c r="B619" s="25" t="s">
        <v>322</v>
      </c>
      <c r="C619" s="26">
        <v>28</v>
      </c>
      <c r="D619" s="26">
        <v>2</v>
      </c>
      <c r="E619" s="26">
        <f t="shared" si="61"/>
        <v>30</v>
      </c>
    </row>
    <row r="620" spans="1:5" s="14" customFormat="1" ht="18" customHeight="1">
      <c r="A620" s="24">
        <v>23</v>
      </c>
      <c r="B620" s="25" t="s">
        <v>339</v>
      </c>
      <c r="C620" s="26">
        <v>40</v>
      </c>
      <c r="D620" s="26">
        <v>20</v>
      </c>
      <c r="E620" s="26">
        <f t="shared" si="61"/>
        <v>60</v>
      </c>
    </row>
    <row r="621" spans="1:5" s="14" customFormat="1" ht="18" customHeight="1">
      <c r="A621" s="24">
        <v>24</v>
      </c>
      <c r="B621" s="25" t="s">
        <v>311</v>
      </c>
      <c r="C621" s="26">
        <v>36</v>
      </c>
      <c r="D621" s="26">
        <v>28</v>
      </c>
      <c r="E621" s="26">
        <f t="shared" si="61"/>
        <v>64</v>
      </c>
    </row>
    <row r="622" spans="1:5" s="14" customFormat="1" ht="18" customHeight="1">
      <c r="A622" s="24">
        <v>25</v>
      </c>
      <c r="B622" s="25" t="s">
        <v>337</v>
      </c>
      <c r="C622" s="26">
        <v>49</v>
      </c>
      <c r="D622" s="26">
        <v>10</v>
      </c>
      <c r="E622" s="26">
        <f t="shared" si="61"/>
        <v>59</v>
      </c>
    </row>
    <row r="623" spans="1:5" s="14" customFormat="1" ht="18" customHeight="1">
      <c r="A623" s="24">
        <v>26</v>
      </c>
      <c r="B623" s="25" t="s">
        <v>340</v>
      </c>
      <c r="C623" s="26">
        <v>13</v>
      </c>
      <c r="D623" s="26">
        <v>12</v>
      </c>
      <c r="E623" s="26">
        <f t="shared" si="61"/>
        <v>25</v>
      </c>
    </row>
    <row r="624" spans="1:5" s="14" customFormat="1" ht="18" customHeight="1">
      <c r="A624" s="24">
        <v>27</v>
      </c>
      <c r="B624" s="25" t="s">
        <v>338</v>
      </c>
      <c r="C624" s="26">
        <v>41</v>
      </c>
      <c r="D624" s="26">
        <v>16</v>
      </c>
      <c r="E624" s="26">
        <f t="shared" si="61"/>
        <v>57</v>
      </c>
    </row>
    <row r="625" spans="1:5" s="14" customFormat="1" ht="18" customHeight="1">
      <c r="A625" s="24">
        <v>28</v>
      </c>
      <c r="B625" s="25" t="s">
        <v>335</v>
      </c>
      <c r="C625" s="26">
        <v>56</v>
      </c>
      <c r="D625" s="26">
        <v>6</v>
      </c>
      <c r="E625" s="26">
        <f t="shared" si="61"/>
        <v>62</v>
      </c>
    </row>
    <row r="626" spans="1:5" s="14" customFormat="1" ht="18" customHeight="1">
      <c r="A626" s="24">
        <v>29</v>
      </c>
      <c r="B626" s="25" t="s">
        <v>315</v>
      </c>
      <c r="C626" s="26">
        <v>53</v>
      </c>
      <c r="D626" s="26">
        <v>3</v>
      </c>
      <c r="E626" s="26">
        <f t="shared" si="61"/>
        <v>56</v>
      </c>
    </row>
    <row r="627" spans="1:5" s="14" customFormat="1" ht="18" customHeight="1">
      <c r="A627" s="24">
        <v>30</v>
      </c>
      <c r="B627" s="25" t="s">
        <v>336</v>
      </c>
      <c r="C627" s="26">
        <v>57</v>
      </c>
      <c r="D627" s="26">
        <v>4</v>
      </c>
      <c r="E627" s="26">
        <f t="shared" si="61"/>
        <v>61</v>
      </c>
    </row>
    <row r="628" spans="1:5" s="14" customFormat="1" ht="18" customHeight="1">
      <c r="A628" s="24">
        <v>31</v>
      </c>
      <c r="B628" s="25" t="s">
        <v>345</v>
      </c>
      <c r="C628" s="26">
        <v>20</v>
      </c>
      <c r="D628" s="26">
        <v>8</v>
      </c>
      <c r="E628" s="26">
        <f t="shared" si="61"/>
        <v>28</v>
      </c>
    </row>
    <row r="629" spans="1:5" s="14" customFormat="1" ht="18" customHeight="1">
      <c r="A629" s="24">
        <v>32</v>
      </c>
      <c r="B629" s="25" t="s">
        <v>344</v>
      </c>
      <c r="C629" s="26">
        <v>19</v>
      </c>
      <c r="D629" s="26">
        <v>19</v>
      </c>
      <c r="E629" s="26">
        <f t="shared" si="61"/>
        <v>38</v>
      </c>
    </row>
    <row r="630" spans="1:5" s="14" customFormat="1" ht="18" customHeight="1">
      <c r="A630" s="24">
        <v>33</v>
      </c>
      <c r="B630" s="25" t="s">
        <v>342</v>
      </c>
      <c r="C630" s="26">
        <v>4</v>
      </c>
      <c r="D630" s="26">
        <v>50</v>
      </c>
      <c r="E630" s="26">
        <f t="shared" si="61"/>
        <v>54</v>
      </c>
    </row>
    <row r="631" spans="1:5" s="14" customFormat="1" ht="18" customHeight="1">
      <c r="A631" s="24">
        <v>34</v>
      </c>
      <c r="B631" s="25" t="s">
        <v>316</v>
      </c>
      <c r="C631" s="26">
        <v>18</v>
      </c>
      <c r="D631" s="26">
        <v>33</v>
      </c>
      <c r="E631" s="26">
        <f t="shared" si="61"/>
        <v>51</v>
      </c>
    </row>
    <row r="632" spans="1:5" s="14" customFormat="1" ht="18" customHeight="1">
      <c r="A632" s="24">
        <v>35</v>
      </c>
      <c r="B632" s="25" t="s">
        <v>343</v>
      </c>
      <c r="C632" s="26">
        <v>23</v>
      </c>
      <c r="D632" s="26">
        <v>33</v>
      </c>
      <c r="E632" s="26">
        <f t="shared" si="61"/>
        <v>56</v>
      </c>
    </row>
    <row r="633" spans="1:5" s="14" customFormat="1" ht="18" customHeight="1">
      <c r="A633" s="24">
        <v>36</v>
      </c>
      <c r="B633" s="25" t="s">
        <v>346</v>
      </c>
      <c r="C633" s="26">
        <v>21</v>
      </c>
      <c r="D633" s="26">
        <v>34</v>
      </c>
      <c r="E633" s="26">
        <f t="shared" si="61"/>
        <v>55</v>
      </c>
    </row>
    <row r="634" spans="1:5" s="14" customFormat="1" ht="18" customHeight="1">
      <c r="A634" s="24">
        <v>37</v>
      </c>
      <c r="B634" s="25" t="s">
        <v>314</v>
      </c>
      <c r="C634" s="26">
        <v>15</v>
      </c>
      <c r="D634" s="26">
        <v>37</v>
      </c>
      <c r="E634" s="26">
        <f t="shared" si="61"/>
        <v>52</v>
      </c>
    </row>
    <row r="635" spans="1:5" s="14" customFormat="1" ht="18" customHeight="1">
      <c r="A635" s="24">
        <v>38</v>
      </c>
      <c r="B635" s="25" t="s">
        <v>321</v>
      </c>
      <c r="C635" s="26">
        <v>25</v>
      </c>
      <c r="D635" s="26">
        <v>30</v>
      </c>
      <c r="E635" s="26">
        <f t="shared" si="61"/>
        <v>55</v>
      </c>
    </row>
    <row r="636" spans="1:5" s="14" customFormat="1" ht="18" customHeight="1">
      <c r="A636" s="24">
        <v>39</v>
      </c>
      <c r="B636" s="25" t="s">
        <v>347</v>
      </c>
      <c r="C636" s="26">
        <v>30</v>
      </c>
      <c r="D636" s="26">
        <v>2</v>
      </c>
      <c r="E636" s="26">
        <f t="shared" si="61"/>
        <v>32</v>
      </c>
    </row>
    <row r="637" spans="1:5" s="14" customFormat="1" ht="18" customHeight="1">
      <c r="A637" s="27" t="s">
        <v>59</v>
      </c>
      <c r="B637" s="28"/>
      <c r="C637" s="29">
        <f>SUM(C598:C636)</f>
        <v>1448</v>
      </c>
      <c r="D637" s="29">
        <f t="shared" ref="D637:E637" si="62">SUM(D598:D636)</f>
        <v>402</v>
      </c>
      <c r="E637" s="29">
        <f t="shared" si="62"/>
        <v>1850</v>
      </c>
    </row>
    <row r="638" spans="1:5" s="14" customFormat="1" ht="9.9499999999999993" customHeight="1">
      <c r="A638" s="30"/>
      <c r="B638" s="31"/>
      <c r="C638" s="32"/>
      <c r="D638" s="32"/>
      <c r="E638" s="32"/>
    </row>
    <row r="639" spans="1:5" s="14" customFormat="1" ht="16.5" customHeight="1">
      <c r="A639" s="71" t="s">
        <v>114</v>
      </c>
      <c r="B639" s="72"/>
      <c r="C639" s="72"/>
      <c r="D639" s="72"/>
      <c r="E639" s="73"/>
    </row>
    <row r="640" spans="1:5" s="14" customFormat="1" ht="16.5" customHeight="1">
      <c r="A640" s="71" t="s">
        <v>72</v>
      </c>
      <c r="B640" s="72"/>
      <c r="C640" s="72"/>
      <c r="D640" s="72"/>
      <c r="E640" s="73"/>
    </row>
    <row r="641" spans="1:5" s="14" customFormat="1" ht="15.95" customHeight="1">
      <c r="A641" s="24">
        <v>1</v>
      </c>
      <c r="B641" s="25" t="s">
        <v>214</v>
      </c>
      <c r="C641" s="26">
        <v>45</v>
      </c>
      <c r="D641" s="26">
        <v>0</v>
      </c>
      <c r="E641" s="26">
        <f t="shared" ref="E641:E672" si="63">SUM(C641:D641)</f>
        <v>45</v>
      </c>
    </row>
    <row r="642" spans="1:5" s="14" customFormat="1" ht="15.95" customHeight="1">
      <c r="A642" s="24">
        <v>2</v>
      </c>
      <c r="B642" s="25" t="s">
        <v>196</v>
      </c>
      <c r="C642" s="26">
        <v>44</v>
      </c>
      <c r="D642" s="26">
        <v>0</v>
      </c>
      <c r="E642" s="26">
        <f t="shared" si="63"/>
        <v>44</v>
      </c>
    </row>
    <row r="643" spans="1:5" s="14" customFormat="1" ht="15.95" customHeight="1">
      <c r="A643" s="24">
        <v>3</v>
      </c>
      <c r="B643" s="25" t="s">
        <v>212</v>
      </c>
      <c r="C643" s="26">
        <v>54</v>
      </c>
      <c r="D643" s="26">
        <v>0</v>
      </c>
      <c r="E643" s="26">
        <f t="shared" si="63"/>
        <v>54</v>
      </c>
    </row>
    <row r="644" spans="1:5" s="14" customFormat="1" ht="15.95" customHeight="1">
      <c r="A644" s="24">
        <v>4</v>
      </c>
      <c r="B644" s="25" t="s">
        <v>211</v>
      </c>
      <c r="C644" s="26">
        <v>41</v>
      </c>
      <c r="D644" s="26">
        <v>0</v>
      </c>
      <c r="E644" s="26">
        <f t="shared" si="63"/>
        <v>41</v>
      </c>
    </row>
    <row r="645" spans="1:5" s="14" customFormat="1" ht="15.95" customHeight="1">
      <c r="A645" s="24">
        <v>5</v>
      </c>
      <c r="B645" s="25" t="s">
        <v>192</v>
      </c>
      <c r="C645" s="26">
        <v>38</v>
      </c>
      <c r="D645" s="26">
        <v>0</v>
      </c>
      <c r="E645" s="26">
        <f t="shared" si="63"/>
        <v>38</v>
      </c>
    </row>
    <row r="646" spans="1:5" s="14" customFormat="1" ht="15.95" customHeight="1">
      <c r="A646" s="24">
        <v>6</v>
      </c>
      <c r="B646" s="25" t="s">
        <v>213</v>
      </c>
      <c r="C646" s="26">
        <v>40</v>
      </c>
      <c r="D646" s="26">
        <v>0</v>
      </c>
      <c r="E646" s="26">
        <f t="shared" si="63"/>
        <v>40</v>
      </c>
    </row>
    <row r="647" spans="1:5" s="14" customFormat="1" ht="15.95" customHeight="1">
      <c r="A647" s="24">
        <v>7</v>
      </c>
      <c r="B647" s="25" t="s">
        <v>217</v>
      </c>
      <c r="C647" s="26">
        <v>64</v>
      </c>
      <c r="D647" s="26">
        <v>0</v>
      </c>
      <c r="E647" s="26">
        <f t="shared" si="63"/>
        <v>64</v>
      </c>
    </row>
    <row r="648" spans="1:5" s="14" customFormat="1" ht="15.95" customHeight="1">
      <c r="A648" s="24">
        <v>8</v>
      </c>
      <c r="B648" s="25" t="s">
        <v>218</v>
      </c>
      <c r="C648" s="26">
        <v>46</v>
      </c>
      <c r="D648" s="26">
        <v>0</v>
      </c>
      <c r="E648" s="26">
        <f t="shared" si="63"/>
        <v>46</v>
      </c>
    </row>
    <row r="649" spans="1:5" s="14" customFormat="1" ht="15.95" customHeight="1">
      <c r="A649" s="24">
        <v>9</v>
      </c>
      <c r="B649" s="25" t="s">
        <v>197</v>
      </c>
      <c r="C649" s="26">
        <v>45</v>
      </c>
      <c r="D649" s="26">
        <v>0</v>
      </c>
      <c r="E649" s="26">
        <f t="shared" si="63"/>
        <v>45</v>
      </c>
    </row>
    <row r="650" spans="1:5" s="14" customFormat="1" ht="15.95" customHeight="1">
      <c r="A650" s="24">
        <v>10</v>
      </c>
      <c r="B650" s="25" t="s">
        <v>215</v>
      </c>
      <c r="C650" s="26">
        <v>50</v>
      </c>
      <c r="D650" s="26">
        <v>0</v>
      </c>
      <c r="E650" s="26">
        <f t="shared" si="63"/>
        <v>50</v>
      </c>
    </row>
    <row r="651" spans="1:5" s="14" customFormat="1" ht="15.95" customHeight="1">
      <c r="A651" s="24">
        <v>11</v>
      </c>
      <c r="B651" s="25" t="s">
        <v>216</v>
      </c>
      <c r="C651" s="26">
        <v>27</v>
      </c>
      <c r="D651" s="26">
        <v>0</v>
      </c>
      <c r="E651" s="26">
        <f t="shared" si="63"/>
        <v>27</v>
      </c>
    </row>
    <row r="652" spans="1:5" s="14" customFormat="1" ht="15.95" customHeight="1">
      <c r="A652" s="24">
        <v>12</v>
      </c>
      <c r="B652" s="25" t="s">
        <v>220</v>
      </c>
      <c r="C652" s="26">
        <v>57</v>
      </c>
      <c r="D652" s="26">
        <v>1</v>
      </c>
      <c r="E652" s="26">
        <f t="shared" si="63"/>
        <v>58</v>
      </c>
    </row>
    <row r="653" spans="1:5" s="14" customFormat="1" ht="15.95" customHeight="1">
      <c r="A653" s="24">
        <v>13</v>
      </c>
      <c r="B653" s="25" t="s">
        <v>188</v>
      </c>
      <c r="C653" s="26">
        <v>54</v>
      </c>
      <c r="D653" s="26">
        <v>0</v>
      </c>
      <c r="E653" s="26">
        <f t="shared" si="63"/>
        <v>54</v>
      </c>
    </row>
    <row r="654" spans="1:5" s="14" customFormat="1" ht="15.95" customHeight="1">
      <c r="A654" s="24">
        <v>14</v>
      </c>
      <c r="B654" s="25" t="s">
        <v>221</v>
      </c>
      <c r="C654" s="26">
        <v>49</v>
      </c>
      <c r="D654" s="26">
        <v>0</v>
      </c>
      <c r="E654" s="26">
        <f t="shared" si="63"/>
        <v>49</v>
      </c>
    </row>
    <row r="655" spans="1:5" s="14" customFormat="1" ht="15.95" customHeight="1">
      <c r="A655" s="24">
        <v>15</v>
      </c>
      <c r="B655" s="25" t="s">
        <v>191</v>
      </c>
      <c r="C655" s="26">
        <v>47</v>
      </c>
      <c r="D655" s="26">
        <v>0</v>
      </c>
      <c r="E655" s="26">
        <f t="shared" si="63"/>
        <v>47</v>
      </c>
    </row>
    <row r="656" spans="1:5" s="14" customFormat="1" ht="15.95" customHeight="1">
      <c r="A656" s="24">
        <v>16</v>
      </c>
      <c r="B656" s="25" t="s">
        <v>219</v>
      </c>
      <c r="C656" s="26">
        <v>25</v>
      </c>
      <c r="D656" s="26">
        <v>0</v>
      </c>
      <c r="E656" s="26">
        <f t="shared" si="63"/>
        <v>25</v>
      </c>
    </row>
    <row r="657" spans="1:5" s="14" customFormat="1" ht="15.95" customHeight="1">
      <c r="A657" s="24">
        <v>17</v>
      </c>
      <c r="B657" s="25" t="s">
        <v>222</v>
      </c>
      <c r="C657" s="26">
        <v>56</v>
      </c>
      <c r="D657" s="26">
        <v>0</v>
      </c>
      <c r="E657" s="26">
        <f t="shared" si="63"/>
        <v>56</v>
      </c>
    </row>
    <row r="658" spans="1:5" s="14" customFormat="1" ht="15.95" customHeight="1">
      <c r="A658" s="24">
        <v>18</v>
      </c>
      <c r="B658" s="25" t="s">
        <v>193</v>
      </c>
      <c r="C658" s="26">
        <v>58</v>
      </c>
      <c r="D658" s="26">
        <v>0</v>
      </c>
      <c r="E658" s="26">
        <f t="shared" si="63"/>
        <v>58</v>
      </c>
    </row>
    <row r="659" spans="1:5" s="14" customFormat="1" ht="15.95" customHeight="1">
      <c r="A659" s="24">
        <v>19</v>
      </c>
      <c r="B659" s="25" t="s">
        <v>204</v>
      </c>
      <c r="C659" s="26">
        <v>58</v>
      </c>
      <c r="D659" s="26">
        <v>0</v>
      </c>
      <c r="E659" s="26">
        <f t="shared" si="63"/>
        <v>58</v>
      </c>
    </row>
    <row r="660" spans="1:5" s="14" customFormat="1" ht="15.95" customHeight="1">
      <c r="A660" s="24">
        <v>20</v>
      </c>
      <c r="B660" s="25" t="s">
        <v>206</v>
      </c>
      <c r="C660" s="26">
        <v>58</v>
      </c>
      <c r="D660" s="26">
        <v>0</v>
      </c>
      <c r="E660" s="26">
        <f t="shared" si="63"/>
        <v>58</v>
      </c>
    </row>
    <row r="661" spans="1:5" s="14" customFormat="1" ht="15.95" customHeight="1">
      <c r="A661" s="24">
        <v>21</v>
      </c>
      <c r="B661" s="25" t="s">
        <v>194</v>
      </c>
      <c r="C661" s="26">
        <v>58</v>
      </c>
      <c r="D661" s="26">
        <v>0</v>
      </c>
      <c r="E661" s="26">
        <f t="shared" si="63"/>
        <v>58</v>
      </c>
    </row>
    <row r="662" spans="1:5" s="14" customFormat="1" ht="15.95" customHeight="1">
      <c r="A662" s="24">
        <v>22</v>
      </c>
      <c r="B662" s="25" t="s">
        <v>233</v>
      </c>
      <c r="C662" s="26">
        <v>6</v>
      </c>
      <c r="D662" s="26">
        <v>44</v>
      </c>
      <c r="E662" s="26">
        <f t="shared" si="63"/>
        <v>50</v>
      </c>
    </row>
    <row r="663" spans="1:5" s="14" customFormat="1" ht="15.95" customHeight="1">
      <c r="A663" s="24">
        <v>23</v>
      </c>
      <c r="B663" s="25" t="s">
        <v>202</v>
      </c>
      <c r="C663" s="26">
        <v>15</v>
      </c>
      <c r="D663" s="26">
        <v>47</v>
      </c>
      <c r="E663" s="26">
        <f t="shared" si="63"/>
        <v>62</v>
      </c>
    </row>
    <row r="664" spans="1:5" s="14" customFormat="1" ht="15.95" customHeight="1">
      <c r="A664" s="24">
        <v>24</v>
      </c>
      <c r="B664" s="25" t="s">
        <v>225</v>
      </c>
      <c r="C664" s="26">
        <v>35</v>
      </c>
      <c r="D664" s="26">
        <v>2</v>
      </c>
      <c r="E664" s="26">
        <f t="shared" si="63"/>
        <v>37</v>
      </c>
    </row>
    <row r="665" spans="1:5" s="14" customFormat="1" ht="15.95" customHeight="1">
      <c r="A665" s="24">
        <v>25</v>
      </c>
      <c r="B665" s="25" t="s">
        <v>226</v>
      </c>
      <c r="C665" s="26">
        <v>39</v>
      </c>
      <c r="D665" s="26">
        <v>1</v>
      </c>
      <c r="E665" s="26">
        <f t="shared" si="63"/>
        <v>40</v>
      </c>
    </row>
    <row r="666" spans="1:5" s="14" customFormat="1" ht="15.95" customHeight="1">
      <c r="A666" s="24">
        <v>26</v>
      </c>
      <c r="B666" s="25" t="s">
        <v>189</v>
      </c>
      <c r="C666" s="26">
        <v>37</v>
      </c>
      <c r="D666" s="26">
        <v>0</v>
      </c>
      <c r="E666" s="26">
        <f t="shared" si="63"/>
        <v>37</v>
      </c>
    </row>
    <row r="667" spans="1:5" s="14" customFormat="1" ht="15.95" customHeight="1">
      <c r="A667" s="24">
        <v>27</v>
      </c>
      <c r="B667" s="25" t="s">
        <v>231</v>
      </c>
      <c r="C667" s="26">
        <v>29</v>
      </c>
      <c r="D667" s="26">
        <v>22</v>
      </c>
      <c r="E667" s="26">
        <f t="shared" si="63"/>
        <v>51</v>
      </c>
    </row>
    <row r="668" spans="1:5" s="14" customFormat="1" ht="15.95" customHeight="1">
      <c r="A668" s="24">
        <v>28</v>
      </c>
      <c r="B668" s="25" t="s">
        <v>205</v>
      </c>
      <c r="C668" s="26">
        <v>37</v>
      </c>
      <c r="D668" s="26">
        <v>12</v>
      </c>
      <c r="E668" s="26">
        <f t="shared" si="63"/>
        <v>49</v>
      </c>
    </row>
    <row r="669" spans="1:5" s="14" customFormat="1" ht="15.95" customHeight="1">
      <c r="A669" s="24">
        <v>29</v>
      </c>
      <c r="B669" s="25" t="s">
        <v>201</v>
      </c>
      <c r="C669" s="26">
        <v>38</v>
      </c>
      <c r="D669" s="26">
        <v>9</v>
      </c>
      <c r="E669" s="26">
        <f t="shared" si="63"/>
        <v>47</v>
      </c>
    </row>
    <row r="670" spans="1:5" s="14" customFormat="1" ht="15.95" customHeight="1">
      <c r="A670" s="24">
        <v>30</v>
      </c>
      <c r="B670" s="25" t="s">
        <v>229</v>
      </c>
      <c r="C670" s="26">
        <v>56</v>
      </c>
      <c r="D670" s="26">
        <v>7</v>
      </c>
      <c r="E670" s="26">
        <f t="shared" si="63"/>
        <v>63</v>
      </c>
    </row>
    <row r="671" spans="1:5" s="14" customFormat="1" ht="15.95" customHeight="1">
      <c r="A671" s="24">
        <v>31</v>
      </c>
      <c r="B671" s="25" t="s">
        <v>232</v>
      </c>
      <c r="C671" s="26">
        <v>27</v>
      </c>
      <c r="D671" s="26">
        <v>9</v>
      </c>
      <c r="E671" s="26">
        <f t="shared" si="63"/>
        <v>36</v>
      </c>
    </row>
    <row r="672" spans="1:5" s="14" customFormat="1" ht="15.95" customHeight="1">
      <c r="A672" s="24">
        <v>32</v>
      </c>
      <c r="B672" s="25" t="s">
        <v>207</v>
      </c>
      <c r="C672" s="26">
        <v>46</v>
      </c>
      <c r="D672" s="26">
        <v>20</v>
      </c>
      <c r="E672" s="26">
        <f t="shared" si="63"/>
        <v>66</v>
      </c>
    </row>
    <row r="673" spans="1:5" s="14" customFormat="1" ht="15.95" customHeight="1">
      <c r="A673" s="24">
        <v>33</v>
      </c>
      <c r="B673" s="25" t="s">
        <v>230</v>
      </c>
      <c r="C673" s="26">
        <v>58</v>
      </c>
      <c r="D673" s="26">
        <v>6</v>
      </c>
      <c r="E673" s="26">
        <f t="shared" ref="E673:E691" si="64">SUM(C673:D673)</f>
        <v>64</v>
      </c>
    </row>
    <row r="674" spans="1:5" s="14" customFormat="1" ht="15.95" customHeight="1">
      <c r="A674" s="24">
        <v>34</v>
      </c>
      <c r="B674" s="25" t="s">
        <v>227</v>
      </c>
      <c r="C674" s="26">
        <v>51</v>
      </c>
      <c r="D674" s="26">
        <v>6</v>
      </c>
      <c r="E674" s="26">
        <f t="shared" si="64"/>
        <v>57</v>
      </c>
    </row>
    <row r="675" spans="1:5" s="14" customFormat="1" ht="15.95" customHeight="1">
      <c r="A675" s="24">
        <v>35</v>
      </c>
      <c r="B675" s="25" t="s">
        <v>195</v>
      </c>
      <c r="C675" s="26">
        <v>40</v>
      </c>
      <c r="D675" s="26">
        <v>1</v>
      </c>
      <c r="E675" s="26">
        <f t="shared" si="64"/>
        <v>41</v>
      </c>
    </row>
    <row r="676" spans="1:5" s="14" customFormat="1" ht="15.95" customHeight="1">
      <c r="A676" s="24">
        <v>36</v>
      </c>
      <c r="B676" s="25" t="s">
        <v>228</v>
      </c>
      <c r="C676" s="26">
        <v>47</v>
      </c>
      <c r="D676" s="26">
        <v>2</v>
      </c>
      <c r="E676" s="26">
        <f t="shared" si="64"/>
        <v>49</v>
      </c>
    </row>
    <row r="677" spans="1:5" s="14" customFormat="1" ht="15.95" customHeight="1">
      <c r="A677" s="24">
        <v>37</v>
      </c>
      <c r="B677" s="25" t="s">
        <v>190</v>
      </c>
      <c r="C677" s="26">
        <v>34</v>
      </c>
      <c r="D677" s="26">
        <v>3</v>
      </c>
      <c r="E677" s="26">
        <f t="shared" si="64"/>
        <v>37</v>
      </c>
    </row>
    <row r="678" spans="1:5" s="14" customFormat="1" ht="15.95" customHeight="1">
      <c r="A678" s="24">
        <v>38</v>
      </c>
      <c r="B678" s="25" t="s">
        <v>237</v>
      </c>
      <c r="C678" s="26">
        <v>22</v>
      </c>
      <c r="D678" s="26">
        <v>22</v>
      </c>
      <c r="E678" s="26">
        <f t="shared" si="64"/>
        <v>44</v>
      </c>
    </row>
    <row r="679" spans="1:5" s="14" customFormat="1" ht="15.95" customHeight="1">
      <c r="A679" s="24">
        <v>39</v>
      </c>
      <c r="B679" s="25" t="s">
        <v>236</v>
      </c>
      <c r="C679" s="26">
        <v>26</v>
      </c>
      <c r="D679" s="26">
        <v>38</v>
      </c>
      <c r="E679" s="26">
        <f t="shared" si="64"/>
        <v>64</v>
      </c>
    </row>
    <row r="680" spans="1:5" s="14" customFormat="1" ht="15.95" customHeight="1">
      <c r="A680" s="24">
        <v>40</v>
      </c>
      <c r="B680" s="25" t="s">
        <v>234</v>
      </c>
      <c r="C680" s="26">
        <v>5</v>
      </c>
      <c r="D680" s="26">
        <v>35</v>
      </c>
      <c r="E680" s="26">
        <f t="shared" si="64"/>
        <v>40</v>
      </c>
    </row>
    <row r="681" spans="1:5" s="14" customFormat="1" ht="15.95" customHeight="1">
      <c r="A681" s="24">
        <v>41</v>
      </c>
      <c r="B681" s="25" t="s">
        <v>198</v>
      </c>
      <c r="C681" s="26">
        <v>9</v>
      </c>
      <c r="D681" s="26">
        <v>28</v>
      </c>
      <c r="E681" s="26">
        <f t="shared" si="64"/>
        <v>37</v>
      </c>
    </row>
    <row r="682" spans="1:5" s="14" customFormat="1" ht="15.95" customHeight="1">
      <c r="A682" s="24">
        <v>42</v>
      </c>
      <c r="B682" s="25" t="s">
        <v>235</v>
      </c>
      <c r="C682" s="26">
        <v>19</v>
      </c>
      <c r="D682" s="26">
        <v>26</v>
      </c>
      <c r="E682" s="26">
        <f t="shared" si="64"/>
        <v>45</v>
      </c>
    </row>
    <row r="683" spans="1:5" s="14" customFormat="1" ht="15.95" customHeight="1">
      <c r="A683" s="24">
        <v>43</v>
      </c>
      <c r="B683" s="25" t="s">
        <v>199</v>
      </c>
      <c r="C683" s="26">
        <v>19</v>
      </c>
      <c r="D683" s="26">
        <v>26</v>
      </c>
      <c r="E683" s="26">
        <f t="shared" si="64"/>
        <v>45</v>
      </c>
    </row>
    <row r="684" spans="1:5" s="14" customFormat="1" ht="15.95" customHeight="1">
      <c r="A684" s="24">
        <v>44</v>
      </c>
      <c r="B684" s="25" t="s">
        <v>208</v>
      </c>
      <c r="C684" s="26">
        <v>19</v>
      </c>
      <c r="D684" s="26">
        <v>40</v>
      </c>
      <c r="E684" s="26">
        <f t="shared" si="64"/>
        <v>59</v>
      </c>
    </row>
    <row r="685" spans="1:5" s="14" customFormat="1" ht="15.95" customHeight="1">
      <c r="A685" s="24">
        <v>45</v>
      </c>
      <c r="B685" s="25" t="s">
        <v>210</v>
      </c>
      <c r="C685" s="26">
        <v>25</v>
      </c>
      <c r="D685" s="26">
        <v>39</v>
      </c>
      <c r="E685" s="26">
        <f t="shared" si="64"/>
        <v>64</v>
      </c>
    </row>
    <row r="686" spans="1:5" s="14" customFormat="1" ht="15.95" customHeight="1">
      <c r="A686" s="24">
        <v>46</v>
      </c>
      <c r="B686" s="25" t="s">
        <v>209</v>
      </c>
      <c r="C686" s="26">
        <v>12</v>
      </c>
      <c r="D686" s="26">
        <v>14</v>
      </c>
      <c r="E686" s="26">
        <f t="shared" si="64"/>
        <v>26</v>
      </c>
    </row>
    <row r="687" spans="1:5" s="14" customFormat="1" ht="15.95" customHeight="1">
      <c r="A687" s="24">
        <v>47</v>
      </c>
      <c r="B687" s="25" t="s">
        <v>203</v>
      </c>
      <c r="C687" s="26">
        <v>22</v>
      </c>
      <c r="D687" s="26">
        <v>34</v>
      </c>
      <c r="E687" s="26">
        <f t="shared" si="64"/>
        <v>56</v>
      </c>
    </row>
    <row r="688" spans="1:5" s="14" customFormat="1" ht="15.95" customHeight="1">
      <c r="A688" s="24">
        <v>48</v>
      </c>
      <c r="B688" s="25" t="s">
        <v>223</v>
      </c>
      <c r="C688" s="26">
        <v>23</v>
      </c>
      <c r="D688" s="26">
        <v>30</v>
      </c>
      <c r="E688" s="26">
        <f t="shared" si="64"/>
        <v>53</v>
      </c>
    </row>
    <row r="689" spans="1:5" s="14" customFormat="1" ht="15.95" customHeight="1">
      <c r="A689" s="24">
        <v>49</v>
      </c>
      <c r="B689" s="25" t="s">
        <v>200</v>
      </c>
      <c r="C689" s="26">
        <v>27</v>
      </c>
      <c r="D689" s="26">
        <v>27</v>
      </c>
      <c r="E689" s="26">
        <f t="shared" si="64"/>
        <v>54</v>
      </c>
    </row>
    <row r="690" spans="1:5" s="14" customFormat="1" ht="15.95" customHeight="1">
      <c r="A690" s="24">
        <v>50</v>
      </c>
      <c r="B690" s="25" t="s">
        <v>187</v>
      </c>
      <c r="C690" s="26">
        <v>30</v>
      </c>
      <c r="D690" s="26">
        <v>12</v>
      </c>
      <c r="E690" s="26">
        <f t="shared" si="64"/>
        <v>42</v>
      </c>
    </row>
    <row r="691" spans="1:5" s="14" customFormat="1" ht="15.95" customHeight="1">
      <c r="A691" s="24">
        <v>51</v>
      </c>
      <c r="B691" s="25" t="s">
        <v>224</v>
      </c>
      <c r="C691" s="26">
        <v>47</v>
      </c>
      <c r="D691" s="26">
        <v>0</v>
      </c>
      <c r="E691" s="26">
        <f t="shared" si="64"/>
        <v>47</v>
      </c>
    </row>
    <row r="692" spans="1:5" s="14" customFormat="1" ht="16.5" customHeight="1">
      <c r="A692" s="27" t="s">
        <v>59</v>
      </c>
      <c r="B692" s="28"/>
      <c r="C692" s="29">
        <f>SUM(C641:C691)</f>
        <v>1914</v>
      </c>
      <c r="D692" s="29">
        <f t="shared" ref="D692:E692" si="65">SUM(D641:D691)</f>
        <v>563</v>
      </c>
      <c r="E692" s="29">
        <f t="shared" si="65"/>
        <v>2477</v>
      </c>
    </row>
    <row r="693" spans="1:5" s="14" customFormat="1" ht="9.9499999999999993" customHeight="1">
      <c r="A693" s="30"/>
      <c r="B693" s="31"/>
      <c r="C693" s="32"/>
      <c r="D693" s="32"/>
      <c r="E693" s="32"/>
    </row>
    <row r="694" spans="1:5" s="14" customFormat="1" ht="16.5" customHeight="1">
      <c r="A694" s="71" t="s">
        <v>71</v>
      </c>
      <c r="B694" s="72"/>
      <c r="C694" s="72"/>
      <c r="D694" s="72"/>
      <c r="E694" s="73"/>
    </row>
    <row r="695" spans="1:5" s="14" customFormat="1" ht="16.5" customHeight="1">
      <c r="A695" s="71" t="s">
        <v>674</v>
      </c>
      <c r="B695" s="72"/>
      <c r="C695" s="72"/>
      <c r="D695" s="72"/>
      <c r="E695" s="73"/>
    </row>
    <row r="696" spans="1:5" s="14" customFormat="1" ht="16.5" customHeight="1">
      <c r="A696" s="24">
        <v>20</v>
      </c>
      <c r="B696" s="25" t="s">
        <v>92</v>
      </c>
      <c r="C696" s="26">
        <v>21</v>
      </c>
      <c r="D696" s="26">
        <v>28</v>
      </c>
      <c r="E696" s="26">
        <f t="shared" ref="E696:E717" si="66">SUM(C696:D696)</f>
        <v>49</v>
      </c>
    </row>
    <row r="697" spans="1:5" s="14" customFormat="1" ht="16.5" customHeight="1">
      <c r="A697" s="24">
        <v>21</v>
      </c>
      <c r="B697" s="25" t="s">
        <v>93</v>
      </c>
      <c r="C697" s="26">
        <v>16</v>
      </c>
      <c r="D697" s="26">
        <v>33</v>
      </c>
      <c r="E697" s="26">
        <f t="shared" si="66"/>
        <v>49</v>
      </c>
    </row>
    <row r="698" spans="1:5" s="14" customFormat="1" ht="16.5" customHeight="1">
      <c r="A698" s="24">
        <v>22</v>
      </c>
      <c r="B698" s="25" t="s">
        <v>94</v>
      </c>
      <c r="C698" s="26">
        <v>25</v>
      </c>
      <c r="D698" s="26">
        <v>21</v>
      </c>
      <c r="E698" s="26">
        <f t="shared" si="66"/>
        <v>46</v>
      </c>
    </row>
    <row r="699" spans="1:5" s="14" customFormat="1" ht="16.5" customHeight="1">
      <c r="A699" s="24">
        <v>23</v>
      </c>
      <c r="B699" s="25" t="s">
        <v>95</v>
      </c>
      <c r="C699" s="26">
        <v>14</v>
      </c>
      <c r="D699" s="26">
        <v>26</v>
      </c>
      <c r="E699" s="26">
        <f t="shared" si="66"/>
        <v>40</v>
      </c>
    </row>
    <row r="700" spans="1:5" s="14" customFormat="1" ht="16.5" customHeight="1">
      <c r="A700" s="24">
        <v>24</v>
      </c>
      <c r="B700" s="25" t="s">
        <v>96</v>
      </c>
      <c r="C700" s="26">
        <v>11</v>
      </c>
      <c r="D700" s="26">
        <v>28</v>
      </c>
      <c r="E700" s="26">
        <f t="shared" si="66"/>
        <v>39</v>
      </c>
    </row>
    <row r="701" spans="1:5" s="14" customFormat="1" ht="16.5" customHeight="1">
      <c r="A701" s="24">
        <v>25</v>
      </c>
      <c r="B701" s="25" t="s">
        <v>97</v>
      </c>
      <c r="C701" s="26">
        <v>38</v>
      </c>
      <c r="D701" s="26">
        <v>2</v>
      </c>
      <c r="E701" s="26">
        <f t="shared" si="66"/>
        <v>40</v>
      </c>
    </row>
    <row r="702" spans="1:5" s="14" customFormat="1" ht="16.5" customHeight="1">
      <c r="A702" s="24">
        <v>26</v>
      </c>
      <c r="B702" s="25" t="s">
        <v>98</v>
      </c>
      <c r="C702" s="26">
        <v>21</v>
      </c>
      <c r="D702" s="26">
        <v>32</v>
      </c>
      <c r="E702" s="26">
        <f t="shared" si="66"/>
        <v>53</v>
      </c>
    </row>
    <row r="703" spans="1:5" s="14" customFormat="1" ht="16.5" customHeight="1">
      <c r="A703" s="24">
        <v>27</v>
      </c>
      <c r="B703" s="25" t="s">
        <v>99</v>
      </c>
      <c r="C703" s="26">
        <v>19</v>
      </c>
      <c r="D703" s="26">
        <v>1</v>
      </c>
      <c r="E703" s="26">
        <f t="shared" si="66"/>
        <v>20</v>
      </c>
    </row>
    <row r="704" spans="1:5" s="14" customFormat="1" ht="16.5" customHeight="1">
      <c r="A704" s="24">
        <v>28</v>
      </c>
      <c r="B704" s="25" t="s">
        <v>100</v>
      </c>
      <c r="C704" s="26">
        <v>13</v>
      </c>
      <c r="D704" s="26">
        <v>16</v>
      </c>
      <c r="E704" s="26">
        <f t="shared" si="66"/>
        <v>29</v>
      </c>
    </row>
    <row r="705" spans="1:5" s="14" customFormat="1" ht="16.5" customHeight="1">
      <c r="A705" s="24">
        <v>29</v>
      </c>
      <c r="B705" s="25" t="s">
        <v>101</v>
      </c>
      <c r="C705" s="26">
        <v>19</v>
      </c>
      <c r="D705" s="26">
        <v>15</v>
      </c>
      <c r="E705" s="26">
        <f t="shared" si="66"/>
        <v>34</v>
      </c>
    </row>
    <row r="706" spans="1:5" s="14" customFormat="1" ht="16.5" customHeight="1">
      <c r="A706" s="24">
        <v>30</v>
      </c>
      <c r="B706" s="25" t="s">
        <v>102</v>
      </c>
      <c r="C706" s="26">
        <v>5</v>
      </c>
      <c r="D706" s="26">
        <v>39</v>
      </c>
      <c r="E706" s="26">
        <f t="shared" si="66"/>
        <v>44</v>
      </c>
    </row>
    <row r="707" spans="1:5" s="14" customFormat="1" ht="16.5" customHeight="1">
      <c r="A707" s="24">
        <v>31</v>
      </c>
      <c r="B707" s="25" t="s">
        <v>103</v>
      </c>
      <c r="C707" s="26">
        <v>20</v>
      </c>
      <c r="D707" s="26">
        <v>0</v>
      </c>
      <c r="E707" s="26">
        <f t="shared" si="66"/>
        <v>20</v>
      </c>
    </row>
    <row r="708" spans="1:5" s="14" customFormat="1" ht="16.5" customHeight="1">
      <c r="A708" s="24">
        <v>32</v>
      </c>
      <c r="B708" s="25" t="s">
        <v>104</v>
      </c>
      <c r="C708" s="26">
        <v>5</v>
      </c>
      <c r="D708" s="26">
        <v>30</v>
      </c>
      <c r="E708" s="26">
        <f t="shared" si="66"/>
        <v>35</v>
      </c>
    </row>
    <row r="709" spans="1:5" s="14" customFormat="1" ht="16.5" customHeight="1">
      <c r="A709" s="24">
        <v>33</v>
      </c>
      <c r="B709" s="25" t="s">
        <v>105</v>
      </c>
      <c r="C709" s="26">
        <v>29</v>
      </c>
      <c r="D709" s="26">
        <v>2</v>
      </c>
      <c r="E709" s="26">
        <f t="shared" si="66"/>
        <v>31</v>
      </c>
    </row>
    <row r="710" spans="1:5" s="14" customFormat="1" ht="16.5" customHeight="1">
      <c r="A710" s="24">
        <v>34</v>
      </c>
      <c r="B710" s="25" t="s">
        <v>106</v>
      </c>
      <c r="C710" s="26">
        <v>4</v>
      </c>
      <c r="D710" s="26">
        <v>28</v>
      </c>
      <c r="E710" s="26">
        <f t="shared" si="66"/>
        <v>32</v>
      </c>
    </row>
    <row r="711" spans="1:5" s="14" customFormat="1" ht="16.5" customHeight="1">
      <c r="A711" s="24">
        <v>35</v>
      </c>
      <c r="B711" s="25" t="s">
        <v>107</v>
      </c>
      <c r="C711" s="26">
        <v>15</v>
      </c>
      <c r="D711" s="26">
        <v>17</v>
      </c>
      <c r="E711" s="26">
        <f t="shared" si="66"/>
        <v>32</v>
      </c>
    </row>
    <row r="712" spans="1:5" s="14" customFormat="1" ht="16.5" customHeight="1">
      <c r="A712" s="24">
        <v>36</v>
      </c>
      <c r="B712" s="25" t="s">
        <v>108</v>
      </c>
      <c r="C712" s="26">
        <v>14</v>
      </c>
      <c r="D712" s="26">
        <v>13</v>
      </c>
      <c r="E712" s="26">
        <f t="shared" si="66"/>
        <v>27</v>
      </c>
    </row>
    <row r="713" spans="1:5" s="14" customFormat="1" ht="16.5" customHeight="1">
      <c r="A713" s="24">
        <v>37</v>
      </c>
      <c r="B713" s="25" t="s">
        <v>109</v>
      </c>
      <c r="C713" s="26">
        <v>11</v>
      </c>
      <c r="D713" s="26">
        <v>24</v>
      </c>
      <c r="E713" s="26">
        <f t="shared" si="66"/>
        <v>35</v>
      </c>
    </row>
    <row r="714" spans="1:5" s="14" customFormat="1" ht="16.5" customHeight="1">
      <c r="A714" s="24">
        <v>38</v>
      </c>
      <c r="B714" s="25" t="s">
        <v>110</v>
      </c>
      <c r="C714" s="26">
        <v>28</v>
      </c>
      <c r="D714" s="26">
        <v>0</v>
      </c>
      <c r="E714" s="26">
        <f t="shared" si="66"/>
        <v>28</v>
      </c>
    </row>
    <row r="715" spans="1:5" s="14" customFormat="1" ht="16.5" customHeight="1">
      <c r="A715" s="24">
        <v>39</v>
      </c>
      <c r="B715" s="25" t="s">
        <v>111</v>
      </c>
      <c r="C715" s="26">
        <v>13</v>
      </c>
      <c r="D715" s="26">
        <v>10</v>
      </c>
      <c r="E715" s="26">
        <f t="shared" si="66"/>
        <v>23</v>
      </c>
    </row>
    <row r="716" spans="1:5" s="14" customFormat="1" ht="16.5" customHeight="1">
      <c r="A716" s="24">
        <v>40</v>
      </c>
      <c r="B716" s="25" t="s">
        <v>112</v>
      </c>
      <c r="C716" s="26">
        <v>24</v>
      </c>
      <c r="D716" s="26">
        <v>25</v>
      </c>
      <c r="E716" s="26">
        <f t="shared" si="66"/>
        <v>49</v>
      </c>
    </row>
    <row r="717" spans="1:5" s="14" customFormat="1" ht="16.5" customHeight="1">
      <c r="A717" s="24">
        <v>41</v>
      </c>
      <c r="B717" s="25" t="s">
        <v>113</v>
      </c>
      <c r="C717" s="26">
        <v>6</v>
      </c>
      <c r="D717" s="26">
        <v>46</v>
      </c>
      <c r="E717" s="26">
        <f t="shared" si="66"/>
        <v>52</v>
      </c>
    </row>
    <row r="718" spans="1:5" s="14" customFormat="1" ht="16.5" customHeight="1">
      <c r="A718" s="27" t="s">
        <v>59</v>
      </c>
      <c r="B718" s="28"/>
      <c r="C718" s="29">
        <f>SUM(C696:C717)</f>
        <v>371</v>
      </c>
      <c r="D718" s="29">
        <f>SUM(D696:D717)</f>
        <v>436</v>
      </c>
      <c r="E718" s="29">
        <f>SUM(E696:E717)</f>
        <v>807</v>
      </c>
    </row>
    <row r="719" spans="1:5" s="14" customFormat="1" ht="9.9499999999999993" customHeight="1">
      <c r="A719" s="30"/>
      <c r="B719" s="31"/>
      <c r="C719" s="32"/>
      <c r="D719" s="32"/>
      <c r="E719" s="32"/>
    </row>
    <row r="720" spans="1:5" s="14" customFormat="1" ht="18" customHeight="1">
      <c r="A720" s="71" t="s">
        <v>348</v>
      </c>
      <c r="B720" s="72"/>
      <c r="C720" s="72"/>
      <c r="D720" s="72"/>
      <c r="E720" s="73"/>
    </row>
    <row r="721" spans="1:5" s="14" customFormat="1" ht="18" customHeight="1">
      <c r="A721" s="71" t="s">
        <v>69</v>
      </c>
      <c r="B721" s="72"/>
      <c r="C721" s="72"/>
      <c r="D721" s="72"/>
      <c r="E721" s="73"/>
    </row>
    <row r="722" spans="1:5" s="14" customFormat="1" ht="18" customHeight="1">
      <c r="A722" s="24">
        <v>1</v>
      </c>
      <c r="B722" s="25" t="s">
        <v>349</v>
      </c>
      <c r="C722" s="26">
        <v>1</v>
      </c>
      <c r="D722" s="26">
        <v>0</v>
      </c>
      <c r="E722" s="26">
        <f t="shared" ref="E722" si="67">SUM(C722:D722)</f>
        <v>1</v>
      </c>
    </row>
    <row r="723" spans="1:5" s="14" customFormat="1" ht="18" customHeight="1">
      <c r="A723" s="27" t="s">
        <v>59</v>
      </c>
      <c r="B723" s="28"/>
      <c r="C723" s="29">
        <f>SUM(C722:C722)</f>
        <v>1</v>
      </c>
      <c r="D723" s="29">
        <f t="shared" ref="D723:E723" si="68">SUM(D722:D722)</f>
        <v>0</v>
      </c>
      <c r="E723" s="29">
        <f t="shared" si="68"/>
        <v>1</v>
      </c>
    </row>
    <row r="724" spans="1:5" s="14" customFormat="1" ht="9.9499999999999993" customHeight="1">
      <c r="A724" s="30"/>
      <c r="B724" s="31"/>
      <c r="C724" s="32"/>
      <c r="D724" s="32"/>
      <c r="E724" s="32"/>
    </row>
    <row r="725" spans="1:5" s="14" customFormat="1" ht="18" customHeight="1">
      <c r="A725" s="71" t="s">
        <v>68</v>
      </c>
      <c r="B725" s="72"/>
      <c r="C725" s="72"/>
      <c r="D725" s="72"/>
      <c r="E725" s="73"/>
    </row>
    <row r="726" spans="1:5" s="14" customFormat="1" ht="18" customHeight="1">
      <c r="A726" s="71" t="s">
        <v>69</v>
      </c>
      <c r="B726" s="72"/>
      <c r="C726" s="72"/>
      <c r="D726" s="72"/>
      <c r="E726" s="73"/>
    </row>
    <row r="727" spans="1:5" s="15" customFormat="1" ht="18" customHeight="1">
      <c r="A727" s="24">
        <v>1</v>
      </c>
      <c r="B727" s="25" t="s">
        <v>70</v>
      </c>
      <c r="C727" s="26">
        <v>6</v>
      </c>
      <c r="D727" s="26">
        <v>3</v>
      </c>
      <c r="E727" s="26">
        <f t="shared" ref="E727" si="69">SUM(C727:D727)</f>
        <v>9</v>
      </c>
    </row>
    <row r="728" spans="1:5" s="15" customFormat="1" ht="18" customHeight="1">
      <c r="A728" s="27" t="s">
        <v>59</v>
      </c>
      <c r="B728" s="28"/>
      <c r="C728" s="29">
        <f>SUM(C727:C727)</f>
        <v>6</v>
      </c>
      <c r="D728" s="29">
        <f>SUM(D727:D727)</f>
        <v>3</v>
      </c>
      <c r="E728" s="29">
        <f>SUM(E727:E727)</f>
        <v>9</v>
      </c>
    </row>
    <row r="729" spans="1:5" s="16" customFormat="1" ht="9.9499999999999993" customHeight="1">
      <c r="A729" s="21"/>
      <c r="B729" s="22"/>
      <c r="C729" s="23"/>
      <c r="D729" s="23"/>
      <c r="E729" s="23"/>
    </row>
    <row r="730" spans="1:5" s="14" customFormat="1" ht="18" customHeight="1">
      <c r="A730" s="71" t="s">
        <v>359</v>
      </c>
      <c r="B730" s="72"/>
      <c r="C730" s="72"/>
      <c r="D730" s="72"/>
      <c r="E730" s="73"/>
    </row>
    <row r="731" spans="1:5" s="14" customFormat="1" ht="18" customHeight="1">
      <c r="A731" s="71" t="s">
        <v>360</v>
      </c>
      <c r="B731" s="72"/>
      <c r="C731" s="72"/>
      <c r="D731" s="72"/>
      <c r="E731" s="73"/>
    </row>
    <row r="732" spans="1:5" s="14" customFormat="1" ht="18" customHeight="1">
      <c r="A732" s="24">
        <v>1</v>
      </c>
      <c r="B732" s="25" t="s">
        <v>447</v>
      </c>
      <c r="C732" s="26">
        <v>37</v>
      </c>
      <c r="D732" s="26">
        <v>2</v>
      </c>
      <c r="E732" s="26">
        <f t="shared" ref="E732" si="70">SUM(C732:D732)</f>
        <v>39</v>
      </c>
    </row>
    <row r="733" spans="1:5" s="14" customFormat="1" ht="18" customHeight="1">
      <c r="A733" s="27" t="s">
        <v>59</v>
      </c>
      <c r="B733" s="28"/>
      <c r="C733" s="29">
        <f>SUM(C732:C732)</f>
        <v>37</v>
      </c>
      <c r="D733" s="29">
        <f t="shared" ref="D733:E733" si="71">SUM(D732:D732)</f>
        <v>2</v>
      </c>
      <c r="E733" s="29">
        <f t="shared" si="71"/>
        <v>39</v>
      </c>
    </row>
    <row r="734" spans="1:5" s="14" customFormat="1" ht="9.9499999999999993" customHeight="1">
      <c r="A734" s="30"/>
      <c r="B734" s="31"/>
      <c r="C734" s="32"/>
      <c r="D734" s="32"/>
      <c r="E734" s="32"/>
    </row>
    <row r="735" spans="1:5" s="38" customFormat="1" ht="15" customHeight="1">
      <c r="A735" s="34"/>
      <c r="B735" s="35"/>
      <c r="C735" s="36"/>
      <c r="D735" s="37"/>
      <c r="E735" s="37"/>
    </row>
    <row r="736" spans="1:5" s="38" customFormat="1" ht="18" customHeight="1">
      <c r="A736" s="39">
        <v>1</v>
      </c>
      <c r="B736" s="40" t="s">
        <v>675</v>
      </c>
      <c r="C736" s="41">
        <f>SUM(E14,E45,E83,E139,E198,E252,E315)</f>
        <v>8673</v>
      </c>
      <c r="D736" s="37"/>
      <c r="E736" s="37"/>
    </row>
    <row r="737" spans="1:6" s="38" customFormat="1" ht="18" customHeight="1">
      <c r="A737" s="39">
        <v>2</v>
      </c>
      <c r="B737" s="40" t="s">
        <v>668</v>
      </c>
      <c r="C737" s="41">
        <f>SUM(E322,E332)</f>
        <v>295</v>
      </c>
      <c r="D737" s="37"/>
      <c r="E737" s="37"/>
    </row>
    <row r="738" spans="1:6" s="38" customFormat="1" ht="18" customHeight="1">
      <c r="A738" s="39">
        <v>3</v>
      </c>
      <c r="B738" s="40" t="s">
        <v>239</v>
      </c>
      <c r="C738" s="41">
        <f>E337</f>
        <v>18</v>
      </c>
      <c r="D738" s="37"/>
      <c r="E738" s="37"/>
    </row>
    <row r="739" spans="1:6" s="38" customFormat="1" ht="18" customHeight="1">
      <c r="A739" s="39">
        <v>4</v>
      </c>
      <c r="B739" s="40" t="s">
        <v>692</v>
      </c>
      <c r="C739" s="41">
        <f>E343</f>
        <v>60</v>
      </c>
      <c r="D739" s="37"/>
      <c r="E739" s="37"/>
    </row>
    <row r="740" spans="1:6" s="38" customFormat="1" ht="18" customHeight="1">
      <c r="A740" s="39">
        <v>5</v>
      </c>
      <c r="B740" s="42" t="s">
        <v>669</v>
      </c>
      <c r="C740" s="42">
        <f>E352</f>
        <v>146</v>
      </c>
      <c r="D740" s="42"/>
      <c r="E740" s="42"/>
      <c r="F740" s="42"/>
    </row>
    <row r="741" spans="1:6" s="38" customFormat="1" ht="18" customHeight="1">
      <c r="A741" s="39">
        <v>6</v>
      </c>
      <c r="B741" s="40" t="s">
        <v>676</v>
      </c>
      <c r="C741" s="41">
        <f>SUM(E357,E365,E376,E397,E419)</f>
        <v>1066</v>
      </c>
      <c r="D741" s="37"/>
      <c r="E741" s="37"/>
    </row>
    <row r="742" spans="1:6" s="38" customFormat="1" ht="18" customHeight="1">
      <c r="A742" s="39">
        <v>7</v>
      </c>
      <c r="B742" s="40" t="s">
        <v>677</v>
      </c>
      <c r="C742" s="41">
        <f>SUM(E425,E431)</f>
        <v>27</v>
      </c>
      <c r="D742" s="37"/>
      <c r="E742" s="37"/>
    </row>
    <row r="743" spans="1:6" s="38" customFormat="1" ht="18" customHeight="1">
      <c r="A743" s="39">
        <v>8</v>
      </c>
      <c r="B743" s="40" t="s">
        <v>678</v>
      </c>
      <c r="C743" s="41">
        <f>SUM(E443,E457,E468)</f>
        <v>184</v>
      </c>
      <c r="D743" s="37"/>
      <c r="E743" s="37"/>
    </row>
    <row r="744" spans="1:6" s="38" customFormat="1" ht="18" customHeight="1">
      <c r="A744" s="39">
        <v>9</v>
      </c>
      <c r="B744" s="40" t="s">
        <v>679</v>
      </c>
      <c r="C744" s="41">
        <f>SUM(E476,E483)</f>
        <v>79</v>
      </c>
      <c r="D744" s="37"/>
      <c r="E744" s="37"/>
    </row>
    <row r="745" spans="1:6" s="38" customFormat="1" ht="18" customHeight="1">
      <c r="A745" s="39">
        <v>10</v>
      </c>
      <c r="B745" s="40" t="s">
        <v>680</v>
      </c>
      <c r="C745" s="41">
        <f>SUM(E497,E512)</f>
        <v>306</v>
      </c>
      <c r="D745" s="37"/>
      <c r="E745" s="37"/>
    </row>
    <row r="746" spans="1:6" s="38" customFormat="1" ht="18" customHeight="1">
      <c r="A746" s="39">
        <v>11</v>
      </c>
      <c r="B746" s="40" t="s">
        <v>681</v>
      </c>
      <c r="C746" s="41">
        <f>SUM(E518,E523,E531,E536)</f>
        <v>281</v>
      </c>
      <c r="D746" s="37"/>
      <c r="E746" s="37"/>
    </row>
    <row r="747" spans="1:6" s="38" customFormat="1" ht="18" customHeight="1">
      <c r="A747" s="39">
        <v>12</v>
      </c>
      <c r="B747" s="40" t="s">
        <v>682</v>
      </c>
      <c r="C747" s="41">
        <f>SUM(E559,E594,E637,E692)</f>
        <v>6151</v>
      </c>
      <c r="D747" s="37"/>
      <c r="E747" s="37"/>
    </row>
    <row r="748" spans="1:6" s="38" customFormat="1" ht="18" customHeight="1">
      <c r="A748" s="39">
        <v>13</v>
      </c>
      <c r="B748" s="42" t="s">
        <v>693</v>
      </c>
      <c r="C748" s="41">
        <f>E718</f>
        <v>807</v>
      </c>
      <c r="D748" s="37"/>
      <c r="E748" s="37"/>
    </row>
    <row r="749" spans="1:6" s="38" customFormat="1" ht="18" customHeight="1">
      <c r="A749" s="39">
        <v>14</v>
      </c>
      <c r="B749" s="43" t="s">
        <v>683</v>
      </c>
      <c r="C749" s="41">
        <f>SUM(E723,E728)</f>
        <v>10</v>
      </c>
      <c r="D749" s="37"/>
      <c r="E749" s="37"/>
    </row>
    <row r="750" spans="1:6" s="38" customFormat="1" ht="18" customHeight="1">
      <c r="A750" s="39">
        <v>15</v>
      </c>
      <c r="B750" s="43" t="s">
        <v>684</v>
      </c>
      <c r="C750" s="44">
        <f>E733</f>
        <v>39</v>
      </c>
      <c r="D750" s="45"/>
      <c r="E750" s="45"/>
    </row>
    <row r="751" spans="1:6" s="38" customFormat="1" ht="20.100000000000001" customHeight="1">
      <c r="A751" s="46"/>
      <c r="B751" s="35" t="s">
        <v>685</v>
      </c>
      <c r="C751" s="36">
        <f>SUM(C736:C750)</f>
        <v>18142</v>
      </c>
      <c r="D751" s="36">
        <f>SUM(A197,A251,A314,A321,A331,A336,A342,A351,A387,A418,A530,A535,A593,A636,A691,A727,A732)</f>
        <v>329</v>
      </c>
      <c r="E751" s="47" t="s">
        <v>62</v>
      </c>
    </row>
    <row r="752" spans="1:6" s="38" customFormat="1" ht="12" customHeight="1">
      <c r="A752" s="46"/>
      <c r="B752" s="35"/>
      <c r="C752" s="36"/>
      <c r="D752" s="36"/>
      <c r="E752" s="47"/>
    </row>
    <row r="753" spans="1:6" s="38" customFormat="1" ht="20.100000000000001" customHeight="1">
      <c r="A753" s="48"/>
      <c r="B753" s="49" t="s">
        <v>686</v>
      </c>
      <c r="C753" s="36">
        <f>SUM(C754:C762)</f>
        <v>7463</v>
      </c>
      <c r="D753" s="37"/>
      <c r="E753" s="37"/>
    </row>
    <row r="754" spans="1:6" s="38" customFormat="1" ht="18" customHeight="1">
      <c r="A754" s="39">
        <v>1</v>
      </c>
      <c r="B754" s="40" t="s">
        <v>675</v>
      </c>
      <c r="C754" s="41">
        <f>E315</f>
        <v>2942</v>
      </c>
      <c r="D754" s="37"/>
      <c r="E754" s="37"/>
    </row>
    <row r="755" spans="1:6" s="38" customFormat="1" ht="18" customHeight="1">
      <c r="A755" s="39">
        <v>2</v>
      </c>
      <c r="B755" s="40" t="s">
        <v>668</v>
      </c>
      <c r="C755" s="41">
        <f>E332</f>
        <v>203</v>
      </c>
      <c r="D755" s="37"/>
      <c r="E755" s="37"/>
    </row>
    <row r="756" spans="1:6" s="38" customFormat="1" ht="18" customHeight="1">
      <c r="A756" s="39">
        <v>3</v>
      </c>
      <c r="B756" s="40" t="s">
        <v>692</v>
      </c>
      <c r="C756" s="41">
        <f>E343</f>
        <v>60</v>
      </c>
      <c r="D756" s="37"/>
      <c r="E756" s="37"/>
    </row>
    <row r="757" spans="1:6" s="38" customFormat="1" ht="18" customHeight="1">
      <c r="A757" s="39">
        <v>4</v>
      </c>
      <c r="B757" s="42" t="s">
        <v>669</v>
      </c>
      <c r="C757" s="42">
        <f>E352</f>
        <v>146</v>
      </c>
      <c r="D757" s="42"/>
      <c r="E757" s="42"/>
      <c r="F757" s="42"/>
    </row>
    <row r="758" spans="1:6" s="38" customFormat="1" ht="18" customHeight="1">
      <c r="A758" s="39">
        <v>5</v>
      </c>
      <c r="B758" s="40" t="s">
        <v>687</v>
      </c>
      <c r="C758" s="41">
        <f>E419</f>
        <v>774</v>
      </c>
      <c r="D758" s="37"/>
      <c r="E758" s="37"/>
    </row>
    <row r="759" spans="1:6" s="38" customFormat="1" ht="18" customHeight="1">
      <c r="A759" s="39">
        <v>6</v>
      </c>
      <c r="B759" s="40" t="s">
        <v>682</v>
      </c>
      <c r="C759" s="41">
        <f>E692</f>
        <v>2477</v>
      </c>
      <c r="D759" s="37"/>
      <c r="E759" s="37"/>
    </row>
    <row r="760" spans="1:6" s="38" customFormat="1" ht="18" customHeight="1">
      <c r="A760" s="39">
        <v>7</v>
      </c>
      <c r="B760" s="40" t="s">
        <v>681</v>
      </c>
      <c r="C760" s="41">
        <f>E536</f>
        <v>45</v>
      </c>
      <c r="D760" s="37"/>
      <c r="E760" s="37"/>
    </row>
    <row r="761" spans="1:6" s="38" customFormat="1" ht="18" customHeight="1">
      <c r="A761" s="39">
        <v>8</v>
      </c>
      <c r="B761" s="42" t="s">
        <v>693</v>
      </c>
      <c r="C761" s="42">
        <f>E718</f>
        <v>807</v>
      </c>
      <c r="D761" s="42"/>
      <c r="E761" s="42"/>
      <c r="F761" s="42"/>
    </row>
    <row r="762" spans="1:6" s="38" customFormat="1" ht="18" customHeight="1">
      <c r="A762" s="39">
        <v>9</v>
      </c>
      <c r="B762" s="43" t="s">
        <v>683</v>
      </c>
      <c r="C762" s="41">
        <f>E728</f>
        <v>9</v>
      </c>
      <c r="D762" s="37"/>
      <c r="E762" s="37"/>
    </row>
    <row r="763" spans="1:6" s="38" customFormat="1" ht="12" customHeight="1">
      <c r="A763" s="46"/>
      <c r="B763" s="50"/>
      <c r="C763" s="36"/>
      <c r="D763" s="37"/>
      <c r="E763" s="37"/>
    </row>
    <row r="764" spans="1:6" s="38" customFormat="1" ht="18" customHeight="1">
      <c r="A764" s="46"/>
      <c r="B764" s="46"/>
      <c r="C764" s="83" t="s">
        <v>67</v>
      </c>
      <c r="D764" s="83"/>
      <c r="E764" s="83"/>
    </row>
    <row r="765" spans="1:6" s="38" customFormat="1" ht="18" customHeight="1">
      <c r="A765" s="84" t="s">
        <v>688</v>
      </c>
      <c r="B765" s="84"/>
      <c r="C765" s="85" t="s">
        <v>689</v>
      </c>
      <c r="D765" s="85"/>
      <c r="E765" s="85"/>
    </row>
    <row r="766" spans="1:6" s="38" customFormat="1" ht="18" customHeight="1">
      <c r="A766" s="34"/>
      <c r="B766" s="35"/>
      <c r="C766" s="36"/>
      <c r="D766" s="37"/>
      <c r="E766" s="37"/>
    </row>
    <row r="767" spans="1:6" s="38" customFormat="1" ht="18" customHeight="1">
      <c r="A767" s="34"/>
      <c r="B767" s="35"/>
      <c r="C767" s="36"/>
      <c r="D767" s="37"/>
      <c r="E767" s="37"/>
    </row>
    <row r="768" spans="1:6" s="38" customFormat="1" ht="18" customHeight="1">
      <c r="A768" s="34"/>
      <c r="B768" s="35"/>
      <c r="C768" s="36"/>
      <c r="D768" s="37"/>
      <c r="E768" s="37"/>
    </row>
    <row r="769" spans="1:5" s="38" customFormat="1" ht="18" customHeight="1">
      <c r="A769" s="34"/>
      <c r="B769" s="35"/>
      <c r="C769" s="36"/>
      <c r="D769" s="37"/>
      <c r="E769" s="37"/>
    </row>
    <row r="770" spans="1:5" s="38" customFormat="1" ht="18" customHeight="1">
      <c r="A770" s="86" t="s">
        <v>690</v>
      </c>
      <c r="B770" s="86"/>
      <c r="C770" s="85" t="s">
        <v>691</v>
      </c>
      <c r="D770" s="85"/>
      <c r="E770" s="85"/>
    </row>
    <row r="771" spans="1:5" ht="15" customHeight="1">
      <c r="C771" s="76"/>
      <c r="D771" s="76"/>
      <c r="E771" s="76"/>
    </row>
    <row r="772" spans="1:5" ht="15" customHeight="1">
      <c r="C772" s="76"/>
      <c r="D772" s="76"/>
      <c r="E772" s="76"/>
    </row>
    <row r="773" spans="1:5" ht="20.100000000000001" customHeight="1">
      <c r="C773" s="76"/>
      <c r="D773" s="76"/>
      <c r="E773" s="76"/>
    </row>
    <row r="774" spans="1:5">
      <c r="B774" s="17"/>
    </row>
    <row r="775" spans="1:5" ht="14.25" customHeight="1"/>
    <row r="776" spans="1:5" ht="14.25" customHeight="1"/>
    <row r="777" spans="1:5" ht="14.25" customHeight="1"/>
    <row r="778" spans="1:5" ht="14.25" customHeight="1"/>
    <row r="779" spans="1:5" ht="14.25" customHeight="1"/>
    <row r="780" spans="1:5" ht="14.25" customHeight="1"/>
    <row r="781" spans="1:5" ht="14.25" customHeight="1"/>
    <row r="782" spans="1:5" ht="14.25" customHeight="1"/>
  </sheetData>
  <sortState ref="A651:E701">
    <sortCondition ref="A701"/>
  </sortState>
  <mergeCells count="109">
    <mergeCell ref="C764:E764"/>
    <mergeCell ref="A765:B765"/>
    <mergeCell ref="C765:E765"/>
    <mergeCell ref="A770:B770"/>
    <mergeCell ref="C770:E770"/>
    <mergeCell ref="C771:E771"/>
    <mergeCell ref="C772:E772"/>
    <mergeCell ref="A10:E10"/>
    <mergeCell ref="A11:E11"/>
    <mergeCell ref="A445:E445"/>
    <mergeCell ref="A446:E446"/>
    <mergeCell ref="A485:E485"/>
    <mergeCell ref="A486:E486"/>
    <mergeCell ref="A433:E433"/>
    <mergeCell ref="A434:E434"/>
    <mergeCell ref="A47:E47"/>
    <mergeCell ref="A48:E48"/>
    <mergeCell ref="A427:E427"/>
    <mergeCell ref="A428:E428"/>
    <mergeCell ref="A478:E478"/>
    <mergeCell ref="A479:E479"/>
    <mergeCell ref="A85:E85"/>
    <mergeCell ref="A86:E86"/>
    <mergeCell ref="A730:E730"/>
    <mergeCell ref="A731:E731"/>
    <mergeCell ref="A514:E514"/>
    <mergeCell ref="A515:E515"/>
    <mergeCell ref="A562:E562"/>
    <mergeCell ref="A538:E538"/>
    <mergeCell ref="A539:E539"/>
    <mergeCell ref="A459:E459"/>
    <mergeCell ref="A460:E460"/>
    <mergeCell ref="A499:E499"/>
    <mergeCell ref="A500:E500"/>
    <mergeCell ref="A461:A462"/>
    <mergeCell ref="A463:A465"/>
    <mergeCell ref="A466:A467"/>
    <mergeCell ref="A491:A492"/>
    <mergeCell ref="A494:A495"/>
    <mergeCell ref="A503:A504"/>
    <mergeCell ref="A506:A507"/>
    <mergeCell ref="A508:A509"/>
    <mergeCell ref="A510:A511"/>
    <mergeCell ref="A596:E596"/>
    <mergeCell ref="A597:E597"/>
    <mergeCell ref="A325:E325"/>
    <mergeCell ref="A339:E339"/>
    <mergeCell ref="A340:E340"/>
    <mergeCell ref="A345:E345"/>
    <mergeCell ref="A346:E346"/>
    <mergeCell ref="A399:E399"/>
    <mergeCell ref="A400:E400"/>
    <mergeCell ref="A533:E533"/>
    <mergeCell ref="A534:E534"/>
    <mergeCell ref="A520:E520"/>
    <mergeCell ref="A521:E521"/>
    <mergeCell ref="A361:A364"/>
    <mergeCell ref="A381:A382"/>
    <mergeCell ref="A385:A386"/>
    <mergeCell ref="A359:E359"/>
    <mergeCell ref="A360:E360"/>
    <mergeCell ref="C773:E773"/>
    <mergeCell ref="A694:E694"/>
    <mergeCell ref="A695:E695"/>
    <mergeCell ref="A639:E639"/>
    <mergeCell ref="A640:E640"/>
    <mergeCell ref="A720:E720"/>
    <mergeCell ref="A721:E721"/>
    <mergeCell ref="A4:E4"/>
    <mergeCell ref="A725:E725"/>
    <mergeCell ref="A726:E726"/>
    <mergeCell ref="A7:B8"/>
    <mergeCell ref="A334:E334"/>
    <mergeCell ref="A5:E5"/>
    <mergeCell ref="A16:E16"/>
    <mergeCell ref="A17:E17"/>
    <mergeCell ref="A421:E421"/>
    <mergeCell ref="A422:E422"/>
    <mergeCell ref="A470:E470"/>
    <mergeCell ref="A471:E471"/>
    <mergeCell ref="A354:E354"/>
    <mergeCell ref="A355:E355"/>
    <mergeCell ref="A335:E335"/>
    <mergeCell ref="A525:E525"/>
    <mergeCell ref="A526:E526"/>
    <mergeCell ref="A141:E141"/>
    <mergeCell ref="A142:E142"/>
    <mergeCell ref="A561:E561"/>
    <mergeCell ref="A367:E367"/>
    <mergeCell ref="A368:E368"/>
    <mergeCell ref="A200:E200"/>
    <mergeCell ref="A201:E201"/>
    <mergeCell ref="A317:E317"/>
    <mergeCell ref="A318:E318"/>
    <mergeCell ref="A378:E378"/>
    <mergeCell ref="A379:E379"/>
    <mergeCell ref="A254:E254"/>
    <mergeCell ref="A255:E255"/>
    <mergeCell ref="A324:E324"/>
    <mergeCell ref="A447:A448"/>
    <mergeCell ref="A449:A450"/>
    <mergeCell ref="A451:A452"/>
    <mergeCell ref="A453:A454"/>
    <mergeCell ref="A455:A456"/>
    <mergeCell ref="A387:A388"/>
    <mergeCell ref="A403:A404"/>
    <mergeCell ref="A406:A407"/>
    <mergeCell ref="A412:A413"/>
    <mergeCell ref="A414:A415"/>
  </mergeCells>
  <phoneticPr fontId="0" type="noConversion"/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0"/>
  <sheetViews>
    <sheetView showGridLines="0" view="pageBreakPreview" zoomScaleNormal="100" zoomScaleSheetLayoutView="100" workbookViewId="0">
      <selection activeCell="D414" sqref="D414"/>
    </sheetView>
  </sheetViews>
  <sheetFormatPr defaultRowHeight="12.75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8" customHeight="1"/>
    <row r="2" spans="1:5" ht="18" customHeight="1"/>
    <row r="3" spans="1:5" ht="18" customHeight="1"/>
    <row r="4" spans="1:5" ht="30" customHeight="1">
      <c r="A4" s="77" t="s">
        <v>58</v>
      </c>
      <c r="B4" s="77"/>
      <c r="C4" s="77"/>
      <c r="D4" s="77"/>
      <c r="E4" s="77"/>
    </row>
    <row r="5" spans="1:5" ht="24.95" customHeight="1">
      <c r="A5" s="77" t="s">
        <v>694</v>
      </c>
      <c r="B5" s="77"/>
      <c r="C5" s="77"/>
      <c r="D5" s="77"/>
      <c r="E5" s="77"/>
    </row>
    <row r="6" spans="1:5" ht="15" customHeight="1">
      <c r="A6" s="12"/>
      <c r="B6" s="12"/>
      <c r="C6" s="12"/>
      <c r="D6" s="12"/>
      <c r="E6" s="12"/>
    </row>
    <row r="7" spans="1:5" ht="20.100000000000001" customHeight="1">
      <c r="A7" s="78" t="s">
        <v>63</v>
      </c>
      <c r="B7" s="79"/>
      <c r="C7" s="18" t="s">
        <v>64</v>
      </c>
      <c r="D7" s="18" t="s">
        <v>65</v>
      </c>
      <c r="E7" s="18" t="s">
        <v>66</v>
      </c>
    </row>
    <row r="8" spans="1:5" ht="20.100000000000001" customHeight="1">
      <c r="A8" s="80"/>
      <c r="B8" s="81"/>
      <c r="C8" s="18">
        <f>SUM(C67,C121,C184,C191,C201,C206,C212,C221,C234,C256,C264,C269,C304,C347,C402)</f>
        <v>13004</v>
      </c>
      <c r="D8" s="18">
        <f t="shared" ref="D8:E8" si="0">SUM(D67,D121,D184,D191,D201,D206,D212,D221,D234,D256,D264,D269,D304,D347,D402)</f>
        <v>1996</v>
      </c>
      <c r="E8" s="18">
        <f t="shared" si="0"/>
        <v>15000</v>
      </c>
    </row>
    <row r="9" spans="1:5" ht="20.100000000000001" customHeight="1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4" customFormat="1" ht="17.100000000000001" customHeight="1">
      <c r="A10" s="71" t="s">
        <v>359</v>
      </c>
      <c r="B10" s="72"/>
      <c r="C10" s="72"/>
      <c r="D10" s="72"/>
      <c r="E10" s="73"/>
    </row>
    <row r="11" spans="1:5" s="14" customFormat="1" ht="17.100000000000001" customHeight="1">
      <c r="A11" s="71" t="s">
        <v>667</v>
      </c>
      <c r="B11" s="72"/>
      <c r="C11" s="72"/>
      <c r="D11" s="72"/>
      <c r="E11" s="73"/>
    </row>
    <row r="12" spans="1:5" s="14" customFormat="1" ht="15" customHeight="1">
      <c r="A12" s="24">
        <v>1</v>
      </c>
      <c r="B12" s="25" t="s">
        <v>362</v>
      </c>
      <c r="C12" s="26">
        <v>40</v>
      </c>
      <c r="D12" s="26">
        <v>0</v>
      </c>
      <c r="E12" s="26">
        <f t="shared" ref="E12:E66" si="1">SUM(C12:D12)</f>
        <v>40</v>
      </c>
    </row>
    <row r="13" spans="1:5" s="14" customFormat="1" ht="15" customHeight="1">
      <c r="A13" s="24">
        <v>2</v>
      </c>
      <c r="B13" s="25" t="s">
        <v>376</v>
      </c>
      <c r="C13" s="26">
        <v>45</v>
      </c>
      <c r="D13" s="26">
        <v>0</v>
      </c>
      <c r="E13" s="26">
        <f t="shared" si="1"/>
        <v>45</v>
      </c>
    </row>
    <row r="14" spans="1:5" s="14" customFormat="1" ht="15" customHeight="1">
      <c r="A14" s="24">
        <v>3</v>
      </c>
      <c r="B14" s="25" t="s">
        <v>380</v>
      </c>
      <c r="C14" s="26">
        <v>35</v>
      </c>
      <c r="D14" s="26">
        <v>0</v>
      </c>
      <c r="E14" s="26">
        <f t="shared" si="1"/>
        <v>35</v>
      </c>
    </row>
    <row r="15" spans="1:5" s="14" customFormat="1" ht="15" customHeight="1">
      <c r="A15" s="24">
        <v>4</v>
      </c>
      <c r="B15" s="25" t="s">
        <v>384</v>
      </c>
      <c r="C15" s="26">
        <v>44</v>
      </c>
      <c r="D15" s="26">
        <v>0</v>
      </c>
      <c r="E15" s="26">
        <f t="shared" si="1"/>
        <v>44</v>
      </c>
    </row>
    <row r="16" spans="1:5" s="14" customFormat="1" ht="15" customHeight="1">
      <c r="A16" s="24">
        <v>5</v>
      </c>
      <c r="B16" s="25" t="s">
        <v>402</v>
      </c>
      <c r="C16" s="26">
        <v>37</v>
      </c>
      <c r="D16" s="26">
        <v>0</v>
      </c>
      <c r="E16" s="26">
        <f t="shared" si="1"/>
        <v>37</v>
      </c>
    </row>
    <row r="17" spans="1:5" s="14" customFormat="1" ht="15" customHeight="1">
      <c r="A17" s="24">
        <v>6</v>
      </c>
      <c r="B17" s="25" t="s">
        <v>373</v>
      </c>
      <c r="C17" s="26">
        <v>37</v>
      </c>
      <c r="D17" s="26">
        <v>1</v>
      </c>
      <c r="E17" s="26">
        <f t="shared" si="1"/>
        <v>38</v>
      </c>
    </row>
    <row r="18" spans="1:5" s="14" customFormat="1" ht="15" customHeight="1">
      <c r="A18" s="24">
        <v>7</v>
      </c>
      <c r="B18" s="25" t="s">
        <v>412</v>
      </c>
      <c r="C18" s="26">
        <v>44</v>
      </c>
      <c r="D18" s="26">
        <v>0</v>
      </c>
      <c r="E18" s="26">
        <f t="shared" si="1"/>
        <v>44</v>
      </c>
    </row>
    <row r="19" spans="1:5" s="14" customFormat="1" ht="15" customHeight="1">
      <c r="A19" s="24">
        <v>8</v>
      </c>
      <c r="B19" s="25" t="s">
        <v>363</v>
      </c>
      <c r="C19" s="26">
        <v>57</v>
      </c>
      <c r="D19" s="26">
        <v>1</v>
      </c>
      <c r="E19" s="26">
        <f t="shared" si="1"/>
        <v>58</v>
      </c>
    </row>
    <row r="20" spans="1:5" s="14" customFormat="1" ht="15" customHeight="1">
      <c r="A20" s="24">
        <v>9</v>
      </c>
      <c r="B20" s="25" t="s">
        <v>403</v>
      </c>
      <c r="C20" s="26">
        <v>62</v>
      </c>
      <c r="D20" s="26">
        <v>0</v>
      </c>
      <c r="E20" s="26">
        <f t="shared" si="1"/>
        <v>62</v>
      </c>
    </row>
    <row r="21" spans="1:5" s="14" customFormat="1" ht="15" customHeight="1">
      <c r="A21" s="24">
        <v>10</v>
      </c>
      <c r="B21" s="25" t="s">
        <v>400</v>
      </c>
      <c r="C21" s="26">
        <v>40</v>
      </c>
      <c r="D21" s="26">
        <v>0</v>
      </c>
      <c r="E21" s="26">
        <f t="shared" si="1"/>
        <v>40</v>
      </c>
    </row>
    <row r="22" spans="1:5" s="14" customFormat="1" ht="15" customHeight="1">
      <c r="A22" s="24">
        <v>11</v>
      </c>
      <c r="B22" s="25" t="s">
        <v>385</v>
      </c>
      <c r="C22" s="26">
        <v>33</v>
      </c>
      <c r="D22" s="26">
        <v>0</v>
      </c>
      <c r="E22" s="26">
        <f t="shared" si="1"/>
        <v>33</v>
      </c>
    </row>
    <row r="23" spans="1:5" s="14" customFormat="1" ht="15" customHeight="1">
      <c r="A23" s="24">
        <v>12</v>
      </c>
      <c r="B23" s="25" t="s">
        <v>401</v>
      </c>
      <c r="C23" s="26">
        <v>38</v>
      </c>
      <c r="D23" s="26">
        <v>0</v>
      </c>
      <c r="E23" s="26">
        <f t="shared" si="1"/>
        <v>38</v>
      </c>
    </row>
    <row r="24" spans="1:5" s="14" customFormat="1" ht="15" customHeight="1">
      <c r="A24" s="24">
        <v>13</v>
      </c>
      <c r="B24" s="25" t="s">
        <v>381</v>
      </c>
      <c r="C24" s="26">
        <v>35</v>
      </c>
      <c r="D24" s="26">
        <v>0</v>
      </c>
      <c r="E24" s="26">
        <f t="shared" si="1"/>
        <v>35</v>
      </c>
    </row>
    <row r="25" spans="1:5" s="14" customFormat="1" ht="15" customHeight="1">
      <c r="A25" s="24">
        <v>14</v>
      </c>
      <c r="B25" s="25" t="s">
        <v>411</v>
      </c>
      <c r="C25" s="26">
        <v>36</v>
      </c>
      <c r="D25" s="26">
        <v>0</v>
      </c>
      <c r="E25" s="26">
        <f t="shared" si="1"/>
        <v>36</v>
      </c>
    </row>
    <row r="26" spans="1:5" s="14" customFormat="1" ht="15" customHeight="1">
      <c r="A26" s="24">
        <v>15</v>
      </c>
      <c r="B26" s="25" t="s">
        <v>399</v>
      </c>
      <c r="C26" s="26">
        <v>45</v>
      </c>
      <c r="D26" s="26">
        <v>0</v>
      </c>
      <c r="E26" s="26">
        <f t="shared" si="1"/>
        <v>45</v>
      </c>
    </row>
    <row r="27" spans="1:5" s="14" customFormat="1" ht="15" customHeight="1">
      <c r="A27" s="24">
        <v>16</v>
      </c>
      <c r="B27" s="25" t="s">
        <v>394</v>
      </c>
      <c r="C27" s="26">
        <v>51</v>
      </c>
      <c r="D27" s="26">
        <v>0</v>
      </c>
      <c r="E27" s="26">
        <f t="shared" si="1"/>
        <v>51</v>
      </c>
    </row>
    <row r="28" spans="1:5" s="14" customFormat="1" ht="15" customHeight="1">
      <c r="A28" s="24">
        <v>17</v>
      </c>
      <c r="B28" s="25" t="s">
        <v>369</v>
      </c>
      <c r="C28" s="26">
        <v>51</v>
      </c>
      <c r="D28" s="26">
        <v>0</v>
      </c>
      <c r="E28" s="26">
        <f t="shared" si="1"/>
        <v>51</v>
      </c>
    </row>
    <row r="29" spans="1:5" s="14" customFormat="1" ht="15" customHeight="1">
      <c r="A29" s="24">
        <v>18</v>
      </c>
      <c r="B29" s="25" t="s">
        <v>374</v>
      </c>
      <c r="C29" s="26">
        <v>52</v>
      </c>
      <c r="D29" s="26">
        <v>0</v>
      </c>
      <c r="E29" s="26">
        <f t="shared" si="1"/>
        <v>52</v>
      </c>
    </row>
    <row r="30" spans="1:5" s="14" customFormat="1" ht="15" customHeight="1">
      <c r="A30" s="24">
        <v>19</v>
      </c>
      <c r="B30" s="25" t="s">
        <v>377</v>
      </c>
      <c r="C30" s="26">
        <v>43</v>
      </c>
      <c r="D30" s="26">
        <v>1</v>
      </c>
      <c r="E30" s="26">
        <f t="shared" si="1"/>
        <v>44</v>
      </c>
    </row>
    <row r="31" spans="1:5" s="14" customFormat="1" ht="15" customHeight="1">
      <c r="A31" s="24">
        <v>20</v>
      </c>
      <c r="B31" s="25" t="s">
        <v>378</v>
      </c>
      <c r="C31" s="26">
        <v>52</v>
      </c>
      <c r="D31" s="26">
        <v>0</v>
      </c>
      <c r="E31" s="26">
        <f t="shared" si="1"/>
        <v>52</v>
      </c>
    </row>
    <row r="32" spans="1:5" s="14" customFormat="1" ht="15" customHeight="1">
      <c r="A32" s="24">
        <v>21</v>
      </c>
      <c r="B32" s="25" t="s">
        <v>379</v>
      </c>
      <c r="C32" s="26">
        <v>52</v>
      </c>
      <c r="D32" s="26">
        <v>0</v>
      </c>
      <c r="E32" s="26">
        <f t="shared" si="1"/>
        <v>52</v>
      </c>
    </row>
    <row r="33" spans="1:5" s="14" customFormat="1" ht="15" customHeight="1">
      <c r="A33" s="24">
        <v>22</v>
      </c>
      <c r="B33" s="25" t="s">
        <v>382</v>
      </c>
      <c r="C33" s="26">
        <v>49</v>
      </c>
      <c r="D33" s="26">
        <v>0</v>
      </c>
      <c r="E33" s="26">
        <f t="shared" si="1"/>
        <v>49</v>
      </c>
    </row>
    <row r="34" spans="1:5" s="14" customFormat="1" ht="15" customHeight="1">
      <c r="A34" s="24">
        <v>23</v>
      </c>
      <c r="B34" s="25" t="s">
        <v>395</v>
      </c>
      <c r="C34" s="26">
        <v>48</v>
      </c>
      <c r="D34" s="26">
        <v>1</v>
      </c>
      <c r="E34" s="26">
        <f t="shared" si="1"/>
        <v>49</v>
      </c>
    </row>
    <row r="35" spans="1:5" s="14" customFormat="1" ht="15" customHeight="1">
      <c r="A35" s="24">
        <v>24</v>
      </c>
      <c r="B35" s="25" t="s">
        <v>397</v>
      </c>
      <c r="C35" s="26">
        <v>19</v>
      </c>
      <c r="D35" s="26">
        <v>0</v>
      </c>
      <c r="E35" s="26">
        <f t="shared" si="1"/>
        <v>19</v>
      </c>
    </row>
    <row r="36" spans="1:5" s="14" customFormat="1" ht="15" customHeight="1">
      <c r="A36" s="24">
        <v>25</v>
      </c>
      <c r="B36" s="25" t="s">
        <v>396</v>
      </c>
      <c r="C36" s="26">
        <v>20</v>
      </c>
      <c r="D36" s="26">
        <v>0</v>
      </c>
      <c r="E36" s="26">
        <f t="shared" si="1"/>
        <v>20</v>
      </c>
    </row>
    <row r="37" spans="1:5" s="14" customFormat="1" ht="15" customHeight="1">
      <c r="A37" s="24">
        <v>26</v>
      </c>
      <c r="B37" s="25" t="s">
        <v>398</v>
      </c>
      <c r="C37" s="26">
        <v>49</v>
      </c>
      <c r="D37" s="26">
        <v>0</v>
      </c>
      <c r="E37" s="26">
        <f t="shared" si="1"/>
        <v>49</v>
      </c>
    </row>
    <row r="38" spans="1:5" s="14" customFormat="1" ht="15" customHeight="1">
      <c r="A38" s="24">
        <v>27</v>
      </c>
      <c r="B38" s="25" t="s">
        <v>364</v>
      </c>
      <c r="C38" s="26">
        <v>42</v>
      </c>
      <c r="D38" s="26">
        <v>0</v>
      </c>
      <c r="E38" s="26">
        <f t="shared" si="1"/>
        <v>42</v>
      </c>
    </row>
    <row r="39" spans="1:5" s="14" customFormat="1" ht="15" customHeight="1">
      <c r="A39" s="24">
        <v>28</v>
      </c>
      <c r="B39" s="25" t="s">
        <v>365</v>
      </c>
      <c r="C39" s="26">
        <v>43</v>
      </c>
      <c r="D39" s="26">
        <v>0</v>
      </c>
      <c r="E39" s="26">
        <f t="shared" si="1"/>
        <v>43</v>
      </c>
    </row>
    <row r="40" spans="1:5" s="14" customFormat="1" ht="15" customHeight="1">
      <c r="A40" s="24">
        <v>29</v>
      </c>
      <c r="B40" s="25" t="s">
        <v>366</v>
      </c>
      <c r="C40" s="26">
        <v>44</v>
      </c>
      <c r="D40" s="26">
        <v>0</v>
      </c>
      <c r="E40" s="26">
        <f t="shared" si="1"/>
        <v>44</v>
      </c>
    </row>
    <row r="41" spans="1:5" s="14" customFormat="1" ht="15" customHeight="1">
      <c r="A41" s="24">
        <v>30</v>
      </c>
      <c r="B41" s="25" t="s">
        <v>367</v>
      </c>
      <c r="C41" s="26">
        <v>46</v>
      </c>
      <c r="D41" s="26">
        <v>1</v>
      </c>
      <c r="E41" s="26">
        <f t="shared" si="1"/>
        <v>47</v>
      </c>
    </row>
    <row r="42" spans="1:5" s="14" customFormat="1" ht="15" customHeight="1">
      <c r="A42" s="24">
        <v>31</v>
      </c>
      <c r="B42" s="25" t="s">
        <v>368</v>
      </c>
      <c r="C42" s="26">
        <v>40</v>
      </c>
      <c r="D42" s="26">
        <v>0</v>
      </c>
      <c r="E42" s="26">
        <f t="shared" si="1"/>
        <v>40</v>
      </c>
    </row>
    <row r="43" spans="1:5" s="14" customFormat="1" ht="15" customHeight="1">
      <c r="A43" s="24">
        <v>32</v>
      </c>
      <c r="B43" s="25" t="s">
        <v>370</v>
      </c>
      <c r="C43" s="26">
        <v>46</v>
      </c>
      <c r="D43" s="26">
        <v>0</v>
      </c>
      <c r="E43" s="26">
        <f t="shared" si="1"/>
        <v>46</v>
      </c>
    </row>
    <row r="44" spans="1:5" s="14" customFormat="1" ht="15" customHeight="1">
      <c r="A44" s="24">
        <v>33</v>
      </c>
      <c r="B44" s="25" t="s">
        <v>371</v>
      </c>
      <c r="C44" s="26">
        <v>49</v>
      </c>
      <c r="D44" s="26">
        <v>0</v>
      </c>
      <c r="E44" s="26">
        <f t="shared" si="1"/>
        <v>49</v>
      </c>
    </row>
    <row r="45" spans="1:5" s="14" customFormat="1" ht="15" customHeight="1">
      <c r="A45" s="24">
        <v>34</v>
      </c>
      <c r="B45" s="25" t="s">
        <v>372</v>
      </c>
      <c r="C45" s="26">
        <v>46</v>
      </c>
      <c r="D45" s="26">
        <v>0</v>
      </c>
      <c r="E45" s="26">
        <f t="shared" si="1"/>
        <v>46</v>
      </c>
    </row>
    <row r="46" spans="1:5" s="14" customFormat="1" ht="15" customHeight="1">
      <c r="A46" s="24">
        <v>35</v>
      </c>
      <c r="B46" s="25" t="s">
        <v>375</v>
      </c>
      <c r="C46" s="26">
        <v>48</v>
      </c>
      <c r="D46" s="26">
        <v>0</v>
      </c>
      <c r="E46" s="26">
        <f t="shared" si="1"/>
        <v>48</v>
      </c>
    </row>
    <row r="47" spans="1:5" s="14" customFormat="1" ht="15" customHeight="1">
      <c r="A47" s="24">
        <v>36</v>
      </c>
      <c r="B47" s="25" t="s">
        <v>404</v>
      </c>
      <c r="C47" s="26">
        <v>45</v>
      </c>
      <c r="D47" s="26">
        <v>0</v>
      </c>
      <c r="E47" s="26">
        <f t="shared" si="1"/>
        <v>45</v>
      </c>
    </row>
    <row r="48" spans="1:5" s="14" customFormat="1" ht="15" customHeight="1">
      <c r="A48" s="24">
        <v>37</v>
      </c>
      <c r="B48" s="25" t="s">
        <v>405</v>
      </c>
      <c r="C48" s="26">
        <v>53</v>
      </c>
      <c r="D48" s="26">
        <v>0</v>
      </c>
      <c r="E48" s="26">
        <f t="shared" si="1"/>
        <v>53</v>
      </c>
    </row>
    <row r="49" spans="1:5" s="14" customFormat="1" ht="15" customHeight="1">
      <c r="A49" s="24">
        <v>38</v>
      </c>
      <c r="B49" s="25" t="s">
        <v>406</v>
      </c>
      <c r="C49" s="26">
        <v>48</v>
      </c>
      <c r="D49" s="26">
        <v>0</v>
      </c>
      <c r="E49" s="26">
        <f t="shared" si="1"/>
        <v>48</v>
      </c>
    </row>
    <row r="50" spans="1:5" s="14" customFormat="1" ht="15" customHeight="1">
      <c r="A50" s="24">
        <v>39</v>
      </c>
      <c r="B50" s="25" t="s">
        <v>407</v>
      </c>
      <c r="C50" s="26">
        <v>44</v>
      </c>
      <c r="D50" s="26">
        <v>1</v>
      </c>
      <c r="E50" s="26">
        <f t="shared" si="1"/>
        <v>45</v>
      </c>
    </row>
    <row r="51" spans="1:5" s="14" customFormat="1" ht="15" customHeight="1">
      <c r="A51" s="24">
        <v>40</v>
      </c>
      <c r="B51" s="25" t="s">
        <v>410</v>
      </c>
      <c r="C51" s="26">
        <v>38</v>
      </c>
      <c r="D51" s="26">
        <v>1</v>
      </c>
      <c r="E51" s="26">
        <f t="shared" si="1"/>
        <v>39</v>
      </c>
    </row>
    <row r="52" spans="1:5" s="14" customFormat="1" ht="15" customHeight="1">
      <c r="A52" s="24">
        <v>41</v>
      </c>
      <c r="B52" s="25" t="s">
        <v>408</v>
      </c>
      <c r="C52" s="26">
        <v>42</v>
      </c>
      <c r="D52" s="26">
        <v>0</v>
      </c>
      <c r="E52" s="26">
        <f t="shared" si="1"/>
        <v>42</v>
      </c>
    </row>
    <row r="53" spans="1:5" s="14" customFormat="1" ht="15" customHeight="1">
      <c r="A53" s="24">
        <v>42</v>
      </c>
      <c r="B53" s="25" t="s">
        <v>409</v>
      </c>
      <c r="C53" s="26">
        <v>41</v>
      </c>
      <c r="D53" s="26">
        <v>0</v>
      </c>
      <c r="E53" s="26">
        <f t="shared" si="1"/>
        <v>41</v>
      </c>
    </row>
    <row r="54" spans="1:5" s="14" customFormat="1" ht="15" customHeight="1">
      <c r="A54" s="24">
        <v>43</v>
      </c>
      <c r="B54" s="25" t="s">
        <v>361</v>
      </c>
      <c r="C54" s="26">
        <v>4</v>
      </c>
      <c r="D54" s="26">
        <v>51</v>
      </c>
      <c r="E54" s="26">
        <f t="shared" si="1"/>
        <v>55</v>
      </c>
    </row>
    <row r="55" spans="1:5" s="14" customFormat="1" ht="15" customHeight="1">
      <c r="A55" s="24">
        <v>44</v>
      </c>
      <c r="B55" s="25" t="s">
        <v>388</v>
      </c>
      <c r="C55" s="26">
        <v>39</v>
      </c>
      <c r="D55" s="26">
        <v>0</v>
      </c>
      <c r="E55" s="26">
        <f t="shared" si="1"/>
        <v>39</v>
      </c>
    </row>
    <row r="56" spans="1:5" s="14" customFormat="1" ht="15" customHeight="1">
      <c r="A56" s="24">
        <v>45</v>
      </c>
      <c r="B56" s="25" t="s">
        <v>415</v>
      </c>
      <c r="C56" s="26">
        <v>44</v>
      </c>
      <c r="D56" s="26">
        <v>7</v>
      </c>
      <c r="E56" s="26">
        <f t="shared" si="1"/>
        <v>51</v>
      </c>
    </row>
    <row r="57" spans="1:5" s="14" customFormat="1" ht="15" customHeight="1">
      <c r="A57" s="24">
        <v>46</v>
      </c>
      <c r="B57" s="25" t="s">
        <v>414</v>
      </c>
      <c r="C57" s="26">
        <v>9</v>
      </c>
      <c r="D57" s="26">
        <v>2</v>
      </c>
      <c r="E57" s="26">
        <f t="shared" si="1"/>
        <v>11</v>
      </c>
    </row>
    <row r="58" spans="1:5" s="14" customFormat="1" ht="15" customHeight="1">
      <c r="A58" s="24">
        <v>47</v>
      </c>
      <c r="B58" s="25" t="s">
        <v>387</v>
      </c>
      <c r="C58" s="26">
        <v>25</v>
      </c>
      <c r="D58" s="26">
        <v>2</v>
      </c>
      <c r="E58" s="26">
        <f t="shared" si="1"/>
        <v>27</v>
      </c>
    </row>
    <row r="59" spans="1:5" s="14" customFormat="1" ht="15" customHeight="1">
      <c r="A59" s="24">
        <v>48</v>
      </c>
      <c r="B59" s="25" t="s">
        <v>389</v>
      </c>
      <c r="C59" s="26">
        <v>32</v>
      </c>
      <c r="D59" s="26">
        <v>1</v>
      </c>
      <c r="E59" s="26">
        <f t="shared" si="1"/>
        <v>33</v>
      </c>
    </row>
    <row r="60" spans="1:5" s="14" customFormat="1" ht="15" customHeight="1">
      <c r="A60" s="24">
        <v>49</v>
      </c>
      <c r="B60" s="25" t="s">
        <v>383</v>
      </c>
      <c r="C60" s="26">
        <v>32</v>
      </c>
      <c r="D60" s="26">
        <v>0</v>
      </c>
      <c r="E60" s="26">
        <f t="shared" si="1"/>
        <v>32</v>
      </c>
    </row>
    <row r="61" spans="1:5" s="14" customFormat="1" ht="15" customHeight="1">
      <c r="A61" s="24">
        <v>50</v>
      </c>
      <c r="B61" s="25" t="s">
        <v>390</v>
      </c>
      <c r="C61" s="26">
        <v>30</v>
      </c>
      <c r="D61" s="26">
        <v>4</v>
      </c>
      <c r="E61" s="26">
        <f t="shared" si="1"/>
        <v>34</v>
      </c>
    </row>
    <row r="62" spans="1:5" s="14" customFormat="1" ht="15" customHeight="1">
      <c r="A62" s="24">
        <v>51</v>
      </c>
      <c r="B62" s="25" t="s">
        <v>392</v>
      </c>
      <c r="C62" s="26">
        <v>6</v>
      </c>
      <c r="D62" s="26">
        <v>29</v>
      </c>
      <c r="E62" s="26">
        <f t="shared" si="1"/>
        <v>35</v>
      </c>
    </row>
    <row r="63" spans="1:5" s="14" customFormat="1" ht="15" customHeight="1">
      <c r="A63" s="24">
        <v>52</v>
      </c>
      <c r="B63" s="25" t="s">
        <v>413</v>
      </c>
      <c r="C63" s="26">
        <v>3</v>
      </c>
      <c r="D63" s="26">
        <v>37</v>
      </c>
      <c r="E63" s="26">
        <f t="shared" si="1"/>
        <v>40</v>
      </c>
    </row>
    <row r="64" spans="1:5" s="14" customFormat="1" ht="15" customHeight="1">
      <c r="A64" s="24">
        <v>53</v>
      </c>
      <c r="B64" s="25" t="s">
        <v>393</v>
      </c>
      <c r="C64" s="26">
        <v>24</v>
      </c>
      <c r="D64" s="26">
        <v>24</v>
      </c>
      <c r="E64" s="26">
        <f t="shared" si="1"/>
        <v>48</v>
      </c>
    </row>
    <row r="65" spans="1:5" s="14" customFormat="1" ht="15" customHeight="1">
      <c r="A65" s="24">
        <v>54</v>
      </c>
      <c r="B65" s="25" t="s">
        <v>391</v>
      </c>
      <c r="C65" s="26">
        <v>26</v>
      </c>
      <c r="D65" s="26">
        <v>20</v>
      </c>
      <c r="E65" s="26">
        <f t="shared" si="1"/>
        <v>46</v>
      </c>
    </row>
    <row r="66" spans="1:5" s="14" customFormat="1" ht="15" customHeight="1">
      <c r="A66" s="24">
        <v>55</v>
      </c>
      <c r="B66" s="25" t="s">
        <v>386</v>
      </c>
      <c r="C66" s="26">
        <v>52</v>
      </c>
      <c r="D66" s="26">
        <v>0</v>
      </c>
      <c r="E66" s="26">
        <f t="shared" si="1"/>
        <v>52</v>
      </c>
    </row>
    <row r="67" spans="1:5" s="14" customFormat="1" ht="15.95" customHeight="1">
      <c r="A67" s="27" t="s">
        <v>59</v>
      </c>
      <c r="B67" s="28"/>
      <c r="C67" s="29">
        <f>SUM(C12:C66)</f>
        <v>2155</v>
      </c>
      <c r="D67" s="29">
        <f t="shared" ref="D67:E67" si="2">SUM(D12:D66)</f>
        <v>184</v>
      </c>
      <c r="E67" s="29">
        <f t="shared" si="2"/>
        <v>2339</v>
      </c>
    </row>
    <row r="68" spans="1:5" s="14" customFormat="1" ht="9.9499999999999993" customHeight="1">
      <c r="A68" s="30"/>
      <c r="B68" s="31"/>
      <c r="C68" s="32"/>
      <c r="D68" s="32"/>
      <c r="E68" s="32"/>
    </row>
    <row r="69" spans="1:5" s="14" customFormat="1" ht="15.95" customHeight="1">
      <c r="A69" s="71" t="s">
        <v>255</v>
      </c>
      <c r="B69" s="72"/>
      <c r="C69" s="72"/>
      <c r="D69" s="72"/>
      <c r="E69" s="73"/>
    </row>
    <row r="70" spans="1:5" s="14" customFormat="1" ht="15.95" customHeight="1">
      <c r="A70" s="71" t="s">
        <v>667</v>
      </c>
      <c r="B70" s="72"/>
      <c r="C70" s="72"/>
      <c r="D70" s="72"/>
      <c r="E70" s="73"/>
    </row>
    <row r="71" spans="1:5" s="14" customFormat="1" ht="15" customHeight="1">
      <c r="A71" s="24">
        <v>1</v>
      </c>
      <c r="B71" s="25" t="s">
        <v>295</v>
      </c>
      <c r="C71" s="26">
        <v>57</v>
      </c>
      <c r="D71" s="26">
        <v>0</v>
      </c>
      <c r="E71" s="26">
        <f t="shared" ref="E71:E120" si="3">SUM(C71:D71)</f>
        <v>57</v>
      </c>
    </row>
    <row r="72" spans="1:5" s="14" customFormat="1" ht="15" customHeight="1">
      <c r="A72" s="24">
        <v>2</v>
      </c>
      <c r="B72" s="25" t="s">
        <v>280</v>
      </c>
      <c r="C72" s="26">
        <v>49</v>
      </c>
      <c r="D72" s="26">
        <v>0</v>
      </c>
      <c r="E72" s="26">
        <f t="shared" si="3"/>
        <v>49</v>
      </c>
    </row>
    <row r="73" spans="1:5" s="14" customFormat="1" ht="15" customHeight="1">
      <c r="A73" s="24">
        <v>3</v>
      </c>
      <c r="B73" s="25" t="s">
        <v>266</v>
      </c>
      <c r="C73" s="26">
        <v>32</v>
      </c>
      <c r="D73" s="26">
        <v>0</v>
      </c>
      <c r="E73" s="26">
        <f t="shared" si="3"/>
        <v>32</v>
      </c>
    </row>
    <row r="74" spans="1:5" s="14" customFormat="1" ht="15" customHeight="1">
      <c r="A74" s="24">
        <v>4</v>
      </c>
      <c r="B74" s="25" t="s">
        <v>289</v>
      </c>
      <c r="C74" s="26">
        <v>51</v>
      </c>
      <c r="D74" s="26">
        <v>2</v>
      </c>
      <c r="E74" s="26">
        <f t="shared" si="3"/>
        <v>53</v>
      </c>
    </row>
    <row r="75" spans="1:5" s="14" customFormat="1" ht="15" customHeight="1">
      <c r="A75" s="24">
        <v>5</v>
      </c>
      <c r="B75" s="25" t="s">
        <v>279</v>
      </c>
      <c r="C75" s="26">
        <v>57</v>
      </c>
      <c r="D75" s="26">
        <v>0</v>
      </c>
      <c r="E75" s="26">
        <f t="shared" si="3"/>
        <v>57</v>
      </c>
    </row>
    <row r="76" spans="1:5" s="14" customFormat="1" ht="15" customHeight="1">
      <c r="A76" s="24">
        <v>6</v>
      </c>
      <c r="B76" s="25" t="s">
        <v>265</v>
      </c>
      <c r="C76" s="26">
        <v>38</v>
      </c>
      <c r="D76" s="26">
        <v>2</v>
      </c>
      <c r="E76" s="26">
        <f t="shared" si="3"/>
        <v>40</v>
      </c>
    </row>
    <row r="77" spans="1:5" s="14" customFormat="1" ht="15" customHeight="1">
      <c r="A77" s="24">
        <v>7</v>
      </c>
      <c r="B77" s="25" t="s">
        <v>285</v>
      </c>
      <c r="C77" s="26">
        <v>44</v>
      </c>
      <c r="D77" s="26">
        <v>1</v>
      </c>
      <c r="E77" s="26">
        <f t="shared" si="3"/>
        <v>45</v>
      </c>
    </row>
    <row r="78" spans="1:5" s="14" customFormat="1" ht="15" customHeight="1">
      <c r="A78" s="24">
        <v>8</v>
      </c>
      <c r="B78" s="25" t="s">
        <v>290</v>
      </c>
      <c r="C78" s="26">
        <v>61</v>
      </c>
      <c r="D78" s="26">
        <v>0</v>
      </c>
      <c r="E78" s="26">
        <f t="shared" si="3"/>
        <v>61</v>
      </c>
    </row>
    <row r="79" spans="1:5" s="14" customFormat="1" ht="15" customHeight="1">
      <c r="A79" s="24">
        <v>9</v>
      </c>
      <c r="B79" s="25" t="s">
        <v>297</v>
      </c>
      <c r="C79" s="26">
        <v>54</v>
      </c>
      <c r="D79" s="26">
        <v>0</v>
      </c>
      <c r="E79" s="26">
        <f t="shared" si="3"/>
        <v>54</v>
      </c>
    </row>
    <row r="80" spans="1:5" s="14" customFormat="1" ht="15" customHeight="1">
      <c r="A80" s="24">
        <v>10</v>
      </c>
      <c r="B80" s="25" t="s">
        <v>277</v>
      </c>
      <c r="C80" s="26">
        <v>31</v>
      </c>
      <c r="D80" s="26">
        <v>1</v>
      </c>
      <c r="E80" s="26">
        <f t="shared" si="3"/>
        <v>32</v>
      </c>
    </row>
    <row r="81" spans="1:5" s="14" customFormat="1" ht="15" customHeight="1">
      <c r="A81" s="24">
        <v>11</v>
      </c>
      <c r="B81" s="25" t="s">
        <v>304</v>
      </c>
      <c r="C81" s="26">
        <v>55</v>
      </c>
      <c r="D81" s="26">
        <v>0</v>
      </c>
      <c r="E81" s="26">
        <f t="shared" si="3"/>
        <v>55</v>
      </c>
    </row>
    <row r="82" spans="1:5" s="14" customFormat="1" ht="15" customHeight="1">
      <c r="A82" s="24">
        <v>12</v>
      </c>
      <c r="B82" s="25" t="s">
        <v>278</v>
      </c>
      <c r="C82" s="26">
        <v>51</v>
      </c>
      <c r="D82" s="26">
        <v>0</v>
      </c>
      <c r="E82" s="26">
        <f t="shared" si="3"/>
        <v>51</v>
      </c>
    </row>
    <row r="83" spans="1:5" s="14" customFormat="1" ht="15" customHeight="1">
      <c r="A83" s="24">
        <v>13</v>
      </c>
      <c r="B83" s="25" t="s">
        <v>305</v>
      </c>
      <c r="C83" s="26">
        <v>23</v>
      </c>
      <c r="D83" s="26">
        <v>0</v>
      </c>
      <c r="E83" s="26">
        <f t="shared" si="3"/>
        <v>23</v>
      </c>
    </row>
    <row r="84" spans="1:5" s="14" customFormat="1" ht="15" customHeight="1">
      <c r="A84" s="24">
        <v>14</v>
      </c>
      <c r="B84" s="25" t="s">
        <v>292</v>
      </c>
      <c r="C84" s="26">
        <v>50</v>
      </c>
      <c r="D84" s="26">
        <v>0</v>
      </c>
      <c r="E84" s="26">
        <f t="shared" si="3"/>
        <v>50</v>
      </c>
    </row>
    <row r="85" spans="1:5" s="14" customFormat="1" ht="15" customHeight="1">
      <c r="A85" s="24">
        <v>15</v>
      </c>
      <c r="B85" s="25" t="s">
        <v>288</v>
      </c>
      <c r="C85" s="26">
        <v>54</v>
      </c>
      <c r="D85" s="26">
        <v>1</v>
      </c>
      <c r="E85" s="26">
        <f t="shared" si="3"/>
        <v>55</v>
      </c>
    </row>
    <row r="86" spans="1:5" s="14" customFormat="1" ht="15" customHeight="1">
      <c r="A86" s="24">
        <v>16</v>
      </c>
      <c r="B86" s="25" t="s">
        <v>281</v>
      </c>
      <c r="C86" s="26">
        <v>53</v>
      </c>
      <c r="D86" s="26">
        <v>0</v>
      </c>
      <c r="E86" s="26">
        <f t="shared" si="3"/>
        <v>53</v>
      </c>
    </row>
    <row r="87" spans="1:5" s="14" customFormat="1" ht="15" customHeight="1">
      <c r="A87" s="24">
        <v>17</v>
      </c>
      <c r="B87" s="25" t="s">
        <v>282</v>
      </c>
      <c r="C87" s="26">
        <v>49</v>
      </c>
      <c r="D87" s="26">
        <v>0</v>
      </c>
      <c r="E87" s="26">
        <f t="shared" si="3"/>
        <v>49</v>
      </c>
    </row>
    <row r="88" spans="1:5" s="14" customFormat="1" ht="15" customHeight="1">
      <c r="A88" s="24">
        <v>18</v>
      </c>
      <c r="B88" s="25" t="s">
        <v>283</v>
      </c>
      <c r="C88" s="26">
        <v>50</v>
      </c>
      <c r="D88" s="26">
        <v>0</v>
      </c>
      <c r="E88" s="26">
        <f t="shared" si="3"/>
        <v>50</v>
      </c>
    </row>
    <row r="89" spans="1:5" s="14" customFormat="1" ht="15" customHeight="1">
      <c r="A89" s="24">
        <v>19</v>
      </c>
      <c r="B89" s="25" t="s">
        <v>262</v>
      </c>
      <c r="C89" s="26">
        <v>57</v>
      </c>
      <c r="D89" s="26">
        <v>0</v>
      </c>
      <c r="E89" s="26">
        <f t="shared" si="3"/>
        <v>57</v>
      </c>
    </row>
    <row r="90" spans="1:5" s="14" customFormat="1" ht="15" customHeight="1">
      <c r="A90" s="24">
        <v>20</v>
      </c>
      <c r="B90" s="25" t="s">
        <v>268</v>
      </c>
      <c r="C90" s="26">
        <v>52</v>
      </c>
      <c r="D90" s="26">
        <v>0</v>
      </c>
      <c r="E90" s="26">
        <f t="shared" si="3"/>
        <v>52</v>
      </c>
    </row>
    <row r="91" spans="1:5" s="14" customFormat="1" ht="15" customHeight="1">
      <c r="A91" s="24">
        <v>21</v>
      </c>
      <c r="B91" s="25" t="s">
        <v>287</v>
      </c>
      <c r="C91" s="26">
        <v>66</v>
      </c>
      <c r="D91" s="26">
        <v>0</v>
      </c>
      <c r="E91" s="26">
        <f t="shared" si="3"/>
        <v>66</v>
      </c>
    </row>
    <row r="92" spans="1:5" s="14" customFormat="1" ht="15" customHeight="1">
      <c r="A92" s="24">
        <v>22</v>
      </c>
      <c r="B92" s="25" t="s">
        <v>286</v>
      </c>
      <c r="C92" s="26">
        <v>35</v>
      </c>
      <c r="D92" s="26">
        <v>0</v>
      </c>
      <c r="E92" s="26">
        <f t="shared" si="3"/>
        <v>35</v>
      </c>
    </row>
    <row r="93" spans="1:5" s="14" customFormat="1" ht="15" customHeight="1">
      <c r="A93" s="24">
        <v>23</v>
      </c>
      <c r="B93" s="25" t="s">
        <v>294</v>
      </c>
      <c r="C93" s="26">
        <v>54</v>
      </c>
      <c r="D93" s="26">
        <v>1</v>
      </c>
      <c r="E93" s="26">
        <f t="shared" si="3"/>
        <v>55</v>
      </c>
    </row>
    <row r="94" spans="1:5" s="14" customFormat="1" ht="15" customHeight="1">
      <c r="A94" s="24">
        <v>24</v>
      </c>
      <c r="B94" s="25" t="s">
        <v>259</v>
      </c>
      <c r="C94" s="26">
        <v>50</v>
      </c>
      <c r="D94" s="26">
        <v>0</v>
      </c>
      <c r="E94" s="26">
        <f t="shared" si="3"/>
        <v>50</v>
      </c>
    </row>
    <row r="95" spans="1:5" s="14" customFormat="1" ht="15" customHeight="1">
      <c r="A95" s="24">
        <v>25</v>
      </c>
      <c r="B95" s="25" t="s">
        <v>260</v>
      </c>
      <c r="C95" s="26">
        <v>49</v>
      </c>
      <c r="D95" s="26">
        <v>0</v>
      </c>
      <c r="E95" s="26">
        <f t="shared" si="3"/>
        <v>49</v>
      </c>
    </row>
    <row r="96" spans="1:5" s="14" customFormat="1" ht="15" customHeight="1">
      <c r="A96" s="24">
        <v>26</v>
      </c>
      <c r="B96" s="25" t="s">
        <v>271</v>
      </c>
      <c r="C96" s="26">
        <v>54</v>
      </c>
      <c r="D96" s="26">
        <v>0</v>
      </c>
      <c r="E96" s="26">
        <f t="shared" si="3"/>
        <v>54</v>
      </c>
    </row>
    <row r="97" spans="1:5" s="14" customFormat="1" ht="15" customHeight="1">
      <c r="A97" s="24">
        <v>27</v>
      </c>
      <c r="B97" s="25" t="s">
        <v>272</v>
      </c>
      <c r="C97" s="26">
        <v>57</v>
      </c>
      <c r="D97" s="26">
        <v>0</v>
      </c>
      <c r="E97" s="26">
        <f t="shared" si="3"/>
        <v>57</v>
      </c>
    </row>
    <row r="98" spans="1:5" s="14" customFormat="1" ht="15" customHeight="1">
      <c r="A98" s="24">
        <v>28</v>
      </c>
      <c r="B98" s="25" t="s">
        <v>273</v>
      </c>
      <c r="C98" s="26">
        <v>51</v>
      </c>
      <c r="D98" s="26">
        <v>0</v>
      </c>
      <c r="E98" s="26">
        <f t="shared" si="3"/>
        <v>51</v>
      </c>
    </row>
    <row r="99" spans="1:5" s="14" customFormat="1" ht="15" customHeight="1">
      <c r="A99" s="24">
        <v>29</v>
      </c>
      <c r="B99" s="25" t="s">
        <v>274</v>
      </c>
      <c r="C99" s="26">
        <v>49</v>
      </c>
      <c r="D99" s="26">
        <v>0</v>
      </c>
      <c r="E99" s="26">
        <f t="shared" si="3"/>
        <v>49</v>
      </c>
    </row>
    <row r="100" spans="1:5" s="14" customFormat="1" ht="15" customHeight="1">
      <c r="A100" s="24">
        <v>30</v>
      </c>
      <c r="B100" s="25" t="s">
        <v>275</v>
      </c>
      <c r="C100" s="26">
        <v>51</v>
      </c>
      <c r="D100" s="26">
        <v>0</v>
      </c>
      <c r="E100" s="26">
        <f t="shared" si="3"/>
        <v>51</v>
      </c>
    </row>
    <row r="101" spans="1:5" s="14" customFormat="1" ht="15" customHeight="1">
      <c r="A101" s="24">
        <v>31</v>
      </c>
      <c r="B101" s="25" t="s">
        <v>276</v>
      </c>
      <c r="C101" s="26">
        <v>47</v>
      </c>
      <c r="D101" s="26">
        <v>1</v>
      </c>
      <c r="E101" s="26">
        <f t="shared" si="3"/>
        <v>48</v>
      </c>
    </row>
    <row r="102" spans="1:5" s="14" customFormat="1" ht="15" customHeight="1">
      <c r="A102" s="24">
        <v>32</v>
      </c>
      <c r="B102" s="25" t="s">
        <v>284</v>
      </c>
      <c r="C102" s="26">
        <v>55</v>
      </c>
      <c r="D102" s="26">
        <v>0</v>
      </c>
      <c r="E102" s="26">
        <f t="shared" si="3"/>
        <v>55</v>
      </c>
    </row>
    <row r="103" spans="1:5" s="14" customFormat="1" ht="15" customHeight="1">
      <c r="A103" s="24">
        <v>33</v>
      </c>
      <c r="B103" s="25" t="s">
        <v>261</v>
      </c>
      <c r="C103" s="26">
        <v>54</v>
      </c>
      <c r="D103" s="26">
        <v>0</v>
      </c>
      <c r="E103" s="26">
        <f t="shared" si="3"/>
        <v>54</v>
      </c>
    </row>
    <row r="104" spans="1:5" s="14" customFormat="1" ht="15" customHeight="1">
      <c r="A104" s="24">
        <v>34</v>
      </c>
      <c r="B104" s="25" t="s">
        <v>264</v>
      </c>
      <c r="C104" s="26">
        <v>54</v>
      </c>
      <c r="D104" s="26">
        <v>0</v>
      </c>
      <c r="E104" s="26">
        <f t="shared" si="3"/>
        <v>54</v>
      </c>
    </row>
    <row r="105" spans="1:5" s="14" customFormat="1" ht="15" customHeight="1">
      <c r="A105" s="24">
        <v>35</v>
      </c>
      <c r="B105" s="25" t="s">
        <v>267</v>
      </c>
      <c r="C105" s="26">
        <v>54</v>
      </c>
      <c r="D105" s="26">
        <v>0</v>
      </c>
      <c r="E105" s="26">
        <f t="shared" si="3"/>
        <v>54</v>
      </c>
    </row>
    <row r="106" spans="1:5" s="14" customFormat="1" ht="15" customHeight="1">
      <c r="A106" s="24">
        <v>36</v>
      </c>
      <c r="B106" s="25" t="s">
        <v>269</v>
      </c>
      <c r="C106" s="26">
        <v>54</v>
      </c>
      <c r="D106" s="26">
        <v>0</v>
      </c>
      <c r="E106" s="26">
        <f t="shared" si="3"/>
        <v>54</v>
      </c>
    </row>
    <row r="107" spans="1:5" s="14" customFormat="1" ht="15" customHeight="1">
      <c r="A107" s="24">
        <v>37</v>
      </c>
      <c r="B107" s="25" t="s">
        <v>270</v>
      </c>
      <c r="C107" s="26">
        <v>38</v>
      </c>
      <c r="D107" s="26">
        <v>0</v>
      </c>
      <c r="E107" s="26">
        <f t="shared" si="3"/>
        <v>38</v>
      </c>
    </row>
    <row r="108" spans="1:5" s="14" customFormat="1" ht="15" customHeight="1">
      <c r="A108" s="24">
        <v>38</v>
      </c>
      <c r="B108" s="25" t="s">
        <v>293</v>
      </c>
      <c r="C108" s="26">
        <v>6</v>
      </c>
      <c r="D108" s="26">
        <v>34</v>
      </c>
      <c r="E108" s="26">
        <f t="shared" si="3"/>
        <v>40</v>
      </c>
    </row>
    <row r="109" spans="1:5" s="14" customFormat="1" ht="15" customHeight="1">
      <c r="A109" s="24">
        <v>39</v>
      </c>
      <c r="B109" s="25" t="s">
        <v>306</v>
      </c>
      <c r="C109" s="26">
        <v>18</v>
      </c>
      <c r="D109" s="26">
        <v>1</v>
      </c>
      <c r="E109" s="26">
        <f t="shared" si="3"/>
        <v>19</v>
      </c>
    </row>
    <row r="110" spans="1:5" s="14" customFormat="1" ht="15" customHeight="1">
      <c r="A110" s="24">
        <v>40</v>
      </c>
      <c r="B110" s="25" t="s">
        <v>291</v>
      </c>
      <c r="C110" s="26">
        <v>43</v>
      </c>
      <c r="D110" s="26">
        <v>0</v>
      </c>
      <c r="E110" s="26">
        <f t="shared" si="3"/>
        <v>43</v>
      </c>
    </row>
    <row r="111" spans="1:5" s="14" customFormat="1" ht="15" customHeight="1">
      <c r="A111" s="24">
        <v>41</v>
      </c>
      <c r="B111" s="25" t="s">
        <v>302</v>
      </c>
      <c r="C111" s="26">
        <v>48</v>
      </c>
      <c r="D111" s="26">
        <v>10</v>
      </c>
      <c r="E111" s="26">
        <f t="shared" si="3"/>
        <v>58</v>
      </c>
    </row>
    <row r="112" spans="1:5" s="14" customFormat="1" ht="15" customHeight="1">
      <c r="A112" s="24">
        <v>42</v>
      </c>
      <c r="B112" s="25" t="s">
        <v>263</v>
      </c>
      <c r="C112" s="26">
        <v>43</v>
      </c>
      <c r="D112" s="26">
        <v>4</v>
      </c>
      <c r="E112" s="26">
        <f t="shared" si="3"/>
        <v>47</v>
      </c>
    </row>
    <row r="113" spans="1:5" s="14" customFormat="1" ht="15" customHeight="1">
      <c r="A113" s="24">
        <v>43</v>
      </c>
      <c r="B113" s="25" t="s">
        <v>307</v>
      </c>
      <c r="C113" s="26">
        <v>32</v>
      </c>
      <c r="D113" s="26">
        <v>3</v>
      </c>
      <c r="E113" s="26">
        <f t="shared" si="3"/>
        <v>35</v>
      </c>
    </row>
    <row r="114" spans="1:5" s="14" customFormat="1" ht="15" customHeight="1">
      <c r="A114" s="24">
        <v>44</v>
      </c>
      <c r="B114" s="25" t="s">
        <v>299</v>
      </c>
      <c r="C114" s="26">
        <v>64</v>
      </c>
      <c r="D114" s="26">
        <v>0</v>
      </c>
      <c r="E114" s="26">
        <f t="shared" si="3"/>
        <v>64</v>
      </c>
    </row>
    <row r="115" spans="1:5" s="14" customFormat="1" ht="15" customHeight="1">
      <c r="A115" s="24">
        <v>45</v>
      </c>
      <c r="B115" s="25" t="s">
        <v>301</v>
      </c>
      <c r="C115" s="26">
        <v>48</v>
      </c>
      <c r="D115" s="26">
        <v>2</v>
      </c>
      <c r="E115" s="26">
        <f t="shared" si="3"/>
        <v>50</v>
      </c>
    </row>
    <row r="116" spans="1:5" s="14" customFormat="1" ht="15" customHeight="1">
      <c r="A116" s="24">
        <v>46</v>
      </c>
      <c r="B116" s="25" t="s">
        <v>308</v>
      </c>
      <c r="C116" s="26">
        <v>22</v>
      </c>
      <c r="D116" s="26">
        <v>6</v>
      </c>
      <c r="E116" s="26">
        <f t="shared" si="3"/>
        <v>28</v>
      </c>
    </row>
    <row r="117" spans="1:5" s="14" customFormat="1" ht="15" customHeight="1">
      <c r="A117" s="24">
        <v>47</v>
      </c>
      <c r="B117" s="25" t="s">
        <v>296</v>
      </c>
      <c r="C117" s="26">
        <v>21</v>
      </c>
      <c r="D117" s="26">
        <v>54</v>
      </c>
      <c r="E117" s="26">
        <f t="shared" si="3"/>
        <v>75</v>
      </c>
    </row>
    <row r="118" spans="1:5" s="14" customFormat="1" ht="15" customHeight="1">
      <c r="A118" s="24">
        <v>48</v>
      </c>
      <c r="B118" s="25" t="s">
        <v>300</v>
      </c>
      <c r="C118" s="26">
        <v>52</v>
      </c>
      <c r="D118" s="26">
        <v>30</v>
      </c>
      <c r="E118" s="26">
        <f t="shared" si="3"/>
        <v>82</v>
      </c>
    </row>
    <row r="119" spans="1:5" s="14" customFormat="1" ht="15" customHeight="1">
      <c r="A119" s="24">
        <v>49</v>
      </c>
      <c r="B119" s="25" t="s">
        <v>303</v>
      </c>
      <c r="C119" s="26">
        <v>30</v>
      </c>
      <c r="D119" s="26">
        <v>29</v>
      </c>
      <c r="E119" s="26">
        <f t="shared" si="3"/>
        <v>59</v>
      </c>
    </row>
    <row r="120" spans="1:5" s="14" customFormat="1" ht="15" customHeight="1">
      <c r="A120" s="24">
        <v>50</v>
      </c>
      <c r="B120" s="25" t="s">
        <v>298</v>
      </c>
      <c r="C120" s="26">
        <v>32</v>
      </c>
      <c r="D120" s="26">
        <v>0</v>
      </c>
      <c r="E120" s="26">
        <f t="shared" si="3"/>
        <v>32</v>
      </c>
    </row>
    <row r="121" spans="1:5" s="14" customFormat="1" ht="15.95" customHeight="1">
      <c r="A121" s="27" t="s">
        <v>59</v>
      </c>
      <c r="B121" s="28"/>
      <c r="C121" s="29">
        <f>SUM(C71:C120)</f>
        <v>2299</v>
      </c>
      <c r="D121" s="29">
        <f t="shared" ref="D121:E121" si="4">SUM(D71:D120)</f>
        <v>182</v>
      </c>
      <c r="E121" s="29">
        <f t="shared" si="4"/>
        <v>2481</v>
      </c>
    </row>
    <row r="122" spans="1:5" s="14" customFormat="1" ht="9.9499999999999993" customHeight="1">
      <c r="A122" s="30"/>
      <c r="B122" s="31"/>
      <c r="C122" s="32"/>
      <c r="D122" s="32"/>
      <c r="E122" s="32"/>
    </row>
    <row r="123" spans="1:5" s="14" customFormat="1" ht="15.95" customHeight="1">
      <c r="A123" s="71" t="s">
        <v>114</v>
      </c>
      <c r="B123" s="72"/>
      <c r="C123" s="72"/>
      <c r="D123" s="72"/>
      <c r="E123" s="73"/>
    </row>
    <row r="124" spans="1:5" s="14" customFormat="1" ht="15.95" customHeight="1">
      <c r="A124" s="71" t="s">
        <v>667</v>
      </c>
      <c r="B124" s="72"/>
      <c r="C124" s="72"/>
      <c r="D124" s="72"/>
      <c r="E124" s="73"/>
    </row>
    <row r="125" spans="1:5" s="14" customFormat="1" ht="15" customHeight="1">
      <c r="A125" s="24">
        <v>1</v>
      </c>
      <c r="B125" s="25" t="s">
        <v>169</v>
      </c>
      <c r="C125" s="26">
        <v>65</v>
      </c>
      <c r="D125" s="26">
        <v>0</v>
      </c>
      <c r="E125" s="26">
        <f t="shared" ref="E125:E183" si="5">SUM(C125:D125)</f>
        <v>65</v>
      </c>
    </row>
    <row r="126" spans="1:5" s="14" customFormat="1" ht="15" customHeight="1">
      <c r="A126" s="24">
        <v>2</v>
      </c>
      <c r="B126" s="25" t="s">
        <v>142</v>
      </c>
      <c r="C126" s="26">
        <v>66</v>
      </c>
      <c r="D126" s="26">
        <v>0</v>
      </c>
      <c r="E126" s="26">
        <f t="shared" si="5"/>
        <v>66</v>
      </c>
    </row>
    <row r="127" spans="1:5" s="14" customFormat="1" ht="15" customHeight="1">
      <c r="A127" s="24">
        <v>3</v>
      </c>
      <c r="B127" s="25" t="s">
        <v>170</v>
      </c>
      <c r="C127" s="26">
        <v>61</v>
      </c>
      <c r="D127" s="26">
        <v>0</v>
      </c>
      <c r="E127" s="26">
        <f t="shared" si="5"/>
        <v>61</v>
      </c>
    </row>
    <row r="128" spans="1:5" s="14" customFormat="1" ht="15" customHeight="1">
      <c r="A128" s="24">
        <v>4</v>
      </c>
      <c r="B128" s="25" t="s">
        <v>146</v>
      </c>
      <c r="C128" s="26">
        <v>61</v>
      </c>
      <c r="D128" s="26">
        <v>1</v>
      </c>
      <c r="E128" s="26">
        <f t="shared" si="5"/>
        <v>62</v>
      </c>
    </row>
    <row r="129" spans="1:5" s="14" customFormat="1" ht="15" customHeight="1">
      <c r="A129" s="24">
        <v>5</v>
      </c>
      <c r="B129" s="25" t="s">
        <v>162</v>
      </c>
      <c r="C129" s="26">
        <v>70</v>
      </c>
      <c r="D129" s="26">
        <v>0</v>
      </c>
      <c r="E129" s="26">
        <f t="shared" si="5"/>
        <v>70</v>
      </c>
    </row>
    <row r="130" spans="1:5" s="14" customFormat="1" ht="15" customHeight="1">
      <c r="A130" s="24">
        <v>6</v>
      </c>
      <c r="B130" s="25" t="s">
        <v>168</v>
      </c>
      <c r="C130" s="26">
        <v>48</v>
      </c>
      <c r="D130" s="26">
        <v>1</v>
      </c>
      <c r="E130" s="26">
        <f t="shared" si="5"/>
        <v>49</v>
      </c>
    </row>
    <row r="131" spans="1:5" s="14" customFormat="1" ht="15" customHeight="1">
      <c r="A131" s="24">
        <v>7</v>
      </c>
      <c r="B131" s="25" t="s">
        <v>150</v>
      </c>
      <c r="C131" s="26">
        <v>42</v>
      </c>
      <c r="D131" s="26">
        <v>0</v>
      </c>
      <c r="E131" s="26">
        <f t="shared" si="5"/>
        <v>42</v>
      </c>
    </row>
    <row r="132" spans="1:5" s="14" customFormat="1" ht="15" customHeight="1">
      <c r="A132" s="24">
        <v>8</v>
      </c>
      <c r="B132" s="25" t="s">
        <v>183</v>
      </c>
      <c r="C132" s="26">
        <v>43</v>
      </c>
      <c r="D132" s="26">
        <v>0</v>
      </c>
      <c r="E132" s="26">
        <f t="shared" si="5"/>
        <v>43</v>
      </c>
    </row>
    <row r="133" spans="1:5" s="14" customFormat="1" ht="15" customHeight="1">
      <c r="A133" s="24">
        <v>9</v>
      </c>
      <c r="B133" s="25" t="s">
        <v>149</v>
      </c>
      <c r="C133" s="26">
        <v>38</v>
      </c>
      <c r="D133" s="26">
        <v>0</v>
      </c>
      <c r="E133" s="26">
        <f t="shared" si="5"/>
        <v>38</v>
      </c>
    </row>
    <row r="134" spans="1:5" s="14" customFormat="1" ht="15" customHeight="1">
      <c r="A134" s="24">
        <v>10</v>
      </c>
      <c r="B134" s="25" t="s">
        <v>185</v>
      </c>
      <c r="C134" s="26">
        <v>40</v>
      </c>
      <c r="D134" s="26">
        <v>0</v>
      </c>
      <c r="E134" s="26">
        <f t="shared" si="5"/>
        <v>40</v>
      </c>
    </row>
    <row r="135" spans="1:5" s="14" customFormat="1" ht="15" customHeight="1">
      <c r="A135" s="24">
        <v>11</v>
      </c>
      <c r="B135" s="25" t="s">
        <v>151</v>
      </c>
      <c r="C135" s="26">
        <v>35</v>
      </c>
      <c r="D135" s="26">
        <v>0</v>
      </c>
      <c r="E135" s="26">
        <f t="shared" si="5"/>
        <v>35</v>
      </c>
    </row>
    <row r="136" spans="1:5" s="14" customFormat="1" ht="15" customHeight="1">
      <c r="A136" s="24">
        <v>12</v>
      </c>
      <c r="B136" s="25" t="s">
        <v>184</v>
      </c>
      <c r="C136" s="26">
        <v>40</v>
      </c>
      <c r="D136" s="26">
        <v>0</v>
      </c>
      <c r="E136" s="26">
        <f t="shared" si="5"/>
        <v>40</v>
      </c>
    </row>
    <row r="137" spans="1:5" s="14" customFormat="1" ht="15" customHeight="1">
      <c r="A137" s="24">
        <v>13</v>
      </c>
      <c r="B137" s="25" t="s">
        <v>164</v>
      </c>
      <c r="C137" s="26">
        <v>60</v>
      </c>
      <c r="D137" s="26">
        <v>0</v>
      </c>
      <c r="E137" s="26">
        <f t="shared" si="5"/>
        <v>60</v>
      </c>
    </row>
    <row r="138" spans="1:5" s="14" customFormat="1" ht="15" customHeight="1">
      <c r="A138" s="24">
        <v>14</v>
      </c>
      <c r="B138" s="25" t="s">
        <v>147</v>
      </c>
      <c r="C138" s="26">
        <v>60</v>
      </c>
      <c r="D138" s="26">
        <v>0</v>
      </c>
      <c r="E138" s="26">
        <f t="shared" si="5"/>
        <v>60</v>
      </c>
    </row>
    <row r="139" spans="1:5" s="14" customFormat="1" ht="15" customHeight="1">
      <c r="A139" s="24">
        <v>15</v>
      </c>
      <c r="B139" s="25" t="s">
        <v>161</v>
      </c>
      <c r="C139" s="26">
        <v>59</v>
      </c>
      <c r="D139" s="26">
        <v>0</v>
      </c>
      <c r="E139" s="26">
        <f t="shared" si="5"/>
        <v>59</v>
      </c>
    </row>
    <row r="140" spans="1:5" s="14" customFormat="1" ht="15" customHeight="1">
      <c r="A140" s="24">
        <v>16</v>
      </c>
      <c r="B140" s="25" t="s">
        <v>131</v>
      </c>
      <c r="C140" s="26">
        <v>58</v>
      </c>
      <c r="D140" s="26">
        <v>0</v>
      </c>
      <c r="E140" s="26">
        <f t="shared" si="5"/>
        <v>58</v>
      </c>
    </row>
    <row r="141" spans="1:5" s="14" customFormat="1" ht="15" customHeight="1">
      <c r="A141" s="24">
        <v>17</v>
      </c>
      <c r="B141" s="25" t="s">
        <v>135</v>
      </c>
      <c r="C141" s="26">
        <v>58</v>
      </c>
      <c r="D141" s="26">
        <v>0</v>
      </c>
      <c r="E141" s="26">
        <f t="shared" si="5"/>
        <v>58</v>
      </c>
    </row>
    <row r="142" spans="1:5" s="14" customFormat="1" ht="15" customHeight="1">
      <c r="A142" s="24">
        <v>18</v>
      </c>
      <c r="B142" s="25" t="s">
        <v>143</v>
      </c>
      <c r="C142" s="26">
        <v>58</v>
      </c>
      <c r="D142" s="26">
        <v>0</v>
      </c>
      <c r="E142" s="26">
        <f t="shared" si="5"/>
        <v>58</v>
      </c>
    </row>
    <row r="143" spans="1:5" s="14" customFormat="1" ht="15" customHeight="1">
      <c r="A143" s="24">
        <v>19</v>
      </c>
      <c r="B143" s="25" t="s">
        <v>145</v>
      </c>
      <c r="C143" s="26">
        <v>61</v>
      </c>
      <c r="D143" s="26">
        <v>0</v>
      </c>
      <c r="E143" s="26">
        <f t="shared" si="5"/>
        <v>61</v>
      </c>
    </row>
    <row r="144" spans="1:5" s="14" customFormat="1" ht="15" customHeight="1">
      <c r="A144" s="24">
        <v>20</v>
      </c>
      <c r="B144" s="25" t="s">
        <v>166</v>
      </c>
      <c r="C144" s="26">
        <v>57</v>
      </c>
      <c r="D144" s="26">
        <v>0</v>
      </c>
      <c r="E144" s="26">
        <f t="shared" si="5"/>
        <v>57</v>
      </c>
    </row>
    <row r="145" spans="1:5" s="14" customFormat="1" ht="15" customHeight="1">
      <c r="A145" s="24">
        <v>21</v>
      </c>
      <c r="B145" s="25" t="s">
        <v>144</v>
      </c>
      <c r="C145" s="26">
        <v>56</v>
      </c>
      <c r="D145" s="26">
        <v>1</v>
      </c>
      <c r="E145" s="26">
        <f t="shared" si="5"/>
        <v>57</v>
      </c>
    </row>
    <row r="146" spans="1:5" s="14" customFormat="1" ht="15" customHeight="1">
      <c r="A146" s="24">
        <v>22</v>
      </c>
      <c r="B146" s="25" t="s">
        <v>152</v>
      </c>
      <c r="C146" s="26">
        <v>34</v>
      </c>
      <c r="D146" s="26">
        <v>0</v>
      </c>
      <c r="E146" s="26">
        <f t="shared" si="5"/>
        <v>34</v>
      </c>
    </row>
    <row r="147" spans="1:5" s="14" customFormat="1" ht="15" customHeight="1">
      <c r="A147" s="24">
        <v>23</v>
      </c>
      <c r="B147" s="25" t="s">
        <v>186</v>
      </c>
      <c r="C147" s="26">
        <v>19</v>
      </c>
      <c r="D147" s="26">
        <v>0</v>
      </c>
      <c r="E147" s="26">
        <f t="shared" si="5"/>
        <v>19</v>
      </c>
    </row>
    <row r="148" spans="1:5" s="14" customFormat="1" ht="15" customHeight="1">
      <c r="A148" s="24">
        <v>24</v>
      </c>
      <c r="B148" s="25" t="s">
        <v>158</v>
      </c>
      <c r="C148" s="26">
        <v>23</v>
      </c>
      <c r="D148" s="26">
        <v>0</v>
      </c>
      <c r="E148" s="26">
        <f t="shared" si="5"/>
        <v>23</v>
      </c>
    </row>
    <row r="149" spans="1:5" s="14" customFormat="1" ht="15" customHeight="1">
      <c r="A149" s="24">
        <v>25</v>
      </c>
      <c r="B149" s="25" t="s">
        <v>160</v>
      </c>
      <c r="C149" s="26">
        <v>25</v>
      </c>
      <c r="D149" s="26">
        <v>0</v>
      </c>
      <c r="E149" s="26">
        <f t="shared" si="5"/>
        <v>25</v>
      </c>
    </row>
    <row r="150" spans="1:5" s="14" customFormat="1" ht="15" customHeight="1">
      <c r="A150" s="24">
        <v>26</v>
      </c>
      <c r="B150" s="25" t="s">
        <v>167</v>
      </c>
      <c r="C150" s="26">
        <v>58</v>
      </c>
      <c r="D150" s="26">
        <v>0</v>
      </c>
      <c r="E150" s="26">
        <f t="shared" si="5"/>
        <v>58</v>
      </c>
    </row>
    <row r="151" spans="1:5" s="14" customFormat="1" ht="15" customHeight="1">
      <c r="A151" s="24">
        <v>27</v>
      </c>
      <c r="B151" s="25" t="s">
        <v>154</v>
      </c>
      <c r="C151" s="26">
        <v>57</v>
      </c>
      <c r="D151" s="26">
        <v>1</v>
      </c>
      <c r="E151" s="26">
        <f t="shared" si="5"/>
        <v>58</v>
      </c>
    </row>
    <row r="152" spans="1:5" s="14" customFormat="1" ht="15" customHeight="1">
      <c r="A152" s="24">
        <v>28</v>
      </c>
      <c r="B152" s="25" t="s">
        <v>153</v>
      </c>
      <c r="C152" s="26">
        <v>59</v>
      </c>
      <c r="D152" s="26">
        <v>0</v>
      </c>
      <c r="E152" s="26">
        <f t="shared" si="5"/>
        <v>59</v>
      </c>
    </row>
    <row r="153" spans="1:5" s="14" customFormat="1" ht="15" customHeight="1">
      <c r="A153" s="24">
        <v>29</v>
      </c>
      <c r="B153" s="25" t="s">
        <v>128</v>
      </c>
      <c r="C153" s="26">
        <v>57</v>
      </c>
      <c r="D153" s="26">
        <v>0</v>
      </c>
      <c r="E153" s="26">
        <f t="shared" si="5"/>
        <v>57</v>
      </c>
    </row>
    <row r="154" spans="1:5" s="14" customFormat="1" ht="15" customHeight="1">
      <c r="A154" s="24">
        <v>30</v>
      </c>
      <c r="B154" s="25" t="s">
        <v>129</v>
      </c>
      <c r="C154" s="26">
        <v>58</v>
      </c>
      <c r="D154" s="26">
        <v>0</v>
      </c>
      <c r="E154" s="26">
        <f t="shared" si="5"/>
        <v>58</v>
      </c>
    </row>
    <row r="155" spans="1:5" s="14" customFormat="1" ht="15" customHeight="1">
      <c r="A155" s="24">
        <v>31</v>
      </c>
      <c r="B155" s="25" t="s">
        <v>130</v>
      </c>
      <c r="C155" s="26">
        <v>57</v>
      </c>
      <c r="D155" s="26">
        <v>0</v>
      </c>
      <c r="E155" s="26">
        <f t="shared" si="5"/>
        <v>57</v>
      </c>
    </row>
    <row r="156" spans="1:5" s="14" customFormat="1" ht="15" customHeight="1">
      <c r="A156" s="24">
        <v>32</v>
      </c>
      <c r="B156" s="25" t="s">
        <v>132</v>
      </c>
      <c r="C156" s="26">
        <v>58</v>
      </c>
      <c r="D156" s="26">
        <v>0</v>
      </c>
      <c r="E156" s="26">
        <f t="shared" si="5"/>
        <v>58</v>
      </c>
    </row>
    <row r="157" spans="1:5" s="14" customFormat="1" ht="15" customHeight="1">
      <c r="A157" s="24">
        <v>33</v>
      </c>
      <c r="B157" s="25" t="s">
        <v>133</v>
      </c>
      <c r="C157" s="26">
        <v>59</v>
      </c>
      <c r="D157" s="26">
        <v>0</v>
      </c>
      <c r="E157" s="26">
        <f t="shared" si="5"/>
        <v>59</v>
      </c>
    </row>
    <row r="158" spans="1:5" s="14" customFormat="1" ht="15" customHeight="1">
      <c r="A158" s="24">
        <v>34</v>
      </c>
      <c r="B158" s="25" t="s">
        <v>134</v>
      </c>
      <c r="C158" s="26">
        <v>59</v>
      </c>
      <c r="D158" s="26">
        <v>0</v>
      </c>
      <c r="E158" s="26">
        <f t="shared" si="5"/>
        <v>59</v>
      </c>
    </row>
    <row r="159" spans="1:5" s="14" customFormat="1" ht="15" customHeight="1">
      <c r="A159" s="24">
        <v>35</v>
      </c>
      <c r="B159" s="25" t="s">
        <v>136</v>
      </c>
      <c r="C159" s="26">
        <v>59</v>
      </c>
      <c r="D159" s="26">
        <v>0</v>
      </c>
      <c r="E159" s="26">
        <f t="shared" si="5"/>
        <v>59</v>
      </c>
    </row>
    <row r="160" spans="1:5" s="14" customFormat="1" ht="15" customHeight="1">
      <c r="A160" s="24">
        <v>36</v>
      </c>
      <c r="B160" s="25" t="s">
        <v>137</v>
      </c>
      <c r="C160" s="26">
        <v>58</v>
      </c>
      <c r="D160" s="26">
        <v>0</v>
      </c>
      <c r="E160" s="26">
        <f t="shared" si="5"/>
        <v>58</v>
      </c>
    </row>
    <row r="161" spans="1:5" s="14" customFormat="1" ht="15" customHeight="1">
      <c r="A161" s="24">
        <v>37</v>
      </c>
      <c r="B161" s="25" t="s">
        <v>138</v>
      </c>
      <c r="C161" s="26">
        <v>58</v>
      </c>
      <c r="D161" s="26">
        <v>0</v>
      </c>
      <c r="E161" s="26">
        <f t="shared" si="5"/>
        <v>58</v>
      </c>
    </row>
    <row r="162" spans="1:5" s="14" customFormat="1" ht="15" customHeight="1">
      <c r="A162" s="24">
        <v>38</v>
      </c>
      <c r="B162" s="25" t="s">
        <v>140</v>
      </c>
      <c r="C162" s="26">
        <v>60</v>
      </c>
      <c r="D162" s="26">
        <v>0</v>
      </c>
      <c r="E162" s="26">
        <f t="shared" si="5"/>
        <v>60</v>
      </c>
    </row>
    <row r="163" spans="1:5" s="14" customFormat="1" ht="15" customHeight="1">
      <c r="A163" s="24">
        <v>39</v>
      </c>
      <c r="B163" s="25" t="s">
        <v>141</v>
      </c>
      <c r="C163" s="26">
        <v>59</v>
      </c>
      <c r="D163" s="26">
        <v>0</v>
      </c>
      <c r="E163" s="26">
        <f t="shared" si="5"/>
        <v>59</v>
      </c>
    </row>
    <row r="164" spans="1:5" s="14" customFormat="1" ht="15" customHeight="1">
      <c r="A164" s="24">
        <v>40</v>
      </c>
      <c r="B164" s="25" t="s">
        <v>176</v>
      </c>
      <c r="C164" s="26">
        <v>7</v>
      </c>
      <c r="D164" s="26">
        <v>35</v>
      </c>
      <c r="E164" s="26">
        <f t="shared" si="5"/>
        <v>42</v>
      </c>
    </row>
    <row r="165" spans="1:5" s="14" customFormat="1" ht="15" customHeight="1">
      <c r="A165" s="24">
        <v>41</v>
      </c>
      <c r="B165" s="25" t="s">
        <v>156</v>
      </c>
      <c r="C165" s="26">
        <v>7</v>
      </c>
      <c r="D165" s="26">
        <v>5</v>
      </c>
      <c r="E165" s="26">
        <f t="shared" si="5"/>
        <v>12</v>
      </c>
    </row>
    <row r="166" spans="1:5" s="14" customFormat="1" ht="15" customHeight="1">
      <c r="A166" s="24">
        <v>42</v>
      </c>
      <c r="B166" s="25" t="s">
        <v>163</v>
      </c>
      <c r="C166" s="26">
        <v>54</v>
      </c>
      <c r="D166" s="26">
        <v>1</v>
      </c>
      <c r="E166" s="26">
        <f t="shared" si="5"/>
        <v>55</v>
      </c>
    </row>
    <row r="167" spans="1:5" s="14" customFormat="1" ht="15" customHeight="1">
      <c r="A167" s="24">
        <v>43</v>
      </c>
      <c r="B167" s="25" t="s">
        <v>173</v>
      </c>
      <c r="C167" s="26">
        <v>55</v>
      </c>
      <c r="D167" s="26">
        <v>9</v>
      </c>
      <c r="E167" s="26">
        <f t="shared" si="5"/>
        <v>64</v>
      </c>
    </row>
    <row r="168" spans="1:5" s="14" customFormat="1" ht="15" customHeight="1">
      <c r="A168" s="24">
        <v>44</v>
      </c>
      <c r="B168" s="25" t="s">
        <v>139</v>
      </c>
      <c r="C168" s="26">
        <v>56</v>
      </c>
      <c r="D168" s="26">
        <v>7</v>
      </c>
      <c r="E168" s="26">
        <f t="shared" si="5"/>
        <v>63</v>
      </c>
    </row>
    <row r="169" spans="1:5" s="14" customFormat="1" ht="15" customHeight="1">
      <c r="A169" s="24">
        <v>45</v>
      </c>
      <c r="B169" s="25" t="s">
        <v>174</v>
      </c>
      <c r="C169" s="26">
        <v>40</v>
      </c>
      <c r="D169" s="26">
        <v>3</v>
      </c>
      <c r="E169" s="26">
        <f t="shared" si="5"/>
        <v>43</v>
      </c>
    </row>
    <row r="170" spans="1:5" s="14" customFormat="1" ht="15" customHeight="1">
      <c r="A170" s="24">
        <v>46</v>
      </c>
      <c r="B170" s="25" t="s">
        <v>175</v>
      </c>
      <c r="C170" s="26">
        <v>20</v>
      </c>
      <c r="D170" s="26">
        <v>4</v>
      </c>
      <c r="E170" s="26">
        <f t="shared" si="5"/>
        <v>24</v>
      </c>
    </row>
    <row r="171" spans="1:5" s="14" customFormat="1" ht="15" customHeight="1">
      <c r="A171" s="24">
        <v>47</v>
      </c>
      <c r="B171" s="25" t="s">
        <v>159</v>
      </c>
      <c r="C171" s="26">
        <v>25</v>
      </c>
      <c r="D171" s="26">
        <v>5</v>
      </c>
      <c r="E171" s="26">
        <f t="shared" si="5"/>
        <v>30</v>
      </c>
    </row>
    <row r="172" spans="1:5" s="14" customFormat="1" ht="15" customHeight="1">
      <c r="A172" s="24">
        <v>48</v>
      </c>
      <c r="B172" s="25" t="s">
        <v>171</v>
      </c>
      <c r="C172" s="26">
        <v>57</v>
      </c>
      <c r="D172" s="26">
        <v>1</v>
      </c>
      <c r="E172" s="26">
        <f t="shared" si="5"/>
        <v>58</v>
      </c>
    </row>
    <row r="173" spans="1:5" s="14" customFormat="1" ht="15" customHeight="1">
      <c r="A173" s="24">
        <v>49</v>
      </c>
      <c r="B173" s="25" t="s">
        <v>148</v>
      </c>
      <c r="C173" s="26">
        <v>47</v>
      </c>
      <c r="D173" s="26">
        <v>4</v>
      </c>
      <c r="E173" s="26">
        <f t="shared" si="5"/>
        <v>51</v>
      </c>
    </row>
    <row r="174" spans="1:5" s="14" customFormat="1" ht="15" customHeight="1">
      <c r="A174" s="24">
        <v>50</v>
      </c>
      <c r="B174" s="25" t="s">
        <v>172</v>
      </c>
      <c r="C174" s="26">
        <v>48</v>
      </c>
      <c r="D174" s="26">
        <v>2</v>
      </c>
      <c r="E174" s="26">
        <f t="shared" si="5"/>
        <v>50</v>
      </c>
    </row>
    <row r="175" spans="1:5" s="14" customFormat="1" ht="15" customHeight="1">
      <c r="A175" s="24">
        <v>51</v>
      </c>
      <c r="B175" s="25" t="s">
        <v>180</v>
      </c>
      <c r="C175" s="26">
        <v>25</v>
      </c>
      <c r="D175" s="26">
        <v>3</v>
      </c>
      <c r="E175" s="26">
        <f t="shared" si="5"/>
        <v>28</v>
      </c>
    </row>
    <row r="176" spans="1:5" s="14" customFormat="1" ht="15" customHeight="1">
      <c r="A176" s="24">
        <v>52</v>
      </c>
      <c r="B176" s="25" t="s">
        <v>179</v>
      </c>
      <c r="C176" s="26">
        <v>17</v>
      </c>
      <c r="D176" s="26">
        <v>9</v>
      </c>
      <c r="E176" s="26">
        <f t="shared" si="5"/>
        <v>26</v>
      </c>
    </row>
    <row r="177" spans="1:5" s="14" customFormat="1" ht="15" customHeight="1">
      <c r="A177" s="24">
        <v>53</v>
      </c>
      <c r="B177" s="25" t="s">
        <v>177</v>
      </c>
      <c r="C177" s="26">
        <v>21</v>
      </c>
      <c r="D177" s="26">
        <v>57</v>
      </c>
      <c r="E177" s="26">
        <f t="shared" si="5"/>
        <v>78</v>
      </c>
    </row>
    <row r="178" spans="1:5" s="14" customFormat="1" ht="15" customHeight="1">
      <c r="A178" s="24">
        <v>54</v>
      </c>
      <c r="B178" s="25" t="s">
        <v>178</v>
      </c>
      <c r="C178" s="26">
        <v>38</v>
      </c>
      <c r="D178" s="26">
        <v>32</v>
      </c>
      <c r="E178" s="26">
        <f t="shared" si="5"/>
        <v>70</v>
      </c>
    </row>
    <row r="179" spans="1:5" s="14" customFormat="1" ht="15" customHeight="1">
      <c r="A179" s="24">
        <v>55</v>
      </c>
      <c r="B179" s="25" t="s">
        <v>157</v>
      </c>
      <c r="C179" s="26">
        <v>20</v>
      </c>
      <c r="D179" s="26">
        <v>20</v>
      </c>
      <c r="E179" s="26">
        <f t="shared" si="5"/>
        <v>40</v>
      </c>
    </row>
    <row r="180" spans="1:5" s="14" customFormat="1" ht="15" customHeight="1">
      <c r="A180" s="24">
        <v>56</v>
      </c>
      <c r="B180" s="25" t="s">
        <v>155</v>
      </c>
      <c r="C180" s="26">
        <v>18</v>
      </c>
      <c r="D180" s="26">
        <v>8</v>
      </c>
      <c r="E180" s="26">
        <f t="shared" si="5"/>
        <v>26</v>
      </c>
    </row>
    <row r="181" spans="1:5" s="14" customFormat="1" ht="15" customHeight="1">
      <c r="A181" s="24">
        <v>57</v>
      </c>
      <c r="B181" s="25" t="s">
        <v>165</v>
      </c>
      <c r="C181" s="26">
        <v>40</v>
      </c>
      <c r="D181" s="26">
        <v>33</v>
      </c>
      <c r="E181" s="26">
        <f t="shared" si="5"/>
        <v>73</v>
      </c>
    </row>
    <row r="182" spans="1:5" s="14" customFormat="1" ht="15" customHeight="1">
      <c r="A182" s="24">
        <v>58</v>
      </c>
      <c r="B182" s="25" t="s">
        <v>181</v>
      </c>
      <c r="C182" s="26">
        <v>36</v>
      </c>
      <c r="D182" s="26">
        <v>0</v>
      </c>
      <c r="E182" s="26">
        <f t="shared" si="5"/>
        <v>36</v>
      </c>
    </row>
    <row r="183" spans="1:5" s="14" customFormat="1" ht="15" customHeight="1">
      <c r="A183" s="24">
        <v>59</v>
      </c>
      <c r="B183" s="25" t="s">
        <v>182</v>
      </c>
      <c r="C183" s="26">
        <v>16</v>
      </c>
      <c r="D183" s="26">
        <v>0</v>
      </c>
      <c r="E183" s="26">
        <f t="shared" si="5"/>
        <v>16</v>
      </c>
    </row>
    <row r="184" spans="1:5" s="14" customFormat="1" ht="15.95" customHeight="1">
      <c r="A184" s="27" t="s">
        <v>59</v>
      </c>
      <c r="B184" s="28"/>
      <c r="C184" s="29">
        <f>SUM(C125:C183)</f>
        <v>2700</v>
      </c>
      <c r="D184" s="29">
        <f t="shared" ref="D184:E184" si="6">SUM(D125:D183)</f>
        <v>242</v>
      </c>
      <c r="E184" s="29">
        <f t="shared" si="6"/>
        <v>2942</v>
      </c>
    </row>
    <row r="185" spans="1:5" s="14" customFormat="1" ht="9.9499999999999993" customHeight="1">
      <c r="A185" s="30"/>
      <c r="B185" s="31"/>
      <c r="C185" s="32"/>
      <c r="D185" s="32"/>
      <c r="E185" s="32"/>
    </row>
    <row r="186" spans="1:5" s="14" customFormat="1" ht="15.95" customHeight="1">
      <c r="A186" s="71" t="s">
        <v>255</v>
      </c>
      <c r="B186" s="72"/>
      <c r="C186" s="72"/>
      <c r="D186" s="72"/>
      <c r="E186" s="73"/>
    </row>
    <row r="187" spans="1:5" s="14" customFormat="1" ht="15.95" customHeight="1">
      <c r="A187" s="71" t="s">
        <v>668</v>
      </c>
      <c r="B187" s="72"/>
      <c r="C187" s="72"/>
      <c r="D187" s="72"/>
      <c r="E187" s="73"/>
    </row>
    <row r="188" spans="1:5" s="14" customFormat="1" ht="15.95" customHeight="1">
      <c r="A188" s="24">
        <v>1</v>
      </c>
      <c r="B188" s="25" t="s">
        <v>256</v>
      </c>
      <c r="C188" s="26">
        <v>33</v>
      </c>
      <c r="D188" s="26">
        <v>0</v>
      </c>
      <c r="E188" s="26">
        <f t="shared" ref="E188:E190" si="7">SUM(C188:D188)</f>
        <v>33</v>
      </c>
    </row>
    <row r="189" spans="1:5" s="14" customFormat="1" ht="15.95" customHeight="1">
      <c r="A189" s="24">
        <v>2</v>
      </c>
      <c r="B189" s="25" t="s">
        <v>257</v>
      </c>
      <c r="C189" s="26">
        <v>28</v>
      </c>
      <c r="D189" s="26">
        <v>0</v>
      </c>
      <c r="E189" s="26">
        <f t="shared" si="7"/>
        <v>28</v>
      </c>
    </row>
    <row r="190" spans="1:5" s="14" customFormat="1" ht="15.95" customHeight="1">
      <c r="A190" s="24">
        <v>3</v>
      </c>
      <c r="B190" s="25" t="s">
        <v>258</v>
      </c>
      <c r="C190" s="26">
        <v>31</v>
      </c>
      <c r="D190" s="26">
        <v>0</v>
      </c>
      <c r="E190" s="26">
        <f t="shared" si="7"/>
        <v>31</v>
      </c>
    </row>
    <row r="191" spans="1:5" s="14" customFormat="1" ht="15.95" customHeight="1">
      <c r="A191" s="27" t="s">
        <v>59</v>
      </c>
      <c r="B191" s="28"/>
      <c r="C191" s="29">
        <f>SUM(C188:C190)</f>
        <v>92</v>
      </c>
      <c r="D191" s="29">
        <f t="shared" ref="D191:E191" si="8">SUM(D188:D190)</f>
        <v>0</v>
      </c>
      <c r="E191" s="29">
        <f t="shared" si="8"/>
        <v>92</v>
      </c>
    </row>
    <row r="192" spans="1:5" s="14" customFormat="1" ht="9.9499999999999993" customHeight="1">
      <c r="A192" s="30"/>
      <c r="B192" s="31"/>
      <c r="C192" s="32"/>
      <c r="D192" s="32"/>
      <c r="E192" s="32"/>
    </row>
    <row r="193" spans="1:5" s="14" customFormat="1" ht="15.95" customHeight="1">
      <c r="A193" s="71" t="s">
        <v>114</v>
      </c>
      <c r="B193" s="72"/>
      <c r="C193" s="72"/>
      <c r="D193" s="72"/>
      <c r="E193" s="73"/>
    </row>
    <row r="194" spans="1:5" s="14" customFormat="1" ht="15.95" customHeight="1">
      <c r="A194" s="71" t="s">
        <v>668</v>
      </c>
      <c r="B194" s="72"/>
      <c r="C194" s="72"/>
      <c r="D194" s="72"/>
      <c r="E194" s="73"/>
    </row>
    <row r="195" spans="1:5" s="14" customFormat="1" ht="15.95" customHeight="1">
      <c r="A195" s="24">
        <v>1</v>
      </c>
      <c r="B195" s="25" t="s">
        <v>115</v>
      </c>
      <c r="C195" s="26">
        <v>20</v>
      </c>
      <c r="D195" s="26">
        <v>0</v>
      </c>
      <c r="E195" s="26">
        <f t="shared" ref="E195:E200" si="9">SUM(C195:D195)</f>
        <v>20</v>
      </c>
    </row>
    <row r="196" spans="1:5" s="14" customFormat="1" ht="15.95" customHeight="1">
      <c r="A196" s="24">
        <v>2</v>
      </c>
      <c r="B196" s="25" t="s">
        <v>117</v>
      </c>
      <c r="C196" s="26">
        <v>42</v>
      </c>
      <c r="D196" s="26">
        <v>0</v>
      </c>
      <c r="E196" s="26">
        <f t="shared" si="9"/>
        <v>42</v>
      </c>
    </row>
    <row r="197" spans="1:5" s="14" customFormat="1" ht="15.95" customHeight="1">
      <c r="A197" s="24">
        <v>3</v>
      </c>
      <c r="B197" s="25" t="s">
        <v>116</v>
      </c>
      <c r="C197" s="26">
        <v>21</v>
      </c>
      <c r="D197" s="26">
        <v>0</v>
      </c>
      <c r="E197" s="26">
        <f t="shared" si="9"/>
        <v>21</v>
      </c>
    </row>
    <row r="198" spans="1:5" s="14" customFormat="1" ht="15.95" customHeight="1">
      <c r="A198" s="24">
        <v>4</v>
      </c>
      <c r="B198" s="25" t="s">
        <v>118</v>
      </c>
      <c r="C198" s="26">
        <v>40</v>
      </c>
      <c r="D198" s="26">
        <v>0</v>
      </c>
      <c r="E198" s="26">
        <f t="shared" si="9"/>
        <v>40</v>
      </c>
    </row>
    <row r="199" spans="1:5" s="14" customFormat="1" ht="15.95" customHeight="1">
      <c r="A199" s="24">
        <v>5</v>
      </c>
      <c r="B199" s="25" t="s">
        <v>119</v>
      </c>
      <c r="C199" s="26">
        <v>40</v>
      </c>
      <c r="D199" s="26">
        <v>0</v>
      </c>
      <c r="E199" s="26">
        <f t="shared" si="9"/>
        <v>40</v>
      </c>
    </row>
    <row r="200" spans="1:5" s="14" customFormat="1" ht="15.95" customHeight="1">
      <c r="A200" s="24">
        <v>6</v>
      </c>
      <c r="B200" s="25" t="s">
        <v>120</v>
      </c>
      <c r="C200" s="26">
        <v>40</v>
      </c>
      <c r="D200" s="26">
        <v>0</v>
      </c>
      <c r="E200" s="26">
        <f t="shared" si="9"/>
        <v>40</v>
      </c>
    </row>
    <row r="201" spans="1:5" s="14" customFormat="1" ht="15.95" customHeight="1">
      <c r="A201" s="27" t="s">
        <v>59</v>
      </c>
      <c r="B201" s="28"/>
      <c r="C201" s="29">
        <f>SUM(C195:C200)</f>
        <v>203</v>
      </c>
      <c r="D201" s="29">
        <f t="shared" ref="D201:E201" si="10">SUM(D195:D200)</f>
        <v>0</v>
      </c>
      <c r="E201" s="29">
        <f t="shared" si="10"/>
        <v>203</v>
      </c>
    </row>
    <row r="202" spans="1:5" s="14" customFormat="1" ht="9.9499999999999993" customHeight="1">
      <c r="A202" s="30"/>
      <c r="B202" s="31"/>
      <c r="C202" s="32"/>
      <c r="D202" s="32"/>
      <c r="E202" s="32"/>
    </row>
    <row r="203" spans="1:5" s="14" customFormat="1" ht="15" customHeight="1">
      <c r="A203" s="71" t="s">
        <v>238</v>
      </c>
      <c r="B203" s="72"/>
      <c r="C203" s="72"/>
      <c r="D203" s="72"/>
      <c r="E203" s="73"/>
    </row>
    <row r="204" spans="1:5" s="14" customFormat="1" ht="15" customHeight="1">
      <c r="A204" s="71" t="s">
        <v>239</v>
      </c>
      <c r="B204" s="72"/>
      <c r="C204" s="72"/>
      <c r="D204" s="72"/>
      <c r="E204" s="73"/>
    </row>
    <row r="205" spans="1:5" s="14" customFormat="1" ht="14.45" customHeight="1">
      <c r="A205" s="24">
        <v>1</v>
      </c>
      <c r="B205" s="25" t="s">
        <v>240</v>
      </c>
      <c r="C205" s="26">
        <v>18</v>
      </c>
      <c r="D205" s="26">
        <v>0</v>
      </c>
      <c r="E205" s="26">
        <f t="shared" ref="E205" si="11">SUM(C205:D205)</f>
        <v>18</v>
      </c>
    </row>
    <row r="206" spans="1:5" s="14" customFormat="1" ht="15" customHeight="1">
      <c r="A206" s="27" t="s">
        <v>59</v>
      </c>
      <c r="B206" s="28"/>
      <c r="C206" s="29">
        <f>SUM(C205:C205)</f>
        <v>18</v>
      </c>
      <c r="D206" s="29">
        <f t="shared" ref="D206:E206" si="12">SUM(D205:D205)</f>
        <v>0</v>
      </c>
      <c r="E206" s="29">
        <f t="shared" si="12"/>
        <v>18</v>
      </c>
    </row>
    <row r="207" spans="1:5" s="14" customFormat="1" ht="9.9499999999999993" customHeight="1">
      <c r="A207" s="30"/>
      <c r="B207" s="31"/>
      <c r="C207" s="32"/>
      <c r="D207" s="32"/>
      <c r="E207" s="32"/>
    </row>
    <row r="208" spans="1:5" s="14" customFormat="1" ht="15" customHeight="1">
      <c r="A208" s="71" t="s">
        <v>114</v>
      </c>
      <c r="B208" s="72"/>
      <c r="C208" s="72"/>
      <c r="D208" s="72"/>
      <c r="E208" s="73"/>
    </row>
    <row r="209" spans="1:5" s="14" customFormat="1" ht="15" customHeight="1">
      <c r="A209" s="71" t="s">
        <v>670</v>
      </c>
      <c r="B209" s="72"/>
      <c r="C209" s="72"/>
      <c r="D209" s="72"/>
      <c r="E209" s="73"/>
    </row>
    <row r="210" spans="1:5" s="14" customFormat="1" ht="14.45" customHeight="1">
      <c r="A210" s="24">
        <v>1</v>
      </c>
      <c r="B210" s="25" t="s">
        <v>121</v>
      </c>
      <c r="C210" s="26">
        <v>31</v>
      </c>
      <c r="D210" s="26">
        <v>0</v>
      </c>
      <c r="E210" s="26">
        <f t="shared" ref="E210:E211" si="13">SUM(C210:D210)</f>
        <v>31</v>
      </c>
    </row>
    <row r="211" spans="1:5" s="14" customFormat="1" ht="14.45" customHeight="1">
      <c r="A211" s="24">
        <v>2</v>
      </c>
      <c r="B211" s="25" t="s">
        <v>122</v>
      </c>
      <c r="C211" s="26">
        <v>29</v>
      </c>
      <c r="D211" s="26">
        <v>0</v>
      </c>
      <c r="E211" s="26">
        <f t="shared" si="13"/>
        <v>29</v>
      </c>
    </row>
    <row r="212" spans="1:5" s="14" customFormat="1" ht="15" customHeight="1">
      <c r="A212" s="27" t="s">
        <v>59</v>
      </c>
      <c r="B212" s="28"/>
      <c r="C212" s="29">
        <f>SUM(C210:C211)</f>
        <v>60</v>
      </c>
      <c r="D212" s="29">
        <f t="shared" ref="D212:E212" si="14">SUM(D210:D211)</f>
        <v>0</v>
      </c>
      <c r="E212" s="29">
        <f t="shared" si="14"/>
        <v>60</v>
      </c>
    </row>
    <row r="213" spans="1:5" s="14" customFormat="1" ht="9.9499999999999993" customHeight="1">
      <c r="A213" s="30"/>
      <c r="B213" s="31"/>
      <c r="C213" s="32"/>
      <c r="D213" s="32"/>
      <c r="E213" s="32"/>
    </row>
    <row r="214" spans="1:5" s="14" customFormat="1" ht="15" customHeight="1">
      <c r="A214" s="71" t="s">
        <v>114</v>
      </c>
      <c r="B214" s="72"/>
      <c r="C214" s="72"/>
      <c r="D214" s="72"/>
      <c r="E214" s="73"/>
    </row>
    <row r="215" spans="1:5" s="14" customFormat="1" ht="15" customHeight="1">
      <c r="A215" s="71" t="s">
        <v>669</v>
      </c>
      <c r="B215" s="72"/>
      <c r="C215" s="72"/>
      <c r="D215" s="72"/>
      <c r="E215" s="73"/>
    </row>
    <row r="216" spans="1:5" s="14" customFormat="1" ht="14.45" customHeight="1">
      <c r="A216" s="24">
        <v>1</v>
      </c>
      <c r="B216" s="25" t="s">
        <v>127</v>
      </c>
      <c r="C216" s="26">
        <v>19</v>
      </c>
      <c r="D216" s="26">
        <v>0</v>
      </c>
      <c r="E216" s="26">
        <f>SUM(C216:D216)</f>
        <v>19</v>
      </c>
    </row>
    <row r="217" spans="1:5" s="14" customFormat="1" ht="14.45" customHeight="1">
      <c r="A217" s="24">
        <v>2</v>
      </c>
      <c r="B217" s="25" t="s">
        <v>123</v>
      </c>
      <c r="C217" s="26">
        <v>32</v>
      </c>
      <c r="D217" s="26">
        <v>0</v>
      </c>
      <c r="E217" s="26">
        <f>SUM(C217:D217)</f>
        <v>32</v>
      </c>
    </row>
    <row r="218" spans="1:5" s="14" customFormat="1" ht="14.45" customHeight="1">
      <c r="A218" s="24">
        <v>3</v>
      </c>
      <c r="B218" s="25" t="s">
        <v>124</v>
      </c>
      <c r="C218" s="26">
        <v>32</v>
      </c>
      <c r="D218" s="26">
        <v>0</v>
      </c>
      <c r="E218" s="26">
        <f>SUM(C218:D218)</f>
        <v>32</v>
      </c>
    </row>
    <row r="219" spans="1:5" s="14" customFormat="1" ht="14.45" customHeight="1">
      <c r="A219" s="24">
        <v>4</v>
      </c>
      <c r="B219" s="25" t="s">
        <v>125</v>
      </c>
      <c r="C219" s="26">
        <v>32</v>
      </c>
      <c r="D219" s="26">
        <v>0</v>
      </c>
      <c r="E219" s="26">
        <f>SUM(C219:D219)</f>
        <v>32</v>
      </c>
    </row>
    <row r="220" spans="1:5" s="14" customFormat="1" ht="14.45" customHeight="1">
      <c r="A220" s="24">
        <v>5</v>
      </c>
      <c r="B220" s="25" t="s">
        <v>126</v>
      </c>
      <c r="C220" s="26">
        <v>31</v>
      </c>
      <c r="D220" s="26">
        <v>0</v>
      </c>
      <c r="E220" s="26">
        <f>SUM(C220:D220)</f>
        <v>31</v>
      </c>
    </row>
    <row r="221" spans="1:5" s="14" customFormat="1" ht="15" customHeight="1">
      <c r="A221" s="27" t="s">
        <v>59</v>
      </c>
      <c r="B221" s="28"/>
      <c r="C221" s="29">
        <f>SUM(C216:C220)</f>
        <v>146</v>
      </c>
      <c r="D221" s="29">
        <f t="shared" ref="D221:E221" si="15">SUM(D216:D220)</f>
        <v>0</v>
      </c>
      <c r="E221" s="29">
        <f t="shared" si="15"/>
        <v>146</v>
      </c>
    </row>
    <row r="222" spans="1:5" s="14" customFormat="1" ht="9.9499999999999993" customHeight="1">
      <c r="A222" s="30"/>
      <c r="B222" s="31"/>
      <c r="C222" s="32"/>
      <c r="D222" s="32"/>
      <c r="E222" s="32"/>
    </row>
    <row r="223" spans="1:5" s="14" customFormat="1" ht="15" customHeight="1">
      <c r="A223" s="71" t="s">
        <v>241</v>
      </c>
      <c r="B223" s="72"/>
      <c r="C223" s="72"/>
      <c r="D223" s="72"/>
      <c r="E223" s="73"/>
    </row>
    <row r="224" spans="1:5" s="14" customFormat="1" ht="15" customHeight="1">
      <c r="A224" s="71" t="s">
        <v>671</v>
      </c>
      <c r="B224" s="72"/>
      <c r="C224" s="72"/>
      <c r="D224" s="72"/>
      <c r="E224" s="73"/>
    </row>
    <row r="225" spans="1:5" s="14" customFormat="1" ht="14.45" customHeight="1">
      <c r="A225" s="24">
        <v>1</v>
      </c>
      <c r="B225" s="25" t="s">
        <v>658</v>
      </c>
      <c r="C225" s="26">
        <v>38</v>
      </c>
      <c r="D225" s="26">
        <v>0</v>
      </c>
      <c r="E225" s="26">
        <f t="shared" ref="E225:E233" si="16">SUM(C225:D225)</f>
        <v>38</v>
      </c>
    </row>
    <row r="226" spans="1:5" s="14" customFormat="1" ht="14.45" customHeight="1">
      <c r="A226" s="74">
        <v>2</v>
      </c>
      <c r="B226" s="25" t="s">
        <v>659</v>
      </c>
      <c r="C226" s="26">
        <v>36</v>
      </c>
      <c r="D226" s="26">
        <v>0</v>
      </c>
      <c r="E226" s="26">
        <f t="shared" si="16"/>
        <v>36</v>
      </c>
    </row>
    <row r="227" spans="1:5" s="14" customFormat="1" ht="14.45" customHeight="1">
      <c r="A227" s="75"/>
      <c r="B227" s="25" t="s">
        <v>660</v>
      </c>
      <c r="C227" s="26">
        <v>14</v>
      </c>
      <c r="D227" s="26">
        <v>0</v>
      </c>
      <c r="E227" s="26">
        <f t="shared" si="16"/>
        <v>14</v>
      </c>
    </row>
    <row r="228" spans="1:5" s="14" customFormat="1" ht="14.45" customHeight="1">
      <c r="A228" s="24">
        <v>3</v>
      </c>
      <c r="B228" s="25" t="s">
        <v>661</v>
      </c>
      <c r="C228" s="26">
        <v>47</v>
      </c>
      <c r="D228" s="26">
        <v>0</v>
      </c>
      <c r="E228" s="26">
        <f t="shared" si="16"/>
        <v>47</v>
      </c>
    </row>
    <row r="229" spans="1:5" s="14" customFormat="1" ht="14.45" customHeight="1">
      <c r="A229" s="24">
        <v>4</v>
      </c>
      <c r="B229" s="25" t="s">
        <v>662</v>
      </c>
      <c r="C229" s="26">
        <v>40</v>
      </c>
      <c r="D229" s="26">
        <v>1</v>
      </c>
      <c r="E229" s="26">
        <f t="shared" si="16"/>
        <v>41</v>
      </c>
    </row>
    <row r="230" spans="1:5" s="14" customFormat="1" ht="14.45" customHeight="1">
      <c r="A230" s="74">
        <v>5</v>
      </c>
      <c r="B230" s="25" t="s">
        <v>663</v>
      </c>
      <c r="C230" s="26">
        <v>0</v>
      </c>
      <c r="D230" s="26">
        <v>18</v>
      </c>
      <c r="E230" s="26">
        <f t="shared" si="16"/>
        <v>18</v>
      </c>
    </row>
    <row r="231" spans="1:5" s="14" customFormat="1" ht="14.45" customHeight="1">
      <c r="A231" s="75"/>
      <c r="B231" s="25" t="s">
        <v>664</v>
      </c>
      <c r="C231" s="26">
        <v>3</v>
      </c>
      <c r="D231" s="26">
        <v>12</v>
      </c>
      <c r="E231" s="26">
        <f t="shared" si="16"/>
        <v>15</v>
      </c>
    </row>
    <row r="232" spans="1:5" s="14" customFormat="1" ht="14.45" customHeight="1">
      <c r="A232" s="74">
        <v>6</v>
      </c>
      <c r="B232" s="25" t="s">
        <v>665</v>
      </c>
      <c r="C232" s="26">
        <v>15</v>
      </c>
      <c r="D232" s="26">
        <v>0</v>
      </c>
      <c r="E232" s="26">
        <f t="shared" si="16"/>
        <v>15</v>
      </c>
    </row>
    <row r="233" spans="1:5" s="14" customFormat="1" ht="14.45" customHeight="1">
      <c r="A233" s="75"/>
      <c r="B233" s="25" t="s">
        <v>666</v>
      </c>
      <c r="C233" s="26">
        <v>1</v>
      </c>
      <c r="D233" s="26">
        <v>7</v>
      </c>
      <c r="E233" s="26">
        <f t="shared" si="16"/>
        <v>8</v>
      </c>
    </row>
    <row r="234" spans="1:5" s="14" customFormat="1" ht="15" customHeight="1">
      <c r="A234" s="27" t="s">
        <v>59</v>
      </c>
      <c r="B234" s="28"/>
      <c r="C234" s="29">
        <f>SUM(C225:C233)</f>
        <v>194</v>
      </c>
      <c r="D234" s="29">
        <f>SUM(D225:D233)</f>
        <v>38</v>
      </c>
      <c r="E234" s="29">
        <f>SUM(E225:E233)</f>
        <v>232</v>
      </c>
    </row>
    <row r="235" spans="1:5" s="14" customFormat="1" ht="8.1" customHeight="1">
      <c r="A235" s="30"/>
      <c r="B235" s="31"/>
      <c r="C235" s="32"/>
      <c r="D235" s="32"/>
      <c r="E235" s="32"/>
    </row>
    <row r="236" spans="1:5" s="14" customFormat="1" ht="15" customHeight="1">
      <c r="A236" s="71" t="s">
        <v>71</v>
      </c>
      <c r="B236" s="72"/>
      <c r="C236" s="72"/>
      <c r="D236" s="72"/>
      <c r="E236" s="73"/>
    </row>
    <row r="237" spans="1:5" s="14" customFormat="1" ht="15" customHeight="1">
      <c r="A237" s="71" t="s">
        <v>671</v>
      </c>
      <c r="B237" s="72"/>
      <c r="C237" s="72"/>
      <c r="D237" s="72"/>
      <c r="E237" s="73"/>
    </row>
    <row r="238" spans="1:5" s="14" customFormat="1" ht="14.45" customHeight="1">
      <c r="A238" s="24">
        <v>1</v>
      </c>
      <c r="B238" s="25" t="s">
        <v>90</v>
      </c>
      <c r="C238" s="26">
        <v>76</v>
      </c>
      <c r="D238" s="26">
        <v>0</v>
      </c>
      <c r="E238" s="26">
        <f t="shared" ref="E238:E255" si="17">SUM(C238:D238)</f>
        <v>76</v>
      </c>
    </row>
    <row r="239" spans="1:5" s="14" customFormat="1" ht="14.45" customHeight="1">
      <c r="A239" s="24">
        <v>2</v>
      </c>
      <c r="B239" s="25" t="s">
        <v>79</v>
      </c>
      <c r="C239" s="26">
        <v>45</v>
      </c>
      <c r="D239" s="26">
        <v>2</v>
      </c>
      <c r="E239" s="26">
        <f t="shared" si="17"/>
        <v>47</v>
      </c>
    </row>
    <row r="240" spans="1:5" s="14" customFormat="1" ht="14.45" customHeight="1">
      <c r="A240" s="74">
        <v>3</v>
      </c>
      <c r="B240" s="25" t="s">
        <v>78</v>
      </c>
      <c r="C240" s="26">
        <v>34</v>
      </c>
      <c r="D240" s="26">
        <v>0</v>
      </c>
      <c r="E240" s="26">
        <f t="shared" si="17"/>
        <v>34</v>
      </c>
    </row>
    <row r="241" spans="1:5" s="14" customFormat="1" ht="14.45" customHeight="1">
      <c r="A241" s="75"/>
      <c r="B241" s="25" t="s">
        <v>89</v>
      </c>
      <c r="C241" s="26">
        <v>43</v>
      </c>
      <c r="D241" s="26">
        <v>0</v>
      </c>
      <c r="E241" s="26">
        <f t="shared" si="17"/>
        <v>43</v>
      </c>
    </row>
    <row r="242" spans="1:5" s="14" customFormat="1" ht="14.45" customHeight="1">
      <c r="A242" s="24">
        <v>4</v>
      </c>
      <c r="B242" s="25" t="s">
        <v>76</v>
      </c>
      <c r="C242" s="26">
        <v>52</v>
      </c>
      <c r="D242" s="26">
        <v>0</v>
      </c>
      <c r="E242" s="26">
        <f t="shared" si="17"/>
        <v>52</v>
      </c>
    </row>
    <row r="243" spans="1:5" s="14" customFormat="1" ht="14.45" customHeight="1">
      <c r="A243" s="74">
        <v>5</v>
      </c>
      <c r="B243" s="25" t="s">
        <v>88</v>
      </c>
      <c r="C243" s="26">
        <v>30</v>
      </c>
      <c r="D243" s="26">
        <v>0</v>
      </c>
      <c r="E243" s="26">
        <f t="shared" si="17"/>
        <v>30</v>
      </c>
    </row>
    <row r="244" spans="1:5" s="14" customFormat="1" ht="14.45" customHeight="1">
      <c r="A244" s="75"/>
      <c r="B244" s="25" t="s">
        <v>85</v>
      </c>
      <c r="C244" s="26">
        <v>29</v>
      </c>
      <c r="D244" s="26">
        <v>2</v>
      </c>
      <c r="E244" s="26">
        <f t="shared" si="17"/>
        <v>31</v>
      </c>
    </row>
    <row r="245" spans="1:5" s="14" customFormat="1" ht="14.45" customHeight="1">
      <c r="A245" s="24">
        <v>6</v>
      </c>
      <c r="B245" s="25" t="s">
        <v>77</v>
      </c>
      <c r="C245" s="26">
        <v>39</v>
      </c>
      <c r="D245" s="26">
        <v>0</v>
      </c>
      <c r="E245" s="26">
        <f t="shared" si="17"/>
        <v>39</v>
      </c>
    </row>
    <row r="246" spans="1:5" s="14" customFormat="1" ht="14.45" customHeight="1">
      <c r="A246" s="24">
        <v>7</v>
      </c>
      <c r="B246" s="25" t="s">
        <v>82</v>
      </c>
      <c r="C246" s="26">
        <v>60</v>
      </c>
      <c r="D246" s="26">
        <v>0</v>
      </c>
      <c r="E246" s="26">
        <f t="shared" si="17"/>
        <v>60</v>
      </c>
    </row>
    <row r="247" spans="1:5" s="14" customFormat="1" ht="14.45" customHeight="1">
      <c r="A247" s="24">
        <v>8</v>
      </c>
      <c r="B247" s="25" t="s">
        <v>81</v>
      </c>
      <c r="C247" s="26">
        <v>57</v>
      </c>
      <c r="D247" s="26">
        <v>1</v>
      </c>
      <c r="E247" s="26">
        <f t="shared" si="17"/>
        <v>58</v>
      </c>
    </row>
    <row r="248" spans="1:5" s="14" customFormat="1" ht="14.45" customHeight="1">
      <c r="A248" s="24">
        <v>9</v>
      </c>
      <c r="B248" s="25" t="s">
        <v>80</v>
      </c>
      <c r="C248" s="26">
        <v>5</v>
      </c>
      <c r="D248" s="26">
        <v>23</v>
      </c>
      <c r="E248" s="26">
        <f t="shared" si="17"/>
        <v>28</v>
      </c>
    </row>
    <row r="249" spans="1:5" s="14" customFormat="1" ht="14.45" customHeight="1">
      <c r="A249" s="74">
        <v>10</v>
      </c>
      <c r="B249" s="25" t="s">
        <v>83</v>
      </c>
      <c r="C249" s="26">
        <v>35</v>
      </c>
      <c r="D249" s="26">
        <v>13</v>
      </c>
      <c r="E249" s="26">
        <f t="shared" si="17"/>
        <v>48</v>
      </c>
    </row>
    <row r="250" spans="1:5" s="14" customFormat="1" ht="14.45" customHeight="1">
      <c r="A250" s="75"/>
      <c r="B250" s="25" t="s">
        <v>86</v>
      </c>
      <c r="C250" s="26">
        <v>20</v>
      </c>
      <c r="D250" s="26">
        <v>0</v>
      </c>
      <c r="E250" s="26">
        <f t="shared" si="17"/>
        <v>20</v>
      </c>
    </row>
    <row r="251" spans="1:5" s="14" customFormat="1" ht="14.45" customHeight="1">
      <c r="A251" s="74">
        <v>11</v>
      </c>
      <c r="B251" s="25" t="s">
        <v>73</v>
      </c>
      <c r="C251" s="26">
        <v>47</v>
      </c>
      <c r="D251" s="26">
        <v>4</v>
      </c>
      <c r="E251" s="26">
        <f t="shared" si="17"/>
        <v>51</v>
      </c>
    </row>
    <row r="252" spans="1:5" s="14" customFormat="1" ht="14.45" customHeight="1">
      <c r="A252" s="75"/>
      <c r="B252" s="25" t="s">
        <v>84</v>
      </c>
      <c r="C252" s="26">
        <v>21</v>
      </c>
      <c r="D252" s="26">
        <v>0</v>
      </c>
      <c r="E252" s="26">
        <f t="shared" si="17"/>
        <v>21</v>
      </c>
    </row>
    <row r="253" spans="1:5" s="14" customFormat="1" ht="14.45" customHeight="1">
      <c r="A253" s="24">
        <v>12</v>
      </c>
      <c r="B253" s="25" t="s">
        <v>74</v>
      </c>
      <c r="C253" s="26">
        <v>9</v>
      </c>
      <c r="D253" s="26">
        <v>30</v>
      </c>
      <c r="E253" s="26">
        <f t="shared" si="17"/>
        <v>39</v>
      </c>
    </row>
    <row r="254" spans="1:5" s="14" customFormat="1" ht="14.45" customHeight="1">
      <c r="A254" s="24">
        <v>13</v>
      </c>
      <c r="B254" s="25" t="s">
        <v>75</v>
      </c>
      <c r="C254" s="26">
        <v>29</v>
      </c>
      <c r="D254" s="26">
        <v>17</v>
      </c>
      <c r="E254" s="26">
        <f t="shared" si="17"/>
        <v>46</v>
      </c>
    </row>
    <row r="255" spans="1:5" s="14" customFormat="1" ht="14.45" customHeight="1">
      <c r="A255" s="24">
        <v>14</v>
      </c>
      <c r="B255" s="25" t="s">
        <v>87</v>
      </c>
      <c r="C255" s="26">
        <v>22</v>
      </c>
      <c r="D255" s="26">
        <v>29</v>
      </c>
      <c r="E255" s="26">
        <f t="shared" si="17"/>
        <v>51</v>
      </c>
    </row>
    <row r="256" spans="1:5" s="14" customFormat="1" ht="15" customHeight="1">
      <c r="A256" s="27" t="s">
        <v>59</v>
      </c>
      <c r="B256" s="28"/>
      <c r="C256" s="29">
        <f>SUM(C238:C255)</f>
        <v>653</v>
      </c>
      <c r="D256" s="29">
        <f t="shared" ref="D256:E256" si="18">SUM(D238:D255)</f>
        <v>121</v>
      </c>
      <c r="E256" s="29">
        <f t="shared" si="18"/>
        <v>774</v>
      </c>
    </row>
    <row r="257" spans="1:5" s="14" customFormat="1" ht="8.1" customHeight="1">
      <c r="A257" s="30"/>
      <c r="B257" s="31"/>
      <c r="C257" s="32"/>
      <c r="D257" s="32"/>
      <c r="E257" s="32"/>
    </row>
    <row r="258" spans="1:5" s="14" customFormat="1" ht="15.95" customHeight="1">
      <c r="A258" s="71" t="s">
        <v>241</v>
      </c>
      <c r="B258" s="72"/>
      <c r="C258" s="72"/>
      <c r="D258" s="72"/>
      <c r="E258" s="73"/>
    </row>
    <row r="259" spans="1:5" s="14" customFormat="1" ht="15.95" customHeight="1">
      <c r="A259" s="71" t="s">
        <v>242</v>
      </c>
      <c r="B259" s="72"/>
      <c r="C259" s="72"/>
      <c r="D259" s="72"/>
      <c r="E259" s="73"/>
    </row>
    <row r="260" spans="1:5" s="14" customFormat="1" ht="15.95" customHeight="1">
      <c r="A260" s="24">
        <v>1</v>
      </c>
      <c r="B260" s="25" t="s">
        <v>251</v>
      </c>
      <c r="C260" s="26">
        <v>34</v>
      </c>
      <c r="D260" s="26">
        <v>0</v>
      </c>
      <c r="E260" s="26">
        <f t="shared" ref="E260:E263" si="19">SUM(C260:D260)</f>
        <v>34</v>
      </c>
    </row>
    <row r="261" spans="1:5" s="14" customFormat="1" ht="15.95" customHeight="1">
      <c r="A261" s="24">
        <v>2</v>
      </c>
      <c r="B261" s="25" t="s">
        <v>252</v>
      </c>
      <c r="C261" s="26">
        <v>26</v>
      </c>
      <c r="D261" s="26">
        <v>0</v>
      </c>
      <c r="E261" s="26">
        <f t="shared" si="19"/>
        <v>26</v>
      </c>
    </row>
    <row r="262" spans="1:5" s="14" customFormat="1" ht="15.95" customHeight="1">
      <c r="A262" s="24">
        <v>3</v>
      </c>
      <c r="B262" s="25" t="s">
        <v>253</v>
      </c>
      <c r="C262" s="26">
        <v>63</v>
      </c>
      <c r="D262" s="26">
        <v>0</v>
      </c>
      <c r="E262" s="26">
        <f t="shared" si="19"/>
        <v>63</v>
      </c>
    </row>
    <row r="263" spans="1:5" s="14" customFormat="1" ht="15.95" customHeight="1">
      <c r="A263" s="24">
        <v>4</v>
      </c>
      <c r="B263" s="25" t="s">
        <v>254</v>
      </c>
      <c r="C263" s="26">
        <v>45</v>
      </c>
      <c r="D263" s="26">
        <v>7</v>
      </c>
      <c r="E263" s="26">
        <f t="shared" si="19"/>
        <v>52</v>
      </c>
    </row>
    <row r="264" spans="1:5" s="14" customFormat="1" ht="15.95" customHeight="1">
      <c r="A264" s="27" t="s">
        <v>59</v>
      </c>
      <c r="B264" s="28"/>
      <c r="C264" s="29">
        <f>SUM(C260:C263)</f>
        <v>168</v>
      </c>
      <c r="D264" s="29">
        <f>SUM(D260:D263)</f>
        <v>7</v>
      </c>
      <c r="E264" s="29">
        <f>SUM(E260:E263)</f>
        <v>175</v>
      </c>
    </row>
    <row r="265" spans="1:5" s="14" customFormat="1" ht="9.9499999999999993" customHeight="1">
      <c r="A265" s="30"/>
      <c r="B265" s="31"/>
      <c r="C265" s="32"/>
      <c r="D265" s="32"/>
      <c r="E265" s="32"/>
    </row>
    <row r="266" spans="1:5" s="14" customFormat="1" ht="15.95" customHeight="1">
      <c r="A266" s="71" t="s">
        <v>71</v>
      </c>
      <c r="B266" s="72"/>
      <c r="C266" s="72"/>
      <c r="D266" s="72"/>
      <c r="E266" s="73"/>
    </row>
    <row r="267" spans="1:5" s="14" customFormat="1" ht="15.95" customHeight="1">
      <c r="A267" s="71" t="s">
        <v>242</v>
      </c>
      <c r="B267" s="72"/>
      <c r="C267" s="72"/>
      <c r="D267" s="72"/>
      <c r="E267" s="73"/>
    </row>
    <row r="268" spans="1:5" s="14" customFormat="1" ht="15.95" customHeight="1">
      <c r="A268" s="24">
        <v>1</v>
      </c>
      <c r="B268" s="25" t="s">
        <v>91</v>
      </c>
      <c r="C268" s="26">
        <v>41</v>
      </c>
      <c r="D268" s="26">
        <v>4</v>
      </c>
      <c r="E268" s="26">
        <f t="shared" ref="E268" si="20">SUM(C268:D268)</f>
        <v>45</v>
      </c>
    </row>
    <row r="269" spans="1:5" s="14" customFormat="1" ht="15.95" customHeight="1">
      <c r="A269" s="27" t="s">
        <v>59</v>
      </c>
      <c r="B269" s="28"/>
      <c r="C269" s="29">
        <f>SUM(C268:C268)</f>
        <v>41</v>
      </c>
      <c r="D269" s="29">
        <f>SUM(D268:D268)</f>
        <v>4</v>
      </c>
      <c r="E269" s="29">
        <f>SUM(E268:E268)</f>
        <v>45</v>
      </c>
    </row>
    <row r="270" spans="1:5" s="14" customFormat="1" ht="9.9499999999999993" customHeight="1">
      <c r="A270" s="30"/>
      <c r="B270" s="31"/>
      <c r="C270" s="32"/>
      <c r="D270" s="32"/>
      <c r="E270" s="32"/>
    </row>
    <row r="271" spans="1:5" s="14" customFormat="1" ht="16.5" customHeight="1">
      <c r="A271" s="71" t="s">
        <v>359</v>
      </c>
      <c r="B271" s="72"/>
      <c r="C271" s="72"/>
      <c r="D271" s="72"/>
      <c r="E271" s="73"/>
    </row>
    <row r="272" spans="1:5" s="14" customFormat="1" ht="16.5" customHeight="1">
      <c r="A272" s="71" t="s">
        <v>72</v>
      </c>
      <c r="B272" s="72"/>
      <c r="C272" s="72"/>
      <c r="D272" s="72"/>
      <c r="E272" s="73"/>
    </row>
    <row r="273" spans="1:5" s="14" customFormat="1" ht="16.5" customHeight="1">
      <c r="A273" s="24">
        <v>1</v>
      </c>
      <c r="B273" s="25" t="s">
        <v>434</v>
      </c>
      <c r="C273" s="26">
        <v>50</v>
      </c>
      <c r="D273" s="26">
        <v>0</v>
      </c>
      <c r="E273" s="26">
        <f t="shared" ref="E273:E303" si="21">SUM(C273:D273)</f>
        <v>50</v>
      </c>
    </row>
    <row r="274" spans="1:5" s="14" customFormat="1" ht="16.5" customHeight="1">
      <c r="A274" s="24">
        <v>2</v>
      </c>
      <c r="B274" s="25" t="s">
        <v>433</v>
      </c>
      <c r="C274" s="26">
        <v>38</v>
      </c>
      <c r="D274" s="26">
        <v>0</v>
      </c>
      <c r="E274" s="26">
        <f t="shared" si="21"/>
        <v>38</v>
      </c>
    </row>
    <row r="275" spans="1:5" s="14" customFormat="1" ht="16.5" customHeight="1">
      <c r="A275" s="24">
        <v>3</v>
      </c>
      <c r="B275" s="25" t="s">
        <v>420</v>
      </c>
      <c r="C275" s="26">
        <v>37</v>
      </c>
      <c r="D275" s="26">
        <v>0</v>
      </c>
      <c r="E275" s="26">
        <f t="shared" si="21"/>
        <v>37</v>
      </c>
    </row>
    <row r="276" spans="1:5" s="14" customFormat="1" ht="16.5" customHeight="1">
      <c r="A276" s="24">
        <v>4</v>
      </c>
      <c r="B276" s="25" t="s">
        <v>421</v>
      </c>
      <c r="C276" s="26">
        <v>32</v>
      </c>
      <c r="D276" s="26">
        <v>0</v>
      </c>
      <c r="E276" s="26">
        <f t="shared" si="21"/>
        <v>32</v>
      </c>
    </row>
    <row r="277" spans="1:5" s="14" customFormat="1" ht="16.5" customHeight="1">
      <c r="A277" s="24">
        <v>5</v>
      </c>
      <c r="B277" s="25" t="s">
        <v>422</v>
      </c>
      <c r="C277" s="26">
        <v>42</v>
      </c>
      <c r="D277" s="26">
        <v>0</v>
      </c>
      <c r="E277" s="26">
        <f t="shared" si="21"/>
        <v>42</v>
      </c>
    </row>
    <row r="278" spans="1:5" s="14" customFormat="1" ht="16.5" customHeight="1">
      <c r="A278" s="24">
        <v>6</v>
      </c>
      <c r="B278" s="25" t="s">
        <v>442</v>
      </c>
      <c r="C278" s="26">
        <v>40</v>
      </c>
      <c r="D278" s="26">
        <v>0</v>
      </c>
      <c r="E278" s="26">
        <f t="shared" si="21"/>
        <v>40</v>
      </c>
    </row>
    <row r="279" spans="1:5" s="14" customFormat="1" ht="16.5" customHeight="1">
      <c r="A279" s="24">
        <v>7</v>
      </c>
      <c r="B279" s="25" t="s">
        <v>436</v>
      </c>
      <c r="C279" s="26">
        <v>58</v>
      </c>
      <c r="D279" s="26">
        <v>0</v>
      </c>
      <c r="E279" s="26">
        <f t="shared" si="21"/>
        <v>58</v>
      </c>
    </row>
    <row r="280" spans="1:5" s="14" customFormat="1" ht="16.5" customHeight="1">
      <c r="A280" s="24">
        <v>8</v>
      </c>
      <c r="B280" s="25" t="s">
        <v>416</v>
      </c>
      <c r="C280" s="26">
        <v>23</v>
      </c>
      <c r="D280" s="26">
        <v>0</v>
      </c>
      <c r="E280" s="26">
        <f t="shared" si="21"/>
        <v>23</v>
      </c>
    </row>
    <row r="281" spans="1:5" s="14" customFormat="1" ht="16.5" customHeight="1">
      <c r="A281" s="24">
        <v>9</v>
      </c>
      <c r="B281" s="25" t="s">
        <v>437</v>
      </c>
      <c r="C281" s="26">
        <v>38</v>
      </c>
      <c r="D281" s="26">
        <v>0</v>
      </c>
      <c r="E281" s="26">
        <f t="shared" si="21"/>
        <v>38</v>
      </c>
    </row>
    <row r="282" spans="1:5" s="14" customFormat="1" ht="16.5" customHeight="1">
      <c r="A282" s="24">
        <v>10</v>
      </c>
      <c r="B282" s="25" t="s">
        <v>419</v>
      </c>
      <c r="C282" s="26">
        <v>42</v>
      </c>
      <c r="D282" s="26">
        <v>0</v>
      </c>
      <c r="E282" s="26">
        <f t="shared" si="21"/>
        <v>42</v>
      </c>
    </row>
    <row r="283" spans="1:5" s="14" customFormat="1" ht="16.5" customHeight="1">
      <c r="A283" s="24">
        <v>11</v>
      </c>
      <c r="B283" s="25" t="s">
        <v>418</v>
      </c>
      <c r="C283" s="26">
        <v>41</v>
      </c>
      <c r="D283" s="26">
        <v>0</v>
      </c>
      <c r="E283" s="26">
        <f t="shared" si="21"/>
        <v>41</v>
      </c>
    </row>
    <row r="284" spans="1:5" s="14" customFormat="1" ht="16.5" customHeight="1">
      <c r="A284" s="24">
        <v>12</v>
      </c>
      <c r="B284" s="25" t="s">
        <v>417</v>
      </c>
      <c r="C284" s="26">
        <v>46</v>
      </c>
      <c r="D284" s="26">
        <v>0</v>
      </c>
      <c r="E284" s="26">
        <f t="shared" si="21"/>
        <v>46</v>
      </c>
    </row>
    <row r="285" spans="1:5" s="14" customFormat="1" ht="16.5" customHeight="1">
      <c r="A285" s="24">
        <v>13</v>
      </c>
      <c r="B285" s="25" t="s">
        <v>441</v>
      </c>
      <c r="C285" s="26">
        <v>36</v>
      </c>
      <c r="D285" s="26">
        <v>0</v>
      </c>
      <c r="E285" s="26">
        <f t="shared" si="21"/>
        <v>36</v>
      </c>
    </row>
    <row r="286" spans="1:5" s="14" customFormat="1" ht="16.5" customHeight="1">
      <c r="A286" s="24">
        <v>14</v>
      </c>
      <c r="B286" s="25" t="s">
        <v>435</v>
      </c>
      <c r="C286" s="26">
        <v>7</v>
      </c>
      <c r="D286" s="26">
        <v>37</v>
      </c>
      <c r="E286" s="26">
        <f t="shared" si="21"/>
        <v>44</v>
      </c>
    </row>
    <row r="287" spans="1:5" s="14" customFormat="1" ht="16.5" customHeight="1">
      <c r="A287" s="24">
        <v>15</v>
      </c>
      <c r="B287" s="25" t="s">
        <v>423</v>
      </c>
      <c r="C287" s="26">
        <v>27</v>
      </c>
      <c r="D287" s="26">
        <v>3</v>
      </c>
      <c r="E287" s="26">
        <f t="shared" si="21"/>
        <v>30</v>
      </c>
    </row>
    <row r="288" spans="1:5" s="14" customFormat="1" ht="16.5" customHeight="1">
      <c r="A288" s="24">
        <v>16</v>
      </c>
      <c r="B288" s="25" t="s">
        <v>427</v>
      </c>
      <c r="C288" s="26">
        <v>48</v>
      </c>
      <c r="D288" s="26">
        <v>0</v>
      </c>
      <c r="E288" s="26">
        <f t="shared" si="21"/>
        <v>48</v>
      </c>
    </row>
    <row r="289" spans="1:5" s="14" customFormat="1" ht="16.5" customHeight="1">
      <c r="A289" s="24">
        <v>17</v>
      </c>
      <c r="B289" s="25" t="s">
        <v>439</v>
      </c>
      <c r="C289" s="26">
        <v>30</v>
      </c>
      <c r="D289" s="26">
        <v>12</v>
      </c>
      <c r="E289" s="26">
        <f t="shared" si="21"/>
        <v>42</v>
      </c>
    </row>
    <row r="290" spans="1:5" s="14" customFormat="1" ht="16.5" customHeight="1">
      <c r="A290" s="24">
        <v>18</v>
      </c>
      <c r="B290" s="25" t="s">
        <v>445</v>
      </c>
      <c r="C290" s="26">
        <v>24</v>
      </c>
      <c r="D290" s="26">
        <v>8</v>
      </c>
      <c r="E290" s="26">
        <f t="shared" si="21"/>
        <v>32</v>
      </c>
    </row>
    <row r="291" spans="1:5" s="14" customFormat="1" ht="16.5" customHeight="1">
      <c r="A291" s="24">
        <v>19</v>
      </c>
      <c r="B291" s="25" t="s">
        <v>426</v>
      </c>
      <c r="C291" s="26">
        <v>25</v>
      </c>
      <c r="D291" s="26">
        <v>5</v>
      </c>
      <c r="E291" s="26">
        <f t="shared" si="21"/>
        <v>30</v>
      </c>
    </row>
    <row r="292" spans="1:5" s="14" customFormat="1" ht="16.5" customHeight="1">
      <c r="A292" s="24">
        <v>20</v>
      </c>
      <c r="B292" s="25" t="s">
        <v>438</v>
      </c>
      <c r="C292" s="26">
        <v>31</v>
      </c>
      <c r="D292" s="26">
        <v>11</v>
      </c>
      <c r="E292" s="26">
        <f t="shared" si="21"/>
        <v>42</v>
      </c>
    </row>
    <row r="293" spans="1:5" s="14" customFormat="1" ht="16.5" customHeight="1">
      <c r="A293" s="24">
        <v>21</v>
      </c>
      <c r="B293" s="25" t="s">
        <v>428</v>
      </c>
      <c r="C293" s="26">
        <v>32</v>
      </c>
      <c r="D293" s="26">
        <v>1</v>
      </c>
      <c r="E293" s="26">
        <f t="shared" si="21"/>
        <v>33</v>
      </c>
    </row>
    <row r="294" spans="1:5" s="14" customFormat="1" ht="16.5" customHeight="1">
      <c r="A294" s="24">
        <v>22</v>
      </c>
      <c r="B294" s="25" t="s">
        <v>443</v>
      </c>
      <c r="C294" s="26">
        <v>26</v>
      </c>
      <c r="D294" s="26">
        <v>4</v>
      </c>
      <c r="E294" s="26">
        <f t="shared" si="21"/>
        <v>30</v>
      </c>
    </row>
    <row r="295" spans="1:5" s="14" customFormat="1" ht="16.5" customHeight="1">
      <c r="A295" s="24">
        <v>23</v>
      </c>
      <c r="B295" s="25" t="s">
        <v>429</v>
      </c>
      <c r="C295" s="26">
        <v>42</v>
      </c>
      <c r="D295" s="26">
        <v>1</v>
      </c>
      <c r="E295" s="26">
        <f t="shared" si="21"/>
        <v>43</v>
      </c>
    </row>
    <row r="296" spans="1:5" s="14" customFormat="1" ht="16.5" customHeight="1">
      <c r="A296" s="24">
        <v>24</v>
      </c>
      <c r="B296" s="25" t="s">
        <v>424</v>
      </c>
      <c r="C296" s="26">
        <v>7</v>
      </c>
      <c r="D296" s="26">
        <v>9</v>
      </c>
      <c r="E296" s="26">
        <f t="shared" si="21"/>
        <v>16</v>
      </c>
    </row>
    <row r="297" spans="1:5" s="14" customFormat="1" ht="16.5" customHeight="1">
      <c r="A297" s="24">
        <v>25</v>
      </c>
      <c r="B297" s="25" t="s">
        <v>431</v>
      </c>
      <c r="C297" s="26">
        <v>7</v>
      </c>
      <c r="D297" s="26">
        <v>39</v>
      </c>
      <c r="E297" s="26">
        <f t="shared" si="21"/>
        <v>46</v>
      </c>
    </row>
    <row r="298" spans="1:5" s="14" customFormat="1" ht="16.5" customHeight="1">
      <c r="A298" s="24">
        <v>26</v>
      </c>
      <c r="B298" s="25" t="s">
        <v>432</v>
      </c>
      <c r="C298" s="26">
        <v>11</v>
      </c>
      <c r="D298" s="26">
        <v>24</v>
      </c>
      <c r="E298" s="26">
        <f t="shared" si="21"/>
        <v>35</v>
      </c>
    </row>
    <row r="299" spans="1:5" s="14" customFormat="1" ht="16.5" customHeight="1">
      <c r="A299" s="24">
        <v>27</v>
      </c>
      <c r="B299" s="25" t="s">
        <v>446</v>
      </c>
      <c r="C299" s="26">
        <v>11</v>
      </c>
      <c r="D299" s="26">
        <v>23</v>
      </c>
      <c r="E299" s="26">
        <f t="shared" si="21"/>
        <v>34</v>
      </c>
    </row>
    <row r="300" spans="1:5" s="14" customFormat="1" ht="16.5" customHeight="1">
      <c r="A300" s="24">
        <v>28</v>
      </c>
      <c r="B300" s="25" t="s">
        <v>430</v>
      </c>
      <c r="C300" s="26">
        <v>17</v>
      </c>
      <c r="D300" s="26">
        <v>24</v>
      </c>
      <c r="E300" s="26">
        <f t="shared" si="21"/>
        <v>41</v>
      </c>
    </row>
    <row r="301" spans="1:5" s="14" customFormat="1" ht="16.5" customHeight="1">
      <c r="A301" s="24">
        <v>29</v>
      </c>
      <c r="B301" s="25" t="s">
        <v>440</v>
      </c>
      <c r="C301" s="26">
        <v>12</v>
      </c>
      <c r="D301" s="26">
        <v>30</v>
      </c>
      <c r="E301" s="26">
        <f t="shared" si="21"/>
        <v>42</v>
      </c>
    </row>
    <row r="302" spans="1:5" s="14" customFormat="1" ht="16.5" customHeight="1">
      <c r="A302" s="24">
        <v>30</v>
      </c>
      <c r="B302" s="25" t="s">
        <v>444</v>
      </c>
      <c r="C302" s="26">
        <v>16</v>
      </c>
      <c r="D302" s="26">
        <v>22</v>
      </c>
      <c r="E302" s="26">
        <f t="shared" si="21"/>
        <v>38</v>
      </c>
    </row>
    <row r="303" spans="1:5" s="14" customFormat="1" ht="16.5" customHeight="1">
      <c r="A303" s="24">
        <v>31</v>
      </c>
      <c r="B303" s="25" t="s">
        <v>425</v>
      </c>
      <c r="C303" s="26">
        <v>17</v>
      </c>
      <c r="D303" s="26">
        <v>0</v>
      </c>
      <c r="E303" s="26">
        <f t="shared" si="21"/>
        <v>17</v>
      </c>
    </row>
    <row r="304" spans="1:5" s="14" customFormat="1" ht="16.5" customHeight="1">
      <c r="A304" s="27" t="s">
        <v>59</v>
      </c>
      <c r="B304" s="28"/>
      <c r="C304" s="29">
        <f>SUM(C273:C303)</f>
        <v>913</v>
      </c>
      <c r="D304" s="29">
        <f t="shared" ref="D304:E304" si="22">SUM(D273:D303)</f>
        <v>253</v>
      </c>
      <c r="E304" s="29">
        <f t="shared" si="22"/>
        <v>1166</v>
      </c>
    </row>
    <row r="305" spans="1:5" s="14" customFormat="1" ht="9.9499999999999993" customHeight="1">
      <c r="A305" s="30"/>
      <c r="B305" s="31"/>
      <c r="C305" s="32"/>
      <c r="D305" s="32"/>
      <c r="E305" s="32"/>
    </row>
    <row r="306" spans="1:5" s="14" customFormat="1" ht="15.95" customHeight="1">
      <c r="A306" s="71" t="s">
        <v>255</v>
      </c>
      <c r="B306" s="72"/>
      <c r="C306" s="72"/>
      <c r="D306" s="72"/>
      <c r="E306" s="73"/>
    </row>
    <row r="307" spans="1:5" s="14" customFormat="1" ht="15.95" customHeight="1">
      <c r="A307" s="71" t="s">
        <v>72</v>
      </c>
      <c r="B307" s="72"/>
      <c r="C307" s="72"/>
      <c r="D307" s="72"/>
      <c r="E307" s="73"/>
    </row>
    <row r="308" spans="1:5" s="14" customFormat="1" ht="15.95" customHeight="1">
      <c r="A308" s="24">
        <v>1</v>
      </c>
      <c r="B308" s="25" t="s">
        <v>326</v>
      </c>
      <c r="C308" s="26">
        <v>39</v>
      </c>
      <c r="D308" s="26">
        <v>0</v>
      </c>
      <c r="E308" s="26">
        <f t="shared" ref="E308:E346" si="23">SUM(C308:D308)</f>
        <v>39</v>
      </c>
    </row>
    <row r="309" spans="1:5" s="14" customFormat="1" ht="15.95" customHeight="1">
      <c r="A309" s="24">
        <v>2</v>
      </c>
      <c r="B309" s="25" t="s">
        <v>323</v>
      </c>
      <c r="C309" s="26">
        <v>36</v>
      </c>
      <c r="D309" s="26">
        <v>0</v>
      </c>
      <c r="E309" s="26">
        <f t="shared" si="23"/>
        <v>36</v>
      </c>
    </row>
    <row r="310" spans="1:5" s="14" customFormat="1" ht="15.95" customHeight="1">
      <c r="A310" s="24">
        <v>3</v>
      </c>
      <c r="B310" s="25" t="s">
        <v>325</v>
      </c>
      <c r="C310" s="26">
        <v>35</v>
      </c>
      <c r="D310" s="26">
        <v>0</v>
      </c>
      <c r="E310" s="26">
        <f t="shared" si="23"/>
        <v>35</v>
      </c>
    </row>
    <row r="311" spans="1:5" s="14" customFormat="1" ht="15.95" customHeight="1">
      <c r="A311" s="24">
        <v>4</v>
      </c>
      <c r="B311" s="25" t="s">
        <v>318</v>
      </c>
      <c r="C311" s="26">
        <v>29</v>
      </c>
      <c r="D311" s="26">
        <v>1</v>
      </c>
      <c r="E311" s="26">
        <f t="shared" si="23"/>
        <v>30</v>
      </c>
    </row>
    <row r="312" spans="1:5" s="14" customFormat="1" ht="15.95" customHeight="1">
      <c r="A312" s="24">
        <v>5</v>
      </c>
      <c r="B312" s="25" t="s">
        <v>324</v>
      </c>
      <c r="C312" s="26">
        <v>41</v>
      </c>
      <c r="D312" s="26">
        <v>0</v>
      </c>
      <c r="E312" s="26">
        <f t="shared" si="23"/>
        <v>41</v>
      </c>
    </row>
    <row r="313" spans="1:5" s="14" customFormat="1" ht="15.95" customHeight="1">
      <c r="A313" s="24">
        <v>6</v>
      </c>
      <c r="B313" s="25" t="s">
        <v>328</v>
      </c>
      <c r="C313" s="26">
        <v>56</v>
      </c>
      <c r="D313" s="26">
        <v>0</v>
      </c>
      <c r="E313" s="26">
        <f t="shared" si="23"/>
        <v>56</v>
      </c>
    </row>
    <row r="314" spans="1:5" s="14" customFormat="1" ht="15.95" customHeight="1">
      <c r="A314" s="24">
        <v>7</v>
      </c>
      <c r="B314" s="25" t="s">
        <v>329</v>
      </c>
      <c r="C314" s="26">
        <v>33</v>
      </c>
      <c r="D314" s="26">
        <v>0</v>
      </c>
      <c r="E314" s="26">
        <f t="shared" si="23"/>
        <v>33</v>
      </c>
    </row>
    <row r="315" spans="1:5" s="14" customFormat="1" ht="15.95" customHeight="1">
      <c r="A315" s="24">
        <v>8</v>
      </c>
      <c r="B315" s="25" t="s">
        <v>319</v>
      </c>
      <c r="C315" s="26">
        <v>35</v>
      </c>
      <c r="D315" s="26">
        <v>0</v>
      </c>
      <c r="E315" s="26">
        <f t="shared" si="23"/>
        <v>35</v>
      </c>
    </row>
    <row r="316" spans="1:5" s="14" customFormat="1" ht="15.95" customHeight="1">
      <c r="A316" s="24">
        <v>9</v>
      </c>
      <c r="B316" s="25" t="s">
        <v>327</v>
      </c>
      <c r="C316" s="26">
        <v>53</v>
      </c>
      <c r="D316" s="26">
        <v>0</v>
      </c>
      <c r="E316" s="26">
        <f t="shared" si="23"/>
        <v>53</v>
      </c>
    </row>
    <row r="317" spans="1:5" s="14" customFormat="1" ht="15.95" customHeight="1">
      <c r="A317" s="24">
        <v>10</v>
      </c>
      <c r="B317" s="25" t="s">
        <v>330</v>
      </c>
      <c r="C317" s="26">
        <v>65</v>
      </c>
      <c r="D317" s="26">
        <v>0</v>
      </c>
      <c r="E317" s="26">
        <f t="shared" si="23"/>
        <v>65</v>
      </c>
    </row>
    <row r="318" spans="1:5" s="14" customFormat="1" ht="15.95" customHeight="1">
      <c r="A318" s="24">
        <v>11</v>
      </c>
      <c r="B318" s="25" t="s">
        <v>331</v>
      </c>
      <c r="C318" s="26">
        <v>55</v>
      </c>
      <c r="D318" s="26">
        <v>0</v>
      </c>
      <c r="E318" s="26">
        <f t="shared" si="23"/>
        <v>55</v>
      </c>
    </row>
    <row r="319" spans="1:5" s="14" customFormat="1" ht="15.95" customHeight="1">
      <c r="A319" s="24">
        <v>12</v>
      </c>
      <c r="B319" s="25" t="s">
        <v>317</v>
      </c>
      <c r="C319" s="26">
        <v>29</v>
      </c>
      <c r="D319" s="26">
        <v>0</v>
      </c>
      <c r="E319" s="26">
        <f t="shared" si="23"/>
        <v>29</v>
      </c>
    </row>
    <row r="320" spans="1:5" s="14" customFormat="1" ht="15.95" customHeight="1">
      <c r="A320" s="24">
        <v>13</v>
      </c>
      <c r="B320" s="25" t="s">
        <v>332</v>
      </c>
      <c r="C320" s="26">
        <v>57</v>
      </c>
      <c r="D320" s="26">
        <v>0</v>
      </c>
      <c r="E320" s="26">
        <f t="shared" si="23"/>
        <v>57</v>
      </c>
    </row>
    <row r="321" spans="1:5" s="14" customFormat="1" ht="15.95" customHeight="1">
      <c r="A321" s="24">
        <v>14</v>
      </c>
      <c r="B321" s="25" t="s">
        <v>309</v>
      </c>
      <c r="C321" s="26">
        <v>55</v>
      </c>
      <c r="D321" s="26">
        <v>0</v>
      </c>
      <c r="E321" s="26">
        <f t="shared" si="23"/>
        <v>55</v>
      </c>
    </row>
    <row r="322" spans="1:5" s="14" customFormat="1" ht="15.95" customHeight="1">
      <c r="A322" s="24">
        <v>15</v>
      </c>
      <c r="B322" s="25" t="s">
        <v>310</v>
      </c>
      <c r="C322" s="26">
        <v>55</v>
      </c>
      <c r="D322" s="26">
        <v>0</v>
      </c>
      <c r="E322" s="26">
        <f t="shared" si="23"/>
        <v>55</v>
      </c>
    </row>
    <row r="323" spans="1:5" s="14" customFormat="1" ht="15.95" customHeight="1">
      <c r="A323" s="24">
        <v>16</v>
      </c>
      <c r="B323" s="25" t="s">
        <v>312</v>
      </c>
      <c r="C323" s="26">
        <v>58</v>
      </c>
      <c r="D323" s="26">
        <v>0</v>
      </c>
      <c r="E323" s="26">
        <f t="shared" si="23"/>
        <v>58</v>
      </c>
    </row>
    <row r="324" spans="1:5" s="14" customFormat="1" ht="15.95" customHeight="1">
      <c r="A324" s="24">
        <v>17</v>
      </c>
      <c r="B324" s="25" t="s">
        <v>313</v>
      </c>
      <c r="C324" s="26">
        <v>58</v>
      </c>
      <c r="D324" s="26">
        <v>0</v>
      </c>
      <c r="E324" s="26">
        <f t="shared" si="23"/>
        <v>58</v>
      </c>
    </row>
    <row r="325" spans="1:5" s="14" customFormat="1" ht="15.95" customHeight="1">
      <c r="A325" s="24">
        <v>18</v>
      </c>
      <c r="B325" s="25" t="s">
        <v>341</v>
      </c>
      <c r="C325" s="26">
        <v>4</v>
      </c>
      <c r="D325" s="26">
        <v>49</v>
      </c>
      <c r="E325" s="26">
        <f t="shared" si="23"/>
        <v>53</v>
      </c>
    </row>
    <row r="326" spans="1:5" s="14" customFormat="1" ht="15.95" customHeight="1">
      <c r="A326" s="24">
        <v>19</v>
      </c>
      <c r="B326" s="25" t="s">
        <v>333</v>
      </c>
      <c r="C326" s="26">
        <v>24</v>
      </c>
      <c r="D326" s="26">
        <v>2</v>
      </c>
      <c r="E326" s="26">
        <f t="shared" si="23"/>
        <v>26</v>
      </c>
    </row>
    <row r="327" spans="1:5" s="14" customFormat="1" ht="15.95" customHeight="1">
      <c r="A327" s="24">
        <v>20</v>
      </c>
      <c r="B327" s="25" t="s">
        <v>320</v>
      </c>
      <c r="C327" s="26">
        <v>29</v>
      </c>
      <c r="D327" s="26">
        <v>2</v>
      </c>
      <c r="E327" s="26">
        <f t="shared" si="23"/>
        <v>31</v>
      </c>
    </row>
    <row r="328" spans="1:5" s="14" customFormat="1" ht="15.95" customHeight="1">
      <c r="A328" s="24">
        <v>21</v>
      </c>
      <c r="B328" s="25" t="s">
        <v>334</v>
      </c>
      <c r="C328" s="26">
        <v>54</v>
      </c>
      <c r="D328" s="26">
        <v>1</v>
      </c>
      <c r="E328" s="26">
        <f t="shared" si="23"/>
        <v>55</v>
      </c>
    </row>
    <row r="329" spans="1:5" s="14" customFormat="1" ht="15.95" customHeight="1">
      <c r="A329" s="24">
        <v>22</v>
      </c>
      <c r="B329" s="25" t="s">
        <v>322</v>
      </c>
      <c r="C329" s="26">
        <v>28</v>
      </c>
      <c r="D329" s="26">
        <v>2</v>
      </c>
      <c r="E329" s="26">
        <f t="shared" si="23"/>
        <v>30</v>
      </c>
    </row>
    <row r="330" spans="1:5" s="14" customFormat="1" ht="15.95" customHeight="1">
      <c r="A330" s="24">
        <v>23</v>
      </c>
      <c r="B330" s="25" t="s">
        <v>339</v>
      </c>
      <c r="C330" s="26">
        <v>40</v>
      </c>
      <c r="D330" s="26">
        <v>20</v>
      </c>
      <c r="E330" s="26">
        <f t="shared" si="23"/>
        <v>60</v>
      </c>
    </row>
    <row r="331" spans="1:5" s="14" customFormat="1" ht="15.95" customHeight="1">
      <c r="A331" s="24">
        <v>24</v>
      </c>
      <c r="B331" s="25" t="s">
        <v>311</v>
      </c>
      <c r="C331" s="26">
        <v>36</v>
      </c>
      <c r="D331" s="26">
        <v>28</v>
      </c>
      <c r="E331" s="26">
        <f t="shared" si="23"/>
        <v>64</v>
      </c>
    </row>
    <row r="332" spans="1:5" s="14" customFormat="1" ht="15.95" customHeight="1">
      <c r="A332" s="24">
        <v>25</v>
      </c>
      <c r="B332" s="25" t="s">
        <v>337</v>
      </c>
      <c r="C332" s="26">
        <v>49</v>
      </c>
      <c r="D332" s="26">
        <v>10</v>
      </c>
      <c r="E332" s="26">
        <f t="shared" si="23"/>
        <v>59</v>
      </c>
    </row>
    <row r="333" spans="1:5" s="14" customFormat="1" ht="15.95" customHeight="1">
      <c r="A333" s="24">
        <v>26</v>
      </c>
      <c r="B333" s="25" t="s">
        <v>340</v>
      </c>
      <c r="C333" s="26">
        <v>13</v>
      </c>
      <c r="D333" s="26">
        <v>12</v>
      </c>
      <c r="E333" s="26">
        <f t="shared" si="23"/>
        <v>25</v>
      </c>
    </row>
    <row r="334" spans="1:5" s="14" customFormat="1" ht="15.95" customHeight="1">
      <c r="A334" s="24">
        <v>27</v>
      </c>
      <c r="B334" s="25" t="s">
        <v>338</v>
      </c>
      <c r="C334" s="26">
        <v>41</v>
      </c>
      <c r="D334" s="26">
        <v>16</v>
      </c>
      <c r="E334" s="26">
        <f t="shared" si="23"/>
        <v>57</v>
      </c>
    </row>
    <row r="335" spans="1:5" s="14" customFormat="1" ht="15.95" customHeight="1">
      <c r="A335" s="24">
        <v>28</v>
      </c>
      <c r="B335" s="25" t="s">
        <v>335</v>
      </c>
      <c r="C335" s="26">
        <v>56</v>
      </c>
      <c r="D335" s="26">
        <v>6</v>
      </c>
      <c r="E335" s="26">
        <f t="shared" si="23"/>
        <v>62</v>
      </c>
    </row>
    <row r="336" spans="1:5" s="14" customFormat="1" ht="15.95" customHeight="1">
      <c r="A336" s="24">
        <v>29</v>
      </c>
      <c r="B336" s="25" t="s">
        <v>315</v>
      </c>
      <c r="C336" s="26">
        <v>53</v>
      </c>
      <c r="D336" s="26">
        <v>3</v>
      </c>
      <c r="E336" s="26">
        <f t="shared" si="23"/>
        <v>56</v>
      </c>
    </row>
    <row r="337" spans="1:5" s="14" customFormat="1" ht="15.95" customHeight="1">
      <c r="A337" s="24">
        <v>30</v>
      </c>
      <c r="B337" s="25" t="s">
        <v>336</v>
      </c>
      <c r="C337" s="26">
        <v>57</v>
      </c>
      <c r="D337" s="26">
        <v>4</v>
      </c>
      <c r="E337" s="26">
        <f t="shared" si="23"/>
        <v>61</v>
      </c>
    </row>
    <row r="338" spans="1:5" s="14" customFormat="1" ht="15.95" customHeight="1">
      <c r="A338" s="24">
        <v>31</v>
      </c>
      <c r="B338" s="25" t="s">
        <v>345</v>
      </c>
      <c r="C338" s="26">
        <v>20</v>
      </c>
      <c r="D338" s="26">
        <v>8</v>
      </c>
      <c r="E338" s="26">
        <f t="shared" si="23"/>
        <v>28</v>
      </c>
    </row>
    <row r="339" spans="1:5" s="14" customFormat="1" ht="15.95" customHeight="1">
      <c r="A339" s="24">
        <v>32</v>
      </c>
      <c r="B339" s="25" t="s">
        <v>344</v>
      </c>
      <c r="C339" s="26">
        <v>19</v>
      </c>
      <c r="D339" s="26">
        <v>19</v>
      </c>
      <c r="E339" s="26">
        <f t="shared" si="23"/>
        <v>38</v>
      </c>
    </row>
    <row r="340" spans="1:5" s="14" customFormat="1" ht="15.95" customHeight="1">
      <c r="A340" s="24">
        <v>33</v>
      </c>
      <c r="B340" s="25" t="s">
        <v>342</v>
      </c>
      <c r="C340" s="26">
        <v>4</v>
      </c>
      <c r="D340" s="26">
        <v>50</v>
      </c>
      <c r="E340" s="26">
        <f t="shared" si="23"/>
        <v>54</v>
      </c>
    </row>
    <row r="341" spans="1:5" s="14" customFormat="1" ht="15.95" customHeight="1">
      <c r="A341" s="24">
        <v>34</v>
      </c>
      <c r="B341" s="25" t="s">
        <v>316</v>
      </c>
      <c r="C341" s="26">
        <v>18</v>
      </c>
      <c r="D341" s="26">
        <v>33</v>
      </c>
      <c r="E341" s="26">
        <f t="shared" si="23"/>
        <v>51</v>
      </c>
    </row>
    <row r="342" spans="1:5" s="14" customFormat="1" ht="15.95" customHeight="1">
      <c r="A342" s="24">
        <v>35</v>
      </c>
      <c r="B342" s="25" t="s">
        <v>343</v>
      </c>
      <c r="C342" s="26">
        <v>23</v>
      </c>
      <c r="D342" s="26">
        <v>33</v>
      </c>
      <c r="E342" s="26">
        <f t="shared" si="23"/>
        <v>56</v>
      </c>
    </row>
    <row r="343" spans="1:5" s="14" customFormat="1" ht="15.95" customHeight="1">
      <c r="A343" s="24">
        <v>36</v>
      </c>
      <c r="B343" s="25" t="s">
        <v>346</v>
      </c>
      <c r="C343" s="26">
        <v>21</v>
      </c>
      <c r="D343" s="26">
        <v>34</v>
      </c>
      <c r="E343" s="26">
        <f t="shared" si="23"/>
        <v>55</v>
      </c>
    </row>
    <row r="344" spans="1:5" s="14" customFormat="1" ht="15.95" customHeight="1">
      <c r="A344" s="24">
        <v>37</v>
      </c>
      <c r="B344" s="25" t="s">
        <v>314</v>
      </c>
      <c r="C344" s="26">
        <v>15</v>
      </c>
      <c r="D344" s="26">
        <v>37</v>
      </c>
      <c r="E344" s="26">
        <f t="shared" si="23"/>
        <v>52</v>
      </c>
    </row>
    <row r="345" spans="1:5" s="14" customFormat="1" ht="15.95" customHeight="1">
      <c r="A345" s="24">
        <v>38</v>
      </c>
      <c r="B345" s="25" t="s">
        <v>321</v>
      </c>
      <c r="C345" s="26">
        <v>25</v>
      </c>
      <c r="D345" s="26">
        <v>30</v>
      </c>
      <c r="E345" s="26">
        <f t="shared" si="23"/>
        <v>55</v>
      </c>
    </row>
    <row r="346" spans="1:5" s="14" customFormat="1" ht="15.95" customHeight="1">
      <c r="A346" s="24">
        <v>39</v>
      </c>
      <c r="B346" s="25" t="s">
        <v>347</v>
      </c>
      <c r="C346" s="26">
        <v>30</v>
      </c>
      <c r="D346" s="26">
        <v>2</v>
      </c>
      <c r="E346" s="26">
        <f t="shared" si="23"/>
        <v>32</v>
      </c>
    </row>
    <row r="347" spans="1:5" s="14" customFormat="1" ht="15.95" customHeight="1">
      <c r="A347" s="27" t="s">
        <v>59</v>
      </c>
      <c r="B347" s="28"/>
      <c r="C347" s="29">
        <f>SUM(C308:C346)</f>
        <v>1448</v>
      </c>
      <c r="D347" s="29">
        <f t="shared" ref="D347:E347" si="24">SUM(D308:D346)</f>
        <v>402</v>
      </c>
      <c r="E347" s="29">
        <f t="shared" si="24"/>
        <v>1850</v>
      </c>
    </row>
    <row r="348" spans="1:5" s="14" customFormat="1" ht="9.9499999999999993" customHeight="1">
      <c r="A348" s="30"/>
      <c r="B348" s="31"/>
      <c r="C348" s="32"/>
      <c r="D348" s="32"/>
      <c r="E348" s="32"/>
    </row>
    <row r="349" spans="1:5" s="14" customFormat="1" ht="15.95" customHeight="1">
      <c r="A349" s="71" t="s">
        <v>114</v>
      </c>
      <c r="B349" s="72"/>
      <c r="C349" s="72"/>
      <c r="D349" s="72"/>
      <c r="E349" s="73"/>
    </row>
    <row r="350" spans="1:5" s="14" customFormat="1" ht="15.95" customHeight="1">
      <c r="A350" s="71" t="s">
        <v>72</v>
      </c>
      <c r="B350" s="72"/>
      <c r="C350" s="72"/>
      <c r="D350" s="72"/>
      <c r="E350" s="73"/>
    </row>
    <row r="351" spans="1:5" s="14" customFormat="1" ht="15.95" customHeight="1">
      <c r="A351" s="24">
        <v>1</v>
      </c>
      <c r="B351" s="25" t="s">
        <v>214</v>
      </c>
      <c r="C351" s="26">
        <v>45</v>
      </c>
      <c r="D351" s="26">
        <v>0</v>
      </c>
      <c r="E351" s="26">
        <f t="shared" ref="E351:E401" si="25">SUM(C351:D351)</f>
        <v>45</v>
      </c>
    </row>
    <row r="352" spans="1:5" s="14" customFormat="1" ht="15.95" customHeight="1">
      <c r="A352" s="24">
        <v>2</v>
      </c>
      <c r="B352" s="25" t="s">
        <v>196</v>
      </c>
      <c r="C352" s="26">
        <v>44</v>
      </c>
      <c r="D352" s="26">
        <v>0</v>
      </c>
      <c r="E352" s="26">
        <f t="shared" si="25"/>
        <v>44</v>
      </c>
    </row>
    <row r="353" spans="1:5" s="14" customFormat="1" ht="15.95" customHeight="1">
      <c r="A353" s="24">
        <v>3</v>
      </c>
      <c r="B353" s="25" t="s">
        <v>212</v>
      </c>
      <c r="C353" s="26">
        <v>54</v>
      </c>
      <c r="D353" s="26">
        <v>0</v>
      </c>
      <c r="E353" s="26">
        <f t="shared" si="25"/>
        <v>54</v>
      </c>
    </row>
    <row r="354" spans="1:5" s="14" customFormat="1" ht="15.95" customHeight="1">
      <c r="A354" s="24">
        <v>4</v>
      </c>
      <c r="B354" s="25" t="s">
        <v>211</v>
      </c>
      <c r="C354" s="26">
        <v>41</v>
      </c>
      <c r="D354" s="26">
        <v>0</v>
      </c>
      <c r="E354" s="26">
        <f t="shared" si="25"/>
        <v>41</v>
      </c>
    </row>
    <row r="355" spans="1:5" s="14" customFormat="1" ht="15.95" customHeight="1">
      <c r="A355" s="24">
        <v>5</v>
      </c>
      <c r="B355" s="25" t="s">
        <v>192</v>
      </c>
      <c r="C355" s="26">
        <v>38</v>
      </c>
      <c r="D355" s="26">
        <v>0</v>
      </c>
      <c r="E355" s="26">
        <f t="shared" si="25"/>
        <v>38</v>
      </c>
    </row>
    <row r="356" spans="1:5" s="14" customFormat="1" ht="15.95" customHeight="1">
      <c r="A356" s="24">
        <v>6</v>
      </c>
      <c r="B356" s="25" t="s">
        <v>213</v>
      </c>
      <c r="C356" s="26">
        <v>40</v>
      </c>
      <c r="D356" s="26">
        <v>0</v>
      </c>
      <c r="E356" s="26">
        <f t="shared" si="25"/>
        <v>40</v>
      </c>
    </row>
    <row r="357" spans="1:5" s="14" customFormat="1" ht="15.95" customHeight="1">
      <c r="A357" s="24">
        <v>7</v>
      </c>
      <c r="B357" s="25" t="s">
        <v>217</v>
      </c>
      <c r="C357" s="26">
        <v>64</v>
      </c>
      <c r="D357" s="26">
        <v>0</v>
      </c>
      <c r="E357" s="26">
        <f t="shared" si="25"/>
        <v>64</v>
      </c>
    </row>
    <row r="358" spans="1:5" s="14" customFormat="1" ht="15.95" customHeight="1">
      <c r="A358" s="24">
        <v>8</v>
      </c>
      <c r="B358" s="25" t="s">
        <v>218</v>
      </c>
      <c r="C358" s="26">
        <v>46</v>
      </c>
      <c r="D358" s="26">
        <v>0</v>
      </c>
      <c r="E358" s="26">
        <f t="shared" si="25"/>
        <v>46</v>
      </c>
    </row>
    <row r="359" spans="1:5" s="14" customFormat="1" ht="15.95" customHeight="1">
      <c r="A359" s="24">
        <v>9</v>
      </c>
      <c r="B359" s="25" t="s">
        <v>197</v>
      </c>
      <c r="C359" s="26">
        <v>45</v>
      </c>
      <c r="D359" s="26">
        <v>0</v>
      </c>
      <c r="E359" s="26">
        <f t="shared" si="25"/>
        <v>45</v>
      </c>
    </row>
    <row r="360" spans="1:5" s="14" customFormat="1" ht="15.95" customHeight="1">
      <c r="A360" s="24">
        <v>10</v>
      </c>
      <c r="B360" s="25" t="s">
        <v>215</v>
      </c>
      <c r="C360" s="26">
        <v>50</v>
      </c>
      <c r="D360" s="26">
        <v>0</v>
      </c>
      <c r="E360" s="26">
        <f t="shared" si="25"/>
        <v>50</v>
      </c>
    </row>
    <row r="361" spans="1:5" s="14" customFormat="1" ht="15.95" customHeight="1">
      <c r="A361" s="24">
        <v>11</v>
      </c>
      <c r="B361" s="25" t="s">
        <v>216</v>
      </c>
      <c r="C361" s="26">
        <v>27</v>
      </c>
      <c r="D361" s="26">
        <v>0</v>
      </c>
      <c r="E361" s="26">
        <f t="shared" si="25"/>
        <v>27</v>
      </c>
    </row>
    <row r="362" spans="1:5" s="14" customFormat="1" ht="15.95" customHeight="1">
      <c r="A362" s="24">
        <v>12</v>
      </c>
      <c r="B362" s="25" t="s">
        <v>220</v>
      </c>
      <c r="C362" s="26">
        <v>57</v>
      </c>
      <c r="D362" s="26">
        <v>1</v>
      </c>
      <c r="E362" s="26">
        <f t="shared" si="25"/>
        <v>58</v>
      </c>
    </row>
    <row r="363" spans="1:5" s="14" customFormat="1" ht="15.95" customHeight="1">
      <c r="A363" s="24">
        <v>13</v>
      </c>
      <c r="B363" s="25" t="s">
        <v>188</v>
      </c>
      <c r="C363" s="26">
        <v>54</v>
      </c>
      <c r="D363" s="26">
        <v>0</v>
      </c>
      <c r="E363" s="26">
        <f t="shared" si="25"/>
        <v>54</v>
      </c>
    </row>
    <row r="364" spans="1:5" s="14" customFormat="1" ht="15.95" customHeight="1">
      <c r="A364" s="24">
        <v>14</v>
      </c>
      <c r="B364" s="25" t="s">
        <v>221</v>
      </c>
      <c r="C364" s="26">
        <v>49</v>
      </c>
      <c r="D364" s="26">
        <v>0</v>
      </c>
      <c r="E364" s="26">
        <f t="shared" si="25"/>
        <v>49</v>
      </c>
    </row>
    <row r="365" spans="1:5" s="14" customFormat="1" ht="15.95" customHeight="1">
      <c r="A365" s="24">
        <v>15</v>
      </c>
      <c r="B365" s="25" t="s">
        <v>191</v>
      </c>
      <c r="C365" s="26">
        <v>47</v>
      </c>
      <c r="D365" s="26">
        <v>0</v>
      </c>
      <c r="E365" s="26">
        <f t="shared" si="25"/>
        <v>47</v>
      </c>
    </row>
    <row r="366" spans="1:5" s="14" customFormat="1" ht="15.95" customHeight="1">
      <c r="A366" s="24">
        <v>16</v>
      </c>
      <c r="B366" s="25" t="s">
        <v>219</v>
      </c>
      <c r="C366" s="26">
        <v>25</v>
      </c>
      <c r="D366" s="26">
        <v>0</v>
      </c>
      <c r="E366" s="26">
        <f t="shared" si="25"/>
        <v>25</v>
      </c>
    </row>
    <row r="367" spans="1:5" s="14" customFormat="1" ht="15.95" customHeight="1">
      <c r="A367" s="24">
        <v>17</v>
      </c>
      <c r="B367" s="25" t="s">
        <v>222</v>
      </c>
      <c r="C367" s="26">
        <v>56</v>
      </c>
      <c r="D367" s="26">
        <v>0</v>
      </c>
      <c r="E367" s="26">
        <f t="shared" si="25"/>
        <v>56</v>
      </c>
    </row>
    <row r="368" spans="1:5" s="14" customFormat="1" ht="15.95" customHeight="1">
      <c r="A368" s="24">
        <v>18</v>
      </c>
      <c r="B368" s="25" t="s">
        <v>193</v>
      </c>
      <c r="C368" s="26">
        <v>58</v>
      </c>
      <c r="D368" s="26">
        <v>0</v>
      </c>
      <c r="E368" s="26">
        <f t="shared" si="25"/>
        <v>58</v>
      </c>
    </row>
    <row r="369" spans="1:5" s="14" customFormat="1" ht="15.95" customHeight="1">
      <c r="A369" s="24">
        <v>19</v>
      </c>
      <c r="B369" s="25" t="s">
        <v>204</v>
      </c>
      <c r="C369" s="26">
        <v>58</v>
      </c>
      <c r="D369" s="26">
        <v>0</v>
      </c>
      <c r="E369" s="26">
        <f t="shared" si="25"/>
        <v>58</v>
      </c>
    </row>
    <row r="370" spans="1:5" s="14" customFormat="1" ht="15.95" customHeight="1">
      <c r="A370" s="24">
        <v>20</v>
      </c>
      <c r="B370" s="25" t="s">
        <v>206</v>
      </c>
      <c r="C370" s="26">
        <v>58</v>
      </c>
      <c r="D370" s="26">
        <v>0</v>
      </c>
      <c r="E370" s="26">
        <f t="shared" si="25"/>
        <v>58</v>
      </c>
    </row>
    <row r="371" spans="1:5" s="14" customFormat="1" ht="15.95" customHeight="1">
      <c r="A371" s="24">
        <v>21</v>
      </c>
      <c r="B371" s="25" t="s">
        <v>194</v>
      </c>
      <c r="C371" s="26">
        <v>58</v>
      </c>
      <c r="D371" s="26">
        <v>0</v>
      </c>
      <c r="E371" s="26">
        <f t="shared" si="25"/>
        <v>58</v>
      </c>
    </row>
    <row r="372" spans="1:5" s="14" customFormat="1" ht="15.95" customHeight="1">
      <c r="A372" s="24">
        <v>22</v>
      </c>
      <c r="B372" s="25" t="s">
        <v>233</v>
      </c>
      <c r="C372" s="26">
        <v>6</v>
      </c>
      <c r="D372" s="26">
        <v>44</v>
      </c>
      <c r="E372" s="26">
        <f t="shared" si="25"/>
        <v>50</v>
      </c>
    </row>
    <row r="373" spans="1:5" s="14" customFormat="1" ht="15.95" customHeight="1">
      <c r="A373" s="24">
        <v>23</v>
      </c>
      <c r="B373" s="25" t="s">
        <v>202</v>
      </c>
      <c r="C373" s="26">
        <v>15</v>
      </c>
      <c r="D373" s="26">
        <v>47</v>
      </c>
      <c r="E373" s="26">
        <f t="shared" si="25"/>
        <v>62</v>
      </c>
    </row>
    <row r="374" spans="1:5" s="14" customFormat="1" ht="15.95" customHeight="1">
      <c r="A374" s="24">
        <v>24</v>
      </c>
      <c r="B374" s="25" t="s">
        <v>225</v>
      </c>
      <c r="C374" s="26">
        <v>35</v>
      </c>
      <c r="D374" s="26">
        <v>2</v>
      </c>
      <c r="E374" s="26">
        <f t="shared" si="25"/>
        <v>37</v>
      </c>
    </row>
    <row r="375" spans="1:5" s="14" customFormat="1" ht="15.95" customHeight="1">
      <c r="A375" s="24">
        <v>25</v>
      </c>
      <c r="B375" s="25" t="s">
        <v>226</v>
      </c>
      <c r="C375" s="26">
        <v>39</v>
      </c>
      <c r="D375" s="26">
        <v>1</v>
      </c>
      <c r="E375" s="26">
        <f t="shared" si="25"/>
        <v>40</v>
      </c>
    </row>
    <row r="376" spans="1:5" s="14" customFormat="1" ht="15.95" customHeight="1">
      <c r="A376" s="24">
        <v>26</v>
      </c>
      <c r="B376" s="25" t="s">
        <v>189</v>
      </c>
      <c r="C376" s="26">
        <v>37</v>
      </c>
      <c r="D376" s="26">
        <v>0</v>
      </c>
      <c r="E376" s="26">
        <f t="shared" si="25"/>
        <v>37</v>
      </c>
    </row>
    <row r="377" spans="1:5" s="14" customFormat="1" ht="15.95" customHeight="1">
      <c r="A377" s="24">
        <v>27</v>
      </c>
      <c r="B377" s="25" t="s">
        <v>231</v>
      </c>
      <c r="C377" s="26">
        <v>29</v>
      </c>
      <c r="D377" s="26">
        <v>22</v>
      </c>
      <c r="E377" s="26">
        <f t="shared" si="25"/>
        <v>51</v>
      </c>
    </row>
    <row r="378" spans="1:5" s="14" customFormat="1" ht="15.95" customHeight="1">
      <c r="A378" s="24">
        <v>28</v>
      </c>
      <c r="B378" s="25" t="s">
        <v>205</v>
      </c>
      <c r="C378" s="26">
        <v>37</v>
      </c>
      <c r="D378" s="26">
        <v>12</v>
      </c>
      <c r="E378" s="26">
        <f t="shared" si="25"/>
        <v>49</v>
      </c>
    </row>
    <row r="379" spans="1:5" s="14" customFormat="1" ht="15.95" customHeight="1">
      <c r="A379" s="24">
        <v>29</v>
      </c>
      <c r="B379" s="25" t="s">
        <v>201</v>
      </c>
      <c r="C379" s="26">
        <v>38</v>
      </c>
      <c r="D379" s="26">
        <v>9</v>
      </c>
      <c r="E379" s="26">
        <f t="shared" si="25"/>
        <v>47</v>
      </c>
    </row>
    <row r="380" spans="1:5" s="14" customFormat="1" ht="15.95" customHeight="1">
      <c r="A380" s="24">
        <v>30</v>
      </c>
      <c r="B380" s="25" t="s">
        <v>229</v>
      </c>
      <c r="C380" s="26">
        <v>56</v>
      </c>
      <c r="D380" s="26">
        <v>7</v>
      </c>
      <c r="E380" s="26">
        <f t="shared" si="25"/>
        <v>63</v>
      </c>
    </row>
    <row r="381" spans="1:5" s="14" customFormat="1" ht="15.95" customHeight="1">
      <c r="A381" s="24">
        <v>31</v>
      </c>
      <c r="B381" s="25" t="s">
        <v>232</v>
      </c>
      <c r="C381" s="26">
        <v>27</v>
      </c>
      <c r="D381" s="26">
        <v>9</v>
      </c>
      <c r="E381" s="26">
        <f t="shared" si="25"/>
        <v>36</v>
      </c>
    </row>
    <row r="382" spans="1:5" s="14" customFormat="1" ht="15.95" customHeight="1">
      <c r="A382" s="24">
        <v>32</v>
      </c>
      <c r="B382" s="25" t="s">
        <v>207</v>
      </c>
      <c r="C382" s="26">
        <v>46</v>
      </c>
      <c r="D382" s="26">
        <v>20</v>
      </c>
      <c r="E382" s="26">
        <f t="shared" si="25"/>
        <v>66</v>
      </c>
    </row>
    <row r="383" spans="1:5" s="14" customFormat="1" ht="15.95" customHeight="1">
      <c r="A383" s="24">
        <v>33</v>
      </c>
      <c r="B383" s="25" t="s">
        <v>230</v>
      </c>
      <c r="C383" s="26">
        <v>58</v>
      </c>
      <c r="D383" s="26">
        <v>6</v>
      </c>
      <c r="E383" s="26">
        <f t="shared" si="25"/>
        <v>64</v>
      </c>
    </row>
    <row r="384" spans="1:5" s="14" customFormat="1" ht="15.95" customHeight="1">
      <c r="A384" s="24">
        <v>34</v>
      </c>
      <c r="B384" s="25" t="s">
        <v>227</v>
      </c>
      <c r="C384" s="26">
        <v>51</v>
      </c>
      <c r="D384" s="26">
        <v>6</v>
      </c>
      <c r="E384" s="26">
        <f t="shared" si="25"/>
        <v>57</v>
      </c>
    </row>
    <row r="385" spans="1:5" s="14" customFormat="1" ht="15.95" customHeight="1">
      <c r="A385" s="24">
        <v>35</v>
      </c>
      <c r="B385" s="25" t="s">
        <v>195</v>
      </c>
      <c r="C385" s="26">
        <v>40</v>
      </c>
      <c r="D385" s="26">
        <v>1</v>
      </c>
      <c r="E385" s="26">
        <f t="shared" si="25"/>
        <v>41</v>
      </c>
    </row>
    <row r="386" spans="1:5" s="14" customFormat="1" ht="15.95" customHeight="1">
      <c r="A386" s="24">
        <v>36</v>
      </c>
      <c r="B386" s="25" t="s">
        <v>228</v>
      </c>
      <c r="C386" s="26">
        <v>47</v>
      </c>
      <c r="D386" s="26">
        <v>2</v>
      </c>
      <c r="E386" s="26">
        <f t="shared" si="25"/>
        <v>49</v>
      </c>
    </row>
    <row r="387" spans="1:5" s="14" customFormat="1" ht="15.95" customHeight="1">
      <c r="A387" s="24">
        <v>37</v>
      </c>
      <c r="B387" s="25" t="s">
        <v>190</v>
      </c>
      <c r="C387" s="26">
        <v>34</v>
      </c>
      <c r="D387" s="26">
        <v>3</v>
      </c>
      <c r="E387" s="26">
        <f t="shared" si="25"/>
        <v>37</v>
      </c>
    </row>
    <row r="388" spans="1:5" s="14" customFormat="1" ht="15.95" customHeight="1">
      <c r="A388" s="24">
        <v>38</v>
      </c>
      <c r="B388" s="25" t="s">
        <v>237</v>
      </c>
      <c r="C388" s="26">
        <v>22</v>
      </c>
      <c r="D388" s="26">
        <v>22</v>
      </c>
      <c r="E388" s="26">
        <f t="shared" si="25"/>
        <v>44</v>
      </c>
    </row>
    <row r="389" spans="1:5" s="14" customFormat="1" ht="15.95" customHeight="1">
      <c r="A389" s="24">
        <v>39</v>
      </c>
      <c r="B389" s="25" t="s">
        <v>236</v>
      </c>
      <c r="C389" s="26">
        <v>26</v>
      </c>
      <c r="D389" s="26">
        <v>38</v>
      </c>
      <c r="E389" s="26">
        <f t="shared" si="25"/>
        <v>64</v>
      </c>
    </row>
    <row r="390" spans="1:5" s="14" customFormat="1" ht="15.95" customHeight="1">
      <c r="A390" s="24">
        <v>40</v>
      </c>
      <c r="B390" s="25" t="s">
        <v>234</v>
      </c>
      <c r="C390" s="26">
        <v>5</v>
      </c>
      <c r="D390" s="26">
        <v>35</v>
      </c>
      <c r="E390" s="26">
        <f t="shared" si="25"/>
        <v>40</v>
      </c>
    </row>
    <row r="391" spans="1:5" s="14" customFormat="1" ht="15.95" customHeight="1">
      <c r="A391" s="24">
        <v>41</v>
      </c>
      <c r="B391" s="25" t="s">
        <v>198</v>
      </c>
      <c r="C391" s="26">
        <v>9</v>
      </c>
      <c r="D391" s="26">
        <v>28</v>
      </c>
      <c r="E391" s="26">
        <f t="shared" si="25"/>
        <v>37</v>
      </c>
    </row>
    <row r="392" spans="1:5" s="14" customFormat="1" ht="15.95" customHeight="1">
      <c r="A392" s="24">
        <v>42</v>
      </c>
      <c r="B392" s="25" t="s">
        <v>235</v>
      </c>
      <c r="C392" s="26">
        <v>19</v>
      </c>
      <c r="D392" s="26">
        <v>26</v>
      </c>
      <c r="E392" s="26">
        <f t="shared" si="25"/>
        <v>45</v>
      </c>
    </row>
    <row r="393" spans="1:5" s="14" customFormat="1" ht="15.95" customHeight="1">
      <c r="A393" s="24">
        <v>43</v>
      </c>
      <c r="B393" s="25" t="s">
        <v>199</v>
      </c>
      <c r="C393" s="26">
        <v>19</v>
      </c>
      <c r="D393" s="26">
        <v>26</v>
      </c>
      <c r="E393" s="26">
        <f t="shared" si="25"/>
        <v>45</v>
      </c>
    </row>
    <row r="394" spans="1:5" s="14" customFormat="1" ht="15.95" customHeight="1">
      <c r="A394" s="24">
        <v>44</v>
      </c>
      <c r="B394" s="25" t="s">
        <v>208</v>
      </c>
      <c r="C394" s="26">
        <v>19</v>
      </c>
      <c r="D394" s="26">
        <v>40</v>
      </c>
      <c r="E394" s="26">
        <f t="shared" si="25"/>
        <v>59</v>
      </c>
    </row>
    <row r="395" spans="1:5" s="14" customFormat="1" ht="15.95" customHeight="1">
      <c r="A395" s="24">
        <v>45</v>
      </c>
      <c r="B395" s="25" t="s">
        <v>210</v>
      </c>
      <c r="C395" s="26">
        <v>25</v>
      </c>
      <c r="D395" s="26">
        <v>39</v>
      </c>
      <c r="E395" s="26">
        <f t="shared" si="25"/>
        <v>64</v>
      </c>
    </row>
    <row r="396" spans="1:5" s="14" customFormat="1" ht="15.95" customHeight="1">
      <c r="A396" s="24">
        <v>46</v>
      </c>
      <c r="B396" s="25" t="s">
        <v>209</v>
      </c>
      <c r="C396" s="26">
        <v>12</v>
      </c>
      <c r="D396" s="26">
        <v>14</v>
      </c>
      <c r="E396" s="26">
        <f t="shared" si="25"/>
        <v>26</v>
      </c>
    </row>
    <row r="397" spans="1:5" s="14" customFormat="1" ht="15.95" customHeight="1">
      <c r="A397" s="24">
        <v>47</v>
      </c>
      <c r="B397" s="25" t="s">
        <v>203</v>
      </c>
      <c r="C397" s="26">
        <v>22</v>
      </c>
      <c r="D397" s="26">
        <v>34</v>
      </c>
      <c r="E397" s="26">
        <f t="shared" si="25"/>
        <v>56</v>
      </c>
    </row>
    <row r="398" spans="1:5" s="14" customFormat="1" ht="15.95" customHeight="1">
      <c r="A398" s="24">
        <v>48</v>
      </c>
      <c r="B398" s="25" t="s">
        <v>223</v>
      </c>
      <c r="C398" s="26">
        <v>23</v>
      </c>
      <c r="D398" s="26">
        <v>30</v>
      </c>
      <c r="E398" s="26">
        <f t="shared" si="25"/>
        <v>53</v>
      </c>
    </row>
    <row r="399" spans="1:5" s="14" customFormat="1" ht="15.95" customHeight="1">
      <c r="A399" s="24">
        <v>49</v>
      </c>
      <c r="B399" s="25" t="s">
        <v>200</v>
      </c>
      <c r="C399" s="26">
        <v>27</v>
      </c>
      <c r="D399" s="26">
        <v>27</v>
      </c>
      <c r="E399" s="26">
        <f t="shared" si="25"/>
        <v>54</v>
      </c>
    </row>
    <row r="400" spans="1:5" s="14" customFormat="1" ht="15.95" customHeight="1">
      <c r="A400" s="24">
        <v>50</v>
      </c>
      <c r="B400" s="25" t="s">
        <v>187</v>
      </c>
      <c r="C400" s="26">
        <v>30</v>
      </c>
      <c r="D400" s="26">
        <v>12</v>
      </c>
      <c r="E400" s="26">
        <f t="shared" si="25"/>
        <v>42</v>
      </c>
    </row>
    <row r="401" spans="1:6" s="14" customFormat="1" ht="15.95" customHeight="1">
      <c r="A401" s="24">
        <v>51</v>
      </c>
      <c r="B401" s="25" t="s">
        <v>224</v>
      </c>
      <c r="C401" s="26">
        <v>47</v>
      </c>
      <c r="D401" s="26">
        <v>0</v>
      </c>
      <c r="E401" s="26">
        <f t="shared" si="25"/>
        <v>47</v>
      </c>
    </row>
    <row r="402" spans="1:6" s="14" customFormat="1" ht="15.95" customHeight="1">
      <c r="A402" s="27" t="s">
        <v>59</v>
      </c>
      <c r="B402" s="28"/>
      <c r="C402" s="29">
        <f>SUM(C351:C401)</f>
        <v>1914</v>
      </c>
      <c r="D402" s="29">
        <f t="shared" ref="D402:E402" si="26">SUM(D351:D401)</f>
        <v>563</v>
      </c>
      <c r="E402" s="29">
        <f t="shared" si="26"/>
        <v>2477</v>
      </c>
    </row>
    <row r="403" spans="1:6" s="14" customFormat="1" ht="9.9499999999999993" customHeight="1">
      <c r="A403" s="30"/>
      <c r="B403" s="31"/>
      <c r="C403" s="32"/>
      <c r="D403" s="32"/>
      <c r="E403" s="32"/>
    </row>
    <row r="404" spans="1:6" s="38" customFormat="1" ht="18" customHeight="1">
      <c r="A404" s="34"/>
      <c r="B404" s="35"/>
      <c r="C404" s="36"/>
      <c r="D404" s="37"/>
      <c r="E404" s="37"/>
    </row>
    <row r="405" spans="1:6" s="38" customFormat="1" ht="18" customHeight="1">
      <c r="A405" s="39">
        <v>1</v>
      </c>
      <c r="B405" s="40" t="s">
        <v>675</v>
      </c>
      <c r="C405" s="41">
        <f>SUM(E67,E121,E184)</f>
        <v>7762</v>
      </c>
      <c r="D405" s="37"/>
      <c r="E405" s="37"/>
    </row>
    <row r="406" spans="1:6" s="38" customFormat="1" ht="18" customHeight="1">
      <c r="A406" s="39">
        <v>2</v>
      </c>
      <c r="B406" s="40" t="s">
        <v>668</v>
      </c>
      <c r="C406" s="41">
        <f>SUM(E191,E201)</f>
        <v>295</v>
      </c>
      <c r="D406" s="37"/>
      <c r="E406" s="37"/>
    </row>
    <row r="407" spans="1:6" s="38" customFormat="1" ht="18" customHeight="1">
      <c r="A407" s="39">
        <v>3</v>
      </c>
      <c r="B407" s="40" t="s">
        <v>239</v>
      </c>
      <c r="C407" s="41">
        <f>E206</f>
        <v>18</v>
      </c>
      <c r="D407" s="37"/>
      <c r="E407" s="37"/>
    </row>
    <row r="408" spans="1:6" s="38" customFormat="1" ht="18" customHeight="1">
      <c r="A408" s="39">
        <v>4</v>
      </c>
      <c r="B408" s="40" t="s">
        <v>692</v>
      </c>
      <c r="C408" s="41">
        <f>E212</f>
        <v>60</v>
      </c>
      <c r="D408" s="37"/>
      <c r="E408" s="37"/>
    </row>
    <row r="409" spans="1:6" s="38" customFormat="1" ht="18" customHeight="1">
      <c r="A409" s="39">
        <v>5</v>
      </c>
      <c r="B409" s="42" t="s">
        <v>669</v>
      </c>
      <c r="C409" s="42">
        <f>E221</f>
        <v>146</v>
      </c>
      <c r="D409" s="42"/>
      <c r="E409" s="42"/>
      <c r="F409" s="42"/>
    </row>
    <row r="410" spans="1:6" s="38" customFormat="1" ht="18" customHeight="1">
      <c r="A410" s="39">
        <v>6</v>
      </c>
      <c r="B410" s="40" t="s">
        <v>676</v>
      </c>
      <c r="C410" s="41">
        <f>SUM(E234,E256)</f>
        <v>1006</v>
      </c>
      <c r="D410" s="37"/>
      <c r="E410" s="37"/>
    </row>
    <row r="411" spans="1:6" s="38" customFormat="1" ht="18" customHeight="1">
      <c r="A411" s="39">
        <v>7</v>
      </c>
      <c r="B411" s="40" t="s">
        <v>681</v>
      </c>
      <c r="C411" s="41">
        <f>SUM(E264,E269)</f>
        <v>220</v>
      </c>
      <c r="D411" s="37"/>
      <c r="E411" s="37"/>
    </row>
    <row r="412" spans="1:6" s="38" customFormat="1" ht="18" customHeight="1">
      <c r="A412" s="39">
        <v>8</v>
      </c>
      <c r="B412" s="40" t="s">
        <v>682</v>
      </c>
      <c r="C412" s="41">
        <f>SUM(E304,E347,E402)</f>
        <v>5493</v>
      </c>
      <c r="D412" s="37"/>
      <c r="E412" s="37"/>
    </row>
    <row r="413" spans="1:6" s="38" customFormat="1" ht="20.100000000000001" customHeight="1">
      <c r="A413" s="46"/>
      <c r="B413" s="35" t="s">
        <v>685</v>
      </c>
      <c r="C413" s="36">
        <f>SUM(C405:C412)</f>
        <v>15000</v>
      </c>
      <c r="D413" s="36">
        <f>SUM(A66,A120,A183,A190,A200,A205,A211,A220,A232,A255,A263,A268,A303,A346,A401)</f>
        <v>327</v>
      </c>
      <c r="E413" s="47" t="s">
        <v>62</v>
      </c>
    </row>
    <row r="414" spans="1:6" s="38" customFormat="1" ht="15" customHeight="1">
      <c r="A414" s="46"/>
      <c r="B414" s="35"/>
      <c r="C414" s="36"/>
      <c r="D414" s="36"/>
      <c r="E414" s="47"/>
    </row>
    <row r="415" spans="1:6" s="38" customFormat="1" ht="20.100000000000001" customHeight="1">
      <c r="A415" s="48"/>
      <c r="B415" s="49" t="s">
        <v>686</v>
      </c>
      <c r="C415" s="36">
        <f>SUM(C416:C422)</f>
        <v>6647</v>
      </c>
      <c r="D415" s="37"/>
      <c r="E415" s="37"/>
    </row>
    <row r="416" spans="1:6" s="38" customFormat="1" ht="18" customHeight="1">
      <c r="A416" s="39">
        <v>1</v>
      </c>
      <c r="B416" s="40" t="s">
        <v>675</v>
      </c>
      <c r="C416" s="41">
        <f>E184</f>
        <v>2942</v>
      </c>
      <c r="D416" s="37"/>
      <c r="E416" s="37"/>
    </row>
    <row r="417" spans="1:6" s="38" customFormat="1" ht="18" customHeight="1">
      <c r="A417" s="39">
        <v>2</v>
      </c>
      <c r="B417" s="40" t="s">
        <v>668</v>
      </c>
      <c r="C417" s="41">
        <f>E201</f>
        <v>203</v>
      </c>
      <c r="D417" s="37"/>
      <c r="E417" s="37"/>
    </row>
    <row r="418" spans="1:6" s="38" customFormat="1" ht="18" customHeight="1">
      <c r="A418" s="39">
        <v>3</v>
      </c>
      <c r="B418" s="40" t="s">
        <v>692</v>
      </c>
      <c r="C418" s="41">
        <f>E212</f>
        <v>60</v>
      </c>
      <c r="D418" s="37"/>
      <c r="E418" s="37"/>
    </row>
    <row r="419" spans="1:6" s="38" customFormat="1" ht="18" customHeight="1">
      <c r="A419" s="39">
        <v>4</v>
      </c>
      <c r="B419" s="42" t="s">
        <v>669</v>
      </c>
      <c r="C419" s="42">
        <f>E221</f>
        <v>146</v>
      </c>
      <c r="D419" s="42"/>
      <c r="E419" s="42"/>
      <c r="F419" s="42"/>
    </row>
    <row r="420" spans="1:6" s="38" customFormat="1" ht="18" customHeight="1">
      <c r="A420" s="39">
        <v>5</v>
      </c>
      <c r="B420" s="40" t="s">
        <v>687</v>
      </c>
      <c r="C420" s="41">
        <f>E256</f>
        <v>774</v>
      </c>
      <c r="D420" s="37"/>
      <c r="E420" s="37"/>
    </row>
    <row r="421" spans="1:6" s="38" customFormat="1" ht="18" customHeight="1">
      <c r="A421" s="39">
        <v>6</v>
      </c>
      <c r="B421" s="40" t="s">
        <v>682</v>
      </c>
      <c r="C421" s="41">
        <f>E402</f>
        <v>2477</v>
      </c>
      <c r="D421" s="37"/>
      <c r="E421" s="37"/>
    </row>
    <row r="422" spans="1:6" s="38" customFormat="1" ht="18" customHeight="1">
      <c r="A422" s="39">
        <v>7</v>
      </c>
      <c r="B422" s="40" t="s">
        <v>681</v>
      </c>
      <c r="C422" s="41">
        <f>E269</f>
        <v>45</v>
      </c>
      <c r="D422" s="37"/>
      <c r="E422" s="37"/>
    </row>
    <row r="423" spans="1:6" s="38" customFormat="1" ht="15" customHeight="1">
      <c r="A423" s="46"/>
      <c r="B423" s="50"/>
      <c r="C423" s="36"/>
      <c r="D423" s="37"/>
      <c r="E423" s="37"/>
    </row>
    <row r="424" spans="1:6" s="38" customFormat="1" ht="18" customHeight="1">
      <c r="A424" s="46"/>
      <c r="B424" s="46"/>
      <c r="C424" s="83" t="s">
        <v>67</v>
      </c>
      <c r="D424" s="83"/>
      <c r="E424" s="83"/>
    </row>
    <row r="425" spans="1:6" s="38" customFormat="1" ht="18" customHeight="1">
      <c r="A425" s="84" t="s">
        <v>688</v>
      </c>
      <c r="B425" s="84"/>
      <c r="C425" s="85" t="s">
        <v>689</v>
      </c>
      <c r="D425" s="85"/>
      <c r="E425" s="85"/>
    </row>
    <row r="426" spans="1:6" s="38" customFormat="1" ht="18" customHeight="1">
      <c r="A426" s="34"/>
      <c r="B426" s="35"/>
      <c r="C426" s="36"/>
      <c r="D426" s="37"/>
      <c r="E426" s="37"/>
    </row>
    <row r="427" spans="1:6" s="38" customFormat="1" ht="18" customHeight="1">
      <c r="A427" s="34"/>
      <c r="B427" s="35"/>
      <c r="C427" s="36"/>
      <c r="D427" s="37"/>
      <c r="E427" s="37"/>
    </row>
    <row r="428" spans="1:6" s="38" customFormat="1" ht="18" customHeight="1">
      <c r="A428" s="34"/>
      <c r="B428" s="35"/>
      <c r="C428" s="36"/>
      <c r="D428" s="37"/>
      <c r="E428" s="37"/>
    </row>
    <row r="429" spans="1:6" s="38" customFormat="1" ht="18" customHeight="1">
      <c r="A429" s="34"/>
      <c r="B429" s="35"/>
      <c r="C429" s="36"/>
      <c r="D429" s="37"/>
      <c r="E429" s="37"/>
    </row>
    <row r="430" spans="1:6" s="38" customFormat="1" ht="18" customHeight="1">
      <c r="A430" s="86" t="s">
        <v>690</v>
      </c>
      <c r="B430" s="86"/>
      <c r="C430" s="85" t="s">
        <v>691</v>
      </c>
      <c r="D430" s="85"/>
      <c r="E430" s="85"/>
    </row>
    <row r="431" spans="1:6" ht="18" customHeight="1">
      <c r="C431" s="76"/>
      <c r="D431" s="76"/>
      <c r="E431" s="76"/>
    </row>
    <row r="432" spans="1:6">
      <c r="B432" s="17"/>
    </row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</sheetData>
  <mergeCells count="46">
    <mergeCell ref="A425:B425"/>
    <mergeCell ref="C425:E425"/>
    <mergeCell ref="A430:B430"/>
    <mergeCell ref="C430:E430"/>
    <mergeCell ref="C431:E431"/>
    <mergeCell ref="C424:E424"/>
    <mergeCell ref="A307:E307"/>
    <mergeCell ref="A349:E349"/>
    <mergeCell ref="A350:E350"/>
    <mergeCell ref="A267:E267"/>
    <mergeCell ref="A271:E271"/>
    <mergeCell ref="A272:E272"/>
    <mergeCell ref="A306:E306"/>
    <mergeCell ref="A258:E258"/>
    <mergeCell ref="A259:E259"/>
    <mergeCell ref="A266:E266"/>
    <mergeCell ref="A243:A244"/>
    <mergeCell ref="A249:A250"/>
    <mergeCell ref="A251:A252"/>
    <mergeCell ref="A240:A241"/>
    <mergeCell ref="A223:E223"/>
    <mergeCell ref="A224:E224"/>
    <mergeCell ref="A209:E209"/>
    <mergeCell ref="A214:E214"/>
    <mergeCell ref="A215:E215"/>
    <mergeCell ref="A226:A227"/>
    <mergeCell ref="A230:A231"/>
    <mergeCell ref="A232:A233"/>
    <mergeCell ref="A236:E236"/>
    <mergeCell ref="A237:E237"/>
    <mergeCell ref="A10:E10"/>
    <mergeCell ref="A4:E4"/>
    <mergeCell ref="A5:E5"/>
    <mergeCell ref="A7:B8"/>
    <mergeCell ref="A208:E208"/>
    <mergeCell ref="A11:E11"/>
    <mergeCell ref="A69:E69"/>
    <mergeCell ref="A70:E70"/>
    <mergeCell ref="A123:E123"/>
    <mergeCell ref="A124:E124"/>
    <mergeCell ref="A186:E186"/>
    <mergeCell ref="A187:E187"/>
    <mergeCell ref="A193:E193"/>
    <mergeCell ref="A194:E194"/>
    <mergeCell ref="A203:E203"/>
    <mergeCell ref="A204:E204"/>
  </mergeCells>
  <pageMargins left="0.6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1"/>
  <sheetViews>
    <sheetView showGridLines="0" view="pageBreakPreview" zoomScaleNormal="100" zoomScaleSheetLayoutView="100" workbookViewId="0">
      <selection activeCell="B13" sqref="B13"/>
    </sheetView>
  </sheetViews>
  <sheetFormatPr defaultRowHeight="12.75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8" customHeight="1"/>
    <row r="2" spans="1:5" ht="18" customHeight="1"/>
    <row r="3" spans="1:5" ht="18" customHeight="1"/>
    <row r="4" spans="1:5" ht="30" customHeight="1">
      <c r="A4" s="77" t="s">
        <v>58</v>
      </c>
      <c r="B4" s="77"/>
      <c r="C4" s="77"/>
      <c r="D4" s="77"/>
      <c r="E4" s="77"/>
    </row>
    <row r="5" spans="1:5" ht="24.95" customHeight="1">
      <c r="A5" s="77" t="s">
        <v>694</v>
      </c>
      <c r="B5" s="77"/>
      <c r="C5" s="77"/>
      <c r="D5" s="77"/>
      <c r="E5" s="77"/>
    </row>
    <row r="6" spans="1:5" ht="15" customHeight="1">
      <c r="A6" s="12"/>
      <c r="B6" s="12"/>
      <c r="C6" s="12"/>
      <c r="D6" s="12"/>
      <c r="E6" s="12"/>
    </row>
    <row r="7" spans="1:5" ht="20.100000000000001" customHeight="1">
      <c r="A7" s="78" t="s">
        <v>63</v>
      </c>
      <c r="B7" s="79"/>
      <c r="C7" s="18" t="s">
        <v>64</v>
      </c>
      <c r="D7" s="18" t="s">
        <v>65</v>
      </c>
      <c r="E7" s="18" t="s">
        <v>66</v>
      </c>
    </row>
    <row r="8" spans="1:5" ht="20.100000000000001" customHeight="1">
      <c r="A8" s="80"/>
      <c r="B8" s="81"/>
      <c r="C8" s="18">
        <f>SUM(C14,C70,C129,C183,C246,C253,C263,C268,C274,C283,C296,C317,C339,C345,C352,C358,C364,C374,C379,C402,C437,C480,C535,C561,C567,C572)</f>
        <v>15637</v>
      </c>
      <c r="D8" s="18">
        <f t="shared" ref="D8:E8" si="0">SUM(D14,D70,D129,D183,D246,D253,D263,D268,D274,D283,D296,D317,D339,D345,D352,D358,D364,D374,D379,D402,D437,D480,D535,D561,D567,D572)</f>
        <v>2681</v>
      </c>
      <c r="E8" s="18">
        <f t="shared" si="0"/>
        <v>18318</v>
      </c>
    </row>
    <row r="9" spans="1:5" ht="20.100000000000001" customHeight="1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4" customFormat="1" ht="18" customHeight="1">
      <c r="A10" s="71" t="s">
        <v>655</v>
      </c>
      <c r="B10" s="72"/>
      <c r="C10" s="72"/>
      <c r="D10" s="72"/>
      <c r="E10" s="73"/>
    </row>
    <row r="11" spans="1:5" s="14" customFormat="1" ht="18" customHeight="1">
      <c r="A11" s="24">
        <v>1</v>
      </c>
      <c r="B11" s="25" t="s">
        <v>695</v>
      </c>
      <c r="C11" s="26">
        <v>2</v>
      </c>
      <c r="D11" s="26">
        <v>0</v>
      </c>
      <c r="E11" s="26">
        <f t="shared" ref="E11:E13" si="1">SUM(C11:D11)</f>
        <v>2</v>
      </c>
    </row>
    <row r="12" spans="1:5" s="14" customFormat="1" ht="18" customHeight="1">
      <c r="A12" s="24">
        <v>2</v>
      </c>
      <c r="B12" s="25" t="s">
        <v>696</v>
      </c>
      <c r="C12" s="26">
        <v>255</v>
      </c>
      <c r="D12" s="26">
        <v>6</v>
      </c>
      <c r="E12" s="26">
        <f t="shared" si="1"/>
        <v>261</v>
      </c>
    </row>
    <row r="13" spans="1:5" s="14" customFormat="1" ht="18" customHeight="1">
      <c r="A13" s="24">
        <v>3</v>
      </c>
      <c r="B13" s="25" t="s">
        <v>697</v>
      </c>
      <c r="C13" s="26">
        <v>261</v>
      </c>
      <c r="D13" s="26">
        <v>12</v>
      </c>
      <c r="E13" s="26">
        <f t="shared" si="1"/>
        <v>273</v>
      </c>
    </row>
    <row r="14" spans="1:5" s="14" customFormat="1" ht="18" customHeight="1">
      <c r="A14" s="27" t="s">
        <v>59</v>
      </c>
      <c r="B14" s="28"/>
      <c r="C14" s="29">
        <f>SUM(C11:C13)</f>
        <v>518</v>
      </c>
      <c r="D14" s="29">
        <f t="shared" ref="D14:E14" si="2">SUM(D11:D13)</f>
        <v>18</v>
      </c>
      <c r="E14" s="29">
        <f t="shared" si="2"/>
        <v>536</v>
      </c>
    </row>
    <row r="15" spans="1:5" s="14" customFormat="1" ht="9.9499999999999993" customHeight="1">
      <c r="A15" s="30"/>
      <c r="B15" s="31"/>
      <c r="C15" s="32"/>
      <c r="D15" s="32"/>
      <c r="E15" s="32"/>
    </row>
    <row r="16" spans="1:5" s="14" customFormat="1" ht="15.95" customHeight="1">
      <c r="A16" s="71" t="s">
        <v>455</v>
      </c>
      <c r="B16" s="72"/>
      <c r="C16" s="72"/>
      <c r="D16" s="72"/>
      <c r="E16" s="73"/>
    </row>
    <row r="17" spans="1:5" s="14" customFormat="1" ht="15.95" customHeight="1">
      <c r="A17" s="71" t="s">
        <v>698</v>
      </c>
      <c r="B17" s="72"/>
      <c r="C17" s="72"/>
      <c r="D17" s="72"/>
      <c r="E17" s="73"/>
    </row>
    <row r="18" spans="1:5" s="14" customFormat="1" ht="15.6" customHeight="1">
      <c r="A18" s="24">
        <v>1</v>
      </c>
      <c r="B18" s="25" t="s">
        <v>473</v>
      </c>
      <c r="C18" s="26">
        <v>11</v>
      </c>
      <c r="D18" s="26">
        <v>0</v>
      </c>
      <c r="E18" s="26">
        <f t="shared" ref="E18:E69" si="3">SUM(C18:D18)</f>
        <v>11</v>
      </c>
    </row>
    <row r="19" spans="1:5" s="14" customFormat="1" ht="15.6" customHeight="1">
      <c r="A19" s="24">
        <v>2</v>
      </c>
      <c r="B19" s="25" t="s">
        <v>489</v>
      </c>
      <c r="C19" s="26">
        <v>6</v>
      </c>
      <c r="D19" s="26">
        <v>0</v>
      </c>
      <c r="E19" s="26">
        <f t="shared" si="3"/>
        <v>6</v>
      </c>
    </row>
    <row r="20" spans="1:5" s="14" customFormat="1" ht="15.6" customHeight="1">
      <c r="A20" s="24">
        <v>3</v>
      </c>
      <c r="B20" s="25" t="s">
        <v>499</v>
      </c>
      <c r="C20" s="26">
        <v>5</v>
      </c>
      <c r="D20" s="26">
        <v>0</v>
      </c>
      <c r="E20" s="26">
        <f t="shared" si="3"/>
        <v>5</v>
      </c>
    </row>
    <row r="21" spans="1:5" s="14" customFormat="1" ht="15.6" customHeight="1">
      <c r="A21" s="24">
        <v>4</v>
      </c>
      <c r="B21" s="25" t="s">
        <v>505</v>
      </c>
      <c r="C21" s="26">
        <v>13</v>
      </c>
      <c r="D21" s="26">
        <v>0</v>
      </c>
      <c r="E21" s="26">
        <f t="shared" si="3"/>
        <v>13</v>
      </c>
    </row>
    <row r="22" spans="1:5" s="14" customFormat="1" ht="15.6" customHeight="1">
      <c r="A22" s="24">
        <v>5</v>
      </c>
      <c r="B22" s="25" t="s">
        <v>472</v>
      </c>
      <c r="C22" s="26">
        <v>9</v>
      </c>
      <c r="D22" s="26">
        <v>0</v>
      </c>
      <c r="E22" s="26">
        <f t="shared" si="3"/>
        <v>9</v>
      </c>
    </row>
    <row r="23" spans="1:5" s="14" customFormat="1" ht="15.6" customHeight="1">
      <c r="A23" s="24">
        <v>6</v>
      </c>
      <c r="B23" s="25" t="s">
        <v>486</v>
      </c>
      <c r="C23" s="26">
        <v>7</v>
      </c>
      <c r="D23" s="26">
        <v>0</v>
      </c>
      <c r="E23" s="26">
        <f t="shared" si="3"/>
        <v>7</v>
      </c>
    </row>
    <row r="24" spans="1:5" s="14" customFormat="1" ht="15.6" customHeight="1">
      <c r="A24" s="24">
        <v>7</v>
      </c>
      <c r="B24" s="25" t="s">
        <v>495</v>
      </c>
      <c r="C24" s="26">
        <v>11</v>
      </c>
      <c r="D24" s="26">
        <v>0</v>
      </c>
      <c r="E24" s="26">
        <f t="shared" si="3"/>
        <v>11</v>
      </c>
    </row>
    <row r="25" spans="1:5" s="14" customFormat="1" ht="15.6" customHeight="1">
      <c r="A25" s="24">
        <v>8</v>
      </c>
      <c r="B25" s="25" t="s">
        <v>504</v>
      </c>
      <c r="C25" s="26">
        <v>12</v>
      </c>
      <c r="D25" s="26">
        <v>1</v>
      </c>
      <c r="E25" s="26">
        <f t="shared" si="3"/>
        <v>13</v>
      </c>
    </row>
    <row r="26" spans="1:5" s="14" customFormat="1" ht="15.6" customHeight="1">
      <c r="A26" s="24">
        <v>9</v>
      </c>
      <c r="B26" s="25" t="s">
        <v>475</v>
      </c>
      <c r="C26" s="26">
        <v>2</v>
      </c>
      <c r="D26" s="26">
        <v>0</v>
      </c>
      <c r="E26" s="26">
        <f t="shared" si="3"/>
        <v>2</v>
      </c>
    </row>
    <row r="27" spans="1:5" s="14" customFormat="1" ht="15.6" customHeight="1">
      <c r="A27" s="24">
        <v>10</v>
      </c>
      <c r="B27" s="25" t="s">
        <v>474</v>
      </c>
      <c r="C27" s="26">
        <v>10</v>
      </c>
      <c r="D27" s="26">
        <v>0</v>
      </c>
      <c r="E27" s="26">
        <f t="shared" si="3"/>
        <v>10</v>
      </c>
    </row>
    <row r="28" spans="1:5" s="14" customFormat="1" ht="15.6" customHeight="1">
      <c r="A28" s="24">
        <v>11</v>
      </c>
      <c r="B28" s="25" t="s">
        <v>476</v>
      </c>
      <c r="C28" s="26">
        <v>8</v>
      </c>
      <c r="D28" s="26">
        <v>0</v>
      </c>
      <c r="E28" s="26">
        <f t="shared" si="3"/>
        <v>8</v>
      </c>
    </row>
    <row r="29" spans="1:5" s="14" customFormat="1" ht="15.6" customHeight="1">
      <c r="A29" s="24">
        <v>12</v>
      </c>
      <c r="B29" s="25" t="s">
        <v>470</v>
      </c>
      <c r="C29" s="26">
        <v>6</v>
      </c>
      <c r="D29" s="26">
        <v>0</v>
      </c>
      <c r="E29" s="26">
        <f t="shared" si="3"/>
        <v>6</v>
      </c>
    </row>
    <row r="30" spans="1:5" s="14" customFormat="1" ht="15.6" customHeight="1">
      <c r="A30" s="24">
        <v>13</v>
      </c>
      <c r="B30" s="25" t="s">
        <v>506</v>
      </c>
      <c r="C30" s="26">
        <v>12</v>
      </c>
      <c r="D30" s="26">
        <v>0</v>
      </c>
      <c r="E30" s="26">
        <f t="shared" si="3"/>
        <v>12</v>
      </c>
    </row>
    <row r="31" spans="1:5" s="14" customFormat="1" ht="15.6" customHeight="1">
      <c r="A31" s="24">
        <v>14</v>
      </c>
      <c r="B31" s="25" t="s">
        <v>471</v>
      </c>
      <c r="C31" s="26">
        <v>5</v>
      </c>
      <c r="D31" s="26">
        <v>0</v>
      </c>
      <c r="E31" s="26">
        <f t="shared" si="3"/>
        <v>5</v>
      </c>
    </row>
    <row r="32" spans="1:5" s="14" customFormat="1" ht="15.6" customHeight="1">
      <c r="A32" s="24">
        <v>15</v>
      </c>
      <c r="B32" s="25" t="s">
        <v>500</v>
      </c>
      <c r="C32" s="26">
        <v>13</v>
      </c>
      <c r="D32" s="26">
        <v>0</v>
      </c>
      <c r="E32" s="26">
        <f t="shared" si="3"/>
        <v>13</v>
      </c>
    </row>
    <row r="33" spans="1:5" s="14" customFormat="1" ht="15.6" customHeight="1">
      <c r="A33" s="24">
        <v>16</v>
      </c>
      <c r="B33" s="25" t="s">
        <v>469</v>
      </c>
      <c r="C33" s="26">
        <v>6</v>
      </c>
      <c r="D33" s="26">
        <v>0</v>
      </c>
      <c r="E33" s="26">
        <f t="shared" si="3"/>
        <v>6</v>
      </c>
    </row>
    <row r="34" spans="1:5" s="14" customFormat="1" ht="15.6" customHeight="1">
      <c r="A34" s="24">
        <v>17</v>
      </c>
      <c r="B34" s="25" t="s">
        <v>465</v>
      </c>
      <c r="C34" s="26">
        <v>5</v>
      </c>
      <c r="D34" s="26">
        <v>0</v>
      </c>
      <c r="E34" s="26">
        <f t="shared" si="3"/>
        <v>5</v>
      </c>
    </row>
    <row r="35" spans="1:5" s="14" customFormat="1" ht="15.6" customHeight="1">
      <c r="A35" s="24">
        <v>18</v>
      </c>
      <c r="B35" s="25" t="s">
        <v>482</v>
      </c>
      <c r="C35" s="26">
        <v>7</v>
      </c>
      <c r="D35" s="26">
        <v>0</v>
      </c>
      <c r="E35" s="26">
        <f t="shared" si="3"/>
        <v>7</v>
      </c>
    </row>
    <row r="36" spans="1:5" s="14" customFormat="1" ht="15.6" customHeight="1">
      <c r="A36" s="24">
        <v>19</v>
      </c>
      <c r="B36" s="25" t="s">
        <v>487</v>
      </c>
      <c r="C36" s="26">
        <v>9</v>
      </c>
      <c r="D36" s="26">
        <v>0</v>
      </c>
      <c r="E36" s="26">
        <f t="shared" si="3"/>
        <v>9</v>
      </c>
    </row>
    <row r="37" spans="1:5" s="14" customFormat="1" ht="15.6" customHeight="1">
      <c r="A37" s="24">
        <v>20</v>
      </c>
      <c r="B37" s="25" t="s">
        <v>490</v>
      </c>
      <c r="C37" s="26">
        <v>14</v>
      </c>
      <c r="D37" s="26">
        <v>1</v>
      </c>
      <c r="E37" s="26">
        <f t="shared" si="3"/>
        <v>15</v>
      </c>
    </row>
    <row r="38" spans="1:5" s="14" customFormat="1" ht="15.6" customHeight="1">
      <c r="A38" s="24">
        <v>21</v>
      </c>
      <c r="B38" s="25" t="s">
        <v>494</v>
      </c>
      <c r="C38" s="26">
        <v>8</v>
      </c>
      <c r="D38" s="26">
        <v>0</v>
      </c>
      <c r="E38" s="26">
        <f t="shared" si="3"/>
        <v>8</v>
      </c>
    </row>
    <row r="39" spans="1:5" s="14" customFormat="1" ht="15.6" customHeight="1">
      <c r="A39" s="24">
        <v>22</v>
      </c>
      <c r="B39" s="25" t="s">
        <v>498</v>
      </c>
      <c r="C39" s="26">
        <v>10</v>
      </c>
      <c r="D39" s="26">
        <v>0</v>
      </c>
      <c r="E39" s="26">
        <f t="shared" si="3"/>
        <v>10</v>
      </c>
    </row>
    <row r="40" spans="1:5" s="14" customFormat="1" ht="15.6" customHeight="1">
      <c r="A40" s="24">
        <v>23</v>
      </c>
      <c r="B40" s="25" t="s">
        <v>501</v>
      </c>
      <c r="C40" s="26">
        <v>7</v>
      </c>
      <c r="D40" s="26">
        <v>0</v>
      </c>
      <c r="E40" s="26">
        <f t="shared" si="3"/>
        <v>7</v>
      </c>
    </row>
    <row r="41" spans="1:5" s="14" customFormat="1" ht="15.6" customHeight="1">
      <c r="A41" s="24">
        <v>24</v>
      </c>
      <c r="B41" s="25" t="s">
        <v>503</v>
      </c>
      <c r="C41" s="26">
        <v>8</v>
      </c>
      <c r="D41" s="26">
        <v>0</v>
      </c>
      <c r="E41" s="26">
        <f t="shared" si="3"/>
        <v>8</v>
      </c>
    </row>
    <row r="42" spans="1:5" s="14" customFormat="1" ht="15.6" customHeight="1">
      <c r="A42" s="24">
        <v>25</v>
      </c>
      <c r="B42" s="25" t="s">
        <v>466</v>
      </c>
      <c r="C42" s="26">
        <v>8</v>
      </c>
      <c r="D42" s="26">
        <v>0</v>
      </c>
      <c r="E42" s="26">
        <f t="shared" si="3"/>
        <v>8</v>
      </c>
    </row>
    <row r="43" spans="1:5" s="14" customFormat="1" ht="15.6" customHeight="1">
      <c r="A43" s="24">
        <v>26</v>
      </c>
      <c r="B43" s="25" t="s">
        <v>492</v>
      </c>
      <c r="C43" s="26">
        <v>4</v>
      </c>
      <c r="D43" s="26">
        <v>0</v>
      </c>
      <c r="E43" s="26">
        <f t="shared" si="3"/>
        <v>4</v>
      </c>
    </row>
    <row r="44" spans="1:5" s="14" customFormat="1" ht="15.6" customHeight="1">
      <c r="A44" s="24">
        <v>27</v>
      </c>
      <c r="B44" s="25" t="s">
        <v>467</v>
      </c>
      <c r="C44" s="26">
        <v>9</v>
      </c>
      <c r="D44" s="26">
        <v>0</v>
      </c>
      <c r="E44" s="26">
        <f t="shared" si="3"/>
        <v>9</v>
      </c>
    </row>
    <row r="45" spans="1:5" s="14" customFormat="1" ht="15.6" customHeight="1">
      <c r="A45" s="24">
        <v>28</v>
      </c>
      <c r="B45" s="25" t="s">
        <v>468</v>
      </c>
      <c r="C45" s="26">
        <v>5</v>
      </c>
      <c r="D45" s="26">
        <v>0</v>
      </c>
      <c r="E45" s="26">
        <f t="shared" si="3"/>
        <v>5</v>
      </c>
    </row>
    <row r="46" spans="1:5" s="14" customFormat="1" ht="15.6" customHeight="1">
      <c r="A46" s="24">
        <v>29</v>
      </c>
      <c r="B46" s="25" t="s">
        <v>477</v>
      </c>
      <c r="C46" s="26">
        <v>3</v>
      </c>
      <c r="D46" s="26">
        <v>0</v>
      </c>
      <c r="E46" s="26">
        <f t="shared" si="3"/>
        <v>3</v>
      </c>
    </row>
    <row r="47" spans="1:5" s="14" customFormat="1" ht="15.6" customHeight="1">
      <c r="A47" s="24">
        <v>30</v>
      </c>
      <c r="B47" s="25" t="s">
        <v>478</v>
      </c>
      <c r="C47" s="26">
        <v>8</v>
      </c>
      <c r="D47" s="26">
        <v>0</v>
      </c>
      <c r="E47" s="26">
        <f t="shared" si="3"/>
        <v>8</v>
      </c>
    </row>
    <row r="48" spans="1:5" s="14" customFormat="1" ht="15.6" customHeight="1">
      <c r="A48" s="24">
        <v>31</v>
      </c>
      <c r="B48" s="25" t="s">
        <v>479</v>
      </c>
      <c r="C48" s="26">
        <v>6</v>
      </c>
      <c r="D48" s="26">
        <v>1</v>
      </c>
      <c r="E48" s="26">
        <f t="shared" si="3"/>
        <v>7</v>
      </c>
    </row>
    <row r="49" spans="1:5" s="14" customFormat="1" ht="15.6" customHeight="1">
      <c r="A49" s="24">
        <v>32</v>
      </c>
      <c r="B49" s="25" t="s">
        <v>480</v>
      </c>
      <c r="C49" s="26">
        <v>11</v>
      </c>
      <c r="D49" s="26">
        <v>0</v>
      </c>
      <c r="E49" s="26">
        <f t="shared" si="3"/>
        <v>11</v>
      </c>
    </row>
    <row r="50" spans="1:5" s="14" customFormat="1" ht="15.6" customHeight="1">
      <c r="A50" s="24">
        <v>33</v>
      </c>
      <c r="B50" s="25" t="s">
        <v>481</v>
      </c>
      <c r="C50" s="26">
        <v>10</v>
      </c>
      <c r="D50" s="26">
        <v>0</v>
      </c>
      <c r="E50" s="26">
        <f t="shared" si="3"/>
        <v>10</v>
      </c>
    </row>
    <row r="51" spans="1:5" s="14" customFormat="1" ht="15.6" customHeight="1">
      <c r="A51" s="24">
        <v>34</v>
      </c>
      <c r="B51" s="25" t="s">
        <v>483</v>
      </c>
      <c r="C51" s="26">
        <v>3</v>
      </c>
      <c r="D51" s="26">
        <v>0</v>
      </c>
      <c r="E51" s="26">
        <f t="shared" si="3"/>
        <v>3</v>
      </c>
    </row>
    <row r="52" spans="1:5" s="14" customFormat="1" ht="15.6" customHeight="1">
      <c r="A52" s="24">
        <v>35</v>
      </c>
      <c r="B52" s="25" t="s">
        <v>484</v>
      </c>
      <c r="C52" s="26">
        <v>1</v>
      </c>
      <c r="D52" s="26">
        <v>0</v>
      </c>
      <c r="E52" s="26">
        <f t="shared" si="3"/>
        <v>1</v>
      </c>
    </row>
    <row r="53" spans="1:5" s="14" customFormat="1" ht="15.6" customHeight="1">
      <c r="A53" s="24">
        <v>36</v>
      </c>
      <c r="B53" s="25" t="s">
        <v>485</v>
      </c>
      <c r="C53" s="26">
        <v>10</v>
      </c>
      <c r="D53" s="26">
        <v>0</v>
      </c>
      <c r="E53" s="26">
        <f t="shared" si="3"/>
        <v>10</v>
      </c>
    </row>
    <row r="54" spans="1:5" s="14" customFormat="1" ht="15.6" customHeight="1">
      <c r="A54" s="24">
        <v>37</v>
      </c>
      <c r="B54" s="25" t="s">
        <v>488</v>
      </c>
      <c r="C54" s="26">
        <v>11</v>
      </c>
      <c r="D54" s="26">
        <v>0</v>
      </c>
      <c r="E54" s="26">
        <f t="shared" si="3"/>
        <v>11</v>
      </c>
    </row>
    <row r="55" spans="1:5" s="14" customFormat="1" ht="15.6" customHeight="1">
      <c r="A55" s="24">
        <v>38</v>
      </c>
      <c r="B55" s="25" t="s">
        <v>491</v>
      </c>
      <c r="C55" s="26">
        <v>5</v>
      </c>
      <c r="D55" s="26">
        <v>0</v>
      </c>
      <c r="E55" s="26">
        <f t="shared" si="3"/>
        <v>5</v>
      </c>
    </row>
    <row r="56" spans="1:5" s="14" customFormat="1" ht="15.6" customHeight="1">
      <c r="A56" s="24">
        <v>39</v>
      </c>
      <c r="B56" s="25" t="s">
        <v>493</v>
      </c>
      <c r="C56" s="26">
        <v>10</v>
      </c>
      <c r="D56" s="26">
        <v>0</v>
      </c>
      <c r="E56" s="26">
        <f t="shared" si="3"/>
        <v>10</v>
      </c>
    </row>
    <row r="57" spans="1:5" s="14" customFormat="1" ht="15.6" customHeight="1">
      <c r="A57" s="24">
        <v>40</v>
      </c>
      <c r="B57" s="25" t="s">
        <v>496</v>
      </c>
      <c r="C57" s="26">
        <v>5</v>
      </c>
      <c r="D57" s="26">
        <v>0</v>
      </c>
      <c r="E57" s="26">
        <f t="shared" si="3"/>
        <v>5</v>
      </c>
    </row>
    <row r="58" spans="1:5" s="14" customFormat="1" ht="15.6" customHeight="1">
      <c r="A58" s="24">
        <v>41</v>
      </c>
      <c r="B58" s="25" t="s">
        <v>497</v>
      </c>
      <c r="C58" s="26">
        <v>6</v>
      </c>
      <c r="D58" s="26">
        <v>0</v>
      </c>
      <c r="E58" s="26">
        <f t="shared" si="3"/>
        <v>6</v>
      </c>
    </row>
    <row r="59" spans="1:5" s="14" customFormat="1" ht="15.6" customHeight="1">
      <c r="A59" s="24">
        <v>42</v>
      </c>
      <c r="B59" s="25" t="s">
        <v>507</v>
      </c>
      <c r="C59" s="26">
        <v>0</v>
      </c>
      <c r="D59" s="26">
        <v>2</v>
      </c>
      <c r="E59" s="26">
        <f t="shared" si="3"/>
        <v>2</v>
      </c>
    </row>
    <row r="60" spans="1:5" s="14" customFormat="1" ht="15.6" customHeight="1">
      <c r="A60" s="24">
        <v>43</v>
      </c>
      <c r="B60" s="25" t="s">
        <v>460</v>
      </c>
      <c r="C60" s="26">
        <v>6</v>
      </c>
      <c r="D60" s="26">
        <v>0</v>
      </c>
      <c r="E60" s="26">
        <f t="shared" si="3"/>
        <v>6</v>
      </c>
    </row>
    <row r="61" spans="1:5" s="14" customFormat="1" ht="15.6" customHeight="1">
      <c r="A61" s="24">
        <v>44</v>
      </c>
      <c r="B61" s="25" t="s">
        <v>458</v>
      </c>
      <c r="C61" s="26">
        <v>13</v>
      </c>
      <c r="D61" s="26">
        <v>0</v>
      </c>
      <c r="E61" s="26">
        <f t="shared" si="3"/>
        <v>13</v>
      </c>
    </row>
    <row r="62" spans="1:5" s="14" customFormat="1" ht="15.6" customHeight="1">
      <c r="A62" s="24">
        <v>45</v>
      </c>
      <c r="B62" s="25" t="s">
        <v>457</v>
      </c>
      <c r="C62" s="26">
        <v>2</v>
      </c>
      <c r="D62" s="26">
        <v>0</v>
      </c>
      <c r="E62" s="26">
        <f t="shared" si="3"/>
        <v>2</v>
      </c>
    </row>
    <row r="63" spans="1:5" s="14" customFormat="1" ht="15.6" customHeight="1">
      <c r="A63" s="24">
        <v>46</v>
      </c>
      <c r="B63" s="25" t="s">
        <v>456</v>
      </c>
      <c r="C63" s="26">
        <v>4</v>
      </c>
      <c r="D63" s="26">
        <v>0</v>
      </c>
      <c r="E63" s="26">
        <f t="shared" si="3"/>
        <v>4</v>
      </c>
    </row>
    <row r="64" spans="1:5" s="14" customFormat="1" ht="15.6" customHeight="1">
      <c r="A64" s="24">
        <v>47</v>
      </c>
      <c r="B64" s="25" t="s">
        <v>459</v>
      </c>
      <c r="C64" s="26">
        <v>4</v>
      </c>
      <c r="D64" s="26">
        <v>0</v>
      </c>
      <c r="E64" s="26">
        <f t="shared" si="3"/>
        <v>4</v>
      </c>
    </row>
    <row r="65" spans="1:5" s="14" customFormat="1" ht="15.6" customHeight="1">
      <c r="A65" s="24">
        <v>48</v>
      </c>
      <c r="B65" s="25" t="s">
        <v>502</v>
      </c>
      <c r="C65" s="26">
        <v>4</v>
      </c>
      <c r="D65" s="26">
        <v>0</v>
      </c>
      <c r="E65" s="26">
        <f t="shared" si="3"/>
        <v>4</v>
      </c>
    </row>
    <row r="66" spans="1:5" s="14" customFormat="1" ht="15.6" customHeight="1">
      <c r="A66" s="24">
        <v>49</v>
      </c>
      <c r="B66" s="25" t="s">
        <v>461</v>
      </c>
      <c r="C66" s="26">
        <v>5</v>
      </c>
      <c r="D66" s="26">
        <v>0</v>
      </c>
      <c r="E66" s="26">
        <f t="shared" si="3"/>
        <v>5</v>
      </c>
    </row>
    <row r="67" spans="1:5" s="14" customFormat="1" ht="15.6" customHeight="1">
      <c r="A67" s="24">
        <v>50</v>
      </c>
      <c r="B67" s="25" t="s">
        <v>463</v>
      </c>
      <c r="C67" s="26">
        <v>1</v>
      </c>
      <c r="D67" s="26">
        <v>2</v>
      </c>
      <c r="E67" s="26">
        <f t="shared" si="3"/>
        <v>3</v>
      </c>
    </row>
    <row r="68" spans="1:5" s="14" customFormat="1" ht="15.6" customHeight="1">
      <c r="A68" s="24">
        <v>51</v>
      </c>
      <c r="B68" s="25" t="s">
        <v>464</v>
      </c>
      <c r="C68" s="26">
        <v>6</v>
      </c>
      <c r="D68" s="26">
        <v>1</v>
      </c>
      <c r="E68" s="26">
        <f t="shared" si="3"/>
        <v>7</v>
      </c>
    </row>
    <row r="69" spans="1:5" s="14" customFormat="1" ht="15.6" customHeight="1">
      <c r="A69" s="24">
        <v>52</v>
      </c>
      <c r="B69" s="25" t="s">
        <v>462</v>
      </c>
      <c r="C69" s="26">
        <v>0</v>
      </c>
      <c r="D69" s="26">
        <v>3</v>
      </c>
      <c r="E69" s="26">
        <f t="shared" si="3"/>
        <v>3</v>
      </c>
    </row>
    <row r="70" spans="1:5" s="14" customFormat="1" ht="15.95" customHeight="1">
      <c r="A70" s="27" t="s">
        <v>59</v>
      </c>
      <c r="B70" s="28"/>
      <c r="C70" s="29">
        <f>SUM(C18:C69)</f>
        <v>364</v>
      </c>
      <c r="D70" s="29">
        <f t="shared" ref="D70:E70" si="4">SUM(D18:D69)</f>
        <v>11</v>
      </c>
      <c r="E70" s="29">
        <f t="shared" si="4"/>
        <v>375</v>
      </c>
    </row>
    <row r="71" spans="1:5" s="14" customFormat="1" ht="9.9499999999999993" customHeight="1">
      <c r="A71" s="30"/>
      <c r="B71" s="31"/>
      <c r="C71" s="32"/>
      <c r="D71" s="32"/>
      <c r="E71" s="32"/>
    </row>
    <row r="72" spans="1:5" s="14" customFormat="1" ht="15.95" customHeight="1">
      <c r="A72" s="71" t="s">
        <v>359</v>
      </c>
      <c r="B72" s="72"/>
      <c r="C72" s="72"/>
      <c r="D72" s="72"/>
      <c r="E72" s="73"/>
    </row>
    <row r="73" spans="1:5" s="14" customFormat="1" ht="15.95" customHeight="1">
      <c r="A73" s="71" t="s">
        <v>667</v>
      </c>
      <c r="B73" s="72"/>
      <c r="C73" s="72"/>
      <c r="D73" s="72"/>
      <c r="E73" s="73"/>
    </row>
    <row r="74" spans="1:5" s="14" customFormat="1" ht="15.6" customHeight="1">
      <c r="A74" s="24">
        <v>1</v>
      </c>
      <c r="B74" s="25" t="s">
        <v>362</v>
      </c>
      <c r="C74" s="26">
        <v>40</v>
      </c>
      <c r="D74" s="26">
        <v>0</v>
      </c>
      <c r="E74" s="26">
        <f t="shared" ref="E74:E128" si="5">SUM(C74:D74)</f>
        <v>40</v>
      </c>
    </row>
    <row r="75" spans="1:5" s="14" customFormat="1" ht="15.6" customHeight="1">
      <c r="A75" s="24">
        <v>2</v>
      </c>
      <c r="B75" s="25" t="s">
        <v>376</v>
      </c>
      <c r="C75" s="26">
        <v>45</v>
      </c>
      <c r="D75" s="26">
        <v>0</v>
      </c>
      <c r="E75" s="26">
        <f t="shared" si="5"/>
        <v>45</v>
      </c>
    </row>
    <row r="76" spans="1:5" s="14" customFormat="1" ht="15.6" customHeight="1">
      <c r="A76" s="24">
        <v>3</v>
      </c>
      <c r="B76" s="25" t="s">
        <v>380</v>
      </c>
      <c r="C76" s="26">
        <v>35</v>
      </c>
      <c r="D76" s="26">
        <v>0</v>
      </c>
      <c r="E76" s="26">
        <f t="shared" si="5"/>
        <v>35</v>
      </c>
    </row>
    <row r="77" spans="1:5" s="14" customFormat="1" ht="15.6" customHeight="1">
      <c r="A77" s="24">
        <v>4</v>
      </c>
      <c r="B77" s="25" t="s">
        <v>384</v>
      </c>
      <c r="C77" s="26">
        <v>44</v>
      </c>
      <c r="D77" s="26">
        <v>0</v>
      </c>
      <c r="E77" s="26">
        <f t="shared" si="5"/>
        <v>44</v>
      </c>
    </row>
    <row r="78" spans="1:5" s="14" customFormat="1" ht="15.6" customHeight="1">
      <c r="A78" s="24">
        <v>5</v>
      </c>
      <c r="B78" s="25" t="s">
        <v>402</v>
      </c>
      <c r="C78" s="26">
        <v>37</v>
      </c>
      <c r="D78" s="26">
        <v>0</v>
      </c>
      <c r="E78" s="26">
        <f t="shared" si="5"/>
        <v>37</v>
      </c>
    </row>
    <row r="79" spans="1:5" s="14" customFormat="1" ht="15.6" customHeight="1">
      <c r="A79" s="24">
        <v>6</v>
      </c>
      <c r="B79" s="25" t="s">
        <v>373</v>
      </c>
      <c r="C79" s="26">
        <v>37</v>
      </c>
      <c r="D79" s="26">
        <v>1</v>
      </c>
      <c r="E79" s="26">
        <f t="shared" si="5"/>
        <v>38</v>
      </c>
    </row>
    <row r="80" spans="1:5" s="14" customFormat="1" ht="15.6" customHeight="1">
      <c r="A80" s="24">
        <v>7</v>
      </c>
      <c r="B80" s="25" t="s">
        <v>412</v>
      </c>
      <c r="C80" s="26">
        <v>44</v>
      </c>
      <c r="D80" s="26">
        <v>0</v>
      </c>
      <c r="E80" s="26">
        <f t="shared" si="5"/>
        <v>44</v>
      </c>
    </row>
    <row r="81" spans="1:5" s="14" customFormat="1" ht="15.6" customHeight="1">
      <c r="A81" s="24">
        <v>8</v>
      </c>
      <c r="B81" s="25" t="s">
        <v>363</v>
      </c>
      <c r="C81" s="26">
        <v>57</v>
      </c>
      <c r="D81" s="26">
        <v>1</v>
      </c>
      <c r="E81" s="26">
        <f t="shared" si="5"/>
        <v>58</v>
      </c>
    </row>
    <row r="82" spans="1:5" s="14" customFormat="1" ht="15.6" customHeight="1">
      <c r="A82" s="24">
        <v>9</v>
      </c>
      <c r="B82" s="25" t="s">
        <v>403</v>
      </c>
      <c r="C82" s="26">
        <v>62</v>
      </c>
      <c r="D82" s="26">
        <v>0</v>
      </c>
      <c r="E82" s="26">
        <f t="shared" si="5"/>
        <v>62</v>
      </c>
    </row>
    <row r="83" spans="1:5" s="14" customFormat="1" ht="15.6" customHeight="1">
      <c r="A83" s="24">
        <v>10</v>
      </c>
      <c r="B83" s="25" t="s">
        <v>400</v>
      </c>
      <c r="C83" s="26">
        <v>40</v>
      </c>
      <c r="D83" s="26">
        <v>0</v>
      </c>
      <c r="E83" s="26">
        <f t="shared" si="5"/>
        <v>40</v>
      </c>
    </row>
    <row r="84" spans="1:5" s="14" customFormat="1" ht="15.6" customHeight="1">
      <c r="A84" s="24">
        <v>11</v>
      </c>
      <c r="B84" s="25" t="s">
        <v>385</v>
      </c>
      <c r="C84" s="26">
        <v>33</v>
      </c>
      <c r="D84" s="26">
        <v>0</v>
      </c>
      <c r="E84" s="26">
        <f t="shared" si="5"/>
        <v>33</v>
      </c>
    </row>
    <row r="85" spans="1:5" s="14" customFormat="1" ht="15.6" customHeight="1">
      <c r="A85" s="24">
        <v>12</v>
      </c>
      <c r="B85" s="25" t="s">
        <v>401</v>
      </c>
      <c r="C85" s="26">
        <v>38</v>
      </c>
      <c r="D85" s="26">
        <v>0</v>
      </c>
      <c r="E85" s="26">
        <f t="shared" si="5"/>
        <v>38</v>
      </c>
    </row>
    <row r="86" spans="1:5" s="14" customFormat="1" ht="15.6" customHeight="1">
      <c r="A86" s="24">
        <v>13</v>
      </c>
      <c r="B86" s="25" t="s">
        <v>381</v>
      </c>
      <c r="C86" s="26">
        <v>35</v>
      </c>
      <c r="D86" s="26">
        <v>0</v>
      </c>
      <c r="E86" s="26">
        <f t="shared" si="5"/>
        <v>35</v>
      </c>
    </row>
    <row r="87" spans="1:5" s="14" customFormat="1" ht="15.6" customHeight="1">
      <c r="A87" s="24">
        <v>14</v>
      </c>
      <c r="B87" s="25" t="s">
        <v>411</v>
      </c>
      <c r="C87" s="26">
        <v>36</v>
      </c>
      <c r="D87" s="26">
        <v>0</v>
      </c>
      <c r="E87" s="26">
        <f t="shared" si="5"/>
        <v>36</v>
      </c>
    </row>
    <row r="88" spans="1:5" s="14" customFormat="1" ht="15.6" customHeight="1">
      <c r="A88" s="24">
        <v>15</v>
      </c>
      <c r="B88" s="25" t="s">
        <v>399</v>
      </c>
      <c r="C88" s="26">
        <v>45</v>
      </c>
      <c r="D88" s="26">
        <v>0</v>
      </c>
      <c r="E88" s="26">
        <f t="shared" si="5"/>
        <v>45</v>
      </c>
    </row>
    <row r="89" spans="1:5" s="14" customFormat="1" ht="15.6" customHeight="1">
      <c r="A89" s="24">
        <v>16</v>
      </c>
      <c r="B89" s="25" t="s">
        <v>394</v>
      </c>
      <c r="C89" s="26">
        <v>51</v>
      </c>
      <c r="D89" s="26">
        <v>0</v>
      </c>
      <c r="E89" s="26">
        <f t="shared" si="5"/>
        <v>51</v>
      </c>
    </row>
    <row r="90" spans="1:5" s="14" customFormat="1" ht="15.6" customHeight="1">
      <c r="A90" s="24">
        <v>17</v>
      </c>
      <c r="B90" s="25" t="s">
        <v>369</v>
      </c>
      <c r="C90" s="26">
        <v>51</v>
      </c>
      <c r="D90" s="26">
        <v>0</v>
      </c>
      <c r="E90" s="26">
        <f t="shared" si="5"/>
        <v>51</v>
      </c>
    </row>
    <row r="91" spans="1:5" s="14" customFormat="1" ht="15.6" customHeight="1">
      <c r="A91" s="24">
        <v>18</v>
      </c>
      <c r="B91" s="25" t="s">
        <v>374</v>
      </c>
      <c r="C91" s="26">
        <v>52</v>
      </c>
      <c r="D91" s="26">
        <v>0</v>
      </c>
      <c r="E91" s="26">
        <f t="shared" si="5"/>
        <v>52</v>
      </c>
    </row>
    <row r="92" spans="1:5" s="14" customFormat="1" ht="15.6" customHeight="1">
      <c r="A92" s="24">
        <v>19</v>
      </c>
      <c r="B92" s="25" t="s">
        <v>377</v>
      </c>
      <c r="C92" s="26">
        <v>43</v>
      </c>
      <c r="D92" s="26">
        <v>1</v>
      </c>
      <c r="E92" s="26">
        <f t="shared" si="5"/>
        <v>44</v>
      </c>
    </row>
    <row r="93" spans="1:5" s="14" customFormat="1" ht="15.6" customHeight="1">
      <c r="A93" s="24">
        <v>20</v>
      </c>
      <c r="B93" s="25" t="s">
        <v>378</v>
      </c>
      <c r="C93" s="26">
        <v>52</v>
      </c>
      <c r="D93" s="26">
        <v>0</v>
      </c>
      <c r="E93" s="26">
        <f t="shared" si="5"/>
        <v>52</v>
      </c>
    </row>
    <row r="94" spans="1:5" s="14" customFormat="1" ht="15.6" customHeight="1">
      <c r="A94" s="24">
        <v>21</v>
      </c>
      <c r="B94" s="25" t="s">
        <v>379</v>
      </c>
      <c r="C94" s="26">
        <v>52</v>
      </c>
      <c r="D94" s="26">
        <v>0</v>
      </c>
      <c r="E94" s="26">
        <f t="shared" si="5"/>
        <v>52</v>
      </c>
    </row>
    <row r="95" spans="1:5" s="14" customFormat="1" ht="15.6" customHeight="1">
      <c r="A95" s="24">
        <v>22</v>
      </c>
      <c r="B95" s="25" t="s">
        <v>382</v>
      </c>
      <c r="C95" s="26">
        <v>49</v>
      </c>
      <c r="D95" s="26">
        <v>0</v>
      </c>
      <c r="E95" s="26">
        <f t="shared" si="5"/>
        <v>49</v>
      </c>
    </row>
    <row r="96" spans="1:5" s="14" customFormat="1" ht="15.6" customHeight="1">
      <c r="A96" s="24">
        <v>23</v>
      </c>
      <c r="B96" s="25" t="s">
        <v>395</v>
      </c>
      <c r="C96" s="26">
        <v>48</v>
      </c>
      <c r="D96" s="26">
        <v>1</v>
      </c>
      <c r="E96" s="26">
        <f t="shared" si="5"/>
        <v>49</v>
      </c>
    </row>
    <row r="97" spans="1:5" s="14" customFormat="1" ht="15.6" customHeight="1">
      <c r="A97" s="24">
        <v>24</v>
      </c>
      <c r="B97" s="25" t="s">
        <v>397</v>
      </c>
      <c r="C97" s="26">
        <v>19</v>
      </c>
      <c r="D97" s="26">
        <v>0</v>
      </c>
      <c r="E97" s="26">
        <f t="shared" si="5"/>
        <v>19</v>
      </c>
    </row>
    <row r="98" spans="1:5" s="14" customFormat="1" ht="15.6" customHeight="1">
      <c r="A98" s="24">
        <v>25</v>
      </c>
      <c r="B98" s="25" t="s">
        <v>396</v>
      </c>
      <c r="C98" s="26">
        <v>20</v>
      </c>
      <c r="D98" s="26">
        <v>0</v>
      </c>
      <c r="E98" s="26">
        <f t="shared" si="5"/>
        <v>20</v>
      </c>
    </row>
    <row r="99" spans="1:5" s="14" customFormat="1" ht="15.6" customHeight="1">
      <c r="A99" s="24">
        <v>26</v>
      </c>
      <c r="B99" s="25" t="s">
        <v>398</v>
      </c>
      <c r="C99" s="26">
        <v>49</v>
      </c>
      <c r="D99" s="26">
        <v>0</v>
      </c>
      <c r="E99" s="26">
        <f t="shared" si="5"/>
        <v>49</v>
      </c>
    </row>
    <row r="100" spans="1:5" s="14" customFormat="1" ht="15.6" customHeight="1">
      <c r="A100" s="24">
        <v>27</v>
      </c>
      <c r="B100" s="25" t="s">
        <v>364</v>
      </c>
      <c r="C100" s="26">
        <v>42</v>
      </c>
      <c r="D100" s="26">
        <v>0</v>
      </c>
      <c r="E100" s="26">
        <f t="shared" si="5"/>
        <v>42</v>
      </c>
    </row>
    <row r="101" spans="1:5" s="14" customFormat="1" ht="15.6" customHeight="1">
      <c r="A101" s="24">
        <v>28</v>
      </c>
      <c r="B101" s="25" t="s">
        <v>365</v>
      </c>
      <c r="C101" s="26">
        <v>43</v>
      </c>
      <c r="D101" s="26">
        <v>0</v>
      </c>
      <c r="E101" s="26">
        <f t="shared" si="5"/>
        <v>43</v>
      </c>
    </row>
    <row r="102" spans="1:5" s="14" customFormat="1" ht="15.6" customHeight="1">
      <c r="A102" s="24">
        <v>29</v>
      </c>
      <c r="B102" s="25" t="s">
        <v>366</v>
      </c>
      <c r="C102" s="26">
        <v>44</v>
      </c>
      <c r="D102" s="26">
        <v>0</v>
      </c>
      <c r="E102" s="26">
        <f t="shared" si="5"/>
        <v>44</v>
      </c>
    </row>
    <row r="103" spans="1:5" s="14" customFormat="1" ht="15.6" customHeight="1">
      <c r="A103" s="24">
        <v>30</v>
      </c>
      <c r="B103" s="25" t="s">
        <v>367</v>
      </c>
      <c r="C103" s="26">
        <v>46</v>
      </c>
      <c r="D103" s="26">
        <v>1</v>
      </c>
      <c r="E103" s="26">
        <f t="shared" si="5"/>
        <v>47</v>
      </c>
    </row>
    <row r="104" spans="1:5" s="14" customFormat="1" ht="15.6" customHeight="1">
      <c r="A104" s="24">
        <v>31</v>
      </c>
      <c r="B104" s="25" t="s">
        <v>368</v>
      </c>
      <c r="C104" s="26">
        <v>40</v>
      </c>
      <c r="D104" s="26">
        <v>0</v>
      </c>
      <c r="E104" s="26">
        <f t="shared" si="5"/>
        <v>40</v>
      </c>
    </row>
    <row r="105" spans="1:5" s="14" customFormat="1" ht="15.6" customHeight="1">
      <c r="A105" s="24">
        <v>32</v>
      </c>
      <c r="B105" s="25" t="s">
        <v>370</v>
      </c>
      <c r="C105" s="26">
        <v>46</v>
      </c>
      <c r="D105" s="26">
        <v>0</v>
      </c>
      <c r="E105" s="26">
        <f t="shared" si="5"/>
        <v>46</v>
      </c>
    </row>
    <row r="106" spans="1:5" s="14" customFormat="1" ht="15.6" customHeight="1">
      <c r="A106" s="24">
        <v>33</v>
      </c>
      <c r="B106" s="25" t="s">
        <v>371</v>
      </c>
      <c r="C106" s="26">
        <v>49</v>
      </c>
      <c r="D106" s="26">
        <v>0</v>
      </c>
      <c r="E106" s="26">
        <f t="shared" si="5"/>
        <v>49</v>
      </c>
    </row>
    <row r="107" spans="1:5" s="14" customFormat="1" ht="15.6" customHeight="1">
      <c r="A107" s="24">
        <v>34</v>
      </c>
      <c r="B107" s="25" t="s">
        <v>372</v>
      </c>
      <c r="C107" s="26">
        <v>46</v>
      </c>
      <c r="D107" s="26">
        <v>0</v>
      </c>
      <c r="E107" s="26">
        <f t="shared" si="5"/>
        <v>46</v>
      </c>
    </row>
    <row r="108" spans="1:5" s="14" customFormat="1" ht="15.6" customHeight="1">
      <c r="A108" s="24">
        <v>35</v>
      </c>
      <c r="B108" s="25" t="s">
        <v>375</v>
      </c>
      <c r="C108" s="26">
        <v>48</v>
      </c>
      <c r="D108" s="26">
        <v>0</v>
      </c>
      <c r="E108" s="26">
        <f t="shared" si="5"/>
        <v>48</v>
      </c>
    </row>
    <row r="109" spans="1:5" s="14" customFormat="1" ht="15.6" customHeight="1">
      <c r="A109" s="24">
        <v>36</v>
      </c>
      <c r="B109" s="25" t="s">
        <v>404</v>
      </c>
      <c r="C109" s="26">
        <v>45</v>
      </c>
      <c r="D109" s="26">
        <v>0</v>
      </c>
      <c r="E109" s="26">
        <f t="shared" si="5"/>
        <v>45</v>
      </c>
    </row>
    <row r="110" spans="1:5" s="14" customFormat="1" ht="15.6" customHeight="1">
      <c r="A110" s="24">
        <v>37</v>
      </c>
      <c r="B110" s="25" t="s">
        <v>405</v>
      </c>
      <c r="C110" s="26">
        <v>53</v>
      </c>
      <c r="D110" s="26">
        <v>0</v>
      </c>
      <c r="E110" s="26">
        <f t="shared" si="5"/>
        <v>53</v>
      </c>
    </row>
    <row r="111" spans="1:5" s="14" customFormat="1" ht="15.6" customHeight="1">
      <c r="A111" s="24">
        <v>38</v>
      </c>
      <c r="B111" s="25" t="s">
        <v>406</v>
      </c>
      <c r="C111" s="26">
        <v>48</v>
      </c>
      <c r="D111" s="26">
        <v>0</v>
      </c>
      <c r="E111" s="26">
        <f t="shared" si="5"/>
        <v>48</v>
      </c>
    </row>
    <row r="112" spans="1:5" s="14" customFormat="1" ht="15.6" customHeight="1">
      <c r="A112" s="24">
        <v>39</v>
      </c>
      <c r="B112" s="25" t="s">
        <v>407</v>
      </c>
      <c r="C112" s="26">
        <v>44</v>
      </c>
      <c r="D112" s="26">
        <v>1</v>
      </c>
      <c r="E112" s="26">
        <f t="shared" si="5"/>
        <v>45</v>
      </c>
    </row>
    <row r="113" spans="1:5" s="14" customFormat="1" ht="15.6" customHeight="1">
      <c r="A113" s="24">
        <v>40</v>
      </c>
      <c r="B113" s="25" t="s">
        <v>410</v>
      </c>
      <c r="C113" s="26">
        <v>38</v>
      </c>
      <c r="D113" s="26">
        <v>1</v>
      </c>
      <c r="E113" s="26">
        <f t="shared" si="5"/>
        <v>39</v>
      </c>
    </row>
    <row r="114" spans="1:5" s="14" customFormat="1" ht="15.6" customHeight="1">
      <c r="A114" s="24">
        <v>41</v>
      </c>
      <c r="B114" s="25" t="s">
        <v>408</v>
      </c>
      <c r="C114" s="26">
        <v>42</v>
      </c>
      <c r="D114" s="26">
        <v>0</v>
      </c>
      <c r="E114" s="26">
        <f t="shared" si="5"/>
        <v>42</v>
      </c>
    </row>
    <row r="115" spans="1:5" s="14" customFormat="1" ht="15.6" customHeight="1">
      <c r="A115" s="24">
        <v>42</v>
      </c>
      <c r="B115" s="25" t="s">
        <v>409</v>
      </c>
      <c r="C115" s="26">
        <v>41</v>
      </c>
      <c r="D115" s="26">
        <v>0</v>
      </c>
      <c r="E115" s="26">
        <f t="shared" si="5"/>
        <v>41</v>
      </c>
    </row>
    <row r="116" spans="1:5" s="14" customFormat="1" ht="15.6" customHeight="1">
      <c r="A116" s="24">
        <v>43</v>
      </c>
      <c r="B116" s="25" t="s">
        <v>361</v>
      </c>
      <c r="C116" s="26">
        <v>4</v>
      </c>
      <c r="D116" s="26">
        <v>51</v>
      </c>
      <c r="E116" s="26">
        <f t="shared" si="5"/>
        <v>55</v>
      </c>
    </row>
    <row r="117" spans="1:5" s="14" customFormat="1" ht="15.6" customHeight="1">
      <c r="A117" s="24">
        <v>44</v>
      </c>
      <c r="B117" s="25" t="s">
        <v>388</v>
      </c>
      <c r="C117" s="26">
        <v>39</v>
      </c>
      <c r="D117" s="26">
        <v>0</v>
      </c>
      <c r="E117" s="26">
        <f t="shared" si="5"/>
        <v>39</v>
      </c>
    </row>
    <row r="118" spans="1:5" s="14" customFormat="1" ht="15.6" customHeight="1">
      <c r="A118" s="24">
        <v>45</v>
      </c>
      <c r="B118" s="25" t="s">
        <v>415</v>
      </c>
      <c r="C118" s="26">
        <v>44</v>
      </c>
      <c r="D118" s="26">
        <v>7</v>
      </c>
      <c r="E118" s="26">
        <f t="shared" si="5"/>
        <v>51</v>
      </c>
    </row>
    <row r="119" spans="1:5" s="14" customFormat="1" ht="15.6" customHeight="1">
      <c r="A119" s="24">
        <v>46</v>
      </c>
      <c r="B119" s="25" t="s">
        <v>414</v>
      </c>
      <c r="C119" s="26">
        <v>9</v>
      </c>
      <c r="D119" s="26">
        <v>2</v>
      </c>
      <c r="E119" s="26">
        <f t="shared" si="5"/>
        <v>11</v>
      </c>
    </row>
    <row r="120" spans="1:5" s="14" customFormat="1" ht="15.6" customHeight="1">
      <c r="A120" s="24">
        <v>47</v>
      </c>
      <c r="B120" s="25" t="s">
        <v>387</v>
      </c>
      <c r="C120" s="26">
        <v>25</v>
      </c>
      <c r="D120" s="26">
        <v>2</v>
      </c>
      <c r="E120" s="26">
        <f t="shared" si="5"/>
        <v>27</v>
      </c>
    </row>
    <row r="121" spans="1:5" s="14" customFormat="1" ht="15.6" customHeight="1">
      <c r="A121" s="24">
        <v>48</v>
      </c>
      <c r="B121" s="25" t="s">
        <v>389</v>
      </c>
      <c r="C121" s="26">
        <v>32</v>
      </c>
      <c r="D121" s="26">
        <v>1</v>
      </c>
      <c r="E121" s="26">
        <f t="shared" si="5"/>
        <v>33</v>
      </c>
    </row>
    <row r="122" spans="1:5" s="14" customFormat="1" ht="15.6" customHeight="1">
      <c r="A122" s="24">
        <v>49</v>
      </c>
      <c r="B122" s="25" t="s">
        <v>383</v>
      </c>
      <c r="C122" s="26">
        <v>32</v>
      </c>
      <c r="D122" s="26">
        <v>0</v>
      </c>
      <c r="E122" s="26">
        <f t="shared" si="5"/>
        <v>32</v>
      </c>
    </row>
    <row r="123" spans="1:5" s="14" customFormat="1" ht="15.6" customHeight="1">
      <c r="A123" s="24">
        <v>50</v>
      </c>
      <c r="B123" s="25" t="s">
        <v>390</v>
      </c>
      <c r="C123" s="26">
        <v>30</v>
      </c>
      <c r="D123" s="26">
        <v>4</v>
      </c>
      <c r="E123" s="26">
        <f t="shared" si="5"/>
        <v>34</v>
      </c>
    </row>
    <row r="124" spans="1:5" s="14" customFormat="1" ht="15.6" customHeight="1">
      <c r="A124" s="24">
        <v>51</v>
      </c>
      <c r="B124" s="25" t="s">
        <v>392</v>
      </c>
      <c r="C124" s="26">
        <v>6</v>
      </c>
      <c r="D124" s="26">
        <v>29</v>
      </c>
      <c r="E124" s="26">
        <f t="shared" si="5"/>
        <v>35</v>
      </c>
    </row>
    <row r="125" spans="1:5" s="14" customFormat="1" ht="15.6" customHeight="1">
      <c r="A125" s="24">
        <v>52</v>
      </c>
      <c r="B125" s="25" t="s">
        <v>413</v>
      </c>
      <c r="C125" s="26">
        <v>3</v>
      </c>
      <c r="D125" s="26">
        <v>37</v>
      </c>
      <c r="E125" s="26">
        <f t="shared" si="5"/>
        <v>40</v>
      </c>
    </row>
    <row r="126" spans="1:5" s="14" customFormat="1" ht="15.6" customHeight="1">
      <c r="A126" s="24">
        <v>53</v>
      </c>
      <c r="B126" s="25" t="s">
        <v>393</v>
      </c>
      <c r="C126" s="26">
        <v>24</v>
      </c>
      <c r="D126" s="26">
        <v>24</v>
      </c>
      <c r="E126" s="26">
        <f t="shared" si="5"/>
        <v>48</v>
      </c>
    </row>
    <row r="127" spans="1:5" s="14" customFormat="1" ht="15.6" customHeight="1">
      <c r="A127" s="24">
        <v>54</v>
      </c>
      <c r="B127" s="25" t="s">
        <v>391</v>
      </c>
      <c r="C127" s="26">
        <v>26</v>
      </c>
      <c r="D127" s="26">
        <v>20</v>
      </c>
      <c r="E127" s="26">
        <f t="shared" si="5"/>
        <v>46</v>
      </c>
    </row>
    <row r="128" spans="1:5" s="14" customFormat="1" ht="15.6" customHeight="1">
      <c r="A128" s="24">
        <v>55</v>
      </c>
      <c r="B128" s="25" t="s">
        <v>386</v>
      </c>
      <c r="C128" s="26">
        <v>52</v>
      </c>
      <c r="D128" s="26">
        <v>0</v>
      </c>
      <c r="E128" s="26">
        <f t="shared" si="5"/>
        <v>52</v>
      </c>
    </row>
    <row r="129" spans="1:5" s="14" customFormat="1" ht="15.95" customHeight="1">
      <c r="A129" s="27" t="s">
        <v>59</v>
      </c>
      <c r="B129" s="28"/>
      <c r="C129" s="29">
        <f>SUM(C74:C128)</f>
        <v>2155</v>
      </c>
      <c r="D129" s="29">
        <f t="shared" ref="D129:E129" si="6">SUM(D74:D128)</f>
        <v>184</v>
      </c>
      <c r="E129" s="29">
        <f t="shared" si="6"/>
        <v>2339</v>
      </c>
    </row>
    <row r="130" spans="1:5" s="14" customFormat="1" ht="9.9499999999999993" customHeight="1">
      <c r="A130" s="30"/>
      <c r="B130" s="31"/>
      <c r="C130" s="32"/>
      <c r="D130" s="32"/>
      <c r="E130" s="32"/>
    </row>
    <row r="131" spans="1:5" s="14" customFormat="1" ht="15.95" customHeight="1">
      <c r="A131" s="71" t="s">
        <v>255</v>
      </c>
      <c r="B131" s="72"/>
      <c r="C131" s="72"/>
      <c r="D131" s="72"/>
      <c r="E131" s="73"/>
    </row>
    <row r="132" spans="1:5" s="14" customFormat="1" ht="15.95" customHeight="1">
      <c r="A132" s="71" t="s">
        <v>667</v>
      </c>
      <c r="B132" s="72"/>
      <c r="C132" s="72"/>
      <c r="D132" s="72"/>
      <c r="E132" s="73"/>
    </row>
    <row r="133" spans="1:5" s="14" customFormat="1" ht="15.6" customHeight="1">
      <c r="A133" s="24">
        <v>1</v>
      </c>
      <c r="B133" s="25" t="s">
        <v>295</v>
      </c>
      <c r="C133" s="26">
        <v>57</v>
      </c>
      <c r="D133" s="26">
        <v>0</v>
      </c>
      <c r="E133" s="26">
        <f t="shared" ref="E133:E182" si="7">SUM(C133:D133)</f>
        <v>57</v>
      </c>
    </row>
    <row r="134" spans="1:5" s="14" customFormat="1" ht="15.6" customHeight="1">
      <c r="A134" s="24">
        <v>2</v>
      </c>
      <c r="B134" s="25" t="s">
        <v>280</v>
      </c>
      <c r="C134" s="26">
        <v>49</v>
      </c>
      <c r="D134" s="26">
        <v>0</v>
      </c>
      <c r="E134" s="26">
        <f t="shared" si="7"/>
        <v>49</v>
      </c>
    </row>
    <row r="135" spans="1:5" s="14" customFormat="1" ht="15.6" customHeight="1">
      <c r="A135" s="24">
        <v>3</v>
      </c>
      <c r="B135" s="25" t="s">
        <v>266</v>
      </c>
      <c r="C135" s="26">
        <v>32</v>
      </c>
      <c r="D135" s="26">
        <v>0</v>
      </c>
      <c r="E135" s="26">
        <f t="shared" si="7"/>
        <v>32</v>
      </c>
    </row>
    <row r="136" spans="1:5" s="14" customFormat="1" ht="15.6" customHeight="1">
      <c r="A136" s="24">
        <v>4</v>
      </c>
      <c r="B136" s="25" t="s">
        <v>289</v>
      </c>
      <c r="C136" s="26">
        <v>51</v>
      </c>
      <c r="D136" s="26">
        <v>2</v>
      </c>
      <c r="E136" s="26">
        <f t="shared" si="7"/>
        <v>53</v>
      </c>
    </row>
    <row r="137" spans="1:5" s="14" customFormat="1" ht="15.6" customHeight="1">
      <c r="A137" s="24">
        <v>5</v>
      </c>
      <c r="B137" s="25" t="s">
        <v>279</v>
      </c>
      <c r="C137" s="26">
        <v>57</v>
      </c>
      <c r="D137" s="26">
        <v>0</v>
      </c>
      <c r="E137" s="26">
        <f t="shared" si="7"/>
        <v>57</v>
      </c>
    </row>
    <row r="138" spans="1:5" s="14" customFormat="1" ht="15.6" customHeight="1">
      <c r="A138" s="24">
        <v>6</v>
      </c>
      <c r="B138" s="25" t="s">
        <v>265</v>
      </c>
      <c r="C138" s="26">
        <v>38</v>
      </c>
      <c r="D138" s="26">
        <v>2</v>
      </c>
      <c r="E138" s="26">
        <f t="shared" si="7"/>
        <v>40</v>
      </c>
    </row>
    <row r="139" spans="1:5" s="14" customFormat="1" ht="15.6" customHeight="1">
      <c r="A139" s="24">
        <v>7</v>
      </c>
      <c r="B139" s="25" t="s">
        <v>285</v>
      </c>
      <c r="C139" s="26">
        <v>44</v>
      </c>
      <c r="D139" s="26">
        <v>1</v>
      </c>
      <c r="E139" s="26">
        <f t="shared" si="7"/>
        <v>45</v>
      </c>
    </row>
    <row r="140" spans="1:5" s="14" customFormat="1" ht="15.6" customHeight="1">
      <c r="A140" s="24">
        <v>8</v>
      </c>
      <c r="B140" s="25" t="s">
        <v>290</v>
      </c>
      <c r="C140" s="26">
        <v>61</v>
      </c>
      <c r="D140" s="26">
        <v>0</v>
      </c>
      <c r="E140" s="26">
        <f t="shared" si="7"/>
        <v>61</v>
      </c>
    </row>
    <row r="141" spans="1:5" s="14" customFormat="1" ht="15.6" customHeight="1">
      <c r="A141" s="24">
        <v>9</v>
      </c>
      <c r="B141" s="25" t="s">
        <v>297</v>
      </c>
      <c r="C141" s="26">
        <v>54</v>
      </c>
      <c r="D141" s="26">
        <v>0</v>
      </c>
      <c r="E141" s="26">
        <f t="shared" si="7"/>
        <v>54</v>
      </c>
    </row>
    <row r="142" spans="1:5" s="14" customFormat="1" ht="15.6" customHeight="1">
      <c r="A142" s="24">
        <v>10</v>
      </c>
      <c r="B142" s="25" t="s">
        <v>277</v>
      </c>
      <c r="C142" s="26">
        <v>31</v>
      </c>
      <c r="D142" s="26">
        <v>1</v>
      </c>
      <c r="E142" s="26">
        <f t="shared" si="7"/>
        <v>32</v>
      </c>
    </row>
    <row r="143" spans="1:5" s="14" customFormat="1" ht="15.6" customHeight="1">
      <c r="A143" s="24">
        <v>11</v>
      </c>
      <c r="B143" s="25" t="s">
        <v>304</v>
      </c>
      <c r="C143" s="26">
        <v>55</v>
      </c>
      <c r="D143" s="26">
        <v>0</v>
      </c>
      <c r="E143" s="26">
        <f t="shared" si="7"/>
        <v>55</v>
      </c>
    </row>
    <row r="144" spans="1:5" s="14" customFormat="1" ht="15.6" customHeight="1">
      <c r="A144" s="24">
        <v>12</v>
      </c>
      <c r="B144" s="25" t="s">
        <v>278</v>
      </c>
      <c r="C144" s="26">
        <v>51</v>
      </c>
      <c r="D144" s="26">
        <v>0</v>
      </c>
      <c r="E144" s="26">
        <f t="shared" si="7"/>
        <v>51</v>
      </c>
    </row>
    <row r="145" spans="1:5" s="14" customFormat="1" ht="15.6" customHeight="1">
      <c r="A145" s="24">
        <v>13</v>
      </c>
      <c r="B145" s="25" t="s">
        <v>305</v>
      </c>
      <c r="C145" s="26">
        <v>23</v>
      </c>
      <c r="D145" s="26">
        <v>0</v>
      </c>
      <c r="E145" s="26">
        <f t="shared" si="7"/>
        <v>23</v>
      </c>
    </row>
    <row r="146" spans="1:5" s="14" customFormat="1" ht="15.6" customHeight="1">
      <c r="A146" s="24">
        <v>14</v>
      </c>
      <c r="B146" s="25" t="s">
        <v>292</v>
      </c>
      <c r="C146" s="26">
        <v>50</v>
      </c>
      <c r="D146" s="26">
        <v>0</v>
      </c>
      <c r="E146" s="26">
        <f t="shared" si="7"/>
        <v>50</v>
      </c>
    </row>
    <row r="147" spans="1:5" s="14" customFormat="1" ht="15.6" customHeight="1">
      <c r="A147" s="24">
        <v>15</v>
      </c>
      <c r="B147" s="25" t="s">
        <v>288</v>
      </c>
      <c r="C147" s="26">
        <v>54</v>
      </c>
      <c r="D147" s="26">
        <v>1</v>
      </c>
      <c r="E147" s="26">
        <f t="shared" si="7"/>
        <v>55</v>
      </c>
    </row>
    <row r="148" spans="1:5" s="14" customFormat="1" ht="15.6" customHeight="1">
      <c r="A148" s="24">
        <v>16</v>
      </c>
      <c r="B148" s="25" t="s">
        <v>281</v>
      </c>
      <c r="C148" s="26">
        <v>53</v>
      </c>
      <c r="D148" s="26">
        <v>0</v>
      </c>
      <c r="E148" s="26">
        <f t="shared" si="7"/>
        <v>53</v>
      </c>
    </row>
    <row r="149" spans="1:5" s="14" customFormat="1" ht="15.6" customHeight="1">
      <c r="A149" s="24">
        <v>17</v>
      </c>
      <c r="B149" s="25" t="s">
        <v>282</v>
      </c>
      <c r="C149" s="26">
        <v>49</v>
      </c>
      <c r="D149" s="26">
        <v>0</v>
      </c>
      <c r="E149" s="26">
        <f t="shared" si="7"/>
        <v>49</v>
      </c>
    </row>
    <row r="150" spans="1:5" s="14" customFormat="1" ht="15.6" customHeight="1">
      <c r="A150" s="24">
        <v>18</v>
      </c>
      <c r="B150" s="25" t="s">
        <v>283</v>
      </c>
      <c r="C150" s="26">
        <v>50</v>
      </c>
      <c r="D150" s="26">
        <v>0</v>
      </c>
      <c r="E150" s="26">
        <f t="shared" si="7"/>
        <v>50</v>
      </c>
    </row>
    <row r="151" spans="1:5" s="14" customFormat="1" ht="15.6" customHeight="1">
      <c r="A151" s="24">
        <v>19</v>
      </c>
      <c r="B151" s="25" t="s">
        <v>262</v>
      </c>
      <c r="C151" s="26">
        <v>57</v>
      </c>
      <c r="D151" s="26">
        <v>0</v>
      </c>
      <c r="E151" s="26">
        <f t="shared" si="7"/>
        <v>57</v>
      </c>
    </row>
    <row r="152" spans="1:5" s="14" customFormat="1" ht="15.6" customHeight="1">
      <c r="A152" s="24">
        <v>20</v>
      </c>
      <c r="B152" s="25" t="s">
        <v>268</v>
      </c>
      <c r="C152" s="26">
        <v>52</v>
      </c>
      <c r="D152" s="26">
        <v>0</v>
      </c>
      <c r="E152" s="26">
        <f t="shared" si="7"/>
        <v>52</v>
      </c>
    </row>
    <row r="153" spans="1:5" s="14" customFormat="1" ht="15.6" customHeight="1">
      <c r="A153" s="24">
        <v>21</v>
      </c>
      <c r="B153" s="25" t="s">
        <v>287</v>
      </c>
      <c r="C153" s="26">
        <v>66</v>
      </c>
      <c r="D153" s="26">
        <v>0</v>
      </c>
      <c r="E153" s="26">
        <f t="shared" si="7"/>
        <v>66</v>
      </c>
    </row>
    <row r="154" spans="1:5" s="14" customFormat="1" ht="15.6" customHeight="1">
      <c r="A154" s="24">
        <v>22</v>
      </c>
      <c r="B154" s="25" t="s">
        <v>286</v>
      </c>
      <c r="C154" s="26">
        <v>35</v>
      </c>
      <c r="D154" s="26">
        <v>0</v>
      </c>
      <c r="E154" s="26">
        <f t="shared" si="7"/>
        <v>35</v>
      </c>
    </row>
    <row r="155" spans="1:5" s="14" customFormat="1" ht="15.6" customHeight="1">
      <c r="A155" s="24">
        <v>23</v>
      </c>
      <c r="B155" s="25" t="s">
        <v>294</v>
      </c>
      <c r="C155" s="26">
        <v>54</v>
      </c>
      <c r="D155" s="26">
        <v>1</v>
      </c>
      <c r="E155" s="26">
        <f t="shared" si="7"/>
        <v>55</v>
      </c>
    </row>
    <row r="156" spans="1:5" s="14" customFormat="1" ht="15.6" customHeight="1">
      <c r="A156" s="24">
        <v>24</v>
      </c>
      <c r="B156" s="25" t="s">
        <v>259</v>
      </c>
      <c r="C156" s="26">
        <v>50</v>
      </c>
      <c r="D156" s="26">
        <v>0</v>
      </c>
      <c r="E156" s="26">
        <f t="shared" si="7"/>
        <v>50</v>
      </c>
    </row>
    <row r="157" spans="1:5" s="14" customFormat="1" ht="15.6" customHeight="1">
      <c r="A157" s="24">
        <v>25</v>
      </c>
      <c r="B157" s="25" t="s">
        <v>260</v>
      </c>
      <c r="C157" s="26">
        <v>49</v>
      </c>
      <c r="D157" s="26">
        <v>0</v>
      </c>
      <c r="E157" s="26">
        <f t="shared" si="7"/>
        <v>49</v>
      </c>
    </row>
    <row r="158" spans="1:5" s="14" customFormat="1" ht="15.6" customHeight="1">
      <c r="A158" s="24">
        <v>26</v>
      </c>
      <c r="B158" s="25" t="s">
        <v>271</v>
      </c>
      <c r="C158" s="26">
        <v>54</v>
      </c>
      <c r="D158" s="26">
        <v>0</v>
      </c>
      <c r="E158" s="26">
        <f t="shared" si="7"/>
        <v>54</v>
      </c>
    </row>
    <row r="159" spans="1:5" s="14" customFormat="1" ht="15.6" customHeight="1">
      <c r="A159" s="24">
        <v>27</v>
      </c>
      <c r="B159" s="25" t="s">
        <v>272</v>
      </c>
      <c r="C159" s="26">
        <v>57</v>
      </c>
      <c r="D159" s="26">
        <v>0</v>
      </c>
      <c r="E159" s="26">
        <f t="shared" si="7"/>
        <v>57</v>
      </c>
    </row>
    <row r="160" spans="1:5" s="14" customFormat="1" ht="15.6" customHeight="1">
      <c r="A160" s="24">
        <v>28</v>
      </c>
      <c r="B160" s="25" t="s">
        <v>273</v>
      </c>
      <c r="C160" s="26">
        <v>51</v>
      </c>
      <c r="D160" s="26">
        <v>0</v>
      </c>
      <c r="E160" s="26">
        <f t="shared" si="7"/>
        <v>51</v>
      </c>
    </row>
    <row r="161" spans="1:5" s="14" customFormat="1" ht="15.6" customHeight="1">
      <c r="A161" s="24">
        <v>29</v>
      </c>
      <c r="B161" s="25" t="s">
        <v>274</v>
      </c>
      <c r="C161" s="26">
        <v>49</v>
      </c>
      <c r="D161" s="26">
        <v>0</v>
      </c>
      <c r="E161" s="26">
        <f t="shared" si="7"/>
        <v>49</v>
      </c>
    </row>
    <row r="162" spans="1:5" s="14" customFormat="1" ht="15.6" customHeight="1">
      <c r="A162" s="24">
        <v>30</v>
      </c>
      <c r="B162" s="25" t="s">
        <v>275</v>
      </c>
      <c r="C162" s="26">
        <v>51</v>
      </c>
      <c r="D162" s="26">
        <v>0</v>
      </c>
      <c r="E162" s="26">
        <f t="shared" si="7"/>
        <v>51</v>
      </c>
    </row>
    <row r="163" spans="1:5" s="14" customFormat="1" ht="15.6" customHeight="1">
      <c r="A163" s="24">
        <v>31</v>
      </c>
      <c r="B163" s="25" t="s">
        <v>276</v>
      </c>
      <c r="C163" s="26">
        <v>47</v>
      </c>
      <c r="D163" s="26">
        <v>1</v>
      </c>
      <c r="E163" s="26">
        <f t="shared" si="7"/>
        <v>48</v>
      </c>
    </row>
    <row r="164" spans="1:5" s="14" customFormat="1" ht="15.6" customHeight="1">
      <c r="A164" s="24">
        <v>32</v>
      </c>
      <c r="B164" s="25" t="s">
        <v>284</v>
      </c>
      <c r="C164" s="26">
        <v>55</v>
      </c>
      <c r="D164" s="26">
        <v>0</v>
      </c>
      <c r="E164" s="26">
        <f t="shared" si="7"/>
        <v>55</v>
      </c>
    </row>
    <row r="165" spans="1:5" s="14" customFormat="1" ht="15.6" customHeight="1">
      <c r="A165" s="24">
        <v>33</v>
      </c>
      <c r="B165" s="25" t="s">
        <v>261</v>
      </c>
      <c r="C165" s="26">
        <v>54</v>
      </c>
      <c r="D165" s="26">
        <v>0</v>
      </c>
      <c r="E165" s="26">
        <f t="shared" si="7"/>
        <v>54</v>
      </c>
    </row>
    <row r="166" spans="1:5" s="14" customFormat="1" ht="15.6" customHeight="1">
      <c r="A166" s="24">
        <v>34</v>
      </c>
      <c r="B166" s="25" t="s">
        <v>264</v>
      </c>
      <c r="C166" s="26">
        <v>54</v>
      </c>
      <c r="D166" s="26">
        <v>0</v>
      </c>
      <c r="E166" s="26">
        <f t="shared" si="7"/>
        <v>54</v>
      </c>
    </row>
    <row r="167" spans="1:5" s="14" customFormat="1" ht="15.6" customHeight="1">
      <c r="A167" s="24">
        <v>35</v>
      </c>
      <c r="B167" s="25" t="s">
        <v>267</v>
      </c>
      <c r="C167" s="26">
        <v>54</v>
      </c>
      <c r="D167" s="26">
        <v>0</v>
      </c>
      <c r="E167" s="26">
        <f t="shared" si="7"/>
        <v>54</v>
      </c>
    </row>
    <row r="168" spans="1:5" s="14" customFormat="1" ht="15.6" customHeight="1">
      <c r="A168" s="24">
        <v>36</v>
      </c>
      <c r="B168" s="25" t="s">
        <v>269</v>
      </c>
      <c r="C168" s="26">
        <v>54</v>
      </c>
      <c r="D168" s="26">
        <v>0</v>
      </c>
      <c r="E168" s="26">
        <f t="shared" si="7"/>
        <v>54</v>
      </c>
    </row>
    <row r="169" spans="1:5" s="14" customFormat="1" ht="15.6" customHeight="1">
      <c r="A169" s="24">
        <v>37</v>
      </c>
      <c r="B169" s="25" t="s">
        <v>270</v>
      </c>
      <c r="C169" s="26">
        <v>38</v>
      </c>
      <c r="D169" s="26">
        <v>0</v>
      </c>
      <c r="E169" s="26">
        <f t="shared" si="7"/>
        <v>38</v>
      </c>
    </row>
    <row r="170" spans="1:5" s="14" customFormat="1" ht="15.6" customHeight="1">
      <c r="A170" s="24">
        <v>38</v>
      </c>
      <c r="B170" s="25" t="s">
        <v>293</v>
      </c>
      <c r="C170" s="26">
        <v>6</v>
      </c>
      <c r="D170" s="26">
        <v>34</v>
      </c>
      <c r="E170" s="26">
        <f t="shared" si="7"/>
        <v>40</v>
      </c>
    </row>
    <row r="171" spans="1:5" s="14" customFormat="1" ht="15.6" customHeight="1">
      <c r="A171" s="24">
        <v>39</v>
      </c>
      <c r="B171" s="25" t="s">
        <v>306</v>
      </c>
      <c r="C171" s="26">
        <v>18</v>
      </c>
      <c r="D171" s="26">
        <v>1</v>
      </c>
      <c r="E171" s="26">
        <f t="shared" si="7"/>
        <v>19</v>
      </c>
    </row>
    <row r="172" spans="1:5" s="14" customFormat="1" ht="15.6" customHeight="1">
      <c r="A172" s="24">
        <v>40</v>
      </c>
      <c r="B172" s="25" t="s">
        <v>291</v>
      </c>
      <c r="C172" s="26">
        <v>43</v>
      </c>
      <c r="D172" s="26">
        <v>0</v>
      </c>
      <c r="E172" s="26">
        <f t="shared" si="7"/>
        <v>43</v>
      </c>
    </row>
    <row r="173" spans="1:5" s="14" customFormat="1" ht="15.6" customHeight="1">
      <c r="A173" s="24">
        <v>41</v>
      </c>
      <c r="B173" s="25" t="s">
        <v>302</v>
      </c>
      <c r="C173" s="26">
        <v>48</v>
      </c>
      <c r="D173" s="26">
        <v>10</v>
      </c>
      <c r="E173" s="26">
        <f t="shared" si="7"/>
        <v>58</v>
      </c>
    </row>
    <row r="174" spans="1:5" s="14" customFormat="1" ht="15.6" customHeight="1">
      <c r="A174" s="24">
        <v>42</v>
      </c>
      <c r="B174" s="25" t="s">
        <v>263</v>
      </c>
      <c r="C174" s="26">
        <v>43</v>
      </c>
      <c r="D174" s="26">
        <v>4</v>
      </c>
      <c r="E174" s="26">
        <f t="shared" si="7"/>
        <v>47</v>
      </c>
    </row>
    <row r="175" spans="1:5" s="14" customFormat="1" ht="15.6" customHeight="1">
      <c r="A175" s="24">
        <v>43</v>
      </c>
      <c r="B175" s="25" t="s">
        <v>307</v>
      </c>
      <c r="C175" s="26">
        <v>32</v>
      </c>
      <c r="D175" s="26">
        <v>3</v>
      </c>
      <c r="E175" s="26">
        <f t="shared" si="7"/>
        <v>35</v>
      </c>
    </row>
    <row r="176" spans="1:5" s="14" customFormat="1" ht="15.6" customHeight="1">
      <c r="A176" s="24">
        <v>44</v>
      </c>
      <c r="B176" s="25" t="s">
        <v>299</v>
      </c>
      <c r="C176" s="26">
        <v>64</v>
      </c>
      <c r="D176" s="26">
        <v>0</v>
      </c>
      <c r="E176" s="26">
        <f t="shared" si="7"/>
        <v>64</v>
      </c>
    </row>
    <row r="177" spans="1:5" s="14" customFormat="1" ht="15.6" customHeight="1">
      <c r="A177" s="24">
        <v>45</v>
      </c>
      <c r="B177" s="25" t="s">
        <v>301</v>
      </c>
      <c r="C177" s="26">
        <v>48</v>
      </c>
      <c r="D177" s="26">
        <v>2</v>
      </c>
      <c r="E177" s="26">
        <f t="shared" si="7"/>
        <v>50</v>
      </c>
    </row>
    <row r="178" spans="1:5" s="14" customFormat="1" ht="15.6" customHeight="1">
      <c r="A178" s="24">
        <v>46</v>
      </c>
      <c r="B178" s="25" t="s">
        <v>308</v>
      </c>
      <c r="C178" s="26">
        <v>22</v>
      </c>
      <c r="D178" s="26">
        <v>6</v>
      </c>
      <c r="E178" s="26">
        <f t="shared" si="7"/>
        <v>28</v>
      </c>
    </row>
    <row r="179" spans="1:5" s="14" customFormat="1" ht="15.6" customHeight="1">
      <c r="A179" s="24">
        <v>47</v>
      </c>
      <c r="B179" s="25" t="s">
        <v>296</v>
      </c>
      <c r="C179" s="26">
        <v>21</v>
      </c>
      <c r="D179" s="26">
        <v>54</v>
      </c>
      <c r="E179" s="26">
        <f t="shared" si="7"/>
        <v>75</v>
      </c>
    </row>
    <row r="180" spans="1:5" s="14" customFormat="1" ht="15.6" customHeight="1">
      <c r="A180" s="24">
        <v>48</v>
      </c>
      <c r="B180" s="25" t="s">
        <v>300</v>
      </c>
      <c r="C180" s="26">
        <v>52</v>
      </c>
      <c r="D180" s="26">
        <v>30</v>
      </c>
      <c r="E180" s="26">
        <f t="shared" si="7"/>
        <v>82</v>
      </c>
    </row>
    <row r="181" spans="1:5" s="14" customFormat="1" ht="15.6" customHeight="1">
      <c r="A181" s="24">
        <v>49</v>
      </c>
      <c r="B181" s="25" t="s">
        <v>303</v>
      </c>
      <c r="C181" s="26">
        <v>30</v>
      </c>
      <c r="D181" s="26">
        <v>29</v>
      </c>
      <c r="E181" s="26">
        <f t="shared" si="7"/>
        <v>59</v>
      </c>
    </row>
    <row r="182" spans="1:5" s="14" customFormat="1" ht="15.6" customHeight="1">
      <c r="A182" s="24">
        <v>50</v>
      </c>
      <c r="B182" s="25" t="s">
        <v>298</v>
      </c>
      <c r="C182" s="26">
        <v>32</v>
      </c>
      <c r="D182" s="26">
        <v>0</v>
      </c>
      <c r="E182" s="26">
        <f t="shared" si="7"/>
        <v>32</v>
      </c>
    </row>
    <row r="183" spans="1:5" s="14" customFormat="1" ht="15.95" customHeight="1">
      <c r="A183" s="27" t="s">
        <v>59</v>
      </c>
      <c r="B183" s="28"/>
      <c r="C183" s="29">
        <f>SUM(C133:C182)</f>
        <v>2299</v>
      </c>
      <c r="D183" s="29">
        <f t="shared" ref="D183:E183" si="8">SUM(D133:D182)</f>
        <v>182</v>
      </c>
      <c r="E183" s="29">
        <f t="shared" si="8"/>
        <v>2481</v>
      </c>
    </row>
    <row r="184" spans="1:5" s="14" customFormat="1" ht="9.9499999999999993" customHeight="1">
      <c r="A184" s="30"/>
      <c r="B184" s="31"/>
      <c r="C184" s="32"/>
      <c r="D184" s="32"/>
      <c r="E184" s="32"/>
    </row>
    <row r="185" spans="1:5" s="14" customFormat="1" ht="15.95" customHeight="1">
      <c r="A185" s="71" t="s">
        <v>114</v>
      </c>
      <c r="B185" s="72"/>
      <c r="C185" s="72"/>
      <c r="D185" s="72"/>
      <c r="E185" s="73"/>
    </row>
    <row r="186" spans="1:5" s="14" customFormat="1" ht="15.95" customHeight="1">
      <c r="A186" s="71" t="s">
        <v>667</v>
      </c>
      <c r="B186" s="72"/>
      <c r="C186" s="72"/>
      <c r="D186" s="72"/>
      <c r="E186" s="73"/>
    </row>
    <row r="187" spans="1:5" s="14" customFormat="1" ht="15.6" customHeight="1">
      <c r="A187" s="24">
        <v>1</v>
      </c>
      <c r="B187" s="25" t="s">
        <v>169</v>
      </c>
      <c r="C187" s="26">
        <v>65</v>
      </c>
      <c r="D187" s="26">
        <v>0</v>
      </c>
      <c r="E187" s="26">
        <f t="shared" ref="E187:E245" si="9">SUM(C187:D187)</f>
        <v>65</v>
      </c>
    </row>
    <row r="188" spans="1:5" s="14" customFormat="1" ht="15.6" customHeight="1">
      <c r="A188" s="24">
        <v>2</v>
      </c>
      <c r="B188" s="25" t="s">
        <v>142</v>
      </c>
      <c r="C188" s="26">
        <v>66</v>
      </c>
      <c r="D188" s="26">
        <v>0</v>
      </c>
      <c r="E188" s="26">
        <f t="shared" si="9"/>
        <v>66</v>
      </c>
    </row>
    <row r="189" spans="1:5" s="14" customFormat="1" ht="15.6" customHeight="1">
      <c r="A189" s="24">
        <v>3</v>
      </c>
      <c r="B189" s="25" t="s">
        <v>170</v>
      </c>
      <c r="C189" s="26">
        <v>61</v>
      </c>
      <c r="D189" s="26">
        <v>0</v>
      </c>
      <c r="E189" s="26">
        <f t="shared" si="9"/>
        <v>61</v>
      </c>
    </row>
    <row r="190" spans="1:5" s="14" customFormat="1" ht="15.6" customHeight="1">
      <c r="A190" s="24">
        <v>4</v>
      </c>
      <c r="B190" s="25" t="s">
        <v>146</v>
      </c>
      <c r="C190" s="26">
        <v>61</v>
      </c>
      <c r="D190" s="26">
        <v>1</v>
      </c>
      <c r="E190" s="26">
        <f t="shared" si="9"/>
        <v>62</v>
      </c>
    </row>
    <row r="191" spans="1:5" s="14" customFormat="1" ht="15.6" customHeight="1">
      <c r="A191" s="24">
        <v>5</v>
      </c>
      <c r="B191" s="25" t="s">
        <v>162</v>
      </c>
      <c r="C191" s="26">
        <v>70</v>
      </c>
      <c r="D191" s="26">
        <v>0</v>
      </c>
      <c r="E191" s="26">
        <f t="shared" si="9"/>
        <v>70</v>
      </c>
    </row>
    <row r="192" spans="1:5" s="14" customFormat="1" ht="15.6" customHeight="1">
      <c r="A192" s="24">
        <v>6</v>
      </c>
      <c r="B192" s="25" t="s">
        <v>168</v>
      </c>
      <c r="C192" s="26">
        <v>48</v>
      </c>
      <c r="D192" s="26">
        <v>1</v>
      </c>
      <c r="E192" s="26">
        <f t="shared" si="9"/>
        <v>49</v>
      </c>
    </row>
    <row r="193" spans="1:5" s="14" customFormat="1" ht="15.6" customHeight="1">
      <c r="A193" s="24">
        <v>7</v>
      </c>
      <c r="B193" s="25" t="s">
        <v>150</v>
      </c>
      <c r="C193" s="26">
        <v>42</v>
      </c>
      <c r="D193" s="26">
        <v>0</v>
      </c>
      <c r="E193" s="26">
        <f t="shared" si="9"/>
        <v>42</v>
      </c>
    </row>
    <row r="194" spans="1:5" s="14" customFormat="1" ht="15.6" customHeight="1">
      <c r="A194" s="24">
        <v>8</v>
      </c>
      <c r="B194" s="25" t="s">
        <v>183</v>
      </c>
      <c r="C194" s="26">
        <v>43</v>
      </c>
      <c r="D194" s="26">
        <v>0</v>
      </c>
      <c r="E194" s="26">
        <f t="shared" si="9"/>
        <v>43</v>
      </c>
    </row>
    <row r="195" spans="1:5" s="14" customFormat="1" ht="15.6" customHeight="1">
      <c r="A195" s="24">
        <v>9</v>
      </c>
      <c r="B195" s="25" t="s">
        <v>149</v>
      </c>
      <c r="C195" s="26">
        <v>38</v>
      </c>
      <c r="D195" s="26">
        <v>0</v>
      </c>
      <c r="E195" s="26">
        <f t="shared" si="9"/>
        <v>38</v>
      </c>
    </row>
    <row r="196" spans="1:5" s="14" customFormat="1" ht="15.6" customHeight="1">
      <c r="A196" s="24">
        <v>10</v>
      </c>
      <c r="B196" s="25" t="s">
        <v>185</v>
      </c>
      <c r="C196" s="26">
        <v>40</v>
      </c>
      <c r="D196" s="26">
        <v>0</v>
      </c>
      <c r="E196" s="26">
        <f t="shared" si="9"/>
        <v>40</v>
      </c>
    </row>
    <row r="197" spans="1:5" s="14" customFormat="1" ht="15.6" customHeight="1">
      <c r="A197" s="24">
        <v>11</v>
      </c>
      <c r="B197" s="25" t="s">
        <v>151</v>
      </c>
      <c r="C197" s="26">
        <v>35</v>
      </c>
      <c r="D197" s="26">
        <v>0</v>
      </c>
      <c r="E197" s="26">
        <f t="shared" si="9"/>
        <v>35</v>
      </c>
    </row>
    <row r="198" spans="1:5" s="14" customFormat="1" ht="15.6" customHeight="1">
      <c r="A198" s="24">
        <v>12</v>
      </c>
      <c r="B198" s="25" t="s">
        <v>184</v>
      </c>
      <c r="C198" s="26">
        <v>40</v>
      </c>
      <c r="D198" s="26">
        <v>0</v>
      </c>
      <c r="E198" s="26">
        <f t="shared" si="9"/>
        <v>40</v>
      </c>
    </row>
    <row r="199" spans="1:5" s="14" customFormat="1" ht="15.6" customHeight="1">
      <c r="A199" s="24">
        <v>13</v>
      </c>
      <c r="B199" s="25" t="s">
        <v>164</v>
      </c>
      <c r="C199" s="26">
        <v>60</v>
      </c>
      <c r="D199" s="26">
        <v>0</v>
      </c>
      <c r="E199" s="26">
        <f t="shared" si="9"/>
        <v>60</v>
      </c>
    </row>
    <row r="200" spans="1:5" s="14" customFormat="1" ht="15.6" customHeight="1">
      <c r="A200" s="24">
        <v>14</v>
      </c>
      <c r="B200" s="25" t="s">
        <v>147</v>
      </c>
      <c r="C200" s="26">
        <v>60</v>
      </c>
      <c r="D200" s="26">
        <v>0</v>
      </c>
      <c r="E200" s="26">
        <f t="shared" si="9"/>
        <v>60</v>
      </c>
    </row>
    <row r="201" spans="1:5" s="14" customFormat="1" ht="15.6" customHeight="1">
      <c r="A201" s="24">
        <v>15</v>
      </c>
      <c r="B201" s="25" t="s">
        <v>161</v>
      </c>
      <c r="C201" s="26">
        <v>59</v>
      </c>
      <c r="D201" s="26">
        <v>0</v>
      </c>
      <c r="E201" s="26">
        <f t="shared" si="9"/>
        <v>59</v>
      </c>
    </row>
    <row r="202" spans="1:5" s="14" customFormat="1" ht="15.6" customHeight="1">
      <c r="A202" s="24">
        <v>16</v>
      </c>
      <c r="B202" s="25" t="s">
        <v>131</v>
      </c>
      <c r="C202" s="26">
        <v>58</v>
      </c>
      <c r="D202" s="26">
        <v>0</v>
      </c>
      <c r="E202" s="26">
        <f t="shared" si="9"/>
        <v>58</v>
      </c>
    </row>
    <row r="203" spans="1:5" s="14" customFormat="1" ht="15.6" customHeight="1">
      <c r="A203" s="24">
        <v>17</v>
      </c>
      <c r="B203" s="25" t="s">
        <v>135</v>
      </c>
      <c r="C203" s="26">
        <v>58</v>
      </c>
      <c r="D203" s="26">
        <v>0</v>
      </c>
      <c r="E203" s="26">
        <f t="shared" si="9"/>
        <v>58</v>
      </c>
    </row>
    <row r="204" spans="1:5" s="14" customFormat="1" ht="15.6" customHeight="1">
      <c r="A204" s="24">
        <v>18</v>
      </c>
      <c r="B204" s="25" t="s">
        <v>143</v>
      </c>
      <c r="C204" s="26">
        <v>58</v>
      </c>
      <c r="D204" s="26">
        <v>0</v>
      </c>
      <c r="E204" s="26">
        <f t="shared" si="9"/>
        <v>58</v>
      </c>
    </row>
    <row r="205" spans="1:5" s="14" customFormat="1" ht="15.6" customHeight="1">
      <c r="A205" s="24">
        <v>19</v>
      </c>
      <c r="B205" s="25" t="s">
        <v>145</v>
      </c>
      <c r="C205" s="26">
        <v>61</v>
      </c>
      <c r="D205" s="26">
        <v>0</v>
      </c>
      <c r="E205" s="26">
        <f t="shared" si="9"/>
        <v>61</v>
      </c>
    </row>
    <row r="206" spans="1:5" s="14" customFormat="1" ht="15.6" customHeight="1">
      <c r="A206" s="24">
        <v>20</v>
      </c>
      <c r="B206" s="25" t="s">
        <v>166</v>
      </c>
      <c r="C206" s="26">
        <v>57</v>
      </c>
      <c r="D206" s="26">
        <v>0</v>
      </c>
      <c r="E206" s="26">
        <f t="shared" si="9"/>
        <v>57</v>
      </c>
    </row>
    <row r="207" spans="1:5" s="14" customFormat="1" ht="15.6" customHeight="1">
      <c r="A207" s="24">
        <v>21</v>
      </c>
      <c r="B207" s="25" t="s">
        <v>144</v>
      </c>
      <c r="C207" s="26">
        <v>56</v>
      </c>
      <c r="D207" s="26">
        <v>1</v>
      </c>
      <c r="E207" s="26">
        <f t="shared" si="9"/>
        <v>57</v>
      </c>
    </row>
    <row r="208" spans="1:5" s="14" customFormat="1" ht="15.6" customHeight="1">
      <c r="A208" s="24">
        <v>22</v>
      </c>
      <c r="B208" s="25" t="s">
        <v>152</v>
      </c>
      <c r="C208" s="26">
        <v>34</v>
      </c>
      <c r="D208" s="26">
        <v>0</v>
      </c>
      <c r="E208" s="26">
        <f t="shared" si="9"/>
        <v>34</v>
      </c>
    </row>
    <row r="209" spans="1:5" s="14" customFormat="1" ht="15.6" customHeight="1">
      <c r="A209" s="24">
        <v>23</v>
      </c>
      <c r="B209" s="25" t="s">
        <v>186</v>
      </c>
      <c r="C209" s="26">
        <v>19</v>
      </c>
      <c r="D209" s="26">
        <v>0</v>
      </c>
      <c r="E209" s="26">
        <f t="shared" si="9"/>
        <v>19</v>
      </c>
    </row>
    <row r="210" spans="1:5" s="14" customFormat="1" ht="15.6" customHeight="1">
      <c r="A210" s="24">
        <v>24</v>
      </c>
      <c r="B210" s="25" t="s">
        <v>158</v>
      </c>
      <c r="C210" s="26">
        <v>23</v>
      </c>
      <c r="D210" s="26">
        <v>0</v>
      </c>
      <c r="E210" s="26">
        <f t="shared" si="9"/>
        <v>23</v>
      </c>
    </row>
    <row r="211" spans="1:5" s="14" customFormat="1" ht="15.6" customHeight="1">
      <c r="A211" s="24">
        <v>25</v>
      </c>
      <c r="B211" s="25" t="s">
        <v>160</v>
      </c>
      <c r="C211" s="26">
        <v>25</v>
      </c>
      <c r="D211" s="26">
        <v>0</v>
      </c>
      <c r="E211" s="26">
        <f t="shared" si="9"/>
        <v>25</v>
      </c>
    </row>
    <row r="212" spans="1:5" s="14" customFormat="1" ht="15.6" customHeight="1">
      <c r="A212" s="24">
        <v>26</v>
      </c>
      <c r="B212" s="25" t="s">
        <v>167</v>
      </c>
      <c r="C212" s="26">
        <v>58</v>
      </c>
      <c r="D212" s="26">
        <v>0</v>
      </c>
      <c r="E212" s="26">
        <f t="shared" si="9"/>
        <v>58</v>
      </c>
    </row>
    <row r="213" spans="1:5" s="14" customFormat="1" ht="15.6" customHeight="1">
      <c r="A213" s="24">
        <v>27</v>
      </c>
      <c r="B213" s="25" t="s">
        <v>154</v>
      </c>
      <c r="C213" s="26">
        <v>57</v>
      </c>
      <c r="D213" s="26">
        <v>1</v>
      </c>
      <c r="E213" s="26">
        <f t="shared" si="9"/>
        <v>58</v>
      </c>
    </row>
    <row r="214" spans="1:5" s="14" customFormat="1" ht="15.6" customHeight="1">
      <c r="A214" s="24">
        <v>28</v>
      </c>
      <c r="B214" s="25" t="s">
        <v>153</v>
      </c>
      <c r="C214" s="26">
        <v>59</v>
      </c>
      <c r="D214" s="26">
        <v>0</v>
      </c>
      <c r="E214" s="26">
        <f t="shared" si="9"/>
        <v>59</v>
      </c>
    </row>
    <row r="215" spans="1:5" s="14" customFormat="1" ht="15.6" customHeight="1">
      <c r="A215" s="24">
        <v>29</v>
      </c>
      <c r="B215" s="25" t="s">
        <v>128</v>
      </c>
      <c r="C215" s="26">
        <v>57</v>
      </c>
      <c r="D215" s="26">
        <v>0</v>
      </c>
      <c r="E215" s="26">
        <f t="shared" si="9"/>
        <v>57</v>
      </c>
    </row>
    <row r="216" spans="1:5" s="14" customFormat="1" ht="15.6" customHeight="1">
      <c r="A216" s="24">
        <v>30</v>
      </c>
      <c r="B216" s="25" t="s">
        <v>129</v>
      </c>
      <c r="C216" s="26">
        <v>58</v>
      </c>
      <c r="D216" s="26">
        <v>0</v>
      </c>
      <c r="E216" s="26">
        <f t="shared" si="9"/>
        <v>58</v>
      </c>
    </row>
    <row r="217" spans="1:5" s="14" customFormat="1" ht="15.6" customHeight="1">
      <c r="A217" s="24">
        <v>31</v>
      </c>
      <c r="B217" s="25" t="s">
        <v>130</v>
      </c>
      <c r="C217" s="26">
        <v>57</v>
      </c>
      <c r="D217" s="26">
        <v>0</v>
      </c>
      <c r="E217" s="26">
        <f t="shared" si="9"/>
        <v>57</v>
      </c>
    </row>
    <row r="218" spans="1:5" s="14" customFormat="1" ht="15.6" customHeight="1">
      <c r="A218" s="24">
        <v>32</v>
      </c>
      <c r="B218" s="25" t="s">
        <v>132</v>
      </c>
      <c r="C218" s="26">
        <v>58</v>
      </c>
      <c r="D218" s="26">
        <v>0</v>
      </c>
      <c r="E218" s="26">
        <f t="shared" si="9"/>
        <v>58</v>
      </c>
    </row>
    <row r="219" spans="1:5" s="14" customFormat="1" ht="15.6" customHeight="1">
      <c r="A219" s="24">
        <v>33</v>
      </c>
      <c r="B219" s="25" t="s">
        <v>133</v>
      </c>
      <c r="C219" s="26">
        <v>59</v>
      </c>
      <c r="D219" s="26">
        <v>0</v>
      </c>
      <c r="E219" s="26">
        <f t="shared" si="9"/>
        <v>59</v>
      </c>
    </row>
    <row r="220" spans="1:5" s="14" customFormat="1" ht="15.6" customHeight="1">
      <c r="A220" s="24">
        <v>34</v>
      </c>
      <c r="B220" s="25" t="s">
        <v>134</v>
      </c>
      <c r="C220" s="26">
        <v>59</v>
      </c>
      <c r="D220" s="26">
        <v>0</v>
      </c>
      <c r="E220" s="26">
        <f t="shared" si="9"/>
        <v>59</v>
      </c>
    </row>
    <row r="221" spans="1:5" s="14" customFormat="1" ht="15.6" customHeight="1">
      <c r="A221" s="24">
        <v>35</v>
      </c>
      <c r="B221" s="25" t="s">
        <v>136</v>
      </c>
      <c r="C221" s="26">
        <v>59</v>
      </c>
      <c r="D221" s="26">
        <v>0</v>
      </c>
      <c r="E221" s="26">
        <f t="shared" si="9"/>
        <v>59</v>
      </c>
    </row>
    <row r="222" spans="1:5" s="14" customFormat="1" ht="15.6" customHeight="1">
      <c r="A222" s="24">
        <v>36</v>
      </c>
      <c r="B222" s="25" t="s">
        <v>137</v>
      </c>
      <c r="C222" s="26">
        <v>58</v>
      </c>
      <c r="D222" s="26">
        <v>0</v>
      </c>
      <c r="E222" s="26">
        <f t="shared" si="9"/>
        <v>58</v>
      </c>
    </row>
    <row r="223" spans="1:5" s="14" customFormat="1" ht="15.6" customHeight="1">
      <c r="A223" s="24">
        <v>37</v>
      </c>
      <c r="B223" s="25" t="s">
        <v>138</v>
      </c>
      <c r="C223" s="26">
        <v>58</v>
      </c>
      <c r="D223" s="26">
        <v>0</v>
      </c>
      <c r="E223" s="26">
        <f t="shared" si="9"/>
        <v>58</v>
      </c>
    </row>
    <row r="224" spans="1:5" s="14" customFormat="1" ht="15.6" customHeight="1">
      <c r="A224" s="24">
        <v>38</v>
      </c>
      <c r="B224" s="25" t="s">
        <v>140</v>
      </c>
      <c r="C224" s="26">
        <v>60</v>
      </c>
      <c r="D224" s="26">
        <v>0</v>
      </c>
      <c r="E224" s="26">
        <f t="shared" si="9"/>
        <v>60</v>
      </c>
    </row>
    <row r="225" spans="1:5" s="14" customFormat="1" ht="15.6" customHeight="1">
      <c r="A225" s="24">
        <v>39</v>
      </c>
      <c r="B225" s="25" t="s">
        <v>141</v>
      </c>
      <c r="C225" s="26">
        <v>59</v>
      </c>
      <c r="D225" s="26">
        <v>0</v>
      </c>
      <c r="E225" s="26">
        <f t="shared" si="9"/>
        <v>59</v>
      </c>
    </row>
    <row r="226" spans="1:5" s="14" customFormat="1" ht="15.6" customHeight="1">
      <c r="A226" s="24">
        <v>40</v>
      </c>
      <c r="B226" s="25" t="s">
        <v>176</v>
      </c>
      <c r="C226" s="26">
        <v>7</v>
      </c>
      <c r="D226" s="26">
        <v>35</v>
      </c>
      <c r="E226" s="26">
        <f t="shared" si="9"/>
        <v>42</v>
      </c>
    </row>
    <row r="227" spans="1:5" s="14" customFormat="1" ht="15.6" customHeight="1">
      <c r="A227" s="24">
        <v>41</v>
      </c>
      <c r="B227" s="25" t="s">
        <v>156</v>
      </c>
      <c r="C227" s="26">
        <v>7</v>
      </c>
      <c r="D227" s="26">
        <v>5</v>
      </c>
      <c r="E227" s="26">
        <f t="shared" si="9"/>
        <v>12</v>
      </c>
    </row>
    <row r="228" spans="1:5" s="14" customFormat="1" ht="15.6" customHeight="1">
      <c r="A228" s="24">
        <v>42</v>
      </c>
      <c r="B228" s="25" t="s">
        <v>163</v>
      </c>
      <c r="C228" s="26">
        <v>54</v>
      </c>
      <c r="D228" s="26">
        <v>1</v>
      </c>
      <c r="E228" s="26">
        <f t="shared" si="9"/>
        <v>55</v>
      </c>
    </row>
    <row r="229" spans="1:5" s="14" customFormat="1" ht="15.6" customHeight="1">
      <c r="A229" s="24">
        <v>43</v>
      </c>
      <c r="B229" s="25" t="s">
        <v>173</v>
      </c>
      <c r="C229" s="26">
        <v>55</v>
      </c>
      <c r="D229" s="26">
        <v>9</v>
      </c>
      <c r="E229" s="26">
        <f t="shared" si="9"/>
        <v>64</v>
      </c>
    </row>
    <row r="230" spans="1:5" s="14" customFormat="1" ht="15.6" customHeight="1">
      <c r="A230" s="24">
        <v>44</v>
      </c>
      <c r="B230" s="25" t="s">
        <v>139</v>
      </c>
      <c r="C230" s="26">
        <v>56</v>
      </c>
      <c r="D230" s="26">
        <v>7</v>
      </c>
      <c r="E230" s="26">
        <f t="shared" si="9"/>
        <v>63</v>
      </c>
    </row>
    <row r="231" spans="1:5" s="14" customFormat="1" ht="15.6" customHeight="1">
      <c r="A231" s="24">
        <v>45</v>
      </c>
      <c r="B231" s="25" t="s">
        <v>174</v>
      </c>
      <c r="C231" s="26">
        <v>40</v>
      </c>
      <c r="D231" s="26">
        <v>3</v>
      </c>
      <c r="E231" s="26">
        <f t="shared" si="9"/>
        <v>43</v>
      </c>
    </row>
    <row r="232" spans="1:5" s="14" customFormat="1" ht="15.6" customHeight="1">
      <c r="A232" s="24">
        <v>46</v>
      </c>
      <c r="B232" s="25" t="s">
        <v>175</v>
      </c>
      <c r="C232" s="26">
        <v>20</v>
      </c>
      <c r="D232" s="26">
        <v>4</v>
      </c>
      <c r="E232" s="26">
        <f t="shared" si="9"/>
        <v>24</v>
      </c>
    </row>
    <row r="233" spans="1:5" s="14" customFormat="1" ht="15.6" customHeight="1">
      <c r="A233" s="24">
        <v>47</v>
      </c>
      <c r="B233" s="25" t="s">
        <v>159</v>
      </c>
      <c r="C233" s="26">
        <v>25</v>
      </c>
      <c r="D233" s="26">
        <v>5</v>
      </c>
      <c r="E233" s="26">
        <f t="shared" si="9"/>
        <v>30</v>
      </c>
    </row>
    <row r="234" spans="1:5" s="14" customFormat="1" ht="15.6" customHeight="1">
      <c r="A234" s="24">
        <v>48</v>
      </c>
      <c r="B234" s="25" t="s">
        <v>171</v>
      </c>
      <c r="C234" s="26">
        <v>57</v>
      </c>
      <c r="D234" s="26">
        <v>1</v>
      </c>
      <c r="E234" s="26">
        <f t="shared" si="9"/>
        <v>58</v>
      </c>
    </row>
    <row r="235" spans="1:5" s="14" customFormat="1" ht="15.6" customHeight="1">
      <c r="A235" s="24">
        <v>49</v>
      </c>
      <c r="B235" s="25" t="s">
        <v>148</v>
      </c>
      <c r="C235" s="26">
        <v>47</v>
      </c>
      <c r="D235" s="26">
        <v>4</v>
      </c>
      <c r="E235" s="26">
        <f t="shared" si="9"/>
        <v>51</v>
      </c>
    </row>
    <row r="236" spans="1:5" s="14" customFormat="1" ht="15.6" customHeight="1">
      <c r="A236" s="24">
        <v>50</v>
      </c>
      <c r="B236" s="25" t="s">
        <v>172</v>
      </c>
      <c r="C236" s="26">
        <v>48</v>
      </c>
      <c r="D236" s="26">
        <v>2</v>
      </c>
      <c r="E236" s="26">
        <f t="shared" si="9"/>
        <v>50</v>
      </c>
    </row>
    <row r="237" spans="1:5" s="14" customFormat="1" ht="15.6" customHeight="1">
      <c r="A237" s="24">
        <v>51</v>
      </c>
      <c r="B237" s="25" t="s">
        <v>180</v>
      </c>
      <c r="C237" s="26">
        <v>25</v>
      </c>
      <c r="D237" s="26">
        <v>3</v>
      </c>
      <c r="E237" s="26">
        <f t="shared" si="9"/>
        <v>28</v>
      </c>
    </row>
    <row r="238" spans="1:5" s="14" customFormat="1" ht="15.6" customHeight="1">
      <c r="A238" s="24">
        <v>52</v>
      </c>
      <c r="B238" s="25" t="s">
        <v>179</v>
      </c>
      <c r="C238" s="26">
        <v>17</v>
      </c>
      <c r="D238" s="26">
        <v>9</v>
      </c>
      <c r="E238" s="26">
        <f t="shared" si="9"/>
        <v>26</v>
      </c>
    </row>
    <row r="239" spans="1:5" s="14" customFormat="1" ht="15.6" customHeight="1">
      <c r="A239" s="24">
        <v>53</v>
      </c>
      <c r="B239" s="25" t="s">
        <v>177</v>
      </c>
      <c r="C239" s="26">
        <v>21</v>
      </c>
      <c r="D239" s="26">
        <v>57</v>
      </c>
      <c r="E239" s="26">
        <f t="shared" si="9"/>
        <v>78</v>
      </c>
    </row>
    <row r="240" spans="1:5" s="14" customFormat="1" ht="15.6" customHeight="1">
      <c r="A240" s="24">
        <v>54</v>
      </c>
      <c r="B240" s="25" t="s">
        <v>178</v>
      </c>
      <c r="C240" s="26">
        <v>38</v>
      </c>
      <c r="D240" s="26">
        <v>32</v>
      </c>
      <c r="E240" s="26">
        <f t="shared" si="9"/>
        <v>70</v>
      </c>
    </row>
    <row r="241" spans="1:5" s="14" customFormat="1" ht="15.6" customHeight="1">
      <c r="A241" s="24">
        <v>55</v>
      </c>
      <c r="B241" s="25" t="s">
        <v>157</v>
      </c>
      <c r="C241" s="26">
        <v>20</v>
      </c>
      <c r="D241" s="26">
        <v>20</v>
      </c>
      <c r="E241" s="26">
        <f t="shared" si="9"/>
        <v>40</v>
      </c>
    </row>
    <row r="242" spans="1:5" s="14" customFormat="1" ht="15.6" customHeight="1">
      <c r="A242" s="24">
        <v>56</v>
      </c>
      <c r="B242" s="25" t="s">
        <v>155</v>
      </c>
      <c r="C242" s="26">
        <v>18</v>
      </c>
      <c r="D242" s="26">
        <v>8</v>
      </c>
      <c r="E242" s="26">
        <f t="shared" si="9"/>
        <v>26</v>
      </c>
    </row>
    <row r="243" spans="1:5" s="14" customFormat="1" ht="15.6" customHeight="1">
      <c r="A243" s="24">
        <v>57</v>
      </c>
      <c r="B243" s="25" t="s">
        <v>165</v>
      </c>
      <c r="C243" s="26">
        <v>40</v>
      </c>
      <c r="D243" s="26">
        <v>33</v>
      </c>
      <c r="E243" s="26">
        <f t="shared" si="9"/>
        <v>73</v>
      </c>
    </row>
    <row r="244" spans="1:5" s="14" customFormat="1" ht="15.6" customHeight="1">
      <c r="A244" s="24">
        <v>58</v>
      </c>
      <c r="B244" s="25" t="s">
        <v>181</v>
      </c>
      <c r="C244" s="26">
        <v>36</v>
      </c>
      <c r="D244" s="26">
        <v>0</v>
      </c>
      <c r="E244" s="26">
        <f t="shared" si="9"/>
        <v>36</v>
      </c>
    </row>
    <row r="245" spans="1:5" s="14" customFormat="1" ht="15.6" customHeight="1">
      <c r="A245" s="24">
        <v>59</v>
      </c>
      <c r="B245" s="25" t="s">
        <v>182</v>
      </c>
      <c r="C245" s="26">
        <v>16</v>
      </c>
      <c r="D245" s="26">
        <v>0</v>
      </c>
      <c r="E245" s="26">
        <f t="shared" si="9"/>
        <v>16</v>
      </c>
    </row>
    <row r="246" spans="1:5" s="14" customFormat="1" ht="15.95" customHeight="1">
      <c r="A246" s="27" t="s">
        <v>59</v>
      </c>
      <c r="B246" s="28"/>
      <c r="C246" s="29">
        <f>SUM(C187:C245)</f>
        <v>2700</v>
      </c>
      <c r="D246" s="29">
        <f t="shared" ref="D246:E246" si="10">SUM(D187:D245)</f>
        <v>242</v>
      </c>
      <c r="E246" s="29">
        <f t="shared" si="10"/>
        <v>2942</v>
      </c>
    </row>
    <row r="247" spans="1:5" s="14" customFormat="1" ht="9.9499999999999993" customHeight="1">
      <c r="A247" s="30"/>
      <c r="B247" s="31"/>
      <c r="C247" s="32"/>
      <c r="D247" s="32"/>
      <c r="E247" s="32"/>
    </row>
    <row r="248" spans="1:5" s="14" customFormat="1" ht="15.95" customHeight="1">
      <c r="A248" s="71" t="s">
        <v>255</v>
      </c>
      <c r="B248" s="72"/>
      <c r="C248" s="72"/>
      <c r="D248" s="72"/>
      <c r="E248" s="73"/>
    </row>
    <row r="249" spans="1:5" s="14" customFormat="1" ht="15.95" customHeight="1">
      <c r="A249" s="71" t="s">
        <v>668</v>
      </c>
      <c r="B249" s="72"/>
      <c r="C249" s="72"/>
      <c r="D249" s="72"/>
      <c r="E249" s="73"/>
    </row>
    <row r="250" spans="1:5" s="14" customFormat="1" ht="15.95" customHeight="1">
      <c r="A250" s="24">
        <v>1</v>
      </c>
      <c r="B250" s="25" t="s">
        <v>256</v>
      </c>
      <c r="C250" s="26">
        <v>33</v>
      </c>
      <c r="D250" s="26">
        <v>0</v>
      </c>
      <c r="E250" s="26">
        <f t="shared" ref="E250:E252" si="11">SUM(C250:D250)</f>
        <v>33</v>
      </c>
    </row>
    <row r="251" spans="1:5" s="14" customFormat="1" ht="15.95" customHeight="1">
      <c r="A251" s="24">
        <v>2</v>
      </c>
      <c r="B251" s="25" t="s">
        <v>257</v>
      </c>
      <c r="C251" s="26">
        <v>28</v>
      </c>
      <c r="D251" s="26">
        <v>0</v>
      </c>
      <c r="E251" s="26">
        <f t="shared" si="11"/>
        <v>28</v>
      </c>
    </row>
    <row r="252" spans="1:5" s="14" customFormat="1" ht="15.95" customHeight="1">
      <c r="A252" s="24">
        <v>3</v>
      </c>
      <c r="B252" s="25" t="s">
        <v>258</v>
      </c>
      <c r="C252" s="26">
        <v>31</v>
      </c>
      <c r="D252" s="26">
        <v>0</v>
      </c>
      <c r="E252" s="26">
        <f t="shared" si="11"/>
        <v>31</v>
      </c>
    </row>
    <row r="253" spans="1:5" s="14" customFormat="1" ht="15.95" customHeight="1">
      <c r="A253" s="27" t="s">
        <v>59</v>
      </c>
      <c r="B253" s="28"/>
      <c r="C253" s="29">
        <f>SUM(C250:C252)</f>
        <v>92</v>
      </c>
      <c r="D253" s="29">
        <f t="shared" ref="D253:E253" si="12">SUM(D250:D252)</f>
        <v>0</v>
      </c>
      <c r="E253" s="29">
        <f t="shared" si="12"/>
        <v>92</v>
      </c>
    </row>
    <row r="254" spans="1:5" s="14" customFormat="1" ht="9.9499999999999993" customHeight="1">
      <c r="A254" s="30"/>
      <c r="B254" s="31"/>
      <c r="C254" s="32"/>
      <c r="D254" s="32"/>
      <c r="E254" s="32"/>
    </row>
    <row r="255" spans="1:5" s="14" customFormat="1" ht="15.95" customHeight="1">
      <c r="A255" s="71" t="s">
        <v>114</v>
      </c>
      <c r="B255" s="72"/>
      <c r="C255" s="72"/>
      <c r="D255" s="72"/>
      <c r="E255" s="73"/>
    </row>
    <row r="256" spans="1:5" s="14" customFormat="1" ht="15.95" customHeight="1">
      <c r="A256" s="71" t="s">
        <v>668</v>
      </c>
      <c r="B256" s="72"/>
      <c r="C256" s="72"/>
      <c r="D256" s="72"/>
      <c r="E256" s="73"/>
    </row>
    <row r="257" spans="1:5" s="14" customFormat="1" ht="15.95" customHeight="1">
      <c r="A257" s="24">
        <v>1</v>
      </c>
      <c r="B257" s="25" t="s">
        <v>115</v>
      </c>
      <c r="C257" s="26">
        <v>20</v>
      </c>
      <c r="D257" s="26">
        <v>0</v>
      </c>
      <c r="E257" s="26">
        <f t="shared" ref="E257:E262" si="13">SUM(C257:D257)</f>
        <v>20</v>
      </c>
    </row>
    <row r="258" spans="1:5" s="14" customFormat="1" ht="15.95" customHeight="1">
      <c r="A258" s="24">
        <v>2</v>
      </c>
      <c r="B258" s="25" t="s">
        <v>117</v>
      </c>
      <c r="C258" s="26">
        <v>42</v>
      </c>
      <c r="D258" s="26">
        <v>0</v>
      </c>
      <c r="E258" s="26">
        <f t="shared" si="13"/>
        <v>42</v>
      </c>
    </row>
    <row r="259" spans="1:5" s="14" customFormat="1" ht="15.95" customHeight="1">
      <c r="A259" s="24">
        <v>3</v>
      </c>
      <c r="B259" s="25" t="s">
        <v>116</v>
      </c>
      <c r="C259" s="26">
        <v>21</v>
      </c>
      <c r="D259" s="26">
        <v>0</v>
      </c>
      <c r="E259" s="26">
        <f t="shared" si="13"/>
        <v>21</v>
      </c>
    </row>
    <row r="260" spans="1:5" s="14" customFormat="1" ht="15.95" customHeight="1">
      <c r="A260" s="24">
        <v>4</v>
      </c>
      <c r="B260" s="25" t="s">
        <v>118</v>
      </c>
      <c r="C260" s="26">
        <v>40</v>
      </c>
      <c r="D260" s="26">
        <v>0</v>
      </c>
      <c r="E260" s="26">
        <f t="shared" si="13"/>
        <v>40</v>
      </c>
    </row>
    <row r="261" spans="1:5" s="14" customFormat="1" ht="15.95" customHeight="1">
      <c r="A261" s="24">
        <v>5</v>
      </c>
      <c r="B261" s="25" t="s">
        <v>119</v>
      </c>
      <c r="C261" s="26">
        <v>40</v>
      </c>
      <c r="D261" s="26">
        <v>0</v>
      </c>
      <c r="E261" s="26">
        <f t="shared" si="13"/>
        <v>40</v>
      </c>
    </row>
    <row r="262" spans="1:5" s="14" customFormat="1" ht="15.95" customHeight="1">
      <c r="A262" s="24">
        <v>6</v>
      </c>
      <c r="B262" s="25" t="s">
        <v>120</v>
      </c>
      <c r="C262" s="26">
        <v>40</v>
      </c>
      <c r="D262" s="26">
        <v>0</v>
      </c>
      <c r="E262" s="26">
        <f t="shared" si="13"/>
        <v>40</v>
      </c>
    </row>
    <row r="263" spans="1:5" s="14" customFormat="1" ht="15.95" customHeight="1">
      <c r="A263" s="27" t="s">
        <v>59</v>
      </c>
      <c r="B263" s="28"/>
      <c r="C263" s="29">
        <f>SUM(C257:C262)</f>
        <v>203</v>
      </c>
      <c r="D263" s="29">
        <f t="shared" ref="D263:E263" si="14">SUM(D257:D262)</f>
        <v>0</v>
      </c>
      <c r="E263" s="29">
        <f t="shared" si="14"/>
        <v>203</v>
      </c>
    </row>
    <row r="264" spans="1:5" s="14" customFormat="1" ht="9.9499999999999993" customHeight="1">
      <c r="A264" s="30"/>
      <c r="B264" s="31"/>
      <c r="C264" s="32"/>
      <c r="D264" s="32"/>
      <c r="E264" s="32"/>
    </row>
    <row r="265" spans="1:5" s="14" customFormat="1" ht="17.100000000000001" customHeight="1">
      <c r="A265" s="71" t="s">
        <v>238</v>
      </c>
      <c r="B265" s="72"/>
      <c r="C265" s="72"/>
      <c r="D265" s="72"/>
      <c r="E265" s="73"/>
    </row>
    <row r="266" spans="1:5" s="14" customFormat="1" ht="17.100000000000001" customHeight="1">
      <c r="A266" s="71" t="s">
        <v>239</v>
      </c>
      <c r="B266" s="72"/>
      <c r="C266" s="72"/>
      <c r="D266" s="72"/>
      <c r="E266" s="73"/>
    </row>
    <row r="267" spans="1:5" s="14" customFormat="1" ht="17.100000000000001" customHeight="1">
      <c r="A267" s="24">
        <v>1</v>
      </c>
      <c r="B267" s="25" t="s">
        <v>240</v>
      </c>
      <c r="C267" s="26">
        <v>18</v>
      </c>
      <c r="D267" s="26">
        <v>0</v>
      </c>
      <c r="E267" s="26">
        <f t="shared" ref="E267" si="15">SUM(C267:D267)</f>
        <v>18</v>
      </c>
    </row>
    <row r="268" spans="1:5" s="14" customFormat="1" ht="17.100000000000001" customHeight="1">
      <c r="A268" s="27" t="s">
        <v>59</v>
      </c>
      <c r="B268" s="28"/>
      <c r="C268" s="29">
        <f>SUM(C267:C267)</f>
        <v>18</v>
      </c>
      <c r="D268" s="29">
        <f t="shared" ref="D268:E268" si="16">SUM(D267:D267)</f>
        <v>0</v>
      </c>
      <c r="E268" s="29">
        <f t="shared" si="16"/>
        <v>18</v>
      </c>
    </row>
    <row r="269" spans="1:5" s="14" customFormat="1" ht="9.9499999999999993" customHeight="1">
      <c r="A269" s="30"/>
      <c r="B269" s="31"/>
      <c r="C269" s="32"/>
      <c r="D269" s="32"/>
      <c r="E269" s="32"/>
    </row>
    <row r="270" spans="1:5" s="14" customFormat="1" ht="15.95" customHeight="1">
      <c r="A270" s="71" t="s">
        <v>114</v>
      </c>
      <c r="B270" s="72"/>
      <c r="C270" s="72"/>
      <c r="D270" s="72"/>
      <c r="E270" s="73"/>
    </row>
    <row r="271" spans="1:5" s="14" customFormat="1" ht="15.95" customHeight="1">
      <c r="A271" s="71" t="s">
        <v>670</v>
      </c>
      <c r="B271" s="72"/>
      <c r="C271" s="72"/>
      <c r="D271" s="72"/>
      <c r="E271" s="73"/>
    </row>
    <row r="272" spans="1:5" s="14" customFormat="1" ht="15.95" customHeight="1">
      <c r="A272" s="24">
        <v>1</v>
      </c>
      <c r="B272" s="25" t="s">
        <v>121</v>
      </c>
      <c r="C272" s="26">
        <v>31</v>
      </c>
      <c r="D272" s="26">
        <v>0</v>
      </c>
      <c r="E272" s="26">
        <f t="shared" ref="E272:E273" si="17">SUM(C272:D272)</f>
        <v>31</v>
      </c>
    </row>
    <row r="273" spans="1:5" s="14" customFormat="1" ht="15.95" customHeight="1">
      <c r="A273" s="24">
        <v>2</v>
      </c>
      <c r="B273" s="25" t="s">
        <v>122</v>
      </c>
      <c r="C273" s="26">
        <v>29</v>
      </c>
      <c r="D273" s="26">
        <v>0</v>
      </c>
      <c r="E273" s="26">
        <f t="shared" si="17"/>
        <v>29</v>
      </c>
    </row>
    <row r="274" spans="1:5" s="14" customFormat="1" ht="15.95" customHeight="1">
      <c r="A274" s="27" t="s">
        <v>59</v>
      </c>
      <c r="B274" s="28"/>
      <c r="C274" s="29">
        <f>SUM(C272:C273)</f>
        <v>60</v>
      </c>
      <c r="D274" s="29">
        <f t="shared" ref="D274:E274" si="18">SUM(D272:D273)</f>
        <v>0</v>
      </c>
      <c r="E274" s="29">
        <f t="shared" si="18"/>
        <v>60</v>
      </c>
    </row>
    <row r="275" spans="1:5" s="14" customFormat="1" ht="9.9499999999999993" customHeight="1">
      <c r="A275" s="30"/>
      <c r="B275" s="31"/>
      <c r="C275" s="32"/>
      <c r="D275" s="32"/>
      <c r="E275" s="32"/>
    </row>
    <row r="276" spans="1:5" s="14" customFormat="1" ht="15.95" customHeight="1">
      <c r="A276" s="71" t="s">
        <v>114</v>
      </c>
      <c r="B276" s="72"/>
      <c r="C276" s="72"/>
      <c r="D276" s="72"/>
      <c r="E276" s="73"/>
    </row>
    <row r="277" spans="1:5" s="14" customFormat="1" ht="15.95" customHeight="1">
      <c r="A277" s="71" t="s">
        <v>669</v>
      </c>
      <c r="B277" s="72"/>
      <c r="C277" s="72"/>
      <c r="D277" s="72"/>
      <c r="E277" s="73"/>
    </row>
    <row r="278" spans="1:5" s="14" customFormat="1" ht="15.95" customHeight="1">
      <c r="A278" s="24">
        <v>1</v>
      </c>
      <c r="B278" s="25" t="s">
        <v>127</v>
      </c>
      <c r="C278" s="26">
        <v>19</v>
      </c>
      <c r="D278" s="26">
        <v>0</v>
      </c>
      <c r="E278" s="26">
        <f>SUM(C278:D278)</f>
        <v>19</v>
      </c>
    </row>
    <row r="279" spans="1:5" s="14" customFormat="1" ht="15.95" customHeight="1">
      <c r="A279" s="24">
        <v>2</v>
      </c>
      <c r="B279" s="25" t="s">
        <v>123</v>
      </c>
      <c r="C279" s="26">
        <v>32</v>
      </c>
      <c r="D279" s="26">
        <v>0</v>
      </c>
      <c r="E279" s="26">
        <f>SUM(C279:D279)</f>
        <v>32</v>
      </c>
    </row>
    <row r="280" spans="1:5" s="14" customFormat="1" ht="15.95" customHeight="1">
      <c r="A280" s="24">
        <v>3</v>
      </c>
      <c r="B280" s="25" t="s">
        <v>124</v>
      </c>
      <c r="C280" s="26">
        <v>32</v>
      </c>
      <c r="D280" s="26">
        <v>0</v>
      </c>
      <c r="E280" s="26">
        <f>SUM(C280:D280)</f>
        <v>32</v>
      </c>
    </row>
    <row r="281" spans="1:5" s="14" customFormat="1" ht="15.95" customHeight="1">
      <c r="A281" s="24">
        <v>4</v>
      </c>
      <c r="B281" s="25" t="s">
        <v>125</v>
      </c>
      <c r="C281" s="26">
        <v>32</v>
      </c>
      <c r="D281" s="26">
        <v>0</v>
      </c>
      <c r="E281" s="26">
        <f>SUM(C281:D281)</f>
        <v>32</v>
      </c>
    </row>
    <row r="282" spans="1:5" s="14" customFormat="1" ht="15.95" customHeight="1">
      <c r="A282" s="24">
        <v>5</v>
      </c>
      <c r="B282" s="25" t="s">
        <v>126</v>
      </c>
      <c r="C282" s="26">
        <v>31</v>
      </c>
      <c r="D282" s="26">
        <v>0</v>
      </c>
      <c r="E282" s="26">
        <f>SUM(C282:D282)</f>
        <v>31</v>
      </c>
    </row>
    <row r="283" spans="1:5" s="14" customFormat="1" ht="15.95" customHeight="1">
      <c r="A283" s="27" t="s">
        <v>59</v>
      </c>
      <c r="B283" s="28"/>
      <c r="C283" s="29">
        <f>SUM(C278:C282)</f>
        <v>146</v>
      </c>
      <c r="D283" s="29">
        <f t="shared" ref="D283:E283" si="19">SUM(D278:D282)</f>
        <v>0</v>
      </c>
      <c r="E283" s="29">
        <f t="shared" si="19"/>
        <v>146</v>
      </c>
    </row>
    <row r="284" spans="1:5" s="14" customFormat="1" ht="9.9499999999999993" customHeight="1">
      <c r="A284" s="30"/>
      <c r="B284" s="31"/>
      <c r="C284" s="32"/>
      <c r="D284" s="32"/>
      <c r="E284" s="32"/>
    </row>
    <row r="285" spans="1:5" s="14" customFormat="1" ht="15.95" customHeight="1">
      <c r="A285" s="71" t="s">
        <v>350</v>
      </c>
      <c r="B285" s="72"/>
      <c r="C285" s="72"/>
      <c r="D285" s="72"/>
      <c r="E285" s="73"/>
    </row>
    <row r="286" spans="1:5" s="14" customFormat="1" ht="15.95" customHeight="1">
      <c r="A286" s="71" t="s">
        <v>671</v>
      </c>
      <c r="B286" s="72"/>
      <c r="C286" s="72"/>
      <c r="D286" s="72"/>
      <c r="E286" s="73"/>
    </row>
    <row r="287" spans="1:5" s="14" customFormat="1" ht="15.95" customHeight="1">
      <c r="A287" s="24"/>
      <c r="B287" s="25" t="s">
        <v>352</v>
      </c>
      <c r="C287" s="26">
        <v>13</v>
      </c>
      <c r="D287" s="26">
        <v>0</v>
      </c>
      <c r="E287" s="26">
        <f t="shared" ref="E287:E295" si="20">SUM(C287:D287)</f>
        <v>13</v>
      </c>
    </row>
    <row r="288" spans="1:5" s="14" customFormat="1" ht="15.95" customHeight="1">
      <c r="A288" s="24"/>
      <c r="B288" s="25" t="s">
        <v>354</v>
      </c>
      <c r="C288" s="26">
        <v>5</v>
      </c>
      <c r="D288" s="26">
        <v>0</v>
      </c>
      <c r="E288" s="26">
        <f t="shared" si="20"/>
        <v>5</v>
      </c>
    </row>
    <row r="289" spans="1:5" s="14" customFormat="1" ht="15.95" customHeight="1">
      <c r="A289" s="24"/>
      <c r="B289" s="25" t="s">
        <v>355</v>
      </c>
      <c r="C289" s="26">
        <v>3</v>
      </c>
      <c r="D289" s="26">
        <v>0</v>
      </c>
      <c r="E289" s="26">
        <f t="shared" si="20"/>
        <v>3</v>
      </c>
    </row>
    <row r="290" spans="1:5" s="14" customFormat="1" ht="15.95" customHeight="1">
      <c r="A290" s="24"/>
      <c r="B290" s="25" t="s">
        <v>351</v>
      </c>
      <c r="C290" s="26">
        <v>6</v>
      </c>
      <c r="D290" s="26">
        <v>0</v>
      </c>
      <c r="E290" s="26">
        <f t="shared" si="20"/>
        <v>6</v>
      </c>
    </row>
    <row r="291" spans="1:5" s="14" customFormat="1" ht="15.95" customHeight="1">
      <c r="A291" s="24"/>
      <c r="B291" s="25" t="s">
        <v>357</v>
      </c>
      <c r="C291" s="26">
        <v>0</v>
      </c>
      <c r="D291" s="26">
        <v>1</v>
      </c>
      <c r="E291" s="26">
        <f t="shared" si="20"/>
        <v>1</v>
      </c>
    </row>
    <row r="292" spans="1:5" s="14" customFormat="1" ht="15.95" customHeight="1">
      <c r="A292" s="24"/>
      <c r="B292" s="25" t="s">
        <v>353</v>
      </c>
      <c r="C292" s="26">
        <v>14</v>
      </c>
      <c r="D292" s="26">
        <v>0</v>
      </c>
      <c r="E292" s="26">
        <f t="shared" si="20"/>
        <v>14</v>
      </c>
    </row>
    <row r="293" spans="1:5" s="14" customFormat="1" ht="15.95" customHeight="1">
      <c r="A293" s="24"/>
      <c r="B293" s="25" t="s">
        <v>356</v>
      </c>
      <c r="C293" s="26">
        <v>0</v>
      </c>
      <c r="D293" s="26">
        <v>1</v>
      </c>
      <c r="E293" s="26">
        <f t="shared" si="20"/>
        <v>1</v>
      </c>
    </row>
    <row r="294" spans="1:5" s="14" customFormat="1" ht="15.95" customHeight="1">
      <c r="A294" s="24"/>
      <c r="B294" s="25" t="s">
        <v>699</v>
      </c>
      <c r="C294" s="26">
        <v>1</v>
      </c>
      <c r="D294" s="26">
        <v>0</v>
      </c>
      <c r="E294" s="26">
        <f t="shared" si="20"/>
        <v>1</v>
      </c>
    </row>
    <row r="295" spans="1:5" s="14" customFormat="1" ht="15.95" customHeight="1">
      <c r="A295" s="24"/>
      <c r="B295" s="25" t="s">
        <v>700</v>
      </c>
      <c r="C295" s="26">
        <v>16</v>
      </c>
      <c r="D295" s="26">
        <v>0</v>
      </c>
      <c r="E295" s="26">
        <f t="shared" si="20"/>
        <v>16</v>
      </c>
    </row>
    <row r="296" spans="1:5" s="14" customFormat="1" ht="15.95" customHeight="1">
      <c r="A296" s="27" t="s">
        <v>59</v>
      </c>
      <c r="B296" s="28"/>
      <c r="C296" s="29">
        <f>SUM(C287:C295)</f>
        <v>58</v>
      </c>
      <c r="D296" s="29">
        <f>SUM(D287:D295)</f>
        <v>2</v>
      </c>
      <c r="E296" s="29">
        <f>SUM(E287:E295)</f>
        <v>60</v>
      </c>
    </row>
    <row r="297" spans="1:5" s="14" customFormat="1" ht="9.9499999999999993" customHeight="1">
      <c r="A297" s="30"/>
      <c r="B297" s="31"/>
      <c r="C297" s="32"/>
      <c r="D297" s="32"/>
      <c r="E297" s="32"/>
    </row>
    <row r="298" spans="1:5" s="14" customFormat="1" ht="18" customHeight="1">
      <c r="A298" s="71" t="s">
        <v>241</v>
      </c>
      <c r="B298" s="72"/>
      <c r="C298" s="72"/>
      <c r="D298" s="72"/>
      <c r="E298" s="73"/>
    </row>
    <row r="299" spans="1:5" s="14" customFormat="1" ht="18" customHeight="1">
      <c r="A299" s="71" t="s">
        <v>671</v>
      </c>
      <c r="B299" s="72"/>
      <c r="C299" s="72"/>
      <c r="D299" s="72"/>
      <c r="E299" s="73"/>
    </row>
    <row r="300" spans="1:5" s="14" customFormat="1" ht="18" customHeight="1">
      <c r="A300" s="24">
        <v>1</v>
      </c>
      <c r="B300" s="25" t="s">
        <v>658</v>
      </c>
      <c r="C300" s="26">
        <v>38</v>
      </c>
      <c r="D300" s="26">
        <v>0</v>
      </c>
      <c r="E300" s="26">
        <f t="shared" ref="E300:E316" si="21">SUM(C300:D300)</f>
        <v>38</v>
      </c>
    </row>
    <row r="301" spans="1:5" s="14" customFormat="1" ht="18" customHeight="1">
      <c r="A301" s="74">
        <v>2</v>
      </c>
      <c r="B301" s="25" t="s">
        <v>659</v>
      </c>
      <c r="C301" s="26">
        <v>36</v>
      </c>
      <c r="D301" s="26">
        <v>0</v>
      </c>
      <c r="E301" s="26">
        <f t="shared" si="21"/>
        <v>36</v>
      </c>
    </row>
    <row r="302" spans="1:5" s="14" customFormat="1" ht="18" customHeight="1">
      <c r="A302" s="75"/>
      <c r="B302" s="25" t="s">
        <v>660</v>
      </c>
      <c r="C302" s="26">
        <v>14</v>
      </c>
      <c r="D302" s="26">
        <v>0</v>
      </c>
      <c r="E302" s="26">
        <f t="shared" si="21"/>
        <v>14</v>
      </c>
    </row>
    <row r="303" spans="1:5" s="14" customFormat="1" ht="18" customHeight="1">
      <c r="A303" s="24">
        <v>3</v>
      </c>
      <c r="B303" s="25" t="s">
        <v>661</v>
      </c>
      <c r="C303" s="26">
        <v>47</v>
      </c>
      <c r="D303" s="26">
        <v>0</v>
      </c>
      <c r="E303" s="26">
        <f t="shared" si="21"/>
        <v>47</v>
      </c>
    </row>
    <row r="304" spans="1:5" s="14" customFormat="1" ht="18" customHeight="1">
      <c r="A304" s="24">
        <v>4</v>
      </c>
      <c r="B304" s="25" t="s">
        <v>662</v>
      </c>
      <c r="C304" s="26">
        <v>40</v>
      </c>
      <c r="D304" s="26">
        <v>1</v>
      </c>
      <c r="E304" s="26">
        <f t="shared" si="21"/>
        <v>41</v>
      </c>
    </row>
    <row r="305" spans="1:5" s="14" customFormat="1" ht="18" customHeight="1">
      <c r="A305" s="74">
        <v>5</v>
      </c>
      <c r="B305" s="25" t="s">
        <v>663</v>
      </c>
      <c r="C305" s="26">
        <v>0</v>
      </c>
      <c r="D305" s="26">
        <v>18</v>
      </c>
      <c r="E305" s="26">
        <f t="shared" si="21"/>
        <v>18</v>
      </c>
    </row>
    <row r="306" spans="1:5" s="14" customFormat="1" ht="18" customHeight="1">
      <c r="A306" s="75"/>
      <c r="B306" s="25" t="s">
        <v>664</v>
      </c>
      <c r="C306" s="26">
        <v>3</v>
      </c>
      <c r="D306" s="26">
        <v>12</v>
      </c>
      <c r="E306" s="26">
        <f t="shared" si="21"/>
        <v>15</v>
      </c>
    </row>
    <row r="307" spans="1:5" s="14" customFormat="1" ht="18" customHeight="1">
      <c r="A307" s="74">
        <v>6</v>
      </c>
      <c r="B307" s="25" t="s">
        <v>665</v>
      </c>
      <c r="C307" s="26">
        <v>15</v>
      </c>
      <c r="D307" s="26">
        <v>0</v>
      </c>
      <c r="E307" s="26">
        <f t="shared" si="21"/>
        <v>15</v>
      </c>
    </row>
    <row r="308" spans="1:5" s="14" customFormat="1" ht="18" customHeight="1">
      <c r="A308" s="75"/>
      <c r="B308" s="25" t="s">
        <v>666</v>
      </c>
      <c r="C308" s="26">
        <v>1</v>
      </c>
      <c r="D308" s="26">
        <v>7</v>
      </c>
      <c r="E308" s="26">
        <f t="shared" si="21"/>
        <v>8</v>
      </c>
    </row>
    <row r="309" spans="1:5" s="14" customFormat="1" ht="18" customHeight="1">
      <c r="A309" s="33"/>
      <c r="B309" s="25" t="s">
        <v>245</v>
      </c>
      <c r="C309" s="26">
        <v>47</v>
      </c>
      <c r="D309" s="26">
        <v>0</v>
      </c>
      <c r="E309" s="26">
        <f t="shared" si="21"/>
        <v>47</v>
      </c>
    </row>
    <row r="310" spans="1:5" s="14" customFormat="1" ht="18" customHeight="1">
      <c r="A310" s="24"/>
      <c r="B310" s="25" t="s">
        <v>246</v>
      </c>
      <c r="C310" s="26">
        <v>18</v>
      </c>
      <c r="D310" s="26">
        <v>0</v>
      </c>
      <c r="E310" s="26">
        <f t="shared" si="21"/>
        <v>18</v>
      </c>
    </row>
    <row r="311" spans="1:5" s="14" customFormat="1" ht="18" customHeight="1">
      <c r="A311" s="24"/>
      <c r="B311" s="25" t="s">
        <v>249</v>
      </c>
      <c r="C311" s="26">
        <v>10</v>
      </c>
      <c r="D311" s="26">
        <v>0</v>
      </c>
      <c r="E311" s="26">
        <f t="shared" si="21"/>
        <v>10</v>
      </c>
    </row>
    <row r="312" spans="1:5" s="14" customFormat="1" ht="18" customHeight="1">
      <c r="A312" s="33"/>
      <c r="B312" s="25" t="s">
        <v>250</v>
      </c>
      <c r="C312" s="26">
        <v>2</v>
      </c>
      <c r="D312" s="26">
        <v>8</v>
      </c>
      <c r="E312" s="26">
        <f t="shared" si="21"/>
        <v>10</v>
      </c>
    </row>
    <row r="313" spans="1:5" s="14" customFormat="1" ht="18" customHeight="1">
      <c r="A313" s="24"/>
      <c r="B313" s="25" t="s">
        <v>243</v>
      </c>
      <c r="C313" s="26">
        <v>40</v>
      </c>
      <c r="D313" s="26">
        <v>0</v>
      </c>
      <c r="E313" s="26">
        <f t="shared" si="21"/>
        <v>40</v>
      </c>
    </row>
    <row r="314" spans="1:5" s="14" customFormat="1" ht="18" customHeight="1">
      <c r="A314" s="24"/>
      <c r="B314" s="25" t="s">
        <v>244</v>
      </c>
      <c r="C314" s="26">
        <v>35</v>
      </c>
      <c r="D314" s="26">
        <v>9</v>
      </c>
      <c r="E314" s="26">
        <f t="shared" si="21"/>
        <v>44</v>
      </c>
    </row>
    <row r="315" spans="1:5" s="14" customFormat="1" ht="18" customHeight="1">
      <c r="A315" s="24"/>
      <c r="B315" s="25" t="s">
        <v>247</v>
      </c>
      <c r="C315" s="26">
        <v>0</v>
      </c>
      <c r="D315" s="26">
        <v>1</v>
      </c>
      <c r="E315" s="26">
        <f t="shared" si="21"/>
        <v>1</v>
      </c>
    </row>
    <row r="316" spans="1:5" s="14" customFormat="1" ht="18" customHeight="1">
      <c r="A316" s="24"/>
      <c r="B316" s="25" t="s">
        <v>248</v>
      </c>
      <c r="C316" s="26">
        <v>1</v>
      </c>
      <c r="D316" s="26">
        <v>5</v>
      </c>
      <c r="E316" s="26">
        <f t="shared" si="21"/>
        <v>6</v>
      </c>
    </row>
    <row r="317" spans="1:5" s="14" customFormat="1" ht="18" customHeight="1">
      <c r="A317" s="27" t="s">
        <v>59</v>
      </c>
      <c r="B317" s="28"/>
      <c r="C317" s="29">
        <f>SUM(C300:C316)</f>
        <v>347</v>
      </c>
      <c r="D317" s="29">
        <f t="shared" ref="D317:E317" si="22">SUM(D300:D316)</f>
        <v>61</v>
      </c>
      <c r="E317" s="29">
        <f t="shared" si="22"/>
        <v>408</v>
      </c>
    </row>
    <row r="318" spans="1:5" s="14" customFormat="1" ht="9.9499999999999993" customHeight="1">
      <c r="A318" s="30"/>
      <c r="B318" s="31"/>
      <c r="C318" s="32"/>
      <c r="D318" s="32"/>
      <c r="E318" s="32"/>
    </row>
    <row r="319" spans="1:5" s="14" customFormat="1" ht="18.600000000000001" customHeight="1">
      <c r="A319" s="71" t="s">
        <v>71</v>
      </c>
      <c r="B319" s="72"/>
      <c r="C319" s="72"/>
      <c r="D319" s="72"/>
      <c r="E319" s="73"/>
    </row>
    <row r="320" spans="1:5" s="14" customFormat="1" ht="18.600000000000001" customHeight="1">
      <c r="A320" s="71" t="s">
        <v>671</v>
      </c>
      <c r="B320" s="72"/>
      <c r="C320" s="72"/>
      <c r="D320" s="72"/>
      <c r="E320" s="73"/>
    </row>
    <row r="321" spans="1:5" s="14" customFormat="1" ht="18.600000000000001" customHeight="1">
      <c r="A321" s="24">
        <v>1</v>
      </c>
      <c r="B321" s="25" t="s">
        <v>90</v>
      </c>
      <c r="C321" s="26">
        <v>76</v>
      </c>
      <c r="D321" s="26">
        <v>0</v>
      </c>
      <c r="E321" s="26">
        <f t="shared" ref="E321:E338" si="23">SUM(C321:D321)</f>
        <v>76</v>
      </c>
    </row>
    <row r="322" spans="1:5" s="14" customFormat="1" ht="18.600000000000001" customHeight="1">
      <c r="A322" s="24">
        <v>2</v>
      </c>
      <c r="B322" s="25" t="s">
        <v>79</v>
      </c>
      <c r="C322" s="26">
        <v>45</v>
      </c>
      <c r="D322" s="26">
        <v>2</v>
      </c>
      <c r="E322" s="26">
        <f t="shared" si="23"/>
        <v>47</v>
      </c>
    </row>
    <row r="323" spans="1:5" s="14" customFormat="1" ht="18.600000000000001" customHeight="1">
      <c r="A323" s="74">
        <v>3</v>
      </c>
      <c r="B323" s="25" t="s">
        <v>78</v>
      </c>
      <c r="C323" s="26">
        <v>34</v>
      </c>
      <c r="D323" s="26">
        <v>0</v>
      </c>
      <c r="E323" s="26">
        <f t="shared" si="23"/>
        <v>34</v>
      </c>
    </row>
    <row r="324" spans="1:5" s="14" customFormat="1" ht="18.600000000000001" customHeight="1">
      <c r="A324" s="75"/>
      <c r="B324" s="25" t="s">
        <v>89</v>
      </c>
      <c r="C324" s="26">
        <v>43</v>
      </c>
      <c r="D324" s="26">
        <v>0</v>
      </c>
      <c r="E324" s="26">
        <f t="shared" si="23"/>
        <v>43</v>
      </c>
    </row>
    <row r="325" spans="1:5" s="14" customFormat="1" ht="18.600000000000001" customHeight="1">
      <c r="A325" s="24">
        <v>4</v>
      </c>
      <c r="B325" s="25" t="s">
        <v>76</v>
      </c>
      <c r="C325" s="26">
        <v>52</v>
      </c>
      <c r="D325" s="26">
        <v>0</v>
      </c>
      <c r="E325" s="26">
        <f t="shared" si="23"/>
        <v>52</v>
      </c>
    </row>
    <row r="326" spans="1:5" s="14" customFormat="1" ht="18.600000000000001" customHeight="1">
      <c r="A326" s="74">
        <v>5</v>
      </c>
      <c r="B326" s="25" t="s">
        <v>88</v>
      </c>
      <c r="C326" s="26">
        <v>30</v>
      </c>
      <c r="D326" s="26">
        <v>0</v>
      </c>
      <c r="E326" s="26">
        <f t="shared" si="23"/>
        <v>30</v>
      </c>
    </row>
    <row r="327" spans="1:5" s="14" customFormat="1" ht="18.600000000000001" customHeight="1">
      <c r="A327" s="75"/>
      <c r="B327" s="25" t="s">
        <v>85</v>
      </c>
      <c r="C327" s="26">
        <v>29</v>
      </c>
      <c r="D327" s="26">
        <v>2</v>
      </c>
      <c r="E327" s="26">
        <f t="shared" si="23"/>
        <v>31</v>
      </c>
    </row>
    <row r="328" spans="1:5" s="14" customFormat="1" ht="18.600000000000001" customHeight="1">
      <c r="A328" s="24">
        <v>6</v>
      </c>
      <c r="B328" s="25" t="s">
        <v>77</v>
      </c>
      <c r="C328" s="26">
        <v>39</v>
      </c>
      <c r="D328" s="26">
        <v>0</v>
      </c>
      <c r="E328" s="26">
        <f t="shared" si="23"/>
        <v>39</v>
      </c>
    </row>
    <row r="329" spans="1:5" s="14" customFormat="1" ht="18.600000000000001" customHeight="1">
      <c r="A329" s="24">
        <v>7</v>
      </c>
      <c r="B329" s="25" t="s">
        <v>82</v>
      </c>
      <c r="C329" s="26">
        <v>60</v>
      </c>
      <c r="D329" s="26">
        <v>0</v>
      </c>
      <c r="E329" s="26">
        <f t="shared" si="23"/>
        <v>60</v>
      </c>
    </row>
    <row r="330" spans="1:5" s="14" customFormat="1" ht="18.600000000000001" customHeight="1">
      <c r="A330" s="24">
        <v>8</v>
      </c>
      <c r="B330" s="25" t="s">
        <v>81</v>
      </c>
      <c r="C330" s="26">
        <v>57</v>
      </c>
      <c r="D330" s="26">
        <v>1</v>
      </c>
      <c r="E330" s="26">
        <f t="shared" si="23"/>
        <v>58</v>
      </c>
    </row>
    <row r="331" spans="1:5" s="14" customFormat="1" ht="18.600000000000001" customHeight="1">
      <c r="A331" s="24">
        <v>9</v>
      </c>
      <c r="B331" s="25" t="s">
        <v>80</v>
      </c>
      <c r="C331" s="26">
        <v>5</v>
      </c>
      <c r="D331" s="26">
        <v>23</v>
      </c>
      <c r="E331" s="26">
        <f t="shared" si="23"/>
        <v>28</v>
      </c>
    </row>
    <row r="332" spans="1:5" s="14" customFormat="1" ht="18.600000000000001" customHeight="1">
      <c r="A332" s="74">
        <v>10</v>
      </c>
      <c r="B332" s="25" t="s">
        <v>83</v>
      </c>
      <c r="C332" s="26">
        <v>35</v>
      </c>
      <c r="D332" s="26">
        <v>13</v>
      </c>
      <c r="E332" s="26">
        <f t="shared" si="23"/>
        <v>48</v>
      </c>
    </row>
    <row r="333" spans="1:5" s="14" customFormat="1" ht="18.600000000000001" customHeight="1">
      <c r="A333" s="75"/>
      <c r="B333" s="25" t="s">
        <v>86</v>
      </c>
      <c r="C333" s="26">
        <v>20</v>
      </c>
      <c r="D333" s="26">
        <v>0</v>
      </c>
      <c r="E333" s="26">
        <f t="shared" si="23"/>
        <v>20</v>
      </c>
    </row>
    <row r="334" spans="1:5" s="14" customFormat="1" ht="18.600000000000001" customHeight="1">
      <c r="A334" s="74">
        <v>11</v>
      </c>
      <c r="B334" s="25" t="s">
        <v>73</v>
      </c>
      <c r="C334" s="26">
        <v>47</v>
      </c>
      <c r="D334" s="26">
        <v>4</v>
      </c>
      <c r="E334" s="26">
        <f t="shared" si="23"/>
        <v>51</v>
      </c>
    </row>
    <row r="335" spans="1:5" s="14" customFormat="1" ht="18.600000000000001" customHeight="1">
      <c r="A335" s="75"/>
      <c r="B335" s="25" t="s">
        <v>84</v>
      </c>
      <c r="C335" s="26">
        <v>21</v>
      </c>
      <c r="D335" s="26">
        <v>0</v>
      </c>
      <c r="E335" s="26">
        <f t="shared" si="23"/>
        <v>21</v>
      </c>
    </row>
    <row r="336" spans="1:5" s="14" customFormat="1" ht="18.600000000000001" customHeight="1">
      <c r="A336" s="24">
        <v>12</v>
      </c>
      <c r="B336" s="25" t="s">
        <v>74</v>
      </c>
      <c r="C336" s="26">
        <v>9</v>
      </c>
      <c r="D336" s="26">
        <v>30</v>
      </c>
      <c r="E336" s="26">
        <f t="shared" si="23"/>
        <v>39</v>
      </c>
    </row>
    <row r="337" spans="1:5" s="14" customFormat="1" ht="18.600000000000001" customHeight="1">
      <c r="A337" s="24">
        <v>13</v>
      </c>
      <c r="B337" s="25" t="s">
        <v>75</v>
      </c>
      <c r="C337" s="26">
        <v>29</v>
      </c>
      <c r="D337" s="26">
        <v>17</v>
      </c>
      <c r="E337" s="26">
        <f t="shared" si="23"/>
        <v>46</v>
      </c>
    </row>
    <row r="338" spans="1:5" s="14" customFormat="1" ht="18.600000000000001" customHeight="1">
      <c r="A338" s="24">
        <v>14</v>
      </c>
      <c r="B338" s="25" t="s">
        <v>87</v>
      </c>
      <c r="C338" s="26">
        <v>22</v>
      </c>
      <c r="D338" s="26">
        <v>29</v>
      </c>
      <c r="E338" s="26">
        <f t="shared" si="23"/>
        <v>51</v>
      </c>
    </row>
    <row r="339" spans="1:5" s="14" customFormat="1" ht="18.600000000000001" customHeight="1">
      <c r="A339" s="27" t="s">
        <v>59</v>
      </c>
      <c r="B339" s="28"/>
      <c r="C339" s="29">
        <f>SUM(C321:C338)</f>
        <v>653</v>
      </c>
      <c r="D339" s="29">
        <f t="shared" ref="D339:E339" si="24">SUM(D321:D338)</f>
        <v>121</v>
      </c>
      <c r="E339" s="29">
        <f t="shared" si="24"/>
        <v>774</v>
      </c>
    </row>
    <row r="340" spans="1:5" s="14" customFormat="1" ht="9.9499999999999993" customHeight="1">
      <c r="A340" s="30"/>
      <c r="B340" s="31"/>
      <c r="C340" s="32"/>
      <c r="D340" s="32"/>
      <c r="E340" s="32"/>
    </row>
    <row r="341" spans="1:5" s="14" customFormat="1" ht="16.5" customHeight="1">
      <c r="A341" s="71" t="s">
        <v>536</v>
      </c>
      <c r="B341" s="72"/>
      <c r="C341" s="72"/>
      <c r="D341" s="72"/>
      <c r="E341" s="73"/>
    </row>
    <row r="342" spans="1:5" s="14" customFormat="1" ht="16.5" customHeight="1">
      <c r="A342" s="71" t="s">
        <v>672</v>
      </c>
      <c r="B342" s="72"/>
      <c r="C342" s="72"/>
      <c r="D342" s="72"/>
      <c r="E342" s="73"/>
    </row>
    <row r="343" spans="1:5" s="14" customFormat="1" ht="16.5" customHeight="1">
      <c r="A343" s="24">
        <v>1</v>
      </c>
      <c r="B343" s="25" t="s">
        <v>701</v>
      </c>
      <c r="C343" s="26">
        <v>12</v>
      </c>
      <c r="D343" s="26">
        <v>1</v>
      </c>
      <c r="E343" s="26">
        <f t="shared" ref="E343:E344" si="25">SUM(C343:D343)</f>
        <v>13</v>
      </c>
    </row>
    <row r="344" spans="1:5" s="14" customFormat="1" ht="16.5" customHeight="1">
      <c r="A344" s="24">
        <v>2</v>
      </c>
      <c r="B344" s="25" t="s">
        <v>702</v>
      </c>
      <c r="C344" s="26">
        <v>9</v>
      </c>
      <c r="D344" s="26">
        <v>5</v>
      </c>
      <c r="E344" s="26">
        <f t="shared" si="25"/>
        <v>14</v>
      </c>
    </row>
    <row r="345" spans="1:5" s="14" customFormat="1" ht="16.5" customHeight="1">
      <c r="A345" s="27" t="s">
        <v>59</v>
      </c>
      <c r="B345" s="28"/>
      <c r="C345" s="29">
        <f>SUM(C343:C344)</f>
        <v>21</v>
      </c>
      <c r="D345" s="29">
        <f t="shared" ref="D345:E345" si="26">SUM(D343:D344)</f>
        <v>6</v>
      </c>
      <c r="E345" s="29">
        <f t="shared" si="26"/>
        <v>27</v>
      </c>
    </row>
    <row r="346" spans="1:5" s="14" customFormat="1" ht="9.9499999999999993" customHeight="1">
      <c r="A346" s="30"/>
      <c r="B346" s="31"/>
      <c r="C346" s="32"/>
      <c r="D346" s="32"/>
      <c r="E346" s="32"/>
    </row>
    <row r="347" spans="1:5" s="14" customFormat="1" ht="16.5" customHeight="1">
      <c r="A347" s="71" t="s">
        <v>527</v>
      </c>
      <c r="B347" s="72"/>
      <c r="C347" s="72"/>
      <c r="D347" s="72"/>
      <c r="E347" s="73"/>
    </row>
    <row r="348" spans="1:5" s="14" customFormat="1" ht="16.5" customHeight="1">
      <c r="A348" s="71" t="s">
        <v>528</v>
      </c>
      <c r="B348" s="72"/>
      <c r="C348" s="72"/>
      <c r="D348" s="72"/>
      <c r="E348" s="73"/>
    </row>
    <row r="349" spans="1:5" s="14" customFormat="1" ht="16.5" customHeight="1">
      <c r="A349" s="24">
        <v>1</v>
      </c>
      <c r="B349" s="25" t="s">
        <v>703</v>
      </c>
      <c r="C349" s="26">
        <v>61</v>
      </c>
      <c r="D349" s="26">
        <v>3</v>
      </c>
      <c r="E349" s="26">
        <f t="shared" ref="E349:E351" si="27">SUM(C349:D349)</f>
        <v>64</v>
      </c>
    </row>
    <row r="350" spans="1:5" s="14" customFormat="1" ht="16.5" customHeight="1">
      <c r="A350" s="24">
        <v>2</v>
      </c>
      <c r="B350" s="25" t="s">
        <v>704</v>
      </c>
      <c r="C350" s="26">
        <v>48</v>
      </c>
      <c r="D350" s="26">
        <v>0</v>
      </c>
      <c r="E350" s="26">
        <f t="shared" si="27"/>
        <v>48</v>
      </c>
    </row>
    <row r="351" spans="1:5" s="14" customFormat="1" ht="16.5" customHeight="1">
      <c r="A351" s="24">
        <v>3</v>
      </c>
      <c r="B351" s="25" t="s">
        <v>705</v>
      </c>
      <c r="C351" s="26">
        <v>70</v>
      </c>
      <c r="D351" s="26">
        <v>2</v>
      </c>
      <c r="E351" s="26">
        <f t="shared" si="27"/>
        <v>72</v>
      </c>
    </row>
    <row r="352" spans="1:5" s="14" customFormat="1" ht="16.5" customHeight="1">
      <c r="A352" s="27" t="s">
        <v>59</v>
      </c>
      <c r="B352" s="28"/>
      <c r="C352" s="29">
        <f>SUM(C349:C351)</f>
        <v>179</v>
      </c>
      <c r="D352" s="29">
        <f t="shared" ref="D352:E352" si="28">SUM(D349:D351)</f>
        <v>5</v>
      </c>
      <c r="E352" s="29">
        <f t="shared" si="28"/>
        <v>184</v>
      </c>
    </row>
    <row r="353" spans="1:5" s="14" customFormat="1" ht="9.9499999999999993" customHeight="1">
      <c r="A353" s="30"/>
      <c r="B353" s="31"/>
      <c r="C353" s="32"/>
      <c r="D353" s="32"/>
      <c r="E353" s="32"/>
    </row>
    <row r="354" spans="1:5" s="14" customFormat="1" ht="16.5" customHeight="1">
      <c r="A354" s="71" t="s">
        <v>536</v>
      </c>
      <c r="B354" s="72"/>
      <c r="C354" s="72"/>
      <c r="D354" s="72"/>
      <c r="E354" s="73"/>
    </row>
    <row r="355" spans="1:5" s="14" customFormat="1" ht="16.5" customHeight="1">
      <c r="A355" s="71" t="s">
        <v>673</v>
      </c>
      <c r="B355" s="72"/>
      <c r="C355" s="72"/>
      <c r="D355" s="72"/>
      <c r="E355" s="73"/>
    </row>
    <row r="356" spans="1:5" s="14" customFormat="1" ht="16.5" customHeight="1">
      <c r="A356" s="24">
        <v>1</v>
      </c>
      <c r="B356" s="25" t="s">
        <v>706</v>
      </c>
      <c r="C356" s="26">
        <v>21</v>
      </c>
      <c r="D356" s="26">
        <v>0</v>
      </c>
      <c r="E356" s="26">
        <f>SUM(C356:D356)</f>
        <v>21</v>
      </c>
    </row>
    <row r="357" spans="1:5" s="14" customFormat="1" ht="16.5" customHeight="1">
      <c r="A357" s="24">
        <v>2</v>
      </c>
      <c r="B357" s="25" t="s">
        <v>707</v>
      </c>
      <c r="C357" s="26">
        <v>42</v>
      </c>
      <c r="D357" s="26">
        <v>16</v>
      </c>
      <c r="E357" s="26">
        <f>SUM(C357:D357)</f>
        <v>58</v>
      </c>
    </row>
    <row r="358" spans="1:5" s="14" customFormat="1" ht="16.5" customHeight="1">
      <c r="A358" s="27" t="s">
        <v>59</v>
      </c>
      <c r="B358" s="28"/>
      <c r="C358" s="29">
        <f>SUM(C356:C357)</f>
        <v>63</v>
      </c>
      <c r="D358" s="29">
        <f>SUM(D356:D357)</f>
        <v>16</v>
      </c>
      <c r="E358" s="29">
        <f>SUM(E356:E357)</f>
        <v>79</v>
      </c>
    </row>
    <row r="359" spans="1:5" s="14" customFormat="1" ht="9.9499999999999993" customHeight="1">
      <c r="A359" s="30"/>
      <c r="B359" s="31"/>
      <c r="C359" s="32"/>
      <c r="D359" s="32"/>
      <c r="E359" s="32"/>
    </row>
    <row r="360" spans="1:5" s="14" customFormat="1" ht="16.5" customHeight="1">
      <c r="A360" s="71" t="s">
        <v>536</v>
      </c>
      <c r="B360" s="72"/>
      <c r="C360" s="72"/>
      <c r="D360" s="72"/>
      <c r="E360" s="73"/>
    </row>
    <row r="361" spans="1:5" s="14" customFormat="1" ht="16.5" customHeight="1">
      <c r="A361" s="71" t="s">
        <v>537</v>
      </c>
      <c r="B361" s="72"/>
      <c r="C361" s="72"/>
      <c r="D361" s="72"/>
      <c r="E361" s="73"/>
    </row>
    <row r="362" spans="1:5" s="14" customFormat="1" ht="16.5" customHeight="1">
      <c r="A362" s="24">
        <v>1</v>
      </c>
      <c r="B362" s="25" t="s">
        <v>586</v>
      </c>
      <c r="C362" s="26">
        <v>110</v>
      </c>
      <c r="D362" s="26">
        <v>22</v>
      </c>
      <c r="E362" s="26">
        <f t="shared" ref="E362:E363" si="29">SUM(C362:D362)</f>
        <v>132</v>
      </c>
    </row>
    <row r="363" spans="1:5" s="14" customFormat="1" ht="16.5" customHeight="1">
      <c r="A363" s="24">
        <v>2</v>
      </c>
      <c r="B363" s="25" t="s">
        <v>587</v>
      </c>
      <c r="C363" s="26">
        <v>157</v>
      </c>
      <c r="D363" s="26">
        <v>17</v>
      </c>
      <c r="E363" s="26">
        <f t="shared" si="29"/>
        <v>174</v>
      </c>
    </row>
    <row r="364" spans="1:5" s="14" customFormat="1" ht="16.5" customHeight="1">
      <c r="A364" s="27" t="s">
        <v>59</v>
      </c>
      <c r="B364" s="28"/>
      <c r="C364" s="29">
        <f>SUM(C362:C363)</f>
        <v>267</v>
      </c>
      <c r="D364" s="29">
        <f t="shared" ref="D364:E364" si="30">SUM(D362:D363)</f>
        <v>39</v>
      </c>
      <c r="E364" s="29">
        <f t="shared" si="30"/>
        <v>306</v>
      </c>
    </row>
    <row r="365" spans="1:5" s="14" customFormat="1" ht="9.9499999999999993" customHeight="1">
      <c r="A365" s="30"/>
      <c r="B365" s="31"/>
      <c r="C365" s="32"/>
      <c r="D365" s="32"/>
      <c r="E365" s="32"/>
    </row>
    <row r="366" spans="1:5" s="14" customFormat="1" ht="16.5" customHeight="1">
      <c r="A366" s="71" t="s">
        <v>241</v>
      </c>
      <c r="B366" s="72"/>
      <c r="C366" s="72"/>
      <c r="D366" s="72"/>
      <c r="E366" s="73"/>
    </row>
    <row r="367" spans="1:5" s="14" customFormat="1" ht="16.5" customHeight="1">
      <c r="A367" s="71" t="s">
        <v>242</v>
      </c>
      <c r="B367" s="72"/>
      <c r="C367" s="72"/>
      <c r="D367" s="72"/>
      <c r="E367" s="73"/>
    </row>
    <row r="368" spans="1:5" s="14" customFormat="1" ht="16.5" customHeight="1">
      <c r="A368" s="24">
        <v>1</v>
      </c>
      <c r="B368" s="25" t="s">
        <v>251</v>
      </c>
      <c r="C368" s="26">
        <v>34</v>
      </c>
      <c r="D368" s="26">
        <v>0</v>
      </c>
      <c r="E368" s="26">
        <f t="shared" ref="E368:E373" si="31">SUM(C368:D368)</f>
        <v>34</v>
      </c>
    </row>
    <row r="369" spans="1:5" s="14" customFormat="1" ht="16.5" customHeight="1">
      <c r="A369" s="24">
        <v>2</v>
      </c>
      <c r="B369" s="25" t="s">
        <v>252</v>
      </c>
      <c r="C369" s="26">
        <v>26</v>
      </c>
      <c r="D369" s="26">
        <v>0</v>
      </c>
      <c r="E369" s="26">
        <f t="shared" si="31"/>
        <v>26</v>
      </c>
    </row>
    <row r="370" spans="1:5" s="14" customFormat="1" ht="16.5" customHeight="1">
      <c r="A370" s="24">
        <v>3</v>
      </c>
      <c r="B370" s="25" t="s">
        <v>253</v>
      </c>
      <c r="C370" s="26">
        <v>63</v>
      </c>
      <c r="D370" s="26">
        <v>0</v>
      </c>
      <c r="E370" s="26">
        <f t="shared" si="31"/>
        <v>63</v>
      </c>
    </row>
    <row r="371" spans="1:5" s="14" customFormat="1" ht="16.5" customHeight="1">
      <c r="A371" s="24">
        <v>4</v>
      </c>
      <c r="B371" s="25" t="s">
        <v>254</v>
      </c>
      <c r="C371" s="26">
        <v>45</v>
      </c>
      <c r="D371" s="26">
        <v>7</v>
      </c>
      <c r="E371" s="26">
        <f t="shared" si="31"/>
        <v>52</v>
      </c>
    </row>
    <row r="372" spans="1:5" s="14" customFormat="1" ht="16.5" customHeight="1">
      <c r="A372" s="24">
        <v>5</v>
      </c>
      <c r="B372" s="25" t="s">
        <v>708</v>
      </c>
      <c r="C372" s="26">
        <v>41</v>
      </c>
      <c r="D372" s="26">
        <v>2</v>
      </c>
      <c r="E372" s="26">
        <f t="shared" si="31"/>
        <v>43</v>
      </c>
    </row>
    <row r="373" spans="1:5" s="14" customFormat="1" ht="16.5" customHeight="1">
      <c r="A373" s="24">
        <v>6</v>
      </c>
      <c r="B373" s="25" t="s">
        <v>709</v>
      </c>
      <c r="C373" s="26">
        <v>18</v>
      </c>
      <c r="D373" s="26">
        <v>0</v>
      </c>
      <c r="E373" s="26">
        <f t="shared" si="31"/>
        <v>18</v>
      </c>
    </row>
    <row r="374" spans="1:5" s="14" customFormat="1" ht="16.5" customHeight="1">
      <c r="A374" s="27" t="s">
        <v>59</v>
      </c>
      <c r="B374" s="28"/>
      <c r="C374" s="29">
        <f>SUM(C368:C373)</f>
        <v>227</v>
      </c>
      <c r="D374" s="29">
        <f>SUM(D368:D373)</f>
        <v>9</v>
      </c>
      <c r="E374" s="29">
        <f>SUM(E368:E373)</f>
        <v>236</v>
      </c>
    </row>
    <row r="375" spans="1:5" s="14" customFormat="1" ht="9.9499999999999993" customHeight="1">
      <c r="A375" s="30"/>
      <c r="B375" s="31"/>
      <c r="C375" s="32"/>
      <c r="D375" s="32"/>
      <c r="E375" s="32"/>
    </row>
    <row r="376" spans="1:5" s="14" customFormat="1" ht="16.5" customHeight="1">
      <c r="A376" s="71" t="s">
        <v>71</v>
      </c>
      <c r="B376" s="72"/>
      <c r="C376" s="72"/>
      <c r="D376" s="72"/>
      <c r="E376" s="73"/>
    </row>
    <row r="377" spans="1:5" s="14" customFormat="1" ht="16.5" customHeight="1">
      <c r="A377" s="71" t="s">
        <v>242</v>
      </c>
      <c r="B377" s="72"/>
      <c r="C377" s="72"/>
      <c r="D377" s="72"/>
      <c r="E377" s="73"/>
    </row>
    <row r="378" spans="1:5" s="14" customFormat="1" ht="16.5" customHeight="1">
      <c r="A378" s="24">
        <v>1</v>
      </c>
      <c r="B378" s="25" t="s">
        <v>91</v>
      </c>
      <c r="C378" s="26">
        <v>41</v>
      </c>
      <c r="D378" s="26">
        <v>4</v>
      </c>
      <c r="E378" s="26">
        <f t="shared" ref="E378" si="32">SUM(C378:D378)</f>
        <v>45</v>
      </c>
    </row>
    <row r="379" spans="1:5" s="14" customFormat="1" ht="16.5" customHeight="1">
      <c r="A379" s="27" t="s">
        <v>59</v>
      </c>
      <c r="B379" s="28"/>
      <c r="C379" s="29">
        <f>SUM(C378:C378)</f>
        <v>41</v>
      </c>
      <c r="D379" s="29">
        <f>SUM(D378:D378)</f>
        <v>4</v>
      </c>
      <c r="E379" s="29">
        <f>SUM(E378:E378)</f>
        <v>45</v>
      </c>
    </row>
    <row r="380" spans="1:5" s="14" customFormat="1" ht="9.9499999999999993" customHeight="1">
      <c r="A380" s="30"/>
      <c r="B380" s="31"/>
      <c r="C380" s="32"/>
      <c r="D380" s="32"/>
      <c r="E380" s="32"/>
    </row>
    <row r="381" spans="1:5" s="14" customFormat="1" ht="16.5" customHeight="1">
      <c r="A381" s="71" t="s">
        <v>455</v>
      </c>
      <c r="B381" s="72"/>
      <c r="C381" s="72"/>
      <c r="D381" s="72"/>
      <c r="E381" s="73"/>
    </row>
    <row r="382" spans="1:5" s="14" customFormat="1" ht="16.5" customHeight="1">
      <c r="A382" s="71" t="s">
        <v>72</v>
      </c>
      <c r="B382" s="72"/>
      <c r="C382" s="72"/>
      <c r="D382" s="72"/>
      <c r="E382" s="73"/>
    </row>
    <row r="383" spans="1:5" s="14" customFormat="1" ht="16.5" customHeight="1">
      <c r="A383" s="24">
        <v>1</v>
      </c>
      <c r="B383" s="25" t="s">
        <v>521</v>
      </c>
      <c r="C383" s="26">
        <v>42</v>
      </c>
      <c r="D383" s="26">
        <v>0</v>
      </c>
      <c r="E383" s="26">
        <f t="shared" ref="E383:E401" si="33">SUM(C383:D383)</f>
        <v>42</v>
      </c>
    </row>
    <row r="384" spans="1:5" s="14" customFormat="1" ht="16.5" customHeight="1">
      <c r="A384" s="24">
        <v>2</v>
      </c>
      <c r="B384" s="25" t="s">
        <v>519</v>
      </c>
      <c r="C384" s="26">
        <v>31</v>
      </c>
      <c r="D384" s="26">
        <v>1</v>
      </c>
      <c r="E384" s="26">
        <f t="shared" si="33"/>
        <v>32</v>
      </c>
    </row>
    <row r="385" spans="1:5" s="14" customFormat="1" ht="16.5" customHeight="1">
      <c r="A385" s="24">
        <v>3</v>
      </c>
      <c r="B385" s="25" t="s">
        <v>520</v>
      </c>
      <c r="C385" s="26">
        <v>13</v>
      </c>
      <c r="D385" s="26">
        <v>1</v>
      </c>
      <c r="E385" s="26">
        <f t="shared" si="33"/>
        <v>14</v>
      </c>
    </row>
    <row r="386" spans="1:5" s="14" customFormat="1" ht="16.5" customHeight="1">
      <c r="A386" s="24">
        <v>4</v>
      </c>
      <c r="B386" s="25" t="s">
        <v>509</v>
      </c>
      <c r="C386" s="26">
        <v>43</v>
      </c>
      <c r="D386" s="26">
        <v>0</v>
      </c>
      <c r="E386" s="26">
        <f t="shared" si="33"/>
        <v>43</v>
      </c>
    </row>
    <row r="387" spans="1:5" s="14" customFormat="1" ht="16.5" customHeight="1">
      <c r="A387" s="24">
        <v>5</v>
      </c>
      <c r="B387" s="25" t="s">
        <v>518</v>
      </c>
      <c r="C387" s="26">
        <v>28</v>
      </c>
      <c r="D387" s="26">
        <v>0</v>
      </c>
      <c r="E387" s="26">
        <f t="shared" si="33"/>
        <v>28</v>
      </c>
    </row>
    <row r="388" spans="1:5" s="14" customFormat="1" ht="16.5" customHeight="1">
      <c r="A388" s="24">
        <v>6</v>
      </c>
      <c r="B388" s="25" t="s">
        <v>523</v>
      </c>
      <c r="C388" s="26">
        <v>50</v>
      </c>
      <c r="D388" s="26">
        <v>0</v>
      </c>
      <c r="E388" s="26">
        <f t="shared" si="33"/>
        <v>50</v>
      </c>
    </row>
    <row r="389" spans="1:5" s="14" customFormat="1" ht="16.5" customHeight="1">
      <c r="A389" s="24">
        <v>7</v>
      </c>
      <c r="B389" s="25" t="s">
        <v>517</v>
      </c>
      <c r="C389" s="26">
        <v>13</v>
      </c>
      <c r="D389" s="26">
        <v>0</v>
      </c>
      <c r="E389" s="26">
        <f t="shared" si="33"/>
        <v>13</v>
      </c>
    </row>
    <row r="390" spans="1:5" s="14" customFormat="1" ht="16.5" customHeight="1">
      <c r="A390" s="24">
        <v>8</v>
      </c>
      <c r="B390" s="25" t="s">
        <v>524</v>
      </c>
      <c r="C390" s="26">
        <v>46</v>
      </c>
      <c r="D390" s="26">
        <v>0</v>
      </c>
      <c r="E390" s="26">
        <f t="shared" si="33"/>
        <v>46</v>
      </c>
    </row>
    <row r="391" spans="1:5" s="14" customFormat="1" ht="16.5" customHeight="1">
      <c r="A391" s="24">
        <v>9</v>
      </c>
      <c r="B391" s="25" t="s">
        <v>526</v>
      </c>
      <c r="C391" s="26">
        <v>34</v>
      </c>
      <c r="D391" s="26">
        <v>0</v>
      </c>
      <c r="E391" s="26">
        <f t="shared" si="33"/>
        <v>34</v>
      </c>
    </row>
    <row r="392" spans="1:5" s="14" customFormat="1" ht="16.5" customHeight="1">
      <c r="A392" s="24">
        <v>10</v>
      </c>
      <c r="B392" s="25" t="s">
        <v>508</v>
      </c>
      <c r="C392" s="26">
        <v>37</v>
      </c>
      <c r="D392" s="26">
        <v>0</v>
      </c>
      <c r="E392" s="26">
        <f t="shared" si="33"/>
        <v>37</v>
      </c>
    </row>
    <row r="393" spans="1:5" s="14" customFormat="1" ht="16.5" customHeight="1">
      <c r="A393" s="24">
        <v>11</v>
      </c>
      <c r="B393" s="25" t="s">
        <v>522</v>
      </c>
      <c r="C393" s="26">
        <v>4</v>
      </c>
      <c r="D393" s="26">
        <v>24</v>
      </c>
      <c r="E393" s="26">
        <f t="shared" si="33"/>
        <v>28</v>
      </c>
    </row>
    <row r="394" spans="1:5" s="14" customFormat="1" ht="16.5" customHeight="1">
      <c r="A394" s="24">
        <v>12</v>
      </c>
      <c r="B394" s="25" t="s">
        <v>511</v>
      </c>
      <c r="C394" s="26">
        <v>20</v>
      </c>
      <c r="D394" s="26">
        <v>0</v>
      </c>
      <c r="E394" s="26">
        <f t="shared" si="33"/>
        <v>20</v>
      </c>
    </row>
    <row r="395" spans="1:5" s="14" customFormat="1" ht="16.5" customHeight="1">
      <c r="A395" s="24">
        <v>13</v>
      </c>
      <c r="B395" s="25" t="s">
        <v>510</v>
      </c>
      <c r="C395" s="26">
        <v>20</v>
      </c>
      <c r="D395" s="26">
        <v>0</v>
      </c>
      <c r="E395" s="26">
        <f t="shared" si="33"/>
        <v>20</v>
      </c>
    </row>
    <row r="396" spans="1:5" s="14" customFormat="1" ht="16.5" customHeight="1">
      <c r="A396" s="24">
        <v>14</v>
      </c>
      <c r="B396" s="25" t="s">
        <v>525</v>
      </c>
      <c r="C396" s="26">
        <v>34</v>
      </c>
      <c r="D396" s="26">
        <v>13</v>
      </c>
      <c r="E396" s="26">
        <f t="shared" si="33"/>
        <v>47</v>
      </c>
    </row>
    <row r="397" spans="1:5" s="14" customFormat="1" ht="16.5" customHeight="1">
      <c r="A397" s="24">
        <v>15</v>
      </c>
      <c r="B397" s="25" t="s">
        <v>512</v>
      </c>
      <c r="C397" s="26">
        <v>29</v>
      </c>
      <c r="D397" s="26">
        <v>2</v>
      </c>
      <c r="E397" s="26">
        <f t="shared" si="33"/>
        <v>31</v>
      </c>
    </row>
    <row r="398" spans="1:5" s="14" customFormat="1" ht="16.5" customHeight="1">
      <c r="A398" s="24">
        <v>16</v>
      </c>
      <c r="B398" s="25" t="s">
        <v>513</v>
      </c>
      <c r="C398" s="26">
        <v>40</v>
      </c>
      <c r="D398" s="26">
        <v>3</v>
      </c>
      <c r="E398" s="26">
        <f t="shared" si="33"/>
        <v>43</v>
      </c>
    </row>
    <row r="399" spans="1:5" s="14" customFormat="1" ht="16.5" customHeight="1">
      <c r="A399" s="24">
        <v>17</v>
      </c>
      <c r="B399" s="25" t="s">
        <v>515</v>
      </c>
      <c r="C399" s="26">
        <v>5</v>
      </c>
      <c r="D399" s="26">
        <v>30</v>
      </c>
      <c r="E399" s="26">
        <f t="shared" si="33"/>
        <v>35</v>
      </c>
    </row>
    <row r="400" spans="1:5" s="14" customFormat="1" ht="16.5" customHeight="1">
      <c r="A400" s="24">
        <v>18</v>
      </c>
      <c r="B400" s="25" t="s">
        <v>516</v>
      </c>
      <c r="C400" s="26">
        <v>25</v>
      </c>
      <c r="D400" s="26">
        <v>19</v>
      </c>
      <c r="E400" s="26">
        <f t="shared" si="33"/>
        <v>44</v>
      </c>
    </row>
    <row r="401" spans="1:5" s="14" customFormat="1" ht="16.5" customHeight="1">
      <c r="A401" s="24">
        <v>19</v>
      </c>
      <c r="B401" s="25" t="s">
        <v>514</v>
      </c>
      <c r="C401" s="26">
        <v>22</v>
      </c>
      <c r="D401" s="26">
        <v>29</v>
      </c>
      <c r="E401" s="26">
        <f t="shared" si="33"/>
        <v>51</v>
      </c>
    </row>
    <row r="402" spans="1:5" s="14" customFormat="1" ht="16.5" customHeight="1">
      <c r="A402" s="27" t="s">
        <v>59</v>
      </c>
      <c r="B402" s="28"/>
      <c r="C402" s="29">
        <f>SUM(C383:C401)</f>
        <v>536</v>
      </c>
      <c r="D402" s="29">
        <f t="shared" ref="D402:E402" si="34">SUM(D383:D401)</f>
        <v>122</v>
      </c>
      <c r="E402" s="29">
        <f t="shared" si="34"/>
        <v>658</v>
      </c>
    </row>
    <row r="403" spans="1:5" s="14" customFormat="1" ht="9.9499999999999993" customHeight="1">
      <c r="A403" s="30"/>
      <c r="B403" s="31"/>
      <c r="C403" s="32"/>
      <c r="D403" s="32"/>
      <c r="E403" s="32"/>
    </row>
    <row r="404" spans="1:5" s="14" customFormat="1" ht="15.95" customHeight="1">
      <c r="A404" s="71" t="s">
        <v>359</v>
      </c>
      <c r="B404" s="72"/>
      <c r="C404" s="72"/>
      <c r="D404" s="72"/>
      <c r="E404" s="73"/>
    </row>
    <row r="405" spans="1:5" s="14" customFormat="1" ht="15.95" customHeight="1">
      <c r="A405" s="71" t="s">
        <v>72</v>
      </c>
      <c r="B405" s="72"/>
      <c r="C405" s="72"/>
      <c r="D405" s="72"/>
      <c r="E405" s="73"/>
    </row>
    <row r="406" spans="1:5" s="14" customFormat="1" ht="15.95" customHeight="1">
      <c r="A406" s="24">
        <v>1</v>
      </c>
      <c r="B406" s="25" t="s">
        <v>434</v>
      </c>
      <c r="C406" s="26">
        <v>50</v>
      </c>
      <c r="D406" s="26">
        <v>0</v>
      </c>
      <c r="E406" s="26">
        <f t="shared" ref="E406:E436" si="35">SUM(C406:D406)</f>
        <v>50</v>
      </c>
    </row>
    <row r="407" spans="1:5" s="14" customFormat="1" ht="15.95" customHeight="1">
      <c r="A407" s="24">
        <v>2</v>
      </c>
      <c r="B407" s="25" t="s">
        <v>433</v>
      </c>
      <c r="C407" s="26">
        <v>38</v>
      </c>
      <c r="D407" s="26">
        <v>0</v>
      </c>
      <c r="E407" s="26">
        <f t="shared" si="35"/>
        <v>38</v>
      </c>
    </row>
    <row r="408" spans="1:5" s="14" customFormat="1" ht="15.95" customHeight="1">
      <c r="A408" s="24">
        <v>3</v>
      </c>
      <c r="B408" s="25" t="s">
        <v>420</v>
      </c>
      <c r="C408" s="26">
        <v>37</v>
      </c>
      <c r="D408" s="26">
        <v>0</v>
      </c>
      <c r="E408" s="26">
        <f t="shared" si="35"/>
        <v>37</v>
      </c>
    </row>
    <row r="409" spans="1:5" s="14" customFormat="1" ht="15.95" customHeight="1">
      <c r="A409" s="24">
        <v>4</v>
      </c>
      <c r="B409" s="25" t="s">
        <v>421</v>
      </c>
      <c r="C409" s="26">
        <v>32</v>
      </c>
      <c r="D409" s="26">
        <v>0</v>
      </c>
      <c r="E409" s="26">
        <f t="shared" si="35"/>
        <v>32</v>
      </c>
    </row>
    <row r="410" spans="1:5" s="14" customFormat="1" ht="15.95" customHeight="1">
      <c r="A410" s="24">
        <v>5</v>
      </c>
      <c r="B410" s="25" t="s">
        <v>422</v>
      </c>
      <c r="C410" s="26">
        <v>42</v>
      </c>
      <c r="D410" s="26">
        <v>0</v>
      </c>
      <c r="E410" s="26">
        <f t="shared" si="35"/>
        <v>42</v>
      </c>
    </row>
    <row r="411" spans="1:5" s="14" customFormat="1" ht="15.95" customHeight="1">
      <c r="A411" s="24">
        <v>6</v>
      </c>
      <c r="B411" s="25" t="s">
        <v>442</v>
      </c>
      <c r="C411" s="26">
        <v>40</v>
      </c>
      <c r="D411" s="26">
        <v>0</v>
      </c>
      <c r="E411" s="26">
        <f t="shared" si="35"/>
        <v>40</v>
      </c>
    </row>
    <row r="412" spans="1:5" s="14" customFormat="1" ht="15.95" customHeight="1">
      <c r="A412" s="24">
        <v>7</v>
      </c>
      <c r="B412" s="25" t="s">
        <v>436</v>
      </c>
      <c r="C412" s="26">
        <v>58</v>
      </c>
      <c r="D412" s="26">
        <v>0</v>
      </c>
      <c r="E412" s="26">
        <f t="shared" si="35"/>
        <v>58</v>
      </c>
    </row>
    <row r="413" spans="1:5" s="14" customFormat="1" ht="15.95" customHeight="1">
      <c r="A413" s="24">
        <v>8</v>
      </c>
      <c r="B413" s="25" t="s">
        <v>416</v>
      </c>
      <c r="C413" s="26">
        <v>23</v>
      </c>
      <c r="D413" s="26">
        <v>0</v>
      </c>
      <c r="E413" s="26">
        <f t="shared" si="35"/>
        <v>23</v>
      </c>
    </row>
    <row r="414" spans="1:5" s="14" customFormat="1" ht="15.95" customHeight="1">
      <c r="A414" s="24">
        <v>9</v>
      </c>
      <c r="B414" s="25" t="s">
        <v>437</v>
      </c>
      <c r="C414" s="26">
        <v>38</v>
      </c>
      <c r="D414" s="26">
        <v>0</v>
      </c>
      <c r="E414" s="26">
        <f t="shared" si="35"/>
        <v>38</v>
      </c>
    </row>
    <row r="415" spans="1:5" s="14" customFormat="1" ht="15.95" customHeight="1">
      <c r="A415" s="24">
        <v>10</v>
      </c>
      <c r="B415" s="25" t="s">
        <v>419</v>
      </c>
      <c r="C415" s="26">
        <v>42</v>
      </c>
      <c r="D415" s="26">
        <v>0</v>
      </c>
      <c r="E415" s="26">
        <f t="shared" si="35"/>
        <v>42</v>
      </c>
    </row>
    <row r="416" spans="1:5" s="14" customFormat="1" ht="15.95" customHeight="1">
      <c r="A416" s="24">
        <v>11</v>
      </c>
      <c r="B416" s="25" t="s">
        <v>418</v>
      </c>
      <c r="C416" s="26">
        <v>41</v>
      </c>
      <c r="D416" s="26">
        <v>0</v>
      </c>
      <c r="E416" s="26">
        <f t="shared" si="35"/>
        <v>41</v>
      </c>
    </row>
    <row r="417" spans="1:5" s="14" customFormat="1" ht="15.95" customHeight="1">
      <c r="A417" s="24">
        <v>12</v>
      </c>
      <c r="B417" s="25" t="s">
        <v>417</v>
      </c>
      <c r="C417" s="26">
        <v>46</v>
      </c>
      <c r="D417" s="26">
        <v>0</v>
      </c>
      <c r="E417" s="26">
        <f t="shared" si="35"/>
        <v>46</v>
      </c>
    </row>
    <row r="418" spans="1:5" s="14" customFormat="1" ht="15.95" customHeight="1">
      <c r="A418" s="24">
        <v>13</v>
      </c>
      <c r="B418" s="25" t="s">
        <v>441</v>
      </c>
      <c r="C418" s="26">
        <v>36</v>
      </c>
      <c r="D418" s="26">
        <v>0</v>
      </c>
      <c r="E418" s="26">
        <f t="shared" si="35"/>
        <v>36</v>
      </c>
    </row>
    <row r="419" spans="1:5" s="14" customFormat="1" ht="15.95" customHeight="1">
      <c r="A419" s="24">
        <v>14</v>
      </c>
      <c r="B419" s="25" t="s">
        <v>435</v>
      </c>
      <c r="C419" s="26">
        <v>7</v>
      </c>
      <c r="D419" s="26">
        <v>37</v>
      </c>
      <c r="E419" s="26">
        <f t="shared" si="35"/>
        <v>44</v>
      </c>
    </row>
    <row r="420" spans="1:5" s="14" customFormat="1" ht="15.95" customHeight="1">
      <c r="A420" s="24">
        <v>15</v>
      </c>
      <c r="B420" s="25" t="s">
        <v>423</v>
      </c>
      <c r="C420" s="26">
        <v>27</v>
      </c>
      <c r="D420" s="26">
        <v>3</v>
      </c>
      <c r="E420" s="26">
        <f t="shared" si="35"/>
        <v>30</v>
      </c>
    </row>
    <row r="421" spans="1:5" s="14" customFormat="1" ht="15.95" customHeight="1">
      <c r="A421" s="24">
        <v>16</v>
      </c>
      <c r="B421" s="25" t="s">
        <v>427</v>
      </c>
      <c r="C421" s="26">
        <v>48</v>
      </c>
      <c r="D421" s="26">
        <v>0</v>
      </c>
      <c r="E421" s="26">
        <f t="shared" si="35"/>
        <v>48</v>
      </c>
    </row>
    <row r="422" spans="1:5" s="14" customFormat="1" ht="15.95" customHeight="1">
      <c r="A422" s="24">
        <v>17</v>
      </c>
      <c r="B422" s="25" t="s">
        <v>439</v>
      </c>
      <c r="C422" s="26">
        <v>30</v>
      </c>
      <c r="D422" s="26">
        <v>12</v>
      </c>
      <c r="E422" s="26">
        <f t="shared" si="35"/>
        <v>42</v>
      </c>
    </row>
    <row r="423" spans="1:5" s="14" customFormat="1" ht="15.95" customHeight="1">
      <c r="A423" s="24">
        <v>18</v>
      </c>
      <c r="B423" s="25" t="s">
        <v>445</v>
      </c>
      <c r="C423" s="26">
        <v>24</v>
      </c>
      <c r="D423" s="26">
        <v>8</v>
      </c>
      <c r="E423" s="26">
        <f t="shared" si="35"/>
        <v>32</v>
      </c>
    </row>
    <row r="424" spans="1:5" s="14" customFormat="1" ht="15.95" customHeight="1">
      <c r="A424" s="24">
        <v>19</v>
      </c>
      <c r="B424" s="25" t="s">
        <v>426</v>
      </c>
      <c r="C424" s="26">
        <v>25</v>
      </c>
      <c r="D424" s="26">
        <v>5</v>
      </c>
      <c r="E424" s="26">
        <f t="shared" si="35"/>
        <v>30</v>
      </c>
    </row>
    <row r="425" spans="1:5" s="14" customFormat="1" ht="15.95" customHeight="1">
      <c r="A425" s="24">
        <v>20</v>
      </c>
      <c r="B425" s="25" t="s">
        <v>438</v>
      </c>
      <c r="C425" s="26">
        <v>31</v>
      </c>
      <c r="D425" s="26">
        <v>11</v>
      </c>
      <c r="E425" s="26">
        <f t="shared" si="35"/>
        <v>42</v>
      </c>
    </row>
    <row r="426" spans="1:5" s="14" customFormat="1" ht="15.95" customHeight="1">
      <c r="A426" s="24">
        <v>21</v>
      </c>
      <c r="B426" s="25" t="s">
        <v>428</v>
      </c>
      <c r="C426" s="26">
        <v>32</v>
      </c>
      <c r="D426" s="26">
        <v>1</v>
      </c>
      <c r="E426" s="26">
        <f t="shared" si="35"/>
        <v>33</v>
      </c>
    </row>
    <row r="427" spans="1:5" s="14" customFormat="1" ht="15.95" customHeight="1">
      <c r="A427" s="24">
        <v>22</v>
      </c>
      <c r="B427" s="25" t="s">
        <v>443</v>
      </c>
      <c r="C427" s="26">
        <v>26</v>
      </c>
      <c r="D427" s="26">
        <v>4</v>
      </c>
      <c r="E427" s="26">
        <f t="shared" si="35"/>
        <v>30</v>
      </c>
    </row>
    <row r="428" spans="1:5" s="14" customFormat="1" ht="15.95" customHeight="1">
      <c r="A428" s="24">
        <v>23</v>
      </c>
      <c r="B428" s="25" t="s">
        <v>429</v>
      </c>
      <c r="C428" s="26">
        <v>42</v>
      </c>
      <c r="D428" s="26">
        <v>1</v>
      </c>
      <c r="E428" s="26">
        <f t="shared" si="35"/>
        <v>43</v>
      </c>
    </row>
    <row r="429" spans="1:5" s="14" customFormat="1" ht="15.95" customHeight="1">
      <c r="A429" s="24">
        <v>24</v>
      </c>
      <c r="B429" s="25" t="s">
        <v>424</v>
      </c>
      <c r="C429" s="26">
        <v>7</v>
      </c>
      <c r="D429" s="26">
        <v>9</v>
      </c>
      <c r="E429" s="26">
        <f t="shared" si="35"/>
        <v>16</v>
      </c>
    </row>
    <row r="430" spans="1:5" s="14" customFormat="1" ht="15.95" customHeight="1">
      <c r="A430" s="24">
        <v>25</v>
      </c>
      <c r="B430" s="25" t="s">
        <v>431</v>
      </c>
      <c r="C430" s="26">
        <v>7</v>
      </c>
      <c r="D430" s="26">
        <v>39</v>
      </c>
      <c r="E430" s="26">
        <f t="shared" si="35"/>
        <v>46</v>
      </c>
    </row>
    <row r="431" spans="1:5" s="14" customFormat="1" ht="15.95" customHeight="1">
      <c r="A431" s="24">
        <v>26</v>
      </c>
      <c r="B431" s="25" t="s">
        <v>432</v>
      </c>
      <c r="C431" s="26">
        <v>11</v>
      </c>
      <c r="D431" s="26">
        <v>24</v>
      </c>
      <c r="E431" s="26">
        <f t="shared" si="35"/>
        <v>35</v>
      </c>
    </row>
    <row r="432" spans="1:5" s="14" customFormat="1" ht="15.95" customHeight="1">
      <c r="A432" s="24">
        <v>27</v>
      </c>
      <c r="B432" s="25" t="s">
        <v>446</v>
      </c>
      <c r="C432" s="26">
        <v>11</v>
      </c>
      <c r="D432" s="26">
        <v>23</v>
      </c>
      <c r="E432" s="26">
        <f t="shared" si="35"/>
        <v>34</v>
      </c>
    </row>
    <row r="433" spans="1:5" s="14" customFormat="1" ht="15.95" customHeight="1">
      <c r="A433" s="24">
        <v>28</v>
      </c>
      <c r="B433" s="25" t="s">
        <v>430</v>
      </c>
      <c r="C433" s="26">
        <v>17</v>
      </c>
      <c r="D433" s="26">
        <v>24</v>
      </c>
      <c r="E433" s="26">
        <f t="shared" si="35"/>
        <v>41</v>
      </c>
    </row>
    <row r="434" spans="1:5" s="14" customFormat="1" ht="15.95" customHeight="1">
      <c r="A434" s="24">
        <v>29</v>
      </c>
      <c r="B434" s="25" t="s">
        <v>440</v>
      </c>
      <c r="C434" s="26">
        <v>12</v>
      </c>
      <c r="D434" s="26">
        <v>30</v>
      </c>
      <c r="E434" s="26">
        <f t="shared" si="35"/>
        <v>42</v>
      </c>
    </row>
    <row r="435" spans="1:5" s="14" customFormat="1" ht="15.95" customHeight="1">
      <c r="A435" s="24">
        <v>30</v>
      </c>
      <c r="B435" s="25" t="s">
        <v>444</v>
      </c>
      <c r="C435" s="26">
        <v>16</v>
      </c>
      <c r="D435" s="26">
        <v>22</v>
      </c>
      <c r="E435" s="26">
        <f t="shared" si="35"/>
        <v>38</v>
      </c>
    </row>
    <row r="436" spans="1:5" s="14" customFormat="1" ht="15.95" customHeight="1">
      <c r="A436" s="24">
        <v>31</v>
      </c>
      <c r="B436" s="25" t="s">
        <v>425</v>
      </c>
      <c r="C436" s="26">
        <v>17</v>
      </c>
      <c r="D436" s="26">
        <v>0</v>
      </c>
      <c r="E436" s="26">
        <f t="shared" si="35"/>
        <v>17</v>
      </c>
    </row>
    <row r="437" spans="1:5" s="14" customFormat="1" ht="15.95" customHeight="1">
      <c r="A437" s="27" t="s">
        <v>59</v>
      </c>
      <c r="B437" s="28"/>
      <c r="C437" s="29">
        <f>SUM(C406:C436)</f>
        <v>913</v>
      </c>
      <c r="D437" s="29">
        <f t="shared" ref="D437:E437" si="36">SUM(D406:D436)</f>
        <v>253</v>
      </c>
      <c r="E437" s="29">
        <f t="shared" si="36"/>
        <v>1166</v>
      </c>
    </row>
    <row r="438" spans="1:5" s="14" customFormat="1" ht="9.9499999999999993" customHeight="1">
      <c r="A438" s="30"/>
      <c r="B438" s="31"/>
      <c r="C438" s="32"/>
      <c r="D438" s="32"/>
      <c r="E438" s="32"/>
    </row>
    <row r="439" spans="1:5" s="14" customFormat="1" ht="18" customHeight="1">
      <c r="A439" s="71" t="s">
        <v>255</v>
      </c>
      <c r="B439" s="72"/>
      <c r="C439" s="72"/>
      <c r="D439" s="72"/>
      <c r="E439" s="73"/>
    </row>
    <row r="440" spans="1:5" s="14" customFormat="1" ht="18" customHeight="1">
      <c r="A440" s="71" t="s">
        <v>72</v>
      </c>
      <c r="B440" s="72"/>
      <c r="C440" s="72"/>
      <c r="D440" s="72"/>
      <c r="E440" s="73"/>
    </row>
    <row r="441" spans="1:5" s="14" customFormat="1" ht="18" customHeight="1">
      <c r="A441" s="24">
        <v>1</v>
      </c>
      <c r="B441" s="25" t="s">
        <v>326</v>
      </c>
      <c r="C441" s="26">
        <v>39</v>
      </c>
      <c r="D441" s="26">
        <v>0</v>
      </c>
      <c r="E441" s="26">
        <f t="shared" ref="E441:E479" si="37">SUM(C441:D441)</f>
        <v>39</v>
      </c>
    </row>
    <row r="442" spans="1:5" s="14" customFormat="1" ht="18" customHeight="1">
      <c r="A442" s="24">
        <v>2</v>
      </c>
      <c r="B442" s="25" t="s">
        <v>323</v>
      </c>
      <c r="C442" s="26">
        <v>36</v>
      </c>
      <c r="D442" s="26">
        <v>0</v>
      </c>
      <c r="E442" s="26">
        <f t="shared" si="37"/>
        <v>36</v>
      </c>
    </row>
    <row r="443" spans="1:5" s="14" customFormat="1" ht="18" customHeight="1">
      <c r="A443" s="24">
        <v>3</v>
      </c>
      <c r="B443" s="25" t="s">
        <v>325</v>
      </c>
      <c r="C443" s="26">
        <v>35</v>
      </c>
      <c r="D443" s="26">
        <v>0</v>
      </c>
      <c r="E443" s="26">
        <f t="shared" si="37"/>
        <v>35</v>
      </c>
    </row>
    <row r="444" spans="1:5" s="14" customFormat="1" ht="18" customHeight="1">
      <c r="A444" s="24">
        <v>4</v>
      </c>
      <c r="B444" s="25" t="s">
        <v>318</v>
      </c>
      <c r="C444" s="26">
        <v>29</v>
      </c>
      <c r="D444" s="26">
        <v>1</v>
      </c>
      <c r="E444" s="26">
        <f t="shared" si="37"/>
        <v>30</v>
      </c>
    </row>
    <row r="445" spans="1:5" s="14" customFormat="1" ht="18" customHeight="1">
      <c r="A445" s="24">
        <v>5</v>
      </c>
      <c r="B445" s="25" t="s">
        <v>324</v>
      </c>
      <c r="C445" s="26">
        <v>41</v>
      </c>
      <c r="D445" s="26">
        <v>0</v>
      </c>
      <c r="E445" s="26">
        <f t="shared" si="37"/>
        <v>41</v>
      </c>
    </row>
    <row r="446" spans="1:5" s="14" customFormat="1" ht="18" customHeight="1">
      <c r="A446" s="24">
        <v>6</v>
      </c>
      <c r="B446" s="25" t="s">
        <v>328</v>
      </c>
      <c r="C446" s="26">
        <v>56</v>
      </c>
      <c r="D446" s="26">
        <v>0</v>
      </c>
      <c r="E446" s="26">
        <f t="shared" si="37"/>
        <v>56</v>
      </c>
    </row>
    <row r="447" spans="1:5" s="14" customFormat="1" ht="18" customHeight="1">
      <c r="A447" s="24">
        <v>7</v>
      </c>
      <c r="B447" s="25" t="s">
        <v>329</v>
      </c>
      <c r="C447" s="26">
        <v>33</v>
      </c>
      <c r="D447" s="26">
        <v>0</v>
      </c>
      <c r="E447" s="26">
        <f t="shared" si="37"/>
        <v>33</v>
      </c>
    </row>
    <row r="448" spans="1:5" s="14" customFormat="1" ht="18" customHeight="1">
      <c r="A448" s="24">
        <v>8</v>
      </c>
      <c r="B448" s="25" t="s">
        <v>319</v>
      </c>
      <c r="C448" s="26">
        <v>35</v>
      </c>
      <c r="D448" s="26">
        <v>0</v>
      </c>
      <c r="E448" s="26">
        <f t="shared" si="37"/>
        <v>35</v>
      </c>
    </row>
    <row r="449" spans="1:5" s="14" customFormat="1" ht="18" customHeight="1">
      <c r="A449" s="24">
        <v>9</v>
      </c>
      <c r="B449" s="25" t="s">
        <v>327</v>
      </c>
      <c r="C449" s="26">
        <v>53</v>
      </c>
      <c r="D449" s="26">
        <v>0</v>
      </c>
      <c r="E449" s="26">
        <f t="shared" si="37"/>
        <v>53</v>
      </c>
    </row>
    <row r="450" spans="1:5" s="14" customFormat="1" ht="18" customHeight="1">
      <c r="A450" s="24">
        <v>10</v>
      </c>
      <c r="B450" s="25" t="s">
        <v>330</v>
      </c>
      <c r="C450" s="26">
        <v>65</v>
      </c>
      <c r="D450" s="26">
        <v>0</v>
      </c>
      <c r="E450" s="26">
        <f t="shared" si="37"/>
        <v>65</v>
      </c>
    </row>
    <row r="451" spans="1:5" s="14" customFormat="1" ht="18" customHeight="1">
      <c r="A451" s="24">
        <v>11</v>
      </c>
      <c r="B451" s="25" t="s">
        <v>331</v>
      </c>
      <c r="C451" s="26">
        <v>55</v>
      </c>
      <c r="D451" s="26">
        <v>0</v>
      </c>
      <c r="E451" s="26">
        <f t="shared" si="37"/>
        <v>55</v>
      </c>
    </row>
    <row r="452" spans="1:5" s="14" customFormat="1" ht="18" customHeight="1">
      <c r="A452" s="24">
        <v>12</v>
      </c>
      <c r="B452" s="25" t="s">
        <v>317</v>
      </c>
      <c r="C452" s="26">
        <v>29</v>
      </c>
      <c r="D452" s="26">
        <v>0</v>
      </c>
      <c r="E452" s="26">
        <f t="shared" si="37"/>
        <v>29</v>
      </c>
    </row>
    <row r="453" spans="1:5" s="14" customFormat="1" ht="18" customHeight="1">
      <c r="A453" s="24">
        <v>13</v>
      </c>
      <c r="B453" s="25" t="s">
        <v>332</v>
      </c>
      <c r="C453" s="26">
        <v>57</v>
      </c>
      <c r="D453" s="26">
        <v>0</v>
      </c>
      <c r="E453" s="26">
        <f t="shared" si="37"/>
        <v>57</v>
      </c>
    </row>
    <row r="454" spans="1:5" s="14" customFormat="1" ht="18" customHeight="1">
      <c r="A454" s="24">
        <v>14</v>
      </c>
      <c r="B454" s="25" t="s">
        <v>309</v>
      </c>
      <c r="C454" s="26">
        <v>55</v>
      </c>
      <c r="D454" s="26">
        <v>0</v>
      </c>
      <c r="E454" s="26">
        <f t="shared" si="37"/>
        <v>55</v>
      </c>
    </row>
    <row r="455" spans="1:5" s="14" customFormat="1" ht="18" customHeight="1">
      <c r="A455" s="24">
        <v>15</v>
      </c>
      <c r="B455" s="25" t="s">
        <v>310</v>
      </c>
      <c r="C455" s="26">
        <v>55</v>
      </c>
      <c r="D455" s="26">
        <v>0</v>
      </c>
      <c r="E455" s="26">
        <f t="shared" si="37"/>
        <v>55</v>
      </c>
    </row>
    <row r="456" spans="1:5" s="14" customFormat="1" ht="18" customHeight="1">
      <c r="A456" s="24">
        <v>16</v>
      </c>
      <c r="B456" s="25" t="s">
        <v>312</v>
      </c>
      <c r="C456" s="26">
        <v>58</v>
      </c>
      <c r="D456" s="26">
        <v>0</v>
      </c>
      <c r="E456" s="26">
        <f t="shared" si="37"/>
        <v>58</v>
      </c>
    </row>
    <row r="457" spans="1:5" s="14" customFormat="1" ht="18" customHeight="1">
      <c r="A457" s="24">
        <v>17</v>
      </c>
      <c r="B457" s="25" t="s">
        <v>313</v>
      </c>
      <c r="C457" s="26">
        <v>58</v>
      </c>
      <c r="D457" s="26">
        <v>0</v>
      </c>
      <c r="E457" s="26">
        <f t="shared" si="37"/>
        <v>58</v>
      </c>
    </row>
    <row r="458" spans="1:5" s="14" customFormat="1" ht="18" customHeight="1">
      <c r="A458" s="24">
        <v>18</v>
      </c>
      <c r="B458" s="25" t="s">
        <v>341</v>
      </c>
      <c r="C458" s="26">
        <v>4</v>
      </c>
      <c r="D458" s="26">
        <v>49</v>
      </c>
      <c r="E458" s="26">
        <f t="shared" si="37"/>
        <v>53</v>
      </c>
    </row>
    <row r="459" spans="1:5" s="14" customFormat="1" ht="18" customHeight="1">
      <c r="A459" s="24">
        <v>19</v>
      </c>
      <c r="B459" s="25" t="s">
        <v>333</v>
      </c>
      <c r="C459" s="26">
        <v>24</v>
      </c>
      <c r="D459" s="26">
        <v>2</v>
      </c>
      <c r="E459" s="26">
        <f t="shared" si="37"/>
        <v>26</v>
      </c>
    </row>
    <row r="460" spans="1:5" s="14" customFormat="1" ht="18" customHeight="1">
      <c r="A460" s="24">
        <v>20</v>
      </c>
      <c r="B460" s="25" t="s">
        <v>320</v>
      </c>
      <c r="C460" s="26">
        <v>29</v>
      </c>
      <c r="D460" s="26">
        <v>2</v>
      </c>
      <c r="E460" s="26">
        <f t="shared" si="37"/>
        <v>31</v>
      </c>
    </row>
    <row r="461" spans="1:5" s="14" customFormat="1" ht="18" customHeight="1">
      <c r="A461" s="24">
        <v>21</v>
      </c>
      <c r="B461" s="25" t="s">
        <v>334</v>
      </c>
      <c r="C461" s="26">
        <v>54</v>
      </c>
      <c r="D461" s="26">
        <v>1</v>
      </c>
      <c r="E461" s="26">
        <f t="shared" si="37"/>
        <v>55</v>
      </c>
    </row>
    <row r="462" spans="1:5" s="14" customFormat="1" ht="18" customHeight="1">
      <c r="A462" s="24">
        <v>22</v>
      </c>
      <c r="B462" s="25" t="s">
        <v>322</v>
      </c>
      <c r="C462" s="26">
        <v>28</v>
      </c>
      <c r="D462" s="26">
        <v>2</v>
      </c>
      <c r="E462" s="26">
        <f t="shared" si="37"/>
        <v>30</v>
      </c>
    </row>
    <row r="463" spans="1:5" s="14" customFormat="1" ht="18" customHeight="1">
      <c r="A463" s="24">
        <v>23</v>
      </c>
      <c r="B463" s="25" t="s">
        <v>339</v>
      </c>
      <c r="C463" s="26">
        <v>40</v>
      </c>
      <c r="D463" s="26">
        <v>20</v>
      </c>
      <c r="E463" s="26">
        <f t="shared" si="37"/>
        <v>60</v>
      </c>
    </row>
    <row r="464" spans="1:5" s="14" customFormat="1" ht="18" customHeight="1">
      <c r="A464" s="24">
        <v>24</v>
      </c>
      <c r="B464" s="25" t="s">
        <v>311</v>
      </c>
      <c r="C464" s="26">
        <v>36</v>
      </c>
      <c r="D464" s="26">
        <v>28</v>
      </c>
      <c r="E464" s="26">
        <f t="shared" si="37"/>
        <v>64</v>
      </c>
    </row>
    <row r="465" spans="1:5" s="14" customFormat="1" ht="18" customHeight="1">
      <c r="A465" s="24">
        <v>25</v>
      </c>
      <c r="B465" s="25" t="s">
        <v>337</v>
      </c>
      <c r="C465" s="26">
        <v>49</v>
      </c>
      <c r="D465" s="26">
        <v>10</v>
      </c>
      <c r="E465" s="26">
        <f t="shared" si="37"/>
        <v>59</v>
      </c>
    </row>
    <row r="466" spans="1:5" s="14" customFormat="1" ht="18" customHeight="1">
      <c r="A466" s="24">
        <v>26</v>
      </c>
      <c r="B466" s="25" t="s">
        <v>340</v>
      </c>
      <c r="C466" s="26">
        <v>13</v>
      </c>
      <c r="D466" s="26">
        <v>12</v>
      </c>
      <c r="E466" s="26">
        <f t="shared" si="37"/>
        <v>25</v>
      </c>
    </row>
    <row r="467" spans="1:5" s="14" customFormat="1" ht="18" customHeight="1">
      <c r="A467" s="24">
        <v>27</v>
      </c>
      <c r="B467" s="25" t="s">
        <v>338</v>
      </c>
      <c r="C467" s="26">
        <v>41</v>
      </c>
      <c r="D467" s="26">
        <v>16</v>
      </c>
      <c r="E467" s="26">
        <f t="shared" si="37"/>
        <v>57</v>
      </c>
    </row>
    <row r="468" spans="1:5" s="14" customFormat="1" ht="18" customHeight="1">
      <c r="A468" s="24">
        <v>28</v>
      </c>
      <c r="B468" s="25" t="s">
        <v>335</v>
      </c>
      <c r="C468" s="26">
        <v>56</v>
      </c>
      <c r="D468" s="26">
        <v>6</v>
      </c>
      <c r="E468" s="26">
        <f t="shared" si="37"/>
        <v>62</v>
      </c>
    </row>
    <row r="469" spans="1:5" s="14" customFormat="1" ht="18" customHeight="1">
      <c r="A469" s="24">
        <v>29</v>
      </c>
      <c r="B469" s="25" t="s">
        <v>315</v>
      </c>
      <c r="C469" s="26">
        <v>53</v>
      </c>
      <c r="D469" s="26">
        <v>3</v>
      </c>
      <c r="E469" s="26">
        <f t="shared" si="37"/>
        <v>56</v>
      </c>
    </row>
    <row r="470" spans="1:5" s="14" customFormat="1" ht="18" customHeight="1">
      <c r="A470" s="24">
        <v>30</v>
      </c>
      <c r="B470" s="25" t="s">
        <v>336</v>
      </c>
      <c r="C470" s="26">
        <v>57</v>
      </c>
      <c r="D470" s="26">
        <v>4</v>
      </c>
      <c r="E470" s="26">
        <f t="shared" si="37"/>
        <v>61</v>
      </c>
    </row>
    <row r="471" spans="1:5" s="14" customFormat="1" ht="18" customHeight="1">
      <c r="A471" s="24">
        <v>31</v>
      </c>
      <c r="B471" s="25" t="s">
        <v>345</v>
      </c>
      <c r="C471" s="26">
        <v>20</v>
      </c>
      <c r="D471" s="26">
        <v>8</v>
      </c>
      <c r="E471" s="26">
        <f t="shared" si="37"/>
        <v>28</v>
      </c>
    </row>
    <row r="472" spans="1:5" s="14" customFormat="1" ht="18" customHeight="1">
      <c r="A472" s="24">
        <v>32</v>
      </c>
      <c r="B472" s="25" t="s">
        <v>344</v>
      </c>
      <c r="C472" s="26">
        <v>19</v>
      </c>
      <c r="D472" s="26">
        <v>19</v>
      </c>
      <c r="E472" s="26">
        <f t="shared" si="37"/>
        <v>38</v>
      </c>
    </row>
    <row r="473" spans="1:5" s="14" customFormat="1" ht="18" customHeight="1">
      <c r="A473" s="24">
        <v>33</v>
      </c>
      <c r="B473" s="25" t="s">
        <v>342</v>
      </c>
      <c r="C473" s="26">
        <v>4</v>
      </c>
      <c r="D473" s="26">
        <v>50</v>
      </c>
      <c r="E473" s="26">
        <f t="shared" si="37"/>
        <v>54</v>
      </c>
    </row>
    <row r="474" spans="1:5" s="14" customFormat="1" ht="18" customHeight="1">
      <c r="A474" s="24">
        <v>34</v>
      </c>
      <c r="B474" s="25" t="s">
        <v>316</v>
      </c>
      <c r="C474" s="26">
        <v>18</v>
      </c>
      <c r="D474" s="26">
        <v>33</v>
      </c>
      <c r="E474" s="26">
        <f t="shared" si="37"/>
        <v>51</v>
      </c>
    </row>
    <row r="475" spans="1:5" s="14" customFormat="1" ht="18" customHeight="1">
      <c r="A475" s="24">
        <v>35</v>
      </c>
      <c r="B475" s="25" t="s">
        <v>343</v>
      </c>
      <c r="C475" s="26">
        <v>23</v>
      </c>
      <c r="D475" s="26">
        <v>33</v>
      </c>
      <c r="E475" s="26">
        <f t="shared" si="37"/>
        <v>56</v>
      </c>
    </row>
    <row r="476" spans="1:5" s="14" customFormat="1" ht="18" customHeight="1">
      <c r="A476" s="24">
        <v>36</v>
      </c>
      <c r="B476" s="25" t="s">
        <v>346</v>
      </c>
      <c r="C476" s="26">
        <v>21</v>
      </c>
      <c r="D476" s="26">
        <v>34</v>
      </c>
      <c r="E476" s="26">
        <f t="shared" si="37"/>
        <v>55</v>
      </c>
    </row>
    <row r="477" spans="1:5" s="14" customFormat="1" ht="18" customHeight="1">
      <c r="A477" s="24">
        <v>37</v>
      </c>
      <c r="B477" s="25" t="s">
        <v>314</v>
      </c>
      <c r="C477" s="26">
        <v>15</v>
      </c>
      <c r="D477" s="26">
        <v>37</v>
      </c>
      <c r="E477" s="26">
        <f t="shared" si="37"/>
        <v>52</v>
      </c>
    </row>
    <row r="478" spans="1:5" s="14" customFormat="1" ht="18" customHeight="1">
      <c r="A478" s="24">
        <v>38</v>
      </c>
      <c r="B478" s="25" t="s">
        <v>321</v>
      </c>
      <c r="C478" s="26">
        <v>25</v>
      </c>
      <c r="D478" s="26">
        <v>30</v>
      </c>
      <c r="E478" s="26">
        <f t="shared" si="37"/>
        <v>55</v>
      </c>
    </row>
    <row r="479" spans="1:5" s="14" customFormat="1" ht="18" customHeight="1">
      <c r="A479" s="24">
        <v>39</v>
      </c>
      <c r="B479" s="25" t="s">
        <v>347</v>
      </c>
      <c r="C479" s="26">
        <v>30</v>
      </c>
      <c r="D479" s="26">
        <v>2</v>
      </c>
      <c r="E479" s="26">
        <f t="shared" si="37"/>
        <v>32</v>
      </c>
    </row>
    <row r="480" spans="1:5" s="14" customFormat="1" ht="18" customHeight="1">
      <c r="A480" s="27" t="s">
        <v>59</v>
      </c>
      <c r="B480" s="28"/>
      <c r="C480" s="29">
        <f>SUM(C441:C479)</f>
        <v>1448</v>
      </c>
      <c r="D480" s="29">
        <f t="shared" ref="D480:E480" si="38">SUM(D441:D479)</f>
        <v>402</v>
      </c>
      <c r="E480" s="29">
        <f t="shared" si="38"/>
        <v>1850</v>
      </c>
    </row>
    <row r="481" spans="1:5" s="14" customFormat="1" ht="9.9499999999999993" customHeight="1">
      <c r="A481" s="30"/>
      <c r="B481" s="31"/>
      <c r="C481" s="32"/>
      <c r="D481" s="32"/>
      <c r="E481" s="32"/>
    </row>
    <row r="482" spans="1:5" s="14" customFormat="1" ht="17.100000000000001" customHeight="1">
      <c r="A482" s="71" t="s">
        <v>114</v>
      </c>
      <c r="B482" s="72"/>
      <c r="C482" s="72"/>
      <c r="D482" s="72"/>
      <c r="E482" s="73"/>
    </row>
    <row r="483" spans="1:5" s="14" customFormat="1" ht="17.100000000000001" customHeight="1">
      <c r="A483" s="71" t="s">
        <v>72</v>
      </c>
      <c r="B483" s="72"/>
      <c r="C483" s="72"/>
      <c r="D483" s="72"/>
      <c r="E483" s="73"/>
    </row>
    <row r="484" spans="1:5" s="14" customFormat="1" ht="17.100000000000001" customHeight="1">
      <c r="A484" s="24">
        <v>1</v>
      </c>
      <c r="B484" s="25" t="s">
        <v>214</v>
      </c>
      <c r="C484" s="26">
        <v>45</v>
      </c>
      <c r="D484" s="26">
        <v>0</v>
      </c>
      <c r="E484" s="26">
        <f t="shared" ref="E484:E534" si="39">SUM(C484:D484)</f>
        <v>45</v>
      </c>
    </row>
    <row r="485" spans="1:5" s="14" customFormat="1" ht="17.100000000000001" customHeight="1">
      <c r="A485" s="24">
        <v>2</v>
      </c>
      <c r="B485" s="25" t="s">
        <v>196</v>
      </c>
      <c r="C485" s="26">
        <v>44</v>
      </c>
      <c r="D485" s="26">
        <v>0</v>
      </c>
      <c r="E485" s="26">
        <f t="shared" si="39"/>
        <v>44</v>
      </c>
    </row>
    <row r="486" spans="1:5" s="14" customFormat="1" ht="17.100000000000001" customHeight="1">
      <c r="A486" s="24">
        <v>3</v>
      </c>
      <c r="B486" s="25" t="s">
        <v>212</v>
      </c>
      <c r="C486" s="26">
        <v>54</v>
      </c>
      <c r="D486" s="26">
        <v>0</v>
      </c>
      <c r="E486" s="26">
        <f t="shared" si="39"/>
        <v>54</v>
      </c>
    </row>
    <row r="487" spans="1:5" s="14" customFormat="1" ht="17.100000000000001" customHeight="1">
      <c r="A487" s="24">
        <v>4</v>
      </c>
      <c r="B487" s="25" t="s">
        <v>211</v>
      </c>
      <c r="C487" s="26">
        <v>41</v>
      </c>
      <c r="D487" s="26">
        <v>0</v>
      </c>
      <c r="E487" s="26">
        <f t="shared" si="39"/>
        <v>41</v>
      </c>
    </row>
    <row r="488" spans="1:5" s="14" customFormat="1" ht="17.100000000000001" customHeight="1">
      <c r="A488" s="24">
        <v>5</v>
      </c>
      <c r="B488" s="25" t="s">
        <v>192</v>
      </c>
      <c r="C488" s="26">
        <v>38</v>
      </c>
      <c r="D488" s="26">
        <v>0</v>
      </c>
      <c r="E488" s="26">
        <f t="shared" si="39"/>
        <v>38</v>
      </c>
    </row>
    <row r="489" spans="1:5" s="14" customFormat="1" ht="17.100000000000001" customHeight="1">
      <c r="A489" s="24">
        <v>6</v>
      </c>
      <c r="B489" s="25" t="s">
        <v>213</v>
      </c>
      <c r="C489" s="26">
        <v>40</v>
      </c>
      <c r="D489" s="26">
        <v>0</v>
      </c>
      <c r="E489" s="26">
        <f t="shared" si="39"/>
        <v>40</v>
      </c>
    </row>
    <row r="490" spans="1:5" s="14" customFormat="1" ht="17.100000000000001" customHeight="1">
      <c r="A490" s="24">
        <v>7</v>
      </c>
      <c r="B490" s="25" t="s">
        <v>217</v>
      </c>
      <c r="C490" s="26">
        <v>64</v>
      </c>
      <c r="D490" s="26">
        <v>0</v>
      </c>
      <c r="E490" s="26">
        <f t="shared" si="39"/>
        <v>64</v>
      </c>
    </row>
    <row r="491" spans="1:5" s="14" customFormat="1" ht="17.100000000000001" customHeight="1">
      <c r="A491" s="24">
        <v>8</v>
      </c>
      <c r="B491" s="25" t="s">
        <v>218</v>
      </c>
      <c r="C491" s="26">
        <v>46</v>
      </c>
      <c r="D491" s="26">
        <v>0</v>
      </c>
      <c r="E491" s="26">
        <f t="shared" si="39"/>
        <v>46</v>
      </c>
    </row>
    <row r="492" spans="1:5" s="14" customFormat="1" ht="17.100000000000001" customHeight="1">
      <c r="A492" s="24">
        <v>9</v>
      </c>
      <c r="B492" s="25" t="s">
        <v>197</v>
      </c>
      <c r="C492" s="26">
        <v>45</v>
      </c>
      <c r="D492" s="26">
        <v>0</v>
      </c>
      <c r="E492" s="26">
        <f t="shared" si="39"/>
        <v>45</v>
      </c>
    </row>
    <row r="493" spans="1:5" s="14" customFormat="1" ht="17.100000000000001" customHeight="1">
      <c r="A493" s="24">
        <v>10</v>
      </c>
      <c r="B493" s="25" t="s">
        <v>215</v>
      </c>
      <c r="C493" s="26">
        <v>50</v>
      </c>
      <c r="D493" s="26">
        <v>0</v>
      </c>
      <c r="E493" s="26">
        <f t="shared" si="39"/>
        <v>50</v>
      </c>
    </row>
    <row r="494" spans="1:5" s="14" customFormat="1" ht="17.100000000000001" customHeight="1">
      <c r="A494" s="24">
        <v>11</v>
      </c>
      <c r="B494" s="25" t="s">
        <v>216</v>
      </c>
      <c r="C494" s="26">
        <v>27</v>
      </c>
      <c r="D494" s="26">
        <v>0</v>
      </c>
      <c r="E494" s="26">
        <f t="shared" si="39"/>
        <v>27</v>
      </c>
    </row>
    <row r="495" spans="1:5" s="14" customFormat="1" ht="17.100000000000001" customHeight="1">
      <c r="A495" s="24">
        <v>12</v>
      </c>
      <c r="B495" s="25" t="s">
        <v>220</v>
      </c>
      <c r="C495" s="26">
        <v>57</v>
      </c>
      <c r="D495" s="26">
        <v>1</v>
      </c>
      <c r="E495" s="26">
        <f t="shared" si="39"/>
        <v>58</v>
      </c>
    </row>
    <row r="496" spans="1:5" s="14" customFormat="1" ht="17.100000000000001" customHeight="1">
      <c r="A496" s="24">
        <v>13</v>
      </c>
      <c r="B496" s="25" t="s">
        <v>188</v>
      </c>
      <c r="C496" s="26">
        <v>54</v>
      </c>
      <c r="D496" s="26">
        <v>0</v>
      </c>
      <c r="E496" s="26">
        <f t="shared" si="39"/>
        <v>54</v>
      </c>
    </row>
    <row r="497" spans="1:5" s="14" customFormat="1" ht="17.100000000000001" customHeight="1">
      <c r="A497" s="24">
        <v>14</v>
      </c>
      <c r="B497" s="25" t="s">
        <v>221</v>
      </c>
      <c r="C497" s="26">
        <v>49</v>
      </c>
      <c r="D497" s="26">
        <v>0</v>
      </c>
      <c r="E497" s="26">
        <f t="shared" si="39"/>
        <v>49</v>
      </c>
    </row>
    <row r="498" spans="1:5" s="14" customFormat="1" ht="17.100000000000001" customHeight="1">
      <c r="A498" s="24">
        <v>15</v>
      </c>
      <c r="B498" s="25" t="s">
        <v>191</v>
      </c>
      <c r="C498" s="26">
        <v>47</v>
      </c>
      <c r="D498" s="26">
        <v>0</v>
      </c>
      <c r="E498" s="26">
        <f t="shared" si="39"/>
        <v>47</v>
      </c>
    </row>
    <row r="499" spans="1:5" s="14" customFormat="1" ht="17.100000000000001" customHeight="1">
      <c r="A499" s="24">
        <v>16</v>
      </c>
      <c r="B499" s="25" t="s">
        <v>219</v>
      </c>
      <c r="C499" s="26">
        <v>25</v>
      </c>
      <c r="D499" s="26">
        <v>0</v>
      </c>
      <c r="E499" s="26">
        <f t="shared" si="39"/>
        <v>25</v>
      </c>
    </row>
    <row r="500" spans="1:5" s="14" customFormat="1" ht="17.100000000000001" customHeight="1">
      <c r="A500" s="24">
        <v>17</v>
      </c>
      <c r="B500" s="25" t="s">
        <v>222</v>
      </c>
      <c r="C500" s="26">
        <v>56</v>
      </c>
      <c r="D500" s="26">
        <v>0</v>
      </c>
      <c r="E500" s="26">
        <f t="shared" si="39"/>
        <v>56</v>
      </c>
    </row>
    <row r="501" spans="1:5" s="14" customFormat="1" ht="17.100000000000001" customHeight="1">
      <c r="A501" s="24">
        <v>18</v>
      </c>
      <c r="B501" s="25" t="s">
        <v>193</v>
      </c>
      <c r="C501" s="26">
        <v>58</v>
      </c>
      <c r="D501" s="26">
        <v>0</v>
      </c>
      <c r="E501" s="26">
        <f t="shared" si="39"/>
        <v>58</v>
      </c>
    </row>
    <row r="502" spans="1:5" s="14" customFormat="1" ht="17.100000000000001" customHeight="1">
      <c r="A502" s="24">
        <v>19</v>
      </c>
      <c r="B502" s="25" t="s">
        <v>204</v>
      </c>
      <c r="C502" s="26">
        <v>58</v>
      </c>
      <c r="D502" s="26">
        <v>0</v>
      </c>
      <c r="E502" s="26">
        <f t="shared" si="39"/>
        <v>58</v>
      </c>
    </row>
    <row r="503" spans="1:5" s="14" customFormat="1" ht="17.100000000000001" customHeight="1">
      <c r="A503" s="24">
        <v>20</v>
      </c>
      <c r="B503" s="25" t="s">
        <v>206</v>
      </c>
      <c r="C503" s="26">
        <v>58</v>
      </c>
      <c r="D503" s="26">
        <v>0</v>
      </c>
      <c r="E503" s="26">
        <f t="shared" si="39"/>
        <v>58</v>
      </c>
    </row>
    <row r="504" spans="1:5" s="14" customFormat="1" ht="17.100000000000001" customHeight="1">
      <c r="A504" s="24">
        <v>21</v>
      </c>
      <c r="B504" s="25" t="s">
        <v>194</v>
      </c>
      <c r="C504" s="26">
        <v>58</v>
      </c>
      <c r="D504" s="26">
        <v>0</v>
      </c>
      <c r="E504" s="26">
        <f t="shared" si="39"/>
        <v>58</v>
      </c>
    </row>
    <row r="505" spans="1:5" s="14" customFormat="1" ht="17.100000000000001" customHeight="1">
      <c r="A505" s="24">
        <v>22</v>
      </c>
      <c r="B505" s="25" t="s">
        <v>233</v>
      </c>
      <c r="C505" s="26">
        <v>6</v>
      </c>
      <c r="D505" s="26">
        <v>44</v>
      </c>
      <c r="E505" s="26">
        <f t="shared" si="39"/>
        <v>50</v>
      </c>
    </row>
    <row r="506" spans="1:5" s="14" customFormat="1" ht="17.100000000000001" customHeight="1">
      <c r="A506" s="24">
        <v>23</v>
      </c>
      <c r="B506" s="25" t="s">
        <v>202</v>
      </c>
      <c r="C506" s="26">
        <v>15</v>
      </c>
      <c r="D506" s="26">
        <v>47</v>
      </c>
      <c r="E506" s="26">
        <f t="shared" si="39"/>
        <v>62</v>
      </c>
    </row>
    <row r="507" spans="1:5" s="14" customFormat="1" ht="17.100000000000001" customHeight="1">
      <c r="A507" s="24">
        <v>24</v>
      </c>
      <c r="B507" s="25" t="s">
        <v>225</v>
      </c>
      <c r="C507" s="26">
        <v>35</v>
      </c>
      <c r="D507" s="26">
        <v>2</v>
      </c>
      <c r="E507" s="26">
        <f t="shared" si="39"/>
        <v>37</v>
      </c>
    </row>
    <row r="508" spans="1:5" s="14" customFormat="1" ht="17.100000000000001" customHeight="1">
      <c r="A508" s="24">
        <v>25</v>
      </c>
      <c r="B508" s="25" t="s">
        <v>226</v>
      </c>
      <c r="C508" s="26">
        <v>39</v>
      </c>
      <c r="D508" s="26">
        <v>1</v>
      </c>
      <c r="E508" s="26">
        <f t="shared" si="39"/>
        <v>40</v>
      </c>
    </row>
    <row r="509" spans="1:5" s="14" customFormat="1" ht="17.100000000000001" customHeight="1">
      <c r="A509" s="24">
        <v>26</v>
      </c>
      <c r="B509" s="25" t="s">
        <v>189</v>
      </c>
      <c r="C509" s="26">
        <v>37</v>
      </c>
      <c r="D509" s="26">
        <v>0</v>
      </c>
      <c r="E509" s="26">
        <f t="shared" si="39"/>
        <v>37</v>
      </c>
    </row>
    <row r="510" spans="1:5" s="14" customFormat="1" ht="17.100000000000001" customHeight="1">
      <c r="A510" s="24">
        <v>27</v>
      </c>
      <c r="B510" s="25" t="s">
        <v>231</v>
      </c>
      <c r="C510" s="26">
        <v>29</v>
      </c>
      <c r="D510" s="26">
        <v>22</v>
      </c>
      <c r="E510" s="26">
        <f t="shared" si="39"/>
        <v>51</v>
      </c>
    </row>
    <row r="511" spans="1:5" s="14" customFormat="1" ht="17.100000000000001" customHeight="1">
      <c r="A511" s="24">
        <v>28</v>
      </c>
      <c r="B511" s="25" t="s">
        <v>205</v>
      </c>
      <c r="C511" s="26">
        <v>37</v>
      </c>
      <c r="D511" s="26">
        <v>12</v>
      </c>
      <c r="E511" s="26">
        <f t="shared" si="39"/>
        <v>49</v>
      </c>
    </row>
    <row r="512" spans="1:5" s="14" customFormat="1" ht="17.100000000000001" customHeight="1">
      <c r="A512" s="24">
        <v>29</v>
      </c>
      <c r="B512" s="25" t="s">
        <v>201</v>
      </c>
      <c r="C512" s="26">
        <v>38</v>
      </c>
      <c r="D512" s="26">
        <v>9</v>
      </c>
      <c r="E512" s="26">
        <f t="shared" si="39"/>
        <v>47</v>
      </c>
    </row>
    <row r="513" spans="1:5" s="14" customFormat="1" ht="17.100000000000001" customHeight="1">
      <c r="A513" s="24">
        <v>30</v>
      </c>
      <c r="B513" s="25" t="s">
        <v>229</v>
      </c>
      <c r="C513" s="26">
        <v>56</v>
      </c>
      <c r="D513" s="26">
        <v>7</v>
      </c>
      <c r="E513" s="26">
        <f t="shared" si="39"/>
        <v>63</v>
      </c>
    </row>
    <row r="514" spans="1:5" s="14" customFormat="1" ht="17.100000000000001" customHeight="1">
      <c r="A514" s="24">
        <v>31</v>
      </c>
      <c r="B514" s="25" t="s">
        <v>232</v>
      </c>
      <c r="C514" s="26">
        <v>27</v>
      </c>
      <c r="D514" s="26">
        <v>9</v>
      </c>
      <c r="E514" s="26">
        <f t="shared" si="39"/>
        <v>36</v>
      </c>
    </row>
    <row r="515" spans="1:5" s="14" customFormat="1" ht="17.100000000000001" customHeight="1">
      <c r="A515" s="24">
        <v>32</v>
      </c>
      <c r="B515" s="25" t="s">
        <v>207</v>
      </c>
      <c r="C515" s="26">
        <v>46</v>
      </c>
      <c r="D515" s="26">
        <v>20</v>
      </c>
      <c r="E515" s="26">
        <f t="shared" si="39"/>
        <v>66</v>
      </c>
    </row>
    <row r="516" spans="1:5" s="14" customFormat="1" ht="17.100000000000001" customHeight="1">
      <c r="A516" s="24">
        <v>33</v>
      </c>
      <c r="B516" s="25" t="s">
        <v>230</v>
      </c>
      <c r="C516" s="26">
        <v>58</v>
      </c>
      <c r="D516" s="26">
        <v>6</v>
      </c>
      <c r="E516" s="26">
        <f t="shared" si="39"/>
        <v>64</v>
      </c>
    </row>
    <row r="517" spans="1:5" s="14" customFormat="1" ht="17.100000000000001" customHeight="1">
      <c r="A517" s="24">
        <v>34</v>
      </c>
      <c r="B517" s="25" t="s">
        <v>227</v>
      </c>
      <c r="C517" s="26">
        <v>51</v>
      </c>
      <c r="D517" s="26">
        <v>6</v>
      </c>
      <c r="E517" s="26">
        <f t="shared" si="39"/>
        <v>57</v>
      </c>
    </row>
    <row r="518" spans="1:5" s="14" customFormat="1" ht="17.100000000000001" customHeight="1">
      <c r="A518" s="24">
        <v>35</v>
      </c>
      <c r="B518" s="25" t="s">
        <v>195</v>
      </c>
      <c r="C518" s="26">
        <v>40</v>
      </c>
      <c r="D518" s="26">
        <v>1</v>
      </c>
      <c r="E518" s="26">
        <f t="shared" si="39"/>
        <v>41</v>
      </c>
    </row>
    <row r="519" spans="1:5" s="14" customFormat="1" ht="17.100000000000001" customHeight="1">
      <c r="A519" s="24">
        <v>36</v>
      </c>
      <c r="B519" s="25" t="s">
        <v>228</v>
      </c>
      <c r="C519" s="26">
        <v>47</v>
      </c>
      <c r="D519" s="26">
        <v>2</v>
      </c>
      <c r="E519" s="26">
        <f t="shared" si="39"/>
        <v>49</v>
      </c>
    </row>
    <row r="520" spans="1:5" s="14" customFormat="1" ht="17.100000000000001" customHeight="1">
      <c r="A520" s="24">
        <v>37</v>
      </c>
      <c r="B520" s="25" t="s">
        <v>190</v>
      </c>
      <c r="C520" s="26">
        <v>34</v>
      </c>
      <c r="D520" s="26">
        <v>3</v>
      </c>
      <c r="E520" s="26">
        <f t="shared" si="39"/>
        <v>37</v>
      </c>
    </row>
    <row r="521" spans="1:5" s="14" customFormat="1" ht="17.100000000000001" customHeight="1">
      <c r="A521" s="24">
        <v>38</v>
      </c>
      <c r="B521" s="25" t="s">
        <v>237</v>
      </c>
      <c r="C521" s="26">
        <v>22</v>
      </c>
      <c r="D521" s="26">
        <v>22</v>
      </c>
      <c r="E521" s="26">
        <f t="shared" si="39"/>
        <v>44</v>
      </c>
    </row>
    <row r="522" spans="1:5" s="14" customFormat="1" ht="17.100000000000001" customHeight="1">
      <c r="A522" s="24">
        <v>39</v>
      </c>
      <c r="B522" s="25" t="s">
        <v>236</v>
      </c>
      <c r="C522" s="26">
        <v>26</v>
      </c>
      <c r="D522" s="26">
        <v>38</v>
      </c>
      <c r="E522" s="26">
        <f t="shared" si="39"/>
        <v>64</v>
      </c>
    </row>
    <row r="523" spans="1:5" s="14" customFormat="1" ht="17.100000000000001" customHeight="1">
      <c r="A523" s="24">
        <v>40</v>
      </c>
      <c r="B523" s="25" t="s">
        <v>234</v>
      </c>
      <c r="C523" s="26">
        <v>5</v>
      </c>
      <c r="D523" s="26">
        <v>35</v>
      </c>
      <c r="E523" s="26">
        <f t="shared" si="39"/>
        <v>40</v>
      </c>
    </row>
    <row r="524" spans="1:5" s="14" customFormat="1" ht="17.100000000000001" customHeight="1">
      <c r="A524" s="24">
        <v>41</v>
      </c>
      <c r="B524" s="25" t="s">
        <v>198</v>
      </c>
      <c r="C524" s="26">
        <v>9</v>
      </c>
      <c r="D524" s="26">
        <v>28</v>
      </c>
      <c r="E524" s="26">
        <f t="shared" si="39"/>
        <v>37</v>
      </c>
    </row>
    <row r="525" spans="1:5" s="14" customFormat="1" ht="17.100000000000001" customHeight="1">
      <c r="A525" s="24">
        <v>42</v>
      </c>
      <c r="B525" s="25" t="s">
        <v>235</v>
      </c>
      <c r="C525" s="26">
        <v>19</v>
      </c>
      <c r="D525" s="26">
        <v>26</v>
      </c>
      <c r="E525" s="26">
        <f t="shared" si="39"/>
        <v>45</v>
      </c>
    </row>
    <row r="526" spans="1:5" s="14" customFormat="1" ht="17.100000000000001" customHeight="1">
      <c r="A526" s="24">
        <v>43</v>
      </c>
      <c r="B526" s="25" t="s">
        <v>199</v>
      </c>
      <c r="C526" s="26">
        <v>19</v>
      </c>
      <c r="D526" s="26">
        <v>26</v>
      </c>
      <c r="E526" s="26">
        <f t="shared" si="39"/>
        <v>45</v>
      </c>
    </row>
    <row r="527" spans="1:5" s="14" customFormat="1" ht="17.100000000000001" customHeight="1">
      <c r="A527" s="24">
        <v>44</v>
      </c>
      <c r="B527" s="25" t="s">
        <v>208</v>
      </c>
      <c r="C527" s="26">
        <v>19</v>
      </c>
      <c r="D527" s="26">
        <v>40</v>
      </c>
      <c r="E527" s="26">
        <f t="shared" si="39"/>
        <v>59</v>
      </c>
    </row>
    <row r="528" spans="1:5" s="14" customFormat="1" ht="17.100000000000001" customHeight="1">
      <c r="A528" s="24">
        <v>45</v>
      </c>
      <c r="B528" s="25" t="s">
        <v>210</v>
      </c>
      <c r="C528" s="26">
        <v>25</v>
      </c>
      <c r="D528" s="26">
        <v>39</v>
      </c>
      <c r="E528" s="26">
        <f t="shared" si="39"/>
        <v>64</v>
      </c>
    </row>
    <row r="529" spans="1:5" s="14" customFormat="1" ht="17.100000000000001" customHeight="1">
      <c r="A529" s="24">
        <v>46</v>
      </c>
      <c r="B529" s="25" t="s">
        <v>209</v>
      </c>
      <c r="C529" s="26">
        <v>12</v>
      </c>
      <c r="D529" s="26">
        <v>14</v>
      </c>
      <c r="E529" s="26">
        <f t="shared" si="39"/>
        <v>26</v>
      </c>
    </row>
    <row r="530" spans="1:5" s="14" customFormat="1" ht="17.100000000000001" customHeight="1">
      <c r="A530" s="24">
        <v>47</v>
      </c>
      <c r="B530" s="25" t="s">
        <v>203</v>
      </c>
      <c r="C530" s="26">
        <v>22</v>
      </c>
      <c r="D530" s="26">
        <v>34</v>
      </c>
      <c r="E530" s="26">
        <f t="shared" si="39"/>
        <v>56</v>
      </c>
    </row>
    <row r="531" spans="1:5" s="14" customFormat="1" ht="17.100000000000001" customHeight="1">
      <c r="A531" s="24">
        <v>48</v>
      </c>
      <c r="B531" s="25" t="s">
        <v>223</v>
      </c>
      <c r="C531" s="26">
        <v>23</v>
      </c>
      <c r="D531" s="26">
        <v>30</v>
      </c>
      <c r="E531" s="26">
        <f t="shared" si="39"/>
        <v>53</v>
      </c>
    </row>
    <row r="532" spans="1:5" s="14" customFormat="1" ht="17.100000000000001" customHeight="1">
      <c r="A532" s="24">
        <v>49</v>
      </c>
      <c r="B532" s="25" t="s">
        <v>200</v>
      </c>
      <c r="C532" s="26">
        <v>27</v>
      </c>
      <c r="D532" s="26">
        <v>27</v>
      </c>
      <c r="E532" s="26">
        <f t="shared" si="39"/>
        <v>54</v>
      </c>
    </row>
    <row r="533" spans="1:5" s="14" customFormat="1" ht="17.100000000000001" customHeight="1">
      <c r="A533" s="24">
        <v>50</v>
      </c>
      <c r="B533" s="25" t="s">
        <v>187</v>
      </c>
      <c r="C533" s="26">
        <v>30</v>
      </c>
      <c r="D533" s="26">
        <v>12</v>
      </c>
      <c r="E533" s="26">
        <f t="shared" si="39"/>
        <v>42</v>
      </c>
    </row>
    <row r="534" spans="1:5" s="14" customFormat="1" ht="17.100000000000001" customHeight="1">
      <c r="A534" s="24">
        <v>51</v>
      </c>
      <c r="B534" s="25" t="s">
        <v>224</v>
      </c>
      <c r="C534" s="26">
        <v>47</v>
      </c>
      <c r="D534" s="26">
        <v>0</v>
      </c>
      <c r="E534" s="26">
        <f t="shared" si="39"/>
        <v>47</v>
      </c>
    </row>
    <row r="535" spans="1:5" s="14" customFormat="1" ht="17.100000000000001" customHeight="1">
      <c r="A535" s="27" t="s">
        <v>59</v>
      </c>
      <c r="B535" s="28"/>
      <c r="C535" s="29">
        <f>SUM(C484:C534)</f>
        <v>1914</v>
      </c>
      <c r="D535" s="29">
        <f t="shared" ref="D535:E535" si="40">SUM(D484:D534)</f>
        <v>563</v>
      </c>
      <c r="E535" s="29">
        <f t="shared" si="40"/>
        <v>2477</v>
      </c>
    </row>
    <row r="536" spans="1:5" s="14" customFormat="1" ht="9.9499999999999993" customHeight="1">
      <c r="A536" s="30"/>
      <c r="B536" s="31"/>
      <c r="C536" s="32"/>
      <c r="D536" s="32"/>
      <c r="E536" s="32"/>
    </row>
    <row r="537" spans="1:5" s="14" customFormat="1" ht="16.5" customHeight="1">
      <c r="A537" s="71" t="s">
        <v>71</v>
      </c>
      <c r="B537" s="72"/>
      <c r="C537" s="72"/>
      <c r="D537" s="72"/>
      <c r="E537" s="73"/>
    </row>
    <row r="538" spans="1:5" s="14" customFormat="1" ht="16.5" customHeight="1">
      <c r="A538" s="71" t="s">
        <v>674</v>
      </c>
      <c r="B538" s="72"/>
      <c r="C538" s="72"/>
      <c r="D538" s="72"/>
      <c r="E538" s="73"/>
    </row>
    <row r="539" spans="1:5" s="14" customFormat="1" ht="16.5" customHeight="1">
      <c r="A539" s="24">
        <v>20</v>
      </c>
      <c r="B539" s="25" t="s">
        <v>92</v>
      </c>
      <c r="C539" s="26">
        <v>21</v>
      </c>
      <c r="D539" s="26">
        <v>28</v>
      </c>
      <c r="E539" s="26">
        <f t="shared" ref="E539:E560" si="41">SUM(C539:D539)</f>
        <v>49</v>
      </c>
    </row>
    <row r="540" spans="1:5" s="14" customFormat="1" ht="16.5" customHeight="1">
      <c r="A540" s="24">
        <v>21</v>
      </c>
      <c r="B540" s="25" t="s">
        <v>93</v>
      </c>
      <c r="C540" s="26">
        <v>16</v>
      </c>
      <c r="D540" s="26">
        <v>33</v>
      </c>
      <c r="E540" s="26">
        <f t="shared" si="41"/>
        <v>49</v>
      </c>
    </row>
    <row r="541" spans="1:5" s="14" customFormat="1" ht="16.5" customHeight="1">
      <c r="A541" s="24">
        <v>22</v>
      </c>
      <c r="B541" s="25" t="s">
        <v>94</v>
      </c>
      <c r="C541" s="26">
        <v>25</v>
      </c>
      <c r="D541" s="26">
        <v>21</v>
      </c>
      <c r="E541" s="26">
        <f t="shared" si="41"/>
        <v>46</v>
      </c>
    </row>
    <row r="542" spans="1:5" s="14" customFormat="1" ht="16.5" customHeight="1">
      <c r="A542" s="24">
        <v>23</v>
      </c>
      <c r="B542" s="25" t="s">
        <v>95</v>
      </c>
      <c r="C542" s="26">
        <v>14</v>
      </c>
      <c r="D542" s="26">
        <v>26</v>
      </c>
      <c r="E542" s="26">
        <f t="shared" si="41"/>
        <v>40</v>
      </c>
    </row>
    <row r="543" spans="1:5" s="14" customFormat="1" ht="16.5" customHeight="1">
      <c r="A543" s="24">
        <v>24</v>
      </c>
      <c r="B543" s="25" t="s">
        <v>96</v>
      </c>
      <c r="C543" s="26">
        <v>11</v>
      </c>
      <c r="D543" s="26">
        <v>28</v>
      </c>
      <c r="E543" s="26">
        <f t="shared" si="41"/>
        <v>39</v>
      </c>
    </row>
    <row r="544" spans="1:5" s="14" customFormat="1" ht="16.5" customHeight="1">
      <c r="A544" s="24">
        <v>25</v>
      </c>
      <c r="B544" s="25" t="s">
        <v>97</v>
      </c>
      <c r="C544" s="26">
        <v>38</v>
      </c>
      <c r="D544" s="26">
        <v>2</v>
      </c>
      <c r="E544" s="26">
        <f t="shared" si="41"/>
        <v>40</v>
      </c>
    </row>
    <row r="545" spans="1:5" s="14" customFormat="1" ht="16.5" customHeight="1">
      <c r="A545" s="24">
        <v>26</v>
      </c>
      <c r="B545" s="25" t="s">
        <v>98</v>
      </c>
      <c r="C545" s="26">
        <v>21</v>
      </c>
      <c r="D545" s="26">
        <v>32</v>
      </c>
      <c r="E545" s="26">
        <f t="shared" si="41"/>
        <v>53</v>
      </c>
    </row>
    <row r="546" spans="1:5" s="14" customFormat="1" ht="16.5" customHeight="1">
      <c r="A546" s="24">
        <v>27</v>
      </c>
      <c r="B546" s="25" t="s">
        <v>99</v>
      </c>
      <c r="C546" s="26">
        <v>19</v>
      </c>
      <c r="D546" s="26">
        <v>1</v>
      </c>
      <c r="E546" s="26">
        <f t="shared" si="41"/>
        <v>20</v>
      </c>
    </row>
    <row r="547" spans="1:5" s="14" customFormat="1" ht="16.5" customHeight="1">
      <c r="A547" s="24">
        <v>28</v>
      </c>
      <c r="B547" s="25" t="s">
        <v>100</v>
      </c>
      <c r="C547" s="26">
        <v>13</v>
      </c>
      <c r="D547" s="26">
        <v>16</v>
      </c>
      <c r="E547" s="26">
        <f t="shared" si="41"/>
        <v>29</v>
      </c>
    </row>
    <row r="548" spans="1:5" s="14" customFormat="1" ht="16.5" customHeight="1">
      <c r="A548" s="24">
        <v>29</v>
      </c>
      <c r="B548" s="25" t="s">
        <v>101</v>
      </c>
      <c r="C548" s="26">
        <v>19</v>
      </c>
      <c r="D548" s="26">
        <v>15</v>
      </c>
      <c r="E548" s="26">
        <f t="shared" si="41"/>
        <v>34</v>
      </c>
    </row>
    <row r="549" spans="1:5" s="14" customFormat="1" ht="16.5" customHeight="1">
      <c r="A549" s="24">
        <v>30</v>
      </c>
      <c r="B549" s="25" t="s">
        <v>102</v>
      </c>
      <c r="C549" s="26">
        <v>5</v>
      </c>
      <c r="D549" s="26">
        <v>39</v>
      </c>
      <c r="E549" s="26">
        <f t="shared" si="41"/>
        <v>44</v>
      </c>
    </row>
    <row r="550" spans="1:5" s="14" customFormat="1" ht="16.5" customHeight="1">
      <c r="A550" s="24">
        <v>31</v>
      </c>
      <c r="B550" s="25" t="s">
        <v>103</v>
      </c>
      <c r="C550" s="26">
        <v>20</v>
      </c>
      <c r="D550" s="26">
        <v>0</v>
      </c>
      <c r="E550" s="26">
        <f t="shared" si="41"/>
        <v>20</v>
      </c>
    </row>
    <row r="551" spans="1:5" s="14" customFormat="1" ht="16.5" customHeight="1">
      <c r="A551" s="24">
        <v>32</v>
      </c>
      <c r="B551" s="25" t="s">
        <v>104</v>
      </c>
      <c r="C551" s="26">
        <v>5</v>
      </c>
      <c r="D551" s="26">
        <v>30</v>
      </c>
      <c r="E551" s="26">
        <f t="shared" si="41"/>
        <v>35</v>
      </c>
    </row>
    <row r="552" spans="1:5" s="14" customFormat="1" ht="16.5" customHeight="1">
      <c r="A552" s="24">
        <v>33</v>
      </c>
      <c r="B552" s="25" t="s">
        <v>105</v>
      </c>
      <c r="C552" s="26">
        <v>29</v>
      </c>
      <c r="D552" s="26">
        <v>2</v>
      </c>
      <c r="E552" s="26">
        <f t="shared" si="41"/>
        <v>31</v>
      </c>
    </row>
    <row r="553" spans="1:5" s="14" customFormat="1" ht="16.5" customHeight="1">
      <c r="A553" s="24">
        <v>34</v>
      </c>
      <c r="B553" s="25" t="s">
        <v>106</v>
      </c>
      <c r="C553" s="26">
        <v>4</v>
      </c>
      <c r="D553" s="26">
        <v>28</v>
      </c>
      <c r="E553" s="26">
        <f t="shared" si="41"/>
        <v>32</v>
      </c>
    </row>
    <row r="554" spans="1:5" s="14" customFormat="1" ht="16.5" customHeight="1">
      <c r="A554" s="24">
        <v>35</v>
      </c>
      <c r="B554" s="25" t="s">
        <v>107</v>
      </c>
      <c r="C554" s="26">
        <v>15</v>
      </c>
      <c r="D554" s="26">
        <v>17</v>
      </c>
      <c r="E554" s="26">
        <f t="shared" si="41"/>
        <v>32</v>
      </c>
    </row>
    <row r="555" spans="1:5" s="14" customFormat="1" ht="16.5" customHeight="1">
      <c r="A555" s="24">
        <v>36</v>
      </c>
      <c r="B555" s="25" t="s">
        <v>108</v>
      </c>
      <c r="C555" s="26">
        <v>14</v>
      </c>
      <c r="D555" s="26">
        <v>13</v>
      </c>
      <c r="E555" s="26">
        <f t="shared" si="41"/>
        <v>27</v>
      </c>
    </row>
    <row r="556" spans="1:5" s="14" customFormat="1" ht="16.5" customHeight="1">
      <c r="A556" s="24">
        <v>37</v>
      </c>
      <c r="B556" s="25" t="s">
        <v>109</v>
      </c>
      <c r="C556" s="26">
        <v>11</v>
      </c>
      <c r="D556" s="26">
        <v>24</v>
      </c>
      <c r="E556" s="26">
        <f t="shared" si="41"/>
        <v>35</v>
      </c>
    </row>
    <row r="557" spans="1:5" s="14" customFormat="1" ht="16.5" customHeight="1">
      <c r="A557" s="24">
        <v>38</v>
      </c>
      <c r="B557" s="25" t="s">
        <v>110</v>
      </c>
      <c r="C557" s="26">
        <v>28</v>
      </c>
      <c r="D557" s="26">
        <v>0</v>
      </c>
      <c r="E557" s="26">
        <f t="shared" si="41"/>
        <v>28</v>
      </c>
    </row>
    <row r="558" spans="1:5" s="14" customFormat="1" ht="16.5" customHeight="1">
      <c r="A558" s="24">
        <v>39</v>
      </c>
      <c r="B558" s="25" t="s">
        <v>111</v>
      </c>
      <c r="C558" s="26">
        <v>13</v>
      </c>
      <c r="D558" s="26">
        <v>10</v>
      </c>
      <c r="E558" s="26">
        <f t="shared" si="41"/>
        <v>23</v>
      </c>
    </row>
    <row r="559" spans="1:5" s="14" customFormat="1" ht="16.5" customHeight="1">
      <c r="A559" s="24">
        <v>40</v>
      </c>
      <c r="B559" s="25" t="s">
        <v>112</v>
      </c>
      <c r="C559" s="26">
        <v>24</v>
      </c>
      <c r="D559" s="26">
        <v>25</v>
      </c>
      <c r="E559" s="26">
        <f t="shared" si="41"/>
        <v>49</v>
      </c>
    </row>
    <row r="560" spans="1:5" s="14" customFormat="1" ht="16.5" customHeight="1">
      <c r="A560" s="24">
        <v>41</v>
      </c>
      <c r="B560" s="25" t="s">
        <v>113</v>
      </c>
      <c r="C560" s="26">
        <v>6</v>
      </c>
      <c r="D560" s="26">
        <v>46</v>
      </c>
      <c r="E560" s="26">
        <f t="shared" si="41"/>
        <v>52</v>
      </c>
    </row>
    <row r="561" spans="1:5" s="14" customFormat="1" ht="16.5" customHeight="1">
      <c r="A561" s="27" t="s">
        <v>59</v>
      </c>
      <c r="B561" s="28"/>
      <c r="C561" s="29">
        <f>SUM(C539:C560)</f>
        <v>371</v>
      </c>
      <c r="D561" s="29">
        <f>SUM(D539:D560)</f>
        <v>436</v>
      </c>
      <c r="E561" s="29">
        <f>SUM(E539:E560)</f>
        <v>807</v>
      </c>
    </row>
    <row r="562" spans="1:5" s="14" customFormat="1" ht="9.9499999999999993" customHeight="1">
      <c r="A562" s="30"/>
      <c r="B562" s="31"/>
      <c r="C562" s="32"/>
      <c r="D562" s="32"/>
      <c r="E562" s="32"/>
    </row>
    <row r="563" spans="1:5" s="14" customFormat="1" ht="18" customHeight="1">
      <c r="A563" s="71" t="s">
        <v>68</v>
      </c>
      <c r="B563" s="72"/>
      <c r="C563" s="72"/>
      <c r="D563" s="72"/>
      <c r="E563" s="73"/>
    </row>
    <row r="564" spans="1:5" s="14" customFormat="1" ht="18" customHeight="1">
      <c r="A564" s="71" t="s">
        <v>69</v>
      </c>
      <c r="B564" s="72"/>
      <c r="C564" s="72"/>
      <c r="D564" s="72"/>
      <c r="E564" s="73"/>
    </row>
    <row r="565" spans="1:5" s="15" customFormat="1" ht="18" customHeight="1">
      <c r="A565" s="24">
        <v>1</v>
      </c>
      <c r="B565" s="25" t="s">
        <v>70</v>
      </c>
      <c r="C565" s="26">
        <v>6</v>
      </c>
      <c r="D565" s="26">
        <v>3</v>
      </c>
      <c r="E565" s="26">
        <f t="shared" ref="E565:E566" si="42">SUM(C565:D565)</f>
        <v>9</v>
      </c>
    </row>
    <row r="566" spans="1:5" s="15" customFormat="1" ht="18" customHeight="1">
      <c r="A566" s="51"/>
      <c r="B566" s="25" t="s">
        <v>710</v>
      </c>
      <c r="C566" s="26">
        <v>1</v>
      </c>
      <c r="D566" s="26">
        <v>0</v>
      </c>
      <c r="E566" s="26">
        <f t="shared" si="42"/>
        <v>1</v>
      </c>
    </row>
    <row r="567" spans="1:5" s="15" customFormat="1" ht="18" customHeight="1">
      <c r="A567" s="27" t="s">
        <v>59</v>
      </c>
      <c r="B567" s="28"/>
      <c r="C567" s="29">
        <f>SUM(C565:C566)</f>
        <v>7</v>
      </c>
      <c r="D567" s="29">
        <f t="shared" ref="D567:E567" si="43">SUM(D565:D566)</f>
        <v>3</v>
      </c>
      <c r="E567" s="29">
        <f t="shared" si="43"/>
        <v>10</v>
      </c>
    </row>
    <row r="568" spans="1:5" s="16" customFormat="1" ht="9.9499999999999993" customHeight="1">
      <c r="A568" s="21"/>
      <c r="B568" s="22"/>
      <c r="C568" s="23"/>
      <c r="D568" s="23"/>
      <c r="E568" s="23"/>
    </row>
    <row r="569" spans="1:5" s="14" customFormat="1" ht="18" customHeight="1">
      <c r="A569" s="71" t="s">
        <v>359</v>
      </c>
      <c r="B569" s="72"/>
      <c r="C569" s="72"/>
      <c r="D569" s="72"/>
      <c r="E569" s="73"/>
    </row>
    <row r="570" spans="1:5" s="14" customFormat="1" ht="18" customHeight="1">
      <c r="A570" s="71" t="s">
        <v>360</v>
      </c>
      <c r="B570" s="72"/>
      <c r="C570" s="72"/>
      <c r="D570" s="72"/>
      <c r="E570" s="73"/>
    </row>
    <row r="571" spans="1:5" s="14" customFormat="1" ht="18" customHeight="1">
      <c r="A571" s="24">
        <v>1</v>
      </c>
      <c r="B571" s="25" t="s">
        <v>447</v>
      </c>
      <c r="C571" s="26">
        <v>37</v>
      </c>
      <c r="D571" s="26">
        <v>2</v>
      </c>
      <c r="E571" s="26">
        <f t="shared" ref="E571" si="44">SUM(C571:D571)</f>
        <v>39</v>
      </c>
    </row>
    <row r="572" spans="1:5" s="14" customFormat="1" ht="18" customHeight="1">
      <c r="A572" s="27" t="s">
        <v>59</v>
      </c>
      <c r="B572" s="28"/>
      <c r="C572" s="29">
        <f>SUM(C571:C571)</f>
        <v>37</v>
      </c>
      <c r="D572" s="29">
        <f t="shared" ref="D572:E572" si="45">SUM(D571:D571)</f>
        <v>2</v>
      </c>
      <c r="E572" s="29">
        <f t="shared" si="45"/>
        <v>39</v>
      </c>
    </row>
    <row r="573" spans="1:5" s="14" customFormat="1" ht="9.9499999999999993" customHeight="1">
      <c r="A573" s="30"/>
      <c r="B573" s="31"/>
      <c r="C573" s="32"/>
      <c r="D573" s="32"/>
      <c r="E573" s="32"/>
    </row>
    <row r="574" spans="1:5" s="38" customFormat="1" ht="15" customHeight="1">
      <c r="A574" s="34"/>
      <c r="B574" s="35"/>
      <c r="C574" s="36"/>
      <c r="D574" s="37"/>
      <c r="E574" s="37"/>
    </row>
    <row r="575" spans="1:5" s="38" customFormat="1" ht="18" customHeight="1">
      <c r="A575" s="39">
        <v>1</v>
      </c>
      <c r="B575" s="40" t="s">
        <v>675</v>
      </c>
      <c r="C575" s="41">
        <f>SUM(E14,E70,E129,E183,E246)</f>
        <v>8673</v>
      </c>
      <c r="D575" s="37"/>
      <c r="E575" s="37"/>
    </row>
    <row r="576" spans="1:5" s="38" customFormat="1" ht="18" customHeight="1">
      <c r="A576" s="39">
        <v>2</v>
      </c>
      <c r="B576" s="40" t="s">
        <v>668</v>
      </c>
      <c r="C576" s="41">
        <f>SUM(E253,E263)</f>
        <v>295</v>
      </c>
      <c r="D576" s="37"/>
      <c r="E576" s="37"/>
    </row>
    <row r="577" spans="1:6" s="38" customFormat="1" ht="18" customHeight="1">
      <c r="A577" s="39">
        <v>3</v>
      </c>
      <c r="B577" s="40" t="s">
        <v>239</v>
      </c>
      <c r="C577" s="41">
        <f>E268</f>
        <v>18</v>
      </c>
      <c r="D577" s="37"/>
      <c r="E577" s="37"/>
    </row>
    <row r="578" spans="1:6" s="38" customFormat="1" ht="18" customHeight="1">
      <c r="A578" s="39">
        <v>4</v>
      </c>
      <c r="B578" s="40" t="s">
        <v>692</v>
      </c>
      <c r="C578" s="41">
        <f>E274</f>
        <v>60</v>
      </c>
      <c r="D578" s="37"/>
      <c r="E578" s="37"/>
    </row>
    <row r="579" spans="1:6" s="38" customFormat="1" ht="18" customHeight="1">
      <c r="A579" s="39">
        <v>5</v>
      </c>
      <c r="B579" s="42" t="s">
        <v>669</v>
      </c>
      <c r="C579" s="42">
        <f>E283</f>
        <v>146</v>
      </c>
      <c r="D579" s="42"/>
      <c r="E579" s="42"/>
      <c r="F579" s="42"/>
    </row>
    <row r="580" spans="1:6" s="38" customFormat="1" ht="18" customHeight="1">
      <c r="A580" s="39">
        <v>6</v>
      </c>
      <c r="B580" s="40" t="s">
        <v>676</v>
      </c>
      <c r="C580" s="41">
        <f>SUM(E296,E317,E339)</f>
        <v>1242</v>
      </c>
      <c r="D580" s="37"/>
      <c r="E580" s="37"/>
    </row>
    <row r="581" spans="1:6" s="38" customFormat="1" ht="18" customHeight="1">
      <c r="A581" s="39">
        <v>7</v>
      </c>
      <c r="B581" s="40" t="s">
        <v>677</v>
      </c>
      <c r="C581" s="41">
        <f>E345</f>
        <v>27</v>
      </c>
      <c r="D581" s="37"/>
      <c r="E581" s="37"/>
    </row>
    <row r="582" spans="1:6" s="38" customFormat="1" ht="18" customHeight="1">
      <c r="A582" s="39">
        <v>8</v>
      </c>
      <c r="B582" s="40" t="s">
        <v>678</v>
      </c>
      <c r="C582" s="41">
        <f>E352</f>
        <v>184</v>
      </c>
      <c r="D582" s="37"/>
      <c r="E582" s="37"/>
    </row>
    <row r="583" spans="1:6" s="38" customFormat="1" ht="18" customHeight="1">
      <c r="A583" s="39">
        <v>9</v>
      </c>
      <c r="B583" s="40" t="s">
        <v>679</v>
      </c>
      <c r="C583" s="41">
        <f>E358</f>
        <v>79</v>
      </c>
      <c r="D583" s="37"/>
      <c r="E583" s="37"/>
    </row>
    <row r="584" spans="1:6" s="38" customFormat="1" ht="18" customHeight="1">
      <c r="A584" s="39">
        <v>10</v>
      </c>
      <c r="B584" s="40" t="s">
        <v>680</v>
      </c>
      <c r="C584" s="41">
        <f>E364</f>
        <v>306</v>
      </c>
      <c r="D584" s="37"/>
      <c r="E584" s="37"/>
    </row>
    <row r="585" spans="1:6" s="38" customFormat="1" ht="18" customHeight="1">
      <c r="A585" s="39">
        <v>11</v>
      </c>
      <c r="B585" s="40" t="s">
        <v>681</v>
      </c>
      <c r="C585" s="41">
        <f>SUM(E374,E379)</f>
        <v>281</v>
      </c>
      <c r="D585" s="37"/>
      <c r="E585" s="37"/>
    </row>
    <row r="586" spans="1:6" s="38" customFormat="1" ht="18" customHeight="1">
      <c r="A586" s="39">
        <v>12</v>
      </c>
      <c r="B586" s="40" t="s">
        <v>682</v>
      </c>
      <c r="C586" s="41">
        <f>SUM(E402,E437,E480,E535)</f>
        <v>6151</v>
      </c>
      <c r="D586" s="37"/>
      <c r="E586" s="37"/>
    </row>
    <row r="587" spans="1:6" s="38" customFormat="1" ht="18" customHeight="1">
      <c r="A587" s="39">
        <v>13</v>
      </c>
      <c r="B587" s="42" t="s">
        <v>693</v>
      </c>
      <c r="C587" s="41">
        <f>E561</f>
        <v>807</v>
      </c>
      <c r="D587" s="37"/>
      <c r="E587" s="37"/>
    </row>
    <row r="588" spans="1:6" s="38" customFormat="1" ht="18" customHeight="1">
      <c r="A588" s="39">
        <v>14</v>
      </c>
      <c r="B588" s="43" t="s">
        <v>683</v>
      </c>
      <c r="C588" s="41">
        <f>E567</f>
        <v>10</v>
      </c>
      <c r="D588" s="37"/>
      <c r="E588" s="37"/>
    </row>
    <row r="589" spans="1:6" s="38" customFormat="1" ht="18" customHeight="1">
      <c r="A589" s="39">
        <v>15</v>
      </c>
      <c r="B589" s="43" t="s">
        <v>684</v>
      </c>
      <c r="C589" s="44">
        <f>E572</f>
        <v>39</v>
      </c>
      <c r="D589" s="45"/>
      <c r="E589" s="45"/>
    </row>
    <row r="590" spans="1:6" s="38" customFormat="1" ht="20.100000000000001" customHeight="1">
      <c r="A590" s="46"/>
      <c r="B590" s="35" t="s">
        <v>685</v>
      </c>
      <c r="C590" s="36">
        <f>SUM(C575:C589)</f>
        <v>18318</v>
      </c>
      <c r="D590" s="36">
        <f>SUM(A128,A182,A245,A252,A262,A267,A273,A282,A307,A338,A371,A378,A436,A479,A534,A565,A571)</f>
        <v>329</v>
      </c>
      <c r="E590" s="47" t="s">
        <v>62</v>
      </c>
    </row>
    <row r="591" spans="1:6" s="38" customFormat="1" ht="12" customHeight="1">
      <c r="A591" s="46"/>
      <c r="B591" s="35"/>
      <c r="C591" s="36"/>
      <c r="D591" s="36"/>
      <c r="E591" s="47"/>
    </row>
    <row r="592" spans="1:6" s="38" customFormat="1" ht="20.100000000000001" customHeight="1">
      <c r="A592" s="48"/>
      <c r="B592" s="49" t="s">
        <v>686</v>
      </c>
      <c r="C592" s="36">
        <f>SUM(C593:C601)</f>
        <v>7463</v>
      </c>
      <c r="D592" s="37"/>
      <c r="E592" s="37"/>
    </row>
    <row r="593" spans="1:6" s="38" customFormat="1" ht="18" customHeight="1">
      <c r="A593" s="39">
        <v>1</v>
      </c>
      <c r="B593" s="40" t="s">
        <v>675</v>
      </c>
      <c r="C593" s="41">
        <f>E246</f>
        <v>2942</v>
      </c>
      <c r="D593" s="37"/>
      <c r="E593" s="37"/>
    </row>
    <row r="594" spans="1:6" s="38" customFormat="1" ht="18" customHeight="1">
      <c r="A594" s="39">
        <v>2</v>
      </c>
      <c r="B594" s="40" t="s">
        <v>668</v>
      </c>
      <c r="C594" s="41">
        <f>E263</f>
        <v>203</v>
      </c>
      <c r="D594" s="37"/>
      <c r="E594" s="37"/>
    </row>
    <row r="595" spans="1:6" s="38" customFormat="1" ht="18" customHeight="1">
      <c r="A595" s="39">
        <v>3</v>
      </c>
      <c r="B595" s="40" t="s">
        <v>692</v>
      </c>
      <c r="C595" s="41">
        <f>E274</f>
        <v>60</v>
      </c>
      <c r="D595" s="37"/>
      <c r="E595" s="37"/>
    </row>
    <row r="596" spans="1:6" s="38" customFormat="1" ht="18" customHeight="1">
      <c r="A596" s="39">
        <v>4</v>
      </c>
      <c r="B596" s="42" t="s">
        <v>669</v>
      </c>
      <c r="C596" s="42">
        <f>E283</f>
        <v>146</v>
      </c>
      <c r="D596" s="42"/>
      <c r="E596" s="42"/>
      <c r="F596" s="42"/>
    </row>
    <row r="597" spans="1:6" s="38" customFormat="1" ht="18" customHeight="1">
      <c r="A597" s="39">
        <v>5</v>
      </c>
      <c r="B597" s="40" t="s">
        <v>687</v>
      </c>
      <c r="C597" s="41">
        <f>E339</f>
        <v>774</v>
      </c>
      <c r="D597" s="37"/>
      <c r="E597" s="37"/>
    </row>
    <row r="598" spans="1:6" s="38" customFormat="1" ht="18" customHeight="1">
      <c r="A598" s="39">
        <v>6</v>
      </c>
      <c r="B598" s="40" t="s">
        <v>682</v>
      </c>
      <c r="C598" s="41">
        <f>E535</f>
        <v>2477</v>
      </c>
      <c r="D598" s="37"/>
      <c r="E598" s="37"/>
    </row>
    <row r="599" spans="1:6" s="38" customFormat="1" ht="18" customHeight="1">
      <c r="A599" s="39">
        <v>7</v>
      </c>
      <c r="B599" s="40" t="s">
        <v>681</v>
      </c>
      <c r="C599" s="41">
        <f>E379</f>
        <v>45</v>
      </c>
      <c r="D599" s="37"/>
      <c r="E599" s="37"/>
    </row>
    <row r="600" spans="1:6" s="38" customFormat="1" ht="18" customHeight="1">
      <c r="A600" s="39">
        <v>8</v>
      </c>
      <c r="B600" s="42" t="s">
        <v>693</v>
      </c>
      <c r="C600" s="42">
        <f>E561</f>
        <v>807</v>
      </c>
      <c r="D600" s="42"/>
      <c r="E600" s="42"/>
      <c r="F600" s="42"/>
    </row>
    <row r="601" spans="1:6" s="38" customFormat="1" ht="18" customHeight="1">
      <c r="A601" s="39">
        <v>9</v>
      </c>
      <c r="B601" s="43" t="s">
        <v>683</v>
      </c>
      <c r="C601" s="41">
        <f>E565</f>
        <v>9</v>
      </c>
      <c r="D601" s="37"/>
      <c r="E601" s="37"/>
    </row>
    <row r="602" spans="1:6" s="38" customFormat="1" ht="12" customHeight="1">
      <c r="A602" s="46"/>
      <c r="B602" s="50"/>
      <c r="C602" s="36"/>
      <c r="D602" s="37"/>
      <c r="E602" s="37"/>
    </row>
    <row r="603" spans="1:6" s="38" customFormat="1" ht="18" customHeight="1">
      <c r="A603" s="46"/>
      <c r="B603" s="46"/>
      <c r="C603" s="83" t="s">
        <v>67</v>
      </c>
      <c r="D603" s="83"/>
      <c r="E603" s="83"/>
    </row>
    <row r="604" spans="1:6" s="38" customFormat="1" ht="18" customHeight="1">
      <c r="A604" s="84" t="s">
        <v>688</v>
      </c>
      <c r="B604" s="84"/>
      <c r="C604" s="85" t="s">
        <v>689</v>
      </c>
      <c r="D604" s="85"/>
      <c r="E604" s="85"/>
    </row>
    <row r="605" spans="1:6" s="38" customFormat="1" ht="18" customHeight="1">
      <c r="A605" s="34"/>
      <c r="B605" s="35"/>
      <c r="C605" s="36"/>
      <c r="D605" s="37"/>
      <c r="E605" s="37"/>
    </row>
    <row r="606" spans="1:6" s="38" customFormat="1" ht="18" customHeight="1">
      <c r="A606" s="34"/>
      <c r="B606" s="35"/>
      <c r="C606" s="36"/>
      <c r="D606" s="37"/>
      <c r="E606" s="37"/>
    </row>
    <row r="607" spans="1:6" s="38" customFormat="1" ht="18" customHeight="1">
      <c r="A607" s="34"/>
      <c r="B607" s="35"/>
      <c r="C607" s="36"/>
      <c r="D607" s="37"/>
      <c r="E607" s="37"/>
    </row>
    <row r="608" spans="1:6" s="38" customFormat="1" ht="18" customHeight="1">
      <c r="A608" s="34"/>
      <c r="B608" s="35"/>
      <c r="C608" s="36"/>
      <c r="D608" s="37"/>
      <c r="E608" s="37"/>
    </row>
    <row r="609" spans="1:5" s="38" customFormat="1" ht="18" customHeight="1">
      <c r="A609" s="86" t="s">
        <v>690</v>
      </c>
      <c r="B609" s="86"/>
      <c r="C609" s="85" t="s">
        <v>691</v>
      </c>
      <c r="D609" s="85"/>
      <c r="E609" s="85"/>
    </row>
    <row r="610" spans="1:5" ht="15" customHeight="1">
      <c r="C610" s="76"/>
      <c r="D610" s="76"/>
      <c r="E610" s="76"/>
    </row>
    <row r="611" spans="1:5" ht="15" customHeight="1">
      <c r="C611" s="76"/>
      <c r="D611" s="76"/>
      <c r="E611" s="76"/>
    </row>
    <row r="612" spans="1:5" ht="20.100000000000001" customHeight="1">
      <c r="C612" s="76"/>
      <c r="D612" s="76"/>
      <c r="E612" s="76"/>
    </row>
    <row r="613" spans="1:5">
      <c r="B613" s="17"/>
    </row>
    <row r="614" spans="1:5" ht="14.25" customHeight="1"/>
    <row r="615" spans="1:5" ht="14.25" customHeight="1"/>
    <row r="616" spans="1:5" ht="14.25" customHeight="1"/>
    <row r="617" spans="1:5" ht="14.25" customHeight="1"/>
    <row r="618" spans="1:5" ht="14.25" customHeight="1"/>
    <row r="619" spans="1:5" ht="14.25" customHeight="1"/>
    <row r="620" spans="1:5" ht="14.25" customHeight="1"/>
    <row r="621" spans="1:5" ht="14.25" customHeight="1"/>
  </sheetData>
  <mergeCells count="69">
    <mergeCell ref="A563:E563"/>
    <mergeCell ref="A564:E564"/>
    <mergeCell ref="A569:E569"/>
    <mergeCell ref="A570:E570"/>
    <mergeCell ref="C603:E603"/>
    <mergeCell ref="C612:E612"/>
    <mergeCell ref="A604:B604"/>
    <mergeCell ref="C604:E604"/>
    <mergeCell ref="A609:B609"/>
    <mergeCell ref="C609:E609"/>
    <mergeCell ref="C610:E610"/>
    <mergeCell ref="C611:E611"/>
    <mergeCell ref="A482:E482"/>
    <mergeCell ref="A483:E483"/>
    <mergeCell ref="A537:E537"/>
    <mergeCell ref="A538:E538"/>
    <mergeCell ref="A377:E377"/>
    <mergeCell ref="A381:E381"/>
    <mergeCell ref="A382:E382"/>
    <mergeCell ref="A404:E404"/>
    <mergeCell ref="A405:E405"/>
    <mergeCell ref="A439:E439"/>
    <mergeCell ref="A366:E366"/>
    <mergeCell ref="A367:E367"/>
    <mergeCell ref="A376:E376"/>
    <mergeCell ref="A361:E361"/>
    <mergeCell ref="A440:E440"/>
    <mergeCell ref="A347:E347"/>
    <mergeCell ref="A348:E348"/>
    <mergeCell ref="A342:E342"/>
    <mergeCell ref="A355:E355"/>
    <mergeCell ref="A360:E360"/>
    <mergeCell ref="A354:E354"/>
    <mergeCell ref="A326:A327"/>
    <mergeCell ref="A332:A333"/>
    <mergeCell ref="A334:A335"/>
    <mergeCell ref="A341:E341"/>
    <mergeCell ref="A301:A302"/>
    <mergeCell ref="A305:A306"/>
    <mergeCell ref="A307:A308"/>
    <mergeCell ref="A319:E319"/>
    <mergeCell ref="A320:E320"/>
    <mergeCell ref="A323:A324"/>
    <mergeCell ref="A285:E285"/>
    <mergeCell ref="A286:E286"/>
    <mergeCell ref="A298:E298"/>
    <mergeCell ref="A299:E299"/>
    <mergeCell ref="A271:E271"/>
    <mergeCell ref="A276:E276"/>
    <mergeCell ref="A277:E277"/>
    <mergeCell ref="A270:E270"/>
    <mergeCell ref="A73:E73"/>
    <mergeCell ref="A131:E131"/>
    <mergeCell ref="A132:E132"/>
    <mergeCell ref="A185:E185"/>
    <mergeCell ref="A186:E186"/>
    <mergeCell ref="A248:E248"/>
    <mergeCell ref="A249:E249"/>
    <mergeCell ref="A255:E255"/>
    <mergeCell ref="A256:E256"/>
    <mergeCell ref="A265:E265"/>
    <mergeCell ref="A266:E266"/>
    <mergeCell ref="A10:E10"/>
    <mergeCell ref="A16:E16"/>
    <mergeCell ref="A17:E17"/>
    <mergeCell ref="A72:E72"/>
    <mergeCell ref="A4:E4"/>
    <mergeCell ref="A5:E5"/>
    <mergeCell ref="A7:B8"/>
  </mergeCells>
  <pageMargins left="0.6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428"/>
  <sheetViews>
    <sheetView showGridLines="0" view="pageBreakPreview" topLeftCell="F1" zoomScaleNormal="100" zoomScaleSheetLayoutView="100" workbookViewId="0">
      <selection activeCell="M15" sqref="M15"/>
    </sheetView>
  </sheetViews>
  <sheetFormatPr defaultRowHeight="15.75"/>
  <cols>
    <col min="1" max="1" width="4.85546875" style="55" bestFit="1" customWidth="1"/>
    <col min="2" max="2" width="5.5703125" style="55" bestFit="1" customWidth="1"/>
    <col min="3" max="3" width="16.85546875" style="55" bestFit="1" customWidth="1"/>
    <col min="4" max="4" width="8.140625" style="55" bestFit="1" customWidth="1"/>
    <col min="5" max="5" width="41.5703125" style="55" bestFit="1" customWidth="1"/>
    <col min="6" max="6" width="36.85546875" style="55" bestFit="1" customWidth="1"/>
    <col min="7" max="7" width="26.28515625" style="55" bestFit="1" customWidth="1"/>
    <col min="8" max="8" width="9.140625" style="55"/>
    <col min="9" max="9" width="4.85546875" style="55" bestFit="1" customWidth="1"/>
    <col min="10" max="10" width="16" style="55" bestFit="1" customWidth="1"/>
    <col min="11" max="11" width="10.5703125" style="55" customWidth="1"/>
    <col min="12" max="12" width="36.85546875" style="55" bestFit="1" customWidth="1"/>
    <col min="13" max="13" width="19.7109375" style="55" bestFit="1" customWidth="1"/>
    <col min="14" max="14" width="27.28515625" style="55" bestFit="1" customWidth="1"/>
    <col min="15" max="16384" width="9.140625" style="55"/>
  </cols>
  <sheetData>
    <row r="1" spans="1:14" ht="29.25" customHeight="1">
      <c r="A1" s="69" t="s">
        <v>63</v>
      </c>
      <c r="B1" s="70"/>
    </row>
    <row r="2" spans="1:14" s="66" customFormat="1" ht="53.25" customHeight="1">
      <c r="A2" s="87" t="s">
        <v>0</v>
      </c>
      <c r="B2" s="88"/>
      <c r="C2" s="64" t="s">
        <v>776</v>
      </c>
      <c r="D2" s="65" t="s">
        <v>777</v>
      </c>
      <c r="E2" s="64" t="s">
        <v>754</v>
      </c>
      <c r="F2" s="64" t="s">
        <v>755</v>
      </c>
      <c r="G2" s="64" t="s">
        <v>780</v>
      </c>
      <c r="H2" s="67"/>
      <c r="I2" s="64" t="s">
        <v>0</v>
      </c>
      <c r="J2" s="64" t="s">
        <v>776</v>
      </c>
      <c r="K2" s="65" t="s">
        <v>778</v>
      </c>
      <c r="L2" s="64" t="s">
        <v>754</v>
      </c>
      <c r="M2" s="64" t="s">
        <v>755</v>
      </c>
      <c r="N2" s="64" t="s">
        <v>779</v>
      </c>
    </row>
    <row r="3" spans="1:14" s="56" customFormat="1" ht="16.5" customHeight="1">
      <c r="A3" s="53">
        <v>1</v>
      </c>
      <c r="B3" s="53">
        <v>1</v>
      </c>
      <c r="C3" s="54" t="s">
        <v>623</v>
      </c>
      <c r="D3" s="54">
        <v>12</v>
      </c>
      <c r="E3" s="59" t="s">
        <v>753</v>
      </c>
      <c r="F3" s="59" t="s">
        <v>718</v>
      </c>
      <c r="G3" s="68">
        <v>673</v>
      </c>
      <c r="I3" s="60">
        <v>1</v>
      </c>
      <c r="J3" s="61" t="s">
        <v>646</v>
      </c>
      <c r="K3" s="61">
        <v>9</v>
      </c>
      <c r="L3" s="62" t="s">
        <v>718</v>
      </c>
      <c r="M3" s="62"/>
      <c r="N3" s="56">
        <v>487</v>
      </c>
    </row>
    <row r="4" spans="1:14" s="56" customFormat="1" ht="16.5" customHeight="1">
      <c r="A4" s="53">
        <v>2</v>
      </c>
      <c r="B4" s="53">
        <v>2</v>
      </c>
      <c r="C4" s="54" t="s">
        <v>624</v>
      </c>
      <c r="D4" s="54">
        <v>11</v>
      </c>
      <c r="E4" s="59" t="s">
        <v>753</v>
      </c>
      <c r="F4" s="59" t="s">
        <v>718</v>
      </c>
      <c r="G4" s="68"/>
      <c r="I4" s="60">
        <v>1</v>
      </c>
      <c r="J4" s="61" t="s">
        <v>593</v>
      </c>
      <c r="K4" s="61">
        <v>5</v>
      </c>
      <c r="L4" s="62" t="s">
        <v>718</v>
      </c>
      <c r="M4" s="62"/>
    </row>
    <row r="5" spans="1:14" s="56" customFormat="1" ht="16.5" customHeight="1">
      <c r="A5" s="53">
        <v>3</v>
      </c>
      <c r="B5" s="53">
        <v>3</v>
      </c>
      <c r="C5" s="54" t="s">
        <v>625</v>
      </c>
      <c r="D5" s="54">
        <v>9</v>
      </c>
      <c r="E5" s="59" t="s">
        <v>753</v>
      </c>
      <c r="F5" s="59" t="s">
        <v>718</v>
      </c>
      <c r="G5" s="68"/>
      <c r="I5" s="60"/>
      <c r="J5" s="61" t="s">
        <v>598</v>
      </c>
      <c r="K5" s="61">
        <v>8</v>
      </c>
      <c r="L5" s="62" t="s">
        <v>718</v>
      </c>
      <c r="M5" s="62"/>
    </row>
    <row r="6" spans="1:14" s="56" customFormat="1" ht="16.5" customHeight="1">
      <c r="A6" s="53">
        <v>4</v>
      </c>
      <c r="B6" s="53">
        <v>4</v>
      </c>
      <c r="C6" s="54" t="s">
        <v>626</v>
      </c>
      <c r="D6" s="54">
        <v>13</v>
      </c>
      <c r="E6" s="59" t="s">
        <v>753</v>
      </c>
      <c r="F6" s="59" t="s">
        <v>718</v>
      </c>
      <c r="G6" s="68"/>
      <c r="I6" s="60">
        <v>1</v>
      </c>
      <c r="J6" s="61" t="s">
        <v>530</v>
      </c>
      <c r="K6" s="61">
        <v>1</v>
      </c>
      <c r="L6" s="62" t="s">
        <v>718</v>
      </c>
      <c r="M6" s="62"/>
    </row>
    <row r="7" spans="1:14" s="56" customFormat="1" ht="16.5" customHeight="1">
      <c r="A7" s="53">
        <v>1</v>
      </c>
      <c r="B7" s="53">
        <v>5</v>
      </c>
      <c r="C7" s="54" t="s">
        <v>571</v>
      </c>
      <c r="D7" s="54">
        <v>4</v>
      </c>
      <c r="E7" s="59" t="s">
        <v>753</v>
      </c>
      <c r="F7" s="59" t="s">
        <v>718</v>
      </c>
      <c r="G7" s="68"/>
      <c r="I7" s="60"/>
      <c r="J7" s="61" t="s">
        <v>532</v>
      </c>
      <c r="K7" s="61">
        <v>17</v>
      </c>
      <c r="L7" s="62" t="s">
        <v>718</v>
      </c>
      <c r="M7" s="62"/>
    </row>
    <row r="8" spans="1:14" s="56" customFormat="1" ht="16.5" customHeight="1">
      <c r="A8" s="53">
        <v>2</v>
      </c>
      <c r="B8" s="53">
        <v>6</v>
      </c>
      <c r="C8" s="54" t="s">
        <v>561</v>
      </c>
      <c r="D8" s="54">
        <v>10</v>
      </c>
      <c r="E8" s="59" t="s">
        <v>753</v>
      </c>
      <c r="F8" s="59" t="s">
        <v>718</v>
      </c>
      <c r="G8" s="68"/>
      <c r="I8" s="60">
        <v>1</v>
      </c>
      <c r="J8" s="61" t="s">
        <v>630</v>
      </c>
      <c r="K8" s="61">
        <v>2</v>
      </c>
      <c r="L8" s="62" t="s">
        <v>718</v>
      </c>
      <c r="M8" s="62"/>
    </row>
    <row r="9" spans="1:14" s="56" customFormat="1" ht="16.5" customHeight="1">
      <c r="A9" s="53">
        <v>3</v>
      </c>
      <c r="B9" s="53">
        <v>7</v>
      </c>
      <c r="C9" s="54" t="s">
        <v>562</v>
      </c>
      <c r="D9" s="54">
        <v>9</v>
      </c>
      <c r="E9" s="59" t="s">
        <v>753</v>
      </c>
      <c r="F9" s="59" t="s">
        <v>718</v>
      </c>
      <c r="G9" s="68"/>
      <c r="I9" s="60">
        <v>1</v>
      </c>
      <c r="J9" s="61" t="s">
        <v>636</v>
      </c>
      <c r="K9" s="61">
        <v>17</v>
      </c>
      <c r="L9" s="62" t="s">
        <v>718</v>
      </c>
      <c r="M9" s="62"/>
    </row>
    <row r="10" spans="1:14" s="56" customFormat="1" ht="16.5" customHeight="1">
      <c r="A10" s="53">
        <v>4</v>
      </c>
      <c r="B10" s="53">
        <v>8</v>
      </c>
      <c r="C10" s="54" t="s">
        <v>563</v>
      </c>
      <c r="D10" s="54">
        <v>9</v>
      </c>
      <c r="E10" s="59" t="s">
        <v>753</v>
      </c>
      <c r="F10" s="59" t="s">
        <v>718</v>
      </c>
      <c r="G10" s="68"/>
      <c r="I10" s="60">
        <v>1</v>
      </c>
      <c r="J10" s="61" t="s">
        <v>582</v>
      </c>
      <c r="K10" s="61">
        <v>18</v>
      </c>
      <c r="L10" s="62" t="s">
        <v>718</v>
      </c>
      <c r="M10" s="62"/>
    </row>
    <row r="11" spans="1:14" s="56" customFormat="1" ht="16.5" customHeight="1">
      <c r="A11" s="53">
        <v>5</v>
      </c>
      <c r="B11" s="53">
        <v>9</v>
      </c>
      <c r="C11" s="54" t="s">
        <v>564</v>
      </c>
      <c r="D11" s="54">
        <v>15</v>
      </c>
      <c r="E11" s="59" t="s">
        <v>753</v>
      </c>
      <c r="F11" s="59" t="s">
        <v>718</v>
      </c>
      <c r="G11" s="68"/>
      <c r="I11" s="60">
        <v>1</v>
      </c>
      <c r="J11" s="61" t="s">
        <v>454</v>
      </c>
      <c r="K11" s="61">
        <v>15</v>
      </c>
      <c r="L11" s="62" t="s">
        <v>718</v>
      </c>
      <c r="M11" s="62"/>
    </row>
    <row r="12" spans="1:14" s="56" customFormat="1" ht="16.5" customHeight="1">
      <c r="A12" s="53">
        <v>1</v>
      </c>
      <c r="B12" s="53">
        <v>10</v>
      </c>
      <c r="C12" s="54" t="s">
        <v>473</v>
      </c>
      <c r="D12" s="54">
        <v>11</v>
      </c>
      <c r="E12" s="59" t="s">
        <v>718</v>
      </c>
      <c r="F12" s="59"/>
      <c r="G12" s="68">
        <v>544</v>
      </c>
      <c r="I12" s="60">
        <v>1</v>
      </c>
      <c r="J12" s="61" t="s">
        <v>251</v>
      </c>
      <c r="K12" s="61">
        <v>34</v>
      </c>
      <c r="L12" s="62" t="s">
        <v>718</v>
      </c>
      <c r="M12" s="62"/>
    </row>
    <row r="13" spans="1:14" s="56" customFormat="1" ht="16.5" customHeight="1">
      <c r="A13" s="53">
        <v>2</v>
      </c>
      <c r="B13" s="53">
        <v>11</v>
      </c>
      <c r="C13" s="54" t="s">
        <v>489</v>
      </c>
      <c r="D13" s="54">
        <v>6</v>
      </c>
      <c r="E13" s="59" t="s">
        <v>718</v>
      </c>
      <c r="F13" s="59"/>
      <c r="G13" s="68"/>
      <c r="I13" s="60">
        <v>1</v>
      </c>
      <c r="J13" s="61" t="s">
        <v>91</v>
      </c>
      <c r="K13" s="61">
        <v>45</v>
      </c>
      <c r="L13" s="62" t="s">
        <v>718</v>
      </c>
      <c r="M13" s="62"/>
    </row>
    <row r="14" spans="1:14" s="56" customFormat="1" ht="16.5" customHeight="1">
      <c r="A14" s="53">
        <v>3</v>
      </c>
      <c r="B14" s="53">
        <v>12</v>
      </c>
      <c r="C14" s="54" t="s">
        <v>499</v>
      </c>
      <c r="D14" s="54">
        <v>5</v>
      </c>
      <c r="E14" s="59" t="s">
        <v>718</v>
      </c>
      <c r="F14" s="59"/>
      <c r="G14" s="68"/>
      <c r="I14" s="60">
        <v>1</v>
      </c>
      <c r="J14" s="61" t="s">
        <v>521</v>
      </c>
      <c r="K14" s="61">
        <v>42</v>
      </c>
      <c r="L14" s="62" t="s">
        <v>718</v>
      </c>
      <c r="M14" s="62"/>
    </row>
    <row r="15" spans="1:14" s="56" customFormat="1" ht="16.5" customHeight="1">
      <c r="A15" s="53">
        <v>4</v>
      </c>
      <c r="B15" s="53">
        <v>13</v>
      </c>
      <c r="C15" s="54" t="s">
        <v>505</v>
      </c>
      <c r="D15" s="54">
        <v>13</v>
      </c>
      <c r="E15" s="59" t="s">
        <v>718</v>
      </c>
      <c r="F15" s="59"/>
      <c r="G15" s="68"/>
      <c r="I15" s="60">
        <v>1</v>
      </c>
      <c r="J15" s="61" t="s">
        <v>434</v>
      </c>
      <c r="K15" s="61">
        <v>50</v>
      </c>
      <c r="L15" s="62" t="s">
        <v>718</v>
      </c>
      <c r="M15" s="62"/>
    </row>
    <row r="16" spans="1:14" s="56" customFormat="1" ht="15" customHeight="1">
      <c r="A16" s="53">
        <v>1</v>
      </c>
      <c r="B16" s="53">
        <v>14</v>
      </c>
      <c r="C16" s="54" t="s">
        <v>362</v>
      </c>
      <c r="D16" s="54">
        <v>40</v>
      </c>
      <c r="E16" s="59" t="s">
        <v>718</v>
      </c>
      <c r="F16" s="59"/>
      <c r="G16" s="68"/>
      <c r="I16" s="60">
        <v>1</v>
      </c>
      <c r="J16" s="61" t="s">
        <v>326</v>
      </c>
      <c r="K16" s="61">
        <v>39</v>
      </c>
      <c r="L16" s="62" t="s">
        <v>718</v>
      </c>
      <c r="M16" s="62"/>
    </row>
    <row r="17" spans="1:14" s="56" customFormat="1" ht="15" customHeight="1">
      <c r="A17" s="53">
        <v>2</v>
      </c>
      <c r="B17" s="53">
        <v>15</v>
      </c>
      <c r="C17" s="54" t="s">
        <v>376</v>
      </c>
      <c r="D17" s="54">
        <v>45</v>
      </c>
      <c r="E17" s="59" t="s">
        <v>718</v>
      </c>
      <c r="F17" s="59"/>
      <c r="G17" s="68"/>
      <c r="I17" s="60">
        <v>2</v>
      </c>
      <c r="J17" s="61" t="s">
        <v>323</v>
      </c>
      <c r="K17" s="61">
        <v>36</v>
      </c>
      <c r="L17" s="62" t="s">
        <v>718</v>
      </c>
      <c r="M17" s="62"/>
    </row>
    <row r="18" spans="1:14" s="56" customFormat="1" ht="15" customHeight="1">
      <c r="A18" s="53">
        <v>3</v>
      </c>
      <c r="B18" s="53">
        <v>16</v>
      </c>
      <c r="C18" s="54" t="s">
        <v>380</v>
      </c>
      <c r="D18" s="54">
        <v>35</v>
      </c>
      <c r="E18" s="59" t="s">
        <v>718</v>
      </c>
      <c r="F18" s="59"/>
      <c r="G18" s="68"/>
      <c r="I18" s="60">
        <v>1</v>
      </c>
      <c r="J18" s="61" t="s">
        <v>214</v>
      </c>
      <c r="K18" s="61">
        <v>45</v>
      </c>
      <c r="L18" s="62" t="s">
        <v>718</v>
      </c>
      <c r="M18" s="62"/>
    </row>
    <row r="19" spans="1:14" s="56" customFormat="1" ht="15" customHeight="1">
      <c r="A19" s="53">
        <v>4</v>
      </c>
      <c r="B19" s="53">
        <v>17</v>
      </c>
      <c r="C19" s="54" t="s">
        <v>384</v>
      </c>
      <c r="D19" s="54">
        <v>44</v>
      </c>
      <c r="E19" s="59" t="s">
        <v>718</v>
      </c>
      <c r="F19" s="59"/>
      <c r="G19" s="68"/>
      <c r="I19" s="60">
        <v>2</v>
      </c>
      <c r="J19" s="61" t="s">
        <v>196</v>
      </c>
      <c r="K19" s="61">
        <v>44</v>
      </c>
      <c r="L19" s="62" t="s">
        <v>718</v>
      </c>
      <c r="M19" s="62"/>
    </row>
    <row r="20" spans="1:14" s="56" customFormat="1" ht="15" customHeight="1">
      <c r="A20" s="53">
        <v>1</v>
      </c>
      <c r="B20" s="53">
        <v>18</v>
      </c>
      <c r="C20" s="54" t="s">
        <v>295</v>
      </c>
      <c r="D20" s="54">
        <v>57</v>
      </c>
      <c r="E20" s="59" t="s">
        <v>718</v>
      </c>
      <c r="F20" s="59"/>
      <c r="G20" s="68"/>
      <c r="I20" s="60">
        <v>31</v>
      </c>
      <c r="J20" s="61" t="s">
        <v>103</v>
      </c>
      <c r="K20" s="61">
        <v>20</v>
      </c>
      <c r="L20" s="62" t="s">
        <v>718</v>
      </c>
      <c r="M20" s="62"/>
    </row>
    <row r="21" spans="1:14" s="56" customFormat="1" ht="15" customHeight="1">
      <c r="A21" s="53">
        <v>2</v>
      </c>
      <c r="B21" s="53">
        <v>19</v>
      </c>
      <c r="C21" s="54" t="s">
        <v>280</v>
      </c>
      <c r="D21" s="54">
        <v>49</v>
      </c>
      <c r="E21" s="59" t="s">
        <v>718</v>
      </c>
      <c r="F21" s="59"/>
      <c r="G21" s="68"/>
      <c r="I21" s="60">
        <v>1</v>
      </c>
      <c r="J21" s="61" t="s">
        <v>349</v>
      </c>
      <c r="K21" s="61">
        <v>1</v>
      </c>
      <c r="L21" s="62" t="s">
        <v>718</v>
      </c>
      <c r="M21" s="62"/>
    </row>
    <row r="22" spans="1:14" s="56" customFormat="1" ht="15" customHeight="1">
      <c r="A22" s="53">
        <v>3</v>
      </c>
      <c r="B22" s="53">
        <v>20</v>
      </c>
      <c r="C22" s="54" t="s">
        <v>266</v>
      </c>
      <c r="D22" s="54">
        <v>32</v>
      </c>
      <c r="E22" s="59" t="s">
        <v>718</v>
      </c>
      <c r="F22" s="59"/>
      <c r="G22" s="68"/>
      <c r="I22" s="60">
        <v>1</v>
      </c>
      <c r="J22" s="61" t="s">
        <v>447</v>
      </c>
      <c r="K22" s="61">
        <v>39</v>
      </c>
      <c r="L22" s="62" t="s">
        <v>718</v>
      </c>
      <c r="M22" s="62"/>
    </row>
    <row r="23" spans="1:14" s="56" customFormat="1" ht="15" customHeight="1">
      <c r="A23" s="53">
        <v>1</v>
      </c>
      <c r="B23" s="53">
        <v>21</v>
      </c>
      <c r="C23" s="54" t="s">
        <v>169</v>
      </c>
      <c r="D23" s="54">
        <v>65</v>
      </c>
      <c r="E23" s="59" t="s">
        <v>718</v>
      </c>
      <c r="F23" s="59"/>
      <c r="G23" s="68"/>
      <c r="I23" s="60">
        <v>2</v>
      </c>
      <c r="J23" s="61" t="s">
        <v>581</v>
      </c>
      <c r="K23" s="61">
        <v>23</v>
      </c>
      <c r="L23" s="62" t="s">
        <v>719</v>
      </c>
      <c r="M23" s="62"/>
      <c r="N23" s="56">
        <v>49</v>
      </c>
    </row>
    <row r="24" spans="1:14" s="56" customFormat="1" ht="15" customHeight="1">
      <c r="A24" s="53">
        <v>2</v>
      </c>
      <c r="B24" s="53">
        <v>22</v>
      </c>
      <c r="C24" s="54" t="s">
        <v>142</v>
      </c>
      <c r="D24" s="54">
        <v>66</v>
      </c>
      <c r="E24" s="59" t="s">
        <v>718</v>
      </c>
      <c r="F24" s="59"/>
      <c r="G24" s="68"/>
      <c r="I24" s="60">
        <v>2</v>
      </c>
      <c r="J24" s="61" t="s">
        <v>637</v>
      </c>
      <c r="K24" s="61">
        <v>12</v>
      </c>
      <c r="L24" s="62" t="s">
        <v>719</v>
      </c>
      <c r="M24" s="62"/>
    </row>
    <row r="25" spans="1:14" s="56" customFormat="1" ht="17.100000000000001" customHeight="1">
      <c r="A25" s="53">
        <v>1</v>
      </c>
      <c r="B25" s="53">
        <v>23</v>
      </c>
      <c r="C25" s="54" t="s">
        <v>90</v>
      </c>
      <c r="D25" s="54">
        <v>76</v>
      </c>
      <c r="E25" s="59" t="s">
        <v>718</v>
      </c>
      <c r="F25" s="59"/>
      <c r="G25" s="68"/>
      <c r="I25" s="60">
        <v>3</v>
      </c>
      <c r="J25" s="61" t="s">
        <v>520</v>
      </c>
      <c r="K25" s="61">
        <v>14</v>
      </c>
      <c r="L25" s="62" t="s">
        <v>719</v>
      </c>
      <c r="M25" s="62"/>
    </row>
    <row r="26" spans="1:14" s="56" customFormat="1" ht="16.5" customHeight="1">
      <c r="A26" s="53">
        <v>5</v>
      </c>
      <c r="B26" s="53">
        <v>24</v>
      </c>
      <c r="C26" s="54" t="s">
        <v>627</v>
      </c>
      <c r="D26" s="54">
        <v>6</v>
      </c>
      <c r="E26" s="59" t="s">
        <v>753</v>
      </c>
      <c r="F26" s="59" t="s">
        <v>756</v>
      </c>
      <c r="G26" s="68"/>
      <c r="I26" s="60">
        <v>2</v>
      </c>
      <c r="J26" s="61" t="s">
        <v>519</v>
      </c>
      <c r="K26" s="61">
        <v>32</v>
      </c>
      <c r="L26" s="62" t="s">
        <v>720</v>
      </c>
      <c r="M26" s="62"/>
      <c r="N26" s="56">
        <v>189</v>
      </c>
    </row>
    <row r="27" spans="1:14" s="56" customFormat="1" ht="16.5" customHeight="1">
      <c r="A27" s="53">
        <v>6</v>
      </c>
      <c r="B27" s="53">
        <v>25</v>
      </c>
      <c r="C27" s="54" t="s">
        <v>565</v>
      </c>
      <c r="D27" s="54">
        <v>10</v>
      </c>
      <c r="E27" s="59" t="s">
        <v>753</v>
      </c>
      <c r="F27" s="59" t="s">
        <v>756</v>
      </c>
      <c r="G27" s="68"/>
      <c r="I27" s="60">
        <v>2</v>
      </c>
      <c r="J27" s="61" t="s">
        <v>433</v>
      </c>
      <c r="K27" s="61">
        <v>38</v>
      </c>
      <c r="L27" s="62" t="s">
        <v>720</v>
      </c>
      <c r="M27" s="62"/>
    </row>
    <row r="28" spans="1:14" s="56" customFormat="1" ht="15.95" customHeight="1">
      <c r="A28" s="53">
        <v>9</v>
      </c>
      <c r="B28" s="53">
        <v>26</v>
      </c>
      <c r="C28" s="54" t="s">
        <v>475</v>
      </c>
      <c r="D28" s="54">
        <v>2</v>
      </c>
      <c r="E28" s="59" t="s">
        <v>756</v>
      </c>
      <c r="F28" s="59"/>
      <c r="G28" s="68">
        <v>2</v>
      </c>
      <c r="I28" s="60">
        <v>3</v>
      </c>
      <c r="J28" s="61" t="s">
        <v>325</v>
      </c>
      <c r="K28" s="61">
        <v>35</v>
      </c>
      <c r="L28" s="62" t="s">
        <v>720</v>
      </c>
      <c r="M28" s="62"/>
    </row>
    <row r="29" spans="1:14" s="56" customFormat="1" ht="16.5" customHeight="1">
      <c r="A29" s="53">
        <v>6</v>
      </c>
      <c r="B29" s="53">
        <v>27</v>
      </c>
      <c r="C29" s="54" t="s">
        <v>622</v>
      </c>
      <c r="D29" s="54">
        <v>7</v>
      </c>
      <c r="E29" s="59" t="s">
        <v>753</v>
      </c>
      <c r="F29" s="59" t="s">
        <v>757</v>
      </c>
      <c r="G29" s="68"/>
      <c r="I29" s="60">
        <v>4</v>
      </c>
      <c r="J29" s="61" t="s">
        <v>318</v>
      </c>
      <c r="K29" s="61">
        <v>30</v>
      </c>
      <c r="L29" s="62" t="s">
        <v>720</v>
      </c>
      <c r="M29" s="62"/>
    </row>
    <row r="30" spans="1:14" s="56" customFormat="1" ht="16.5" customHeight="1">
      <c r="A30" s="53">
        <v>7</v>
      </c>
      <c r="B30" s="53">
        <v>28</v>
      </c>
      <c r="C30" s="54" t="s">
        <v>566</v>
      </c>
      <c r="D30" s="54">
        <v>4</v>
      </c>
      <c r="E30" s="59" t="s">
        <v>753</v>
      </c>
      <c r="F30" s="59" t="s">
        <v>757</v>
      </c>
      <c r="G30" s="68"/>
      <c r="I30" s="60">
        <v>3</v>
      </c>
      <c r="J30" s="61" t="s">
        <v>212</v>
      </c>
      <c r="K30" s="61">
        <v>54</v>
      </c>
      <c r="L30" s="62" t="s">
        <v>720</v>
      </c>
      <c r="M30" s="62"/>
    </row>
    <row r="31" spans="1:14" s="56" customFormat="1" ht="15.95" customHeight="1">
      <c r="A31" s="53">
        <v>11</v>
      </c>
      <c r="B31" s="53">
        <v>29</v>
      </c>
      <c r="C31" s="54" t="s">
        <v>476</v>
      </c>
      <c r="D31" s="54">
        <v>8</v>
      </c>
      <c r="E31" s="59" t="s">
        <v>758</v>
      </c>
      <c r="F31" s="59"/>
      <c r="G31" s="68">
        <v>222</v>
      </c>
      <c r="I31" s="60">
        <v>4</v>
      </c>
      <c r="J31" s="61" t="s">
        <v>211</v>
      </c>
      <c r="K31" s="61">
        <v>41</v>
      </c>
      <c r="L31" s="62" t="s">
        <v>721</v>
      </c>
      <c r="M31" s="62"/>
      <c r="N31" s="56">
        <v>157</v>
      </c>
    </row>
    <row r="32" spans="1:14" s="56" customFormat="1" ht="15" customHeight="1">
      <c r="A32" s="53">
        <v>9</v>
      </c>
      <c r="B32" s="53">
        <v>30</v>
      </c>
      <c r="C32" s="54" t="s">
        <v>403</v>
      </c>
      <c r="D32" s="54">
        <v>62</v>
      </c>
      <c r="E32" s="59" t="s">
        <v>758</v>
      </c>
      <c r="F32" s="59"/>
      <c r="G32" s="68"/>
      <c r="I32" s="60">
        <v>3</v>
      </c>
      <c r="J32" s="61" t="s">
        <v>420</v>
      </c>
      <c r="K32" s="61">
        <v>37</v>
      </c>
      <c r="L32" s="62" t="s">
        <v>721</v>
      </c>
      <c r="M32" s="62"/>
    </row>
    <row r="33" spans="1:14" s="56" customFormat="1" ht="15" customHeight="1">
      <c r="A33" s="53">
        <v>8</v>
      </c>
      <c r="B33" s="53">
        <v>31</v>
      </c>
      <c r="C33" s="54" t="s">
        <v>290</v>
      </c>
      <c r="D33" s="54">
        <v>61</v>
      </c>
      <c r="E33" s="59" t="s">
        <v>758</v>
      </c>
      <c r="F33" s="59"/>
      <c r="G33" s="68"/>
      <c r="I33" s="60">
        <v>5</v>
      </c>
      <c r="J33" s="61" t="s">
        <v>324</v>
      </c>
      <c r="K33" s="61">
        <v>41</v>
      </c>
      <c r="L33" s="62" t="s">
        <v>721</v>
      </c>
      <c r="M33" s="62"/>
    </row>
    <row r="34" spans="1:14" s="56" customFormat="1" ht="15" customHeight="1">
      <c r="A34" s="53">
        <v>6</v>
      </c>
      <c r="B34" s="53">
        <v>32</v>
      </c>
      <c r="C34" s="54" t="s">
        <v>168</v>
      </c>
      <c r="D34" s="54">
        <v>49</v>
      </c>
      <c r="E34" s="59" t="s">
        <v>758</v>
      </c>
      <c r="F34" s="59"/>
      <c r="G34" s="68"/>
      <c r="I34" s="60">
        <v>5</v>
      </c>
      <c r="J34" s="61" t="s">
        <v>192</v>
      </c>
      <c r="K34" s="61">
        <v>38</v>
      </c>
      <c r="L34" s="62" t="s">
        <v>721</v>
      </c>
      <c r="M34" s="62"/>
    </row>
    <row r="35" spans="1:14" s="56" customFormat="1" ht="15" customHeight="1">
      <c r="A35" s="53">
        <v>7</v>
      </c>
      <c r="B35" s="53">
        <v>33</v>
      </c>
      <c r="C35" s="54" t="s">
        <v>150</v>
      </c>
      <c r="D35" s="54">
        <v>42</v>
      </c>
      <c r="E35" s="59" t="s">
        <v>758</v>
      </c>
      <c r="F35" s="59"/>
      <c r="G35" s="68"/>
      <c r="I35" s="60">
        <v>6</v>
      </c>
      <c r="J35" s="61" t="s">
        <v>213</v>
      </c>
      <c r="K35" s="61">
        <v>40</v>
      </c>
      <c r="L35" s="62" t="s">
        <v>722</v>
      </c>
      <c r="M35" s="62"/>
      <c r="N35" s="56">
        <v>40</v>
      </c>
    </row>
    <row r="36" spans="1:14" s="56" customFormat="1" ht="16.5" customHeight="1">
      <c r="A36" s="53">
        <v>5</v>
      </c>
      <c r="B36" s="53">
        <v>34</v>
      </c>
      <c r="C36" s="54" t="s">
        <v>472</v>
      </c>
      <c r="D36" s="54">
        <v>9</v>
      </c>
      <c r="E36" s="59" t="s">
        <v>720</v>
      </c>
      <c r="F36" s="59"/>
      <c r="G36" s="68"/>
      <c r="I36" s="60">
        <v>2</v>
      </c>
      <c r="J36" s="61" t="s">
        <v>647</v>
      </c>
      <c r="K36" s="61">
        <v>11</v>
      </c>
      <c r="L36" s="62" t="s">
        <v>723</v>
      </c>
      <c r="M36" s="62" t="s">
        <v>724</v>
      </c>
      <c r="N36" s="56">
        <v>78</v>
      </c>
    </row>
    <row r="37" spans="1:14" s="56" customFormat="1" ht="16.5" customHeight="1">
      <c r="A37" s="53">
        <v>6</v>
      </c>
      <c r="B37" s="53">
        <v>35</v>
      </c>
      <c r="C37" s="54" t="s">
        <v>486</v>
      </c>
      <c r="D37" s="54">
        <v>7</v>
      </c>
      <c r="E37" s="59" t="s">
        <v>720</v>
      </c>
      <c r="F37" s="59"/>
      <c r="G37" s="68"/>
      <c r="I37" s="60">
        <v>2</v>
      </c>
      <c r="J37" s="61" t="s">
        <v>591</v>
      </c>
      <c r="K37" s="61">
        <v>4</v>
      </c>
      <c r="L37" s="62" t="s">
        <v>723</v>
      </c>
      <c r="M37" s="62" t="s">
        <v>724</v>
      </c>
    </row>
    <row r="38" spans="1:14" s="56" customFormat="1" ht="15.95" customHeight="1">
      <c r="A38" s="53">
        <v>7</v>
      </c>
      <c r="B38" s="53">
        <v>36</v>
      </c>
      <c r="C38" s="54" t="s">
        <v>495</v>
      </c>
      <c r="D38" s="54">
        <v>11</v>
      </c>
      <c r="E38" s="59" t="s">
        <v>720</v>
      </c>
      <c r="F38" s="59"/>
      <c r="G38" s="68"/>
      <c r="I38" s="60"/>
      <c r="J38" s="61" t="s">
        <v>597</v>
      </c>
      <c r="K38" s="61">
        <v>4</v>
      </c>
      <c r="L38" s="62" t="s">
        <v>723</v>
      </c>
      <c r="M38" s="62" t="s">
        <v>724</v>
      </c>
    </row>
    <row r="39" spans="1:14" s="56" customFormat="1" ht="15.95" customHeight="1">
      <c r="A39" s="53">
        <v>8</v>
      </c>
      <c r="B39" s="53">
        <v>37</v>
      </c>
      <c r="C39" s="54" t="s">
        <v>504</v>
      </c>
      <c r="D39" s="54">
        <v>13</v>
      </c>
      <c r="E39" s="59" t="s">
        <v>720</v>
      </c>
      <c r="F39" s="59"/>
      <c r="G39" s="68"/>
      <c r="I39" s="60">
        <v>2</v>
      </c>
      <c r="J39" s="61" t="s">
        <v>633</v>
      </c>
      <c r="K39" s="61">
        <v>4</v>
      </c>
      <c r="L39" s="62" t="s">
        <v>723</v>
      </c>
      <c r="M39" s="62" t="s">
        <v>724</v>
      </c>
    </row>
    <row r="40" spans="1:14" s="56" customFormat="1" ht="15" customHeight="1">
      <c r="A40" s="53">
        <v>5</v>
      </c>
      <c r="B40" s="53">
        <v>38</v>
      </c>
      <c r="C40" s="54" t="s">
        <v>402</v>
      </c>
      <c r="D40" s="54">
        <v>37</v>
      </c>
      <c r="E40" s="59" t="s">
        <v>720</v>
      </c>
      <c r="F40" s="59"/>
      <c r="G40" s="68"/>
      <c r="I40" s="60">
        <v>5</v>
      </c>
      <c r="J40" s="61" t="s">
        <v>518</v>
      </c>
      <c r="K40" s="61">
        <v>28</v>
      </c>
      <c r="L40" s="62" t="s">
        <v>723</v>
      </c>
      <c r="M40" s="62"/>
    </row>
    <row r="41" spans="1:14" s="56" customFormat="1" ht="15" customHeight="1">
      <c r="A41" s="53">
        <v>6</v>
      </c>
      <c r="B41" s="53">
        <v>39</v>
      </c>
      <c r="C41" s="54" t="s">
        <v>373</v>
      </c>
      <c r="D41" s="54">
        <v>38</v>
      </c>
      <c r="E41" s="59" t="s">
        <v>720</v>
      </c>
      <c r="F41" s="59"/>
      <c r="G41" s="68"/>
      <c r="I41" s="60">
        <v>11</v>
      </c>
      <c r="J41" s="61" t="s">
        <v>216</v>
      </c>
      <c r="K41" s="61">
        <v>27</v>
      </c>
      <c r="L41" s="62" t="s">
        <v>723</v>
      </c>
      <c r="M41" s="62"/>
    </row>
    <row r="42" spans="1:14" s="56" customFormat="1" ht="15" customHeight="1">
      <c r="A42" s="53">
        <v>7</v>
      </c>
      <c r="B42" s="53">
        <v>40</v>
      </c>
      <c r="C42" s="54" t="s">
        <v>412</v>
      </c>
      <c r="D42" s="54">
        <v>44</v>
      </c>
      <c r="E42" s="59" t="s">
        <v>720</v>
      </c>
      <c r="F42" s="59"/>
      <c r="G42" s="68"/>
      <c r="I42" s="60">
        <v>3</v>
      </c>
      <c r="J42" s="61" t="s">
        <v>638</v>
      </c>
      <c r="K42" s="61">
        <v>20</v>
      </c>
      <c r="L42" s="62" t="s">
        <v>725</v>
      </c>
      <c r="M42" s="62"/>
      <c r="N42" s="56">
        <v>197</v>
      </c>
    </row>
    <row r="43" spans="1:14" s="56" customFormat="1" ht="15" customHeight="1">
      <c r="A43" s="53">
        <v>4</v>
      </c>
      <c r="B43" s="53">
        <v>41</v>
      </c>
      <c r="C43" s="54" t="s">
        <v>289</v>
      </c>
      <c r="D43" s="54">
        <v>53</v>
      </c>
      <c r="E43" s="59" t="s">
        <v>720</v>
      </c>
      <c r="F43" s="59"/>
      <c r="G43" s="68"/>
      <c r="I43" s="60">
        <v>3</v>
      </c>
      <c r="J43" s="61" t="s">
        <v>578</v>
      </c>
      <c r="K43" s="61">
        <v>1</v>
      </c>
      <c r="L43" s="62" t="s">
        <v>725</v>
      </c>
      <c r="M43" s="62"/>
    </row>
    <row r="44" spans="1:14" s="56" customFormat="1" ht="15" customHeight="1">
      <c r="A44" s="53">
        <v>5</v>
      </c>
      <c r="B44" s="53">
        <v>42</v>
      </c>
      <c r="C44" s="54" t="s">
        <v>279</v>
      </c>
      <c r="D44" s="54">
        <v>57</v>
      </c>
      <c r="E44" s="59" t="s">
        <v>720</v>
      </c>
      <c r="F44" s="59"/>
      <c r="G44" s="68"/>
      <c r="I44" s="60"/>
      <c r="J44" s="61" t="s">
        <v>583</v>
      </c>
      <c r="K44" s="61">
        <v>30</v>
      </c>
      <c r="L44" s="62" t="s">
        <v>725</v>
      </c>
      <c r="M44" s="62"/>
    </row>
    <row r="45" spans="1:14" s="56" customFormat="1" ht="15" customHeight="1">
      <c r="A45" s="53">
        <v>6</v>
      </c>
      <c r="B45" s="53">
        <v>43</v>
      </c>
      <c r="C45" s="54" t="s">
        <v>265</v>
      </c>
      <c r="D45" s="54">
        <v>40</v>
      </c>
      <c r="E45" s="59" t="s">
        <v>720</v>
      </c>
      <c r="F45" s="59"/>
      <c r="G45" s="68"/>
      <c r="I45" s="60">
        <v>4</v>
      </c>
      <c r="J45" s="61" t="s">
        <v>509</v>
      </c>
      <c r="K45" s="61">
        <v>43</v>
      </c>
      <c r="L45" s="62" t="s">
        <v>725</v>
      </c>
      <c r="M45" s="62"/>
    </row>
    <row r="46" spans="1:14" s="56" customFormat="1" ht="15" customHeight="1">
      <c r="A46" s="53">
        <v>3</v>
      </c>
      <c r="B46" s="53">
        <v>44</v>
      </c>
      <c r="C46" s="54" t="s">
        <v>170</v>
      </c>
      <c r="D46" s="54">
        <v>61</v>
      </c>
      <c r="E46" s="59" t="s">
        <v>720</v>
      </c>
      <c r="F46" s="59"/>
      <c r="G46" s="68"/>
      <c r="I46" s="60">
        <v>9</v>
      </c>
      <c r="J46" s="61" t="s">
        <v>327</v>
      </c>
      <c r="K46" s="61">
        <v>53</v>
      </c>
      <c r="L46" s="62" t="s">
        <v>725</v>
      </c>
      <c r="M46" s="62"/>
    </row>
    <row r="47" spans="1:14" s="56" customFormat="1" ht="15" customHeight="1">
      <c r="A47" s="53">
        <v>4</v>
      </c>
      <c r="B47" s="53">
        <v>45</v>
      </c>
      <c r="C47" s="54" t="s">
        <v>146</v>
      </c>
      <c r="D47" s="54">
        <v>62</v>
      </c>
      <c r="E47" s="59" t="s">
        <v>720</v>
      </c>
      <c r="F47" s="59"/>
      <c r="G47" s="68"/>
      <c r="I47" s="60">
        <v>10</v>
      </c>
      <c r="J47" s="61" t="s">
        <v>215</v>
      </c>
      <c r="K47" s="61">
        <v>50</v>
      </c>
      <c r="L47" s="62" t="s">
        <v>725</v>
      </c>
      <c r="M47" s="62"/>
    </row>
    <row r="48" spans="1:14" s="56" customFormat="1" ht="15.95" customHeight="1">
      <c r="A48" s="53">
        <v>1</v>
      </c>
      <c r="B48" s="53">
        <v>46</v>
      </c>
      <c r="C48" s="54" t="s">
        <v>115</v>
      </c>
      <c r="D48" s="54">
        <v>20</v>
      </c>
      <c r="E48" s="59" t="s">
        <v>720</v>
      </c>
      <c r="F48" s="59"/>
      <c r="G48" s="68"/>
      <c r="I48" s="60">
        <v>4</v>
      </c>
      <c r="J48" s="61" t="s">
        <v>421</v>
      </c>
      <c r="K48" s="61">
        <v>32</v>
      </c>
      <c r="L48" s="62" t="s">
        <v>726</v>
      </c>
      <c r="M48" s="62"/>
      <c r="N48" s="56">
        <v>152</v>
      </c>
    </row>
    <row r="49" spans="1:14" s="56" customFormat="1" ht="15" customHeight="1">
      <c r="A49" s="53"/>
      <c r="B49" s="53">
        <v>47</v>
      </c>
      <c r="C49" s="54" t="s">
        <v>452</v>
      </c>
      <c r="D49" s="54">
        <v>4</v>
      </c>
      <c r="E49" s="59" t="s">
        <v>720</v>
      </c>
      <c r="F49" s="59"/>
      <c r="G49" s="68"/>
      <c r="I49" s="60">
        <v>6</v>
      </c>
      <c r="J49" s="61" t="s">
        <v>328</v>
      </c>
      <c r="K49" s="61">
        <v>56</v>
      </c>
      <c r="L49" s="62" t="s">
        <v>726</v>
      </c>
      <c r="M49" s="62"/>
    </row>
    <row r="50" spans="1:14" s="56" customFormat="1" ht="15" customHeight="1">
      <c r="A50" s="53"/>
      <c r="B50" s="53">
        <v>48</v>
      </c>
      <c r="C50" s="54" t="s">
        <v>352</v>
      </c>
      <c r="D50" s="54">
        <v>13</v>
      </c>
      <c r="E50" s="59" t="s">
        <v>720</v>
      </c>
      <c r="F50" s="59"/>
      <c r="G50" s="68"/>
      <c r="I50" s="60">
        <v>7</v>
      </c>
      <c r="J50" s="61" t="s">
        <v>217</v>
      </c>
      <c r="K50" s="61">
        <v>64</v>
      </c>
      <c r="L50" s="62" t="s">
        <v>726</v>
      </c>
      <c r="M50" s="62"/>
    </row>
    <row r="51" spans="1:14" s="56" customFormat="1" ht="14.45" customHeight="1">
      <c r="A51" s="53">
        <v>1</v>
      </c>
      <c r="B51" s="53">
        <v>49</v>
      </c>
      <c r="C51" s="54" t="s">
        <v>658</v>
      </c>
      <c r="D51" s="54">
        <v>38</v>
      </c>
      <c r="E51" s="59" t="s">
        <v>720</v>
      </c>
      <c r="F51" s="59"/>
      <c r="G51" s="68"/>
      <c r="I51" s="60">
        <v>5</v>
      </c>
      <c r="J51" s="61" t="s">
        <v>422</v>
      </c>
      <c r="K51" s="61">
        <v>42</v>
      </c>
      <c r="L51" s="62" t="s">
        <v>727</v>
      </c>
      <c r="M51" s="62"/>
      <c r="N51" s="56">
        <v>241</v>
      </c>
    </row>
    <row r="52" spans="1:14" s="56" customFormat="1" ht="17.100000000000001" customHeight="1">
      <c r="A52" s="53">
        <v>2</v>
      </c>
      <c r="B52" s="53">
        <v>50</v>
      </c>
      <c r="C52" s="54" t="s">
        <v>79</v>
      </c>
      <c r="D52" s="54">
        <v>47</v>
      </c>
      <c r="E52" s="59" t="s">
        <v>720</v>
      </c>
      <c r="F52" s="59"/>
      <c r="G52" s="68"/>
      <c r="I52" s="60">
        <v>6</v>
      </c>
      <c r="J52" s="61" t="s">
        <v>442</v>
      </c>
      <c r="K52" s="61">
        <v>40</v>
      </c>
      <c r="L52" s="62" t="s">
        <v>727</v>
      </c>
      <c r="M52" s="62"/>
    </row>
    <row r="53" spans="1:14" s="56" customFormat="1" ht="15.95" customHeight="1">
      <c r="A53" s="53">
        <v>10</v>
      </c>
      <c r="B53" s="53">
        <v>51</v>
      </c>
      <c r="C53" s="54" t="s">
        <v>474</v>
      </c>
      <c r="D53" s="54">
        <v>10</v>
      </c>
      <c r="E53" s="59" t="s">
        <v>721</v>
      </c>
      <c r="F53" s="59"/>
      <c r="G53" s="68">
        <v>233</v>
      </c>
      <c r="I53" s="60">
        <v>7</v>
      </c>
      <c r="J53" s="61" t="s">
        <v>329</v>
      </c>
      <c r="K53" s="61">
        <v>33</v>
      </c>
      <c r="L53" s="62" t="s">
        <v>727</v>
      </c>
      <c r="M53" s="62"/>
    </row>
    <row r="54" spans="1:14" s="56" customFormat="1" ht="15" customHeight="1">
      <c r="A54" s="53">
        <v>8</v>
      </c>
      <c r="B54" s="53">
        <v>52</v>
      </c>
      <c r="C54" s="54" t="s">
        <v>363</v>
      </c>
      <c r="D54" s="54">
        <v>58</v>
      </c>
      <c r="E54" s="59" t="s">
        <v>721</v>
      </c>
      <c r="F54" s="59"/>
      <c r="G54" s="68"/>
      <c r="I54" s="60">
        <v>8</v>
      </c>
      <c r="J54" s="61" t="s">
        <v>319</v>
      </c>
      <c r="K54" s="61">
        <v>35</v>
      </c>
      <c r="L54" s="62" t="s">
        <v>727</v>
      </c>
      <c r="M54" s="62"/>
    </row>
    <row r="55" spans="1:14" s="56" customFormat="1" ht="15" customHeight="1">
      <c r="A55" s="53">
        <v>7</v>
      </c>
      <c r="B55" s="53">
        <v>53</v>
      </c>
      <c r="C55" s="54" t="s">
        <v>285</v>
      </c>
      <c r="D55" s="54">
        <v>45</v>
      </c>
      <c r="E55" s="59" t="s">
        <v>721</v>
      </c>
      <c r="F55" s="59"/>
      <c r="G55" s="68"/>
      <c r="I55" s="60">
        <v>8</v>
      </c>
      <c r="J55" s="61" t="s">
        <v>218</v>
      </c>
      <c r="K55" s="61">
        <v>46</v>
      </c>
      <c r="L55" s="62" t="s">
        <v>727</v>
      </c>
      <c r="M55" s="62"/>
    </row>
    <row r="56" spans="1:14" s="57" customFormat="1" ht="15" customHeight="1">
      <c r="A56" s="53">
        <v>5</v>
      </c>
      <c r="B56" s="53">
        <v>54</v>
      </c>
      <c r="C56" s="54" t="s">
        <v>162</v>
      </c>
      <c r="D56" s="54">
        <v>70</v>
      </c>
      <c r="E56" s="59" t="s">
        <v>721</v>
      </c>
      <c r="F56" s="59"/>
      <c r="G56" s="68"/>
      <c r="I56" s="60">
        <v>9</v>
      </c>
      <c r="J56" s="61" t="s">
        <v>197</v>
      </c>
      <c r="K56" s="61">
        <v>45</v>
      </c>
      <c r="L56" s="62" t="s">
        <v>727</v>
      </c>
      <c r="M56" s="62"/>
    </row>
    <row r="57" spans="1:14" s="56" customFormat="1" ht="15.95" customHeight="1">
      <c r="A57" s="53">
        <v>1</v>
      </c>
      <c r="B57" s="53">
        <v>55</v>
      </c>
      <c r="C57" s="54" t="s">
        <v>121</v>
      </c>
      <c r="D57" s="54">
        <v>31</v>
      </c>
      <c r="E57" s="59" t="s">
        <v>721</v>
      </c>
      <c r="F57" s="59"/>
      <c r="G57" s="68"/>
      <c r="I57" s="60">
        <v>4</v>
      </c>
      <c r="J57" s="61" t="s">
        <v>649</v>
      </c>
      <c r="K57" s="61">
        <v>6</v>
      </c>
      <c r="L57" s="62" t="s">
        <v>728</v>
      </c>
      <c r="M57" s="62" t="s">
        <v>730</v>
      </c>
      <c r="N57" s="56">
        <v>225</v>
      </c>
    </row>
    <row r="58" spans="1:14" s="56" customFormat="1" ht="15" customHeight="1">
      <c r="A58" s="53">
        <v>1</v>
      </c>
      <c r="B58" s="53">
        <v>56</v>
      </c>
      <c r="C58" s="54" t="s">
        <v>127</v>
      </c>
      <c r="D58" s="54">
        <v>19</v>
      </c>
      <c r="E58" s="59" t="s">
        <v>721</v>
      </c>
      <c r="F58" s="59"/>
      <c r="G58" s="68"/>
      <c r="I58" s="60">
        <v>3</v>
      </c>
      <c r="J58" s="61" t="s">
        <v>648</v>
      </c>
      <c r="K58" s="61">
        <v>5</v>
      </c>
      <c r="L58" s="62" t="s">
        <v>728</v>
      </c>
      <c r="M58" s="62" t="s">
        <v>729</v>
      </c>
    </row>
    <row r="59" spans="1:14" s="56" customFormat="1" ht="16.5" customHeight="1">
      <c r="A59" s="53">
        <v>7</v>
      </c>
      <c r="B59" s="53">
        <v>57</v>
      </c>
      <c r="C59" s="54" t="s">
        <v>606</v>
      </c>
      <c r="D59" s="54">
        <v>11</v>
      </c>
      <c r="E59" s="59" t="s">
        <v>723</v>
      </c>
      <c r="F59" s="59" t="s">
        <v>724</v>
      </c>
      <c r="G59" s="68">
        <v>333</v>
      </c>
      <c r="I59" s="60">
        <v>3</v>
      </c>
      <c r="J59" s="61" t="s">
        <v>594</v>
      </c>
      <c r="K59" s="61">
        <v>5</v>
      </c>
      <c r="L59" s="62" t="s">
        <v>728</v>
      </c>
      <c r="M59" s="62" t="s">
        <v>729</v>
      </c>
    </row>
    <row r="60" spans="1:14" s="56" customFormat="1" ht="16.5" customHeight="1">
      <c r="A60" s="53">
        <v>8</v>
      </c>
      <c r="B60" s="53">
        <v>58</v>
      </c>
      <c r="C60" s="54" t="s">
        <v>607</v>
      </c>
      <c r="D60" s="54">
        <v>19</v>
      </c>
      <c r="E60" s="59" t="s">
        <v>723</v>
      </c>
      <c r="F60" s="59" t="s">
        <v>724</v>
      </c>
      <c r="G60" s="68"/>
      <c r="I60" s="60"/>
      <c r="J60" s="61" t="s">
        <v>596</v>
      </c>
      <c r="K60" s="61">
        <v>6</v>
      </c>
      <c r="L60" s="62" t="s">
        <v>728</v>
      </c>
      <c r="M60" s="62" t="s">
        <v>729</v>
      </c>
    </row>
    <row r="61" spans="1:14" s="56" customFormat="1" ht="16.5" customHeight="1">
      <c r="A61" s="53">
        <v>8</v>
      </c>
      <c r="B61" s="53">
        <v>59</v>
      </c>
      <c r="C61" s="54" t="s">
        <v>538</v>
      </c>
      <c r="D61" s="54">
        <v>9</v>
      </c>
      <c r="E61" s="59" t="s">
        <v>723</v>
      </c>
      <c r="F61" s="59" t="s">
        <v>724</v>
      </c>
      <c r="G61" s="68"/>
      <c r="I61" s="60">
        <v>4</v>
      </c>
      <c r="J61" s="61" t="s">
        <v>639</v>
      </c>
      <c r="K61" s="61">
        <v>7</v>
      </c>
      <c r="L61" s="62" t="s">
        <v>731</v>
      </c>
      <c r="M61" s="62"/>
      <c r="N61" s="56">
        <v>60</v>
      </c>
    </row>
    <row r="62" spans="1:14" s="56" customFormat="1" ht="16.5" customHeight="1">
      <c r="A62" s="53">
        <v>9</v>
      </c>
      <c r="B62" s="53">
        <v>60</v>
      </c>
      <c r="C62" s="54" t="s">
        <v>539</v>
      </c>
      <c r="D62" s="54">
        <v>9</v>
      </c>
      <c r="E62" s="59" t="s">
        <v>723</v>
      </c>
      <c r="F62" s="59" t="s">
        <v>724</v>
      </c>
      <c r="G62" s="68"/>
      <c r="I62" s="60">
        <v>4</v>
      </c>
      <c r="J62" s="61" t="s">
        <v>584</v>
      </c>
      <c r="K62" s="61">
        <v>15</v>
      </c>
      <c r="L62" s="62" t="s">
        <v>731</v>
      </c>
      <c r="M62" s="62"/>
    </row>
    <row r="63" spans="1:14" s="56" customFormat="1" ht="16.5" customHeight="1">
      <c r="A63" s="53">
        <v>10</v>
      </c>
      <c r="B63" s="53">
        <v>61</v>
      </c>
      <c r="C63" s="54" t="s">
        <v>540</v>
      </c>
      <c r="D63" s="54">
        <v>11</v>
      </c>
      <c r="E63" s="59" t="s">
        <v>723</v>
      </c>
      <c r="F63" s="59" t="s">
        <v>724</v>
      </c>
      <c r="G63" s="68"/>
      <c r="I63" s="60">
        <v>7</v>
      </c>
      <c r="J63" s="61" t="s">
        <v>517</v>
      </c>
      <c r="K63" s="61">
        <v>13</v>
      </c>
      <c r="L63" s="62" t="s">
        <v>731</v>
      </c>
      <c r="M63" s="62"/>
    </row>
    <row r="64" spans="1:14" s="56" customFormat="1" ht="15.95" customHeight="1">
      <c r="A64" s="53">
        <v>16</v>
      </c>
      <c r="B64" s="53">
        <v>62</v>
      </c>
      <c r="C64" s="54" t="s">
        <v>469</v>
      </c>
      <c r="D64" s="54">
        <v>6</v>
      </c>
      <c r="E64" s="59" t="s">
        <v>759</v>
      </c>
      <c r="F64" s="59"/>
      <c r="G64" s="68"/>
      <c r="I64" s="60">
        <v>16</v>
      </c>
      <c r="J64" s="61" t="s">
        <v>219</v>
      </c>
      <c r="K64" s="61">
        <v>25</v>
      </c>
      <c r="L64" s="62" t="s">
        <v>731</v>
      </c>
      <c r="M64" s="62"/>
    </row>
    <row r="65" spans="1:14" s="56" customFormat="1" ht="15" customHeight="1">
      <c r="A65" s="53">
        <v>15</v>
      </c>
      <c r="B65" s="53">
        <v>63</v>
      </c>
      <c r="C65" s="54" t="s">
        <v>399</v>
      </c>
      <c r="D65" s="54">
        <v>45</v>
      </c>
      <c r="E65" s="59" t="s">
        <v>759</v>
      </c>
      <c r="F65" s="59"/>
      <c r="G65" s="68"/>
      <c r="I65" s="60">
        <v>2</v>
      </c>
      <c r="J65" s="61" t="s">
        <v>252</v>
      </c>
      <c r="K65" s="61">
        <v>26</v>
      </c>
      <c r="L65" s="62" t="s">
        <v>732</v>
      </c>
      <c r="M65" s="62"/>
      <c r="N65" s="56">
        <v>311</v>
      </c>
    </row>
    <row r="66" spans="1:14" s="56" customFormat="1" ht="15" customHeight="1">
      <c r="A66" s="53">
        <v>14</v>
      </c>
      <c r="B66" s="53">
        <v>64</v>
      </c>
      <c r="C66" s="54" t="s">
        <v>292</v>
      </c>
      <c r="D66" s="54">
        <v>50</v>
      </c>
      <c r="E66" s="59" t="s">
        <v>759</v>
      </c>
      <c r="F66" s="59"/>
      <c r="G66" s="68"/>
      <c r="I66" s="60">
        <v>6</v>
      </c>
      <c r="J66" s="61" t="s">
        <v>523</v>
      </c>
      <c r="K66" s="61">
        <v>50</v>
      </c>
      <c r="L66" s="62" t="s">
        <v>732</v>
      </c>
      <c r="M66" s="62"/>
    </row>
    <row r="67" spans="1:14" s="56" customFormat="1" ht="15" customHeight="1">
      <c r="A67" s="53">
        <v>13</v>
      </c>
      <c r="B67" s="53">
        <v>65</v>
      </c>
      <c r="C67" s="54" t="s">
        <v>164</v>
      </c>
      <c r="D67" s="54">
        <v>60</v>
      </c>
      <c r="E67" s="59" t="s">
        <v>759</v>
      </c>
      <c r="F67" s="59"/>
      <c r="G67" s="68"/>
      <c r="I67" s="60">
        <v>7</v>
      </c>
      <c r="J67" s="61" t="s">
        <v>436</v>
      </c>
      <c r="K67" s="61">
        <v>58</v>
      </c>
      <c r="L67" s="62" t="s">
        <v>732</v>
      </c>
      <c r="M67" s="62"/>
    </row>
    <row r="68" spans="1:14" s="56" customFormat="1" ht="15" customHeight="1">
      <c r="A68" s="53">
        <v>14</v>
      </c>
      <c r="B68" s="53">
        <v>66</v>
      </c>
      <c r="C68" s="54" t="s">
        <v>147</v>
      </c>
      <c r="D68" s="54">
        <v>60</v>
      </c>
      <c r="E68" s="59" t="s">
        <v>759</v>
      </c>
      <c r="F68" s="59"/>
      <c r="G68" s="68"/>
      <c r="I68" s="60">
        <v>10</v>
      </c>
      <c r="J68" s="61" t="s">
        <v>330</v>
      </c>
      <c r="K68" s="61">
        <v>65</v>
      </c>
      <c r="L68" s="62" t="s">
        <v>732</v>
      </c>
      <c r="M68" s="62"/>
    </row>
    <row r="69" spans="1:14" s="56" customFormat="1" ht="15" customHeight="1">
      <c r="A69" s="53"/>
      <c r="B69" s="53">
        <v>67</v>
      </c>
      <c r="C69" s="54" t="s">
        <v>354</v>
      </c>
      <c r="D69" s="54">
        <v>5</v>
      </c>
      <c r="E69" s="59" t="s">
        <v>759</v>
      </c>
      <c r="F69" s="59"/>
      <c r="G69" s="68"/>
      <c r="I69" s="60">
        <v>12</v>
      </c>
      <c r="J69" s="61" t="s">
        <v>220</v>
      </c>
      <c r="K69" s="61">
        <v>58</v>
      </c>
      <c r="L69" s="62" t="s">
        <v>732</v>
      </c>
      <c r="M69" s="62"/>
    </row>
    <row r="70" spans="1:14" s="56" customFormat="1" ht="14.45" customHeight="1">
      <c r="A70" s="53"/>
      <c r="B70" s="53">
        <v>68</v>
      </c>
      <c r="C70" s="54" t="s">
        <v>660</v>
      </c>
      <c r="D70" s="54">
        <v>14</v>
      </c>
      <c r="E70" s="59" t="s">
        <v>759</v>
      </c>
      <c r="F70" s="59"/>
      <c r="G70" s="68"/>
      <c r="I70" s="60">
        <v>13</v>
      </c>
      <c r="J70" s="61" t="s">
        <v>188</v>
      </c>
      <c r="K70" s="61">
        <v>54</v>
      </c>
      <c r="L70" s="62" t="s">
        <v>732</v>
      </c>
      <c r="M70" s="62"/>
    </row>
    <row r="71" spans="1:14" s="56" customFormat="1" ht="17.100000000000001" customHeight="1">
      <c r="A71" s="53">
        <v>3</v>
      </c>
      <c r="B71" s="53">
        <v>69</v>
      </c>
      <c r="C71" s="54" t="s">
        <v>78</v>
      </c>
      <c r="D71" s="54">
        <v>34</v>
      </c>
      <c r="E71" s="59" t="s">
        <v>759</v>
      </c>
      <c r="F71" s="59"/>
      <c r="G71" s="68"/>
      <c r="I71" s="60">
        <v>8</v>
      </c>
      <c r="J71" s="61" t="s">
        <v>416</v>
      </c>
      <c r="K71" s="61">
        <v>23</v>
      </c>
      <c r="L71" s="62" t="s">
        <v>728</v>
      </c>
      <c r="M71" s="62"/>
    </row>
    <row r="72" spans="1:14" s="56" customFormat="1" ht="15.95" customHeight="1">
      <c r="A72" s="53">
        <v>12</v>
      </c>
      <c r="B72" s="53">
        <v>70</v>
      </c>
      <c r="C72" s="54" t="s">
        <v>470</v>
      </c>
      <c r="D72" s="54">
        <v>6</v>
      </c>
      <c r="E72" s="59" t="s">
        <v>726</v>
      </c>
      <c r="F72" s="59"/>
      <c r="G72" s="68">
        <v>258</v>
      </c>
      <c r="I72" s="60">
        <v>11</v>
      </c>
      <c r="J72" s="61" t="s">
        <v>331</v>
      </c>
      <c r="K72" s="61">
        <v>55</v>
      </c>
      <c r="L72" s="62" t="s">
        <v>728</v>
      </c>
      <c r="M72" s="62"/>
    </row>
    <row r="73" spans="1:14" s="56" customFormat="1" ht="15.95" customHeight="1">
      <c r="A73" s="53">
        <v>13</v>
      </c>
      <c r="B73" s="53">
        <v>71</v>
      </c>
      <c r="C73" s="54" t="s">
        <v>506</v>
      </c>
      <c r="D73" s="54">
        <v>12</v>
      </c>
      <c r="E73" s="59" t="s">
        <v>726</v>
      </c>
      <c r="F73" s="59"/>
      <c r="G73" s="68"/>
      <c r="I73" s="60">
        <v>12</v>
      </c>
      <c r="J73" s="61" t="s">
        <v>317</v>
      </c>
      <c r="K73" s="61">
        <v>29</v>
      </c>
      <c r="L73" s="62" t="s">
        <v>728</v>
      </c>
      <c r="M73" s="62"/>
    </row>
    <row r="74" spans="1:14" s="56" customFormat="1" ht="15" customHeight="1">
      <c r="A74" s="53">
        <v>10</v>
      </c>
      <c r="B74" s="53">
        <v>72</v>
      </c>
      <c r="C74" s="54" t="s">
        <v>400</v>
      </c>
      <c r="D74" s="54">
        <v>40</v>
      </c>
      <c r="E74" s="59" t="s">
        <v>726</v>
      </c>
      <c r="F74" s="59"/>
      <c r="G74" s="68"/>
      <c r="I74" s="60">
        <v>14</v>
      </c>
      <c r="J74" s="61" t="s">
        <v>221</v>
      </c>
      <c r="K74" s="61">
        <v>49</v>
      </c>
      <c r="L74" s="62" t="s">
        <v>728</v>
      </c>
      <c r="M74" s="62"/>
    </row>
    <row r="75" spans="1:14" s="56" customFormat="1" ht="15" customHeight="1">
      <c r="A75" s="53">
        <v>11</v>
      </c>
      <c r="B75" s="53">
        <v>73</v>
      </c>
      <c r="C75" s="54" t="s">
        <v>385</v>
      </c>
      <c r="D75" s="54">
        <v>33</v>
      </c>
      <c r="E75" s="59" t="s">
        <v>726</v>
      </c>
      <c r="F75" s="59"/>
      <c r="G75" s="68"/>
      <c r="I75" s="60">
        <v>15</v>
      </c>
      <c r="J75" s="61" t="s">
        <v>191</v>
      </c>
      <c r="K75" s="61">
        <v>47</v>
      </c>
      <c r="L75" s="62" t="s">
        <v>728</v>
      </c>
      <c r="M75" s="62"/>
    </row>
    <row r="76" spans="1:14" s="56" customFormat="1" ht="15" customHeight="1">
      <c r="A76" s="53">
        <v>9</v>
      </c>
      <c r="B76" s="53">
        <v>74</v>
      </c>
      <c r="C76" s="54" t="s">
        <v>297</v>
      </c>
      <c r="D76" s="54">
        <v>54</v>
      </c>
      <c r="E76" s="59" t="s">
        <v>726</v>
      </c>
      <c r="F76" s="59"/>
      <c r="G76" s="68"/>
      <c r="I76" s="60">
        <v>5</v>
      </c>
      <c r="J76" s="61" t="s">
        <v>650</v>
      </c>
      <c r="K76" s="61">
        <v>13</v>
      </c>
      <c r="L76" s="62" t="s">
        <v>733</v>
      </c>
      <c r="M76" s="62"/>
      <c r="N76" s="56">
        <v>104</v>
      </c>
    </row>
    <row r="77" spans="1:14" s="56" customFormat="1" ht="15" customHeight="1">
      <c r="A77" s="53">
        <v>10</v>
      </c>
      <c r="B77" s="53">
        <v>75</v>
      </c>
      <c r="C77" s="54" t="s">
        <v>277</v>
      </c>
      <c r="D77" s="54">
        <v>32</v>
      </c>
      <c r="E77" s="59" t="s">
        <v>726</v>
      </c>
      <c r="F77" s="59"/>
      <c r="G77" s="68"/>
      <c r="I77" s="60">
        <v>6</v>
      </c>
      <c r="J77" s="61" t="s">
        <v>651</v>
      </c>
      <c r="K77" s="61">
        <v>9</v>
      </c>
      <c r="L77" s="62" t="s">
        <v>733</v>
      </c>
      <c r="M77" s="62"/>
    </row>
    <row r="78" spans="1:14" s="56" customFormat="1" ht="15" customHeight="1">
      <c r="A78" s="53">
        <v>8</v>
      </c>
      <c r="B78" s="53">
        <v>76</v>
      </c>
      <c r="C78" s="54" t="s">
        <v>183</v>
      </c>
      <c r="D78" s="54">
        <v>43</v>
      </c>
      <c r="E78" s="59" t="s">
        <v>726</v>
      </c>
      <c r="F78" s="59"/>
      <c r="G78" s="68"/>
      <c r="I78" s="60">
        <v>5</v>
      </c>
      <c r="J78" s="61" t="s">
        <v>640</v>
      </c>
      <c r="K78" s="61">
        <v>24</v>
      </c>
      <c r="L78" s="62" t="s">
        <v>734</v>
      </c>
      <c r="M78" s="62"/>
      <c r="N78" s="56">
        <v>1107</v>
      </c>
    </row>
    <row r="79" spans="1:14" s="56" customFormat="1" ht="15" customHeight="1">
      <c r="A79" s="53">
        <v>9</v>
      </c>
      <c r="B79" s="53">
        <v>77</v>
      </c>
      <c r="C79" s="54" t="s">
        <v>149</v>
      </c>
      <c r="D79" s="54">
        <v>38</v>
      </c>
      <c r="E79" s="59" t="s">
        <v>726</v>
      </c>
      <c r="F79" s="59"/>
      <c r="G79" s="68"/>
      <c r="I79" s="60"/>
      <c r="J79" s="61" t="s">
        <v>635</v>
      </c>
      <c r="K79" s="61">
        <v>1</v>
      </c>
      <c r="L79" s="62" t="s">
        <v>734</v>
      </c>
      <c r="M79" s="62"/>
    </row>
    <row r="80" spans="1:14" s="56" customFormat="1" ht="15.95" customHeight="1">
      <c r="A80" s="53">
        <v>14</v>
      </c>
      <c r="B80" s="53">
        <v>78</v>
      </c>
      <c r="C80" s="54" t="s">
        <v>471</v>
      </c>
      <c r="D80" s="54">
        <v>5</v>
      </c>
      <c r="E80" s="59" t="s">
        <v>727</v>
      </c>
      <c r="F80" s="59"/>
      <c r="G80" s="68">
        <v>308</v>
      </c>
      <c r="I80" s="60">
        <v>3</v>
      </c>
      <c r="J80" s="61" t="s">
        <v>631</v>
      </c>
      <c r="K80" s="61">
        <v>9</v>
      </c>
      <c r="L80" s="62" t="s">
        <v>733</v>
      </c>
      <c r="M80" s="62"/>
    </row>
    <row r="81" spans="1:13" s="56" customFormat="1" ht="15.95" customHeight="1">
      <c r="A81" s="53">
        <v>15</v>
      </c>
      <c r="B81" s="53">
        <v>79</v>
      </c>
      <c r="C81" s="54" t="s">
        <v>500</v>
      </c>
      <c r="D81" s="54">
        <v>13</v>
      </c>
      <c r="E81" s="59" t="s">
        <v>727</v>
      </c>
      <c r="F81" s="59"/>
      <c r="G81" s="68"/>
      <c r="I81" s="60"/>
      <c r="J81" s="61" t="s">
        <v>595</v>
      </c>
      <c r="K81" s="61">
        <v>11</v>
      </c>
      <c r="L81" s="62" t="s">
        <v>733</v>
      </c>
      <c r="M81" s="62"/>
    </row>
    <row r="82" spans="1:13" s="56" customFormat="1" ht="15" customHeight="1">
      <c r="A82" s="53">
        <v>12</v>
      </c>
      <c r="B82" s="53">
        <v>80</v>
      </c>
      <c r="C82" s="54" t="s">
        <v>401</v>
      </c>
      <c r="D82" s="54">
        <v>38</v>
      </c>
      <c r="E82" s="59" t="s">
        <v>727</v>
      </c>
      <c r="F82" s="59"/>
      <c r="G82" s="68"/>
      <c r="I82" s="60">
        <v>4</v>
      </c>
      <c r="J82" s="61" t="s">
        <v>590</v>
      </c>
      <c r="K82" s="61">
        <v>2</v>
      </c>
      <c r="L82" s="62" t="s">
        <v>733</v>
      </c>
      <c r="M82" s="62"/>
    </row>
    <row r="83" spans="1:13" s="56" customFormat="1" ht="15" customHeight="1">
      <c r="A83" s="53">
        <v>13</v>
      </c>
      <c r="B83" s="53">
        <v>81</v>
      </c>
      <c r="C83" s="54" t="s">
        <v>381</v>
      </c>
      <c r="D83" s="54">
        <v>35</v>
      </c>
      <c r="E83" s="59" t="s">
        <v>727</v>
      </c>
      <c r="F83" s="59"/>
      <c r="G83" s="68"/>
      <c r="I83" s="60">
        <v>5</v>
      </c>
      <c r="J83" s="61" t="s">
        <v>585</v>
      </c>
      <c r="K83" s="61">
        <v>41</v>
      </c>
      <c r="L83" s="62" t="s">
        <v>734</v>
      </c>
      <c r="M83" s="62"/>
    </row>
    <row r="84" spans="1:13" s="56" customFormat="1" ht="15" customHeight="1">
      <c r="A84" s="53">
        <v>14</v>
      </c>
      <c r="B84" s="53">
        <v>82</v>
      </c>
      <c r="C84" s="54" t="s">
        <v>411</v>
      </c>
      <c r="D84" s="54">
        <v>36</v>
      </c>
      <c r="E84" s="59" t="s">
        <v>727</v>
      </c>
      <c r="F84" s="59"/>
      <c r="G84" s="68"/>
      <c r="I84" s="60"/>
      <c r="J84" s="61" t="s">
        <v>579</v>
      </c>
      <c r="K84" s="61">
        <v>1</v>
      </c>
      <c r="L84" s="62" t="s">
        <v>734</v>
      </c>
      <c r="M84" s="62"/>
    </row>
    <row r="85" spans="1:13" s="56" customFormat="1" ht="15" customHeight="1">
      <c r="A85" s="53">
        <v>11</v>
      </c>
      <c r="B85" s="53">
        <v>83</v>
      </c>
      <c r="C85" s="54" t="s">
        <v>304</v>
      </c>
      <c r="D85" s="54">
        <v>55</v>
      </c>
      <c r="E85" s="59" t="s">
        <v>727</v>
      </c>
      <c r="F85" s="59"/>
      <c r="G85" s="68"/>
      <c r="I85" s="60">
        <v>1</v>
      </c>
      <c r="J85" s="61" t="s">
        <v>574</v>
      </c>
      <c r="K85" s="61">
        <v>25</v>
      </c>
      <c r="L85" s="62" t="s">
        <v>733</v>
      </c>
      <c r="M85" s="62"/>
    </row>
    <row r="86" spans="1:13" s="56" customFormat="1" ht="15" customHeight="1">
      <c r="A86" s="53">
        <v>12</v>
      </c>
      <c r="B86" s="53">
        <v>84</v>
      </c>
      <c r="C86" s="54" t="s">
        <v>278</v>
      </c>
      <c r="D86" s="54">
        <v>51</v>
      </c>
      <c r="E86" s="59" t="s">
        <v>727</v>
      </c>
      <c r="F86" s="59"/>
      <c r="G86" s="68"/>
      <c r="I86" s="60"/>
      <c r="J86" s="61" t="s">
        <v>533</v>
      </c>
      <c r="K86" s="61">
        <v>15</v>
      </c>
      <c r="L86" s="62" t="s">
        <v>733</v>
      </c>
      <c r="M86" s="62"/>
    </row>
    <row r="87" spans="1:13" s="56" customFormat="1" ht="15" customHeight="1">
      <c r="A87" s="53">
        <v>10</v>
      </c>
      <c r="B87" s="53">
        <v>85</v>
      </c>
      <c r="C87" s="54" t="s">
        <v>185</v>
      </c>
      <c r="D87" s="54">
        <v>40</v>
      </c>
      <c r="E87" s="59" t="s">
        <v>727</v>
      </c>
      <c r="F87" s="59"/>
      <c r="G87" s="68"/>
      <c r="I87" s="60"/>
      <c r="J87" s="61" t="s">
        <v>535</v>
      </c>
      <c r="K87" s="61">
        <v>15</v>
      </c>
      <c r="L87" s="62" t="s">
        <v>733</v>
      </c>
      <c r="M87" s="62"/>
    </row>
    <row r="88" spans="1:13" s="56" customFormat="1" ht="15" customHeight="1">
      <c r="A88" s="53">
        <v>11</v>
      </c>
      <c r="B88" s="53">
        <v>86</v>
      </c>
      <c r="C88" s="54" t="s">
        <v>151</v>
      </c>
      <c r="D88" s="54">
        <v>35</v>
      </c>
      <c r="E88" s="59" t="s">
        <v>727</v>
      </c>
      <c r="F88" s="59"/>
      <c r="G88" s="68"/>
      <c r="I88" s="60">
        <v>2</v>
      </c>
      <c r="J88" s="61" t="s">
        <v>529</v>
      </c>
      <c r="K88" s="61">
        <v>5</v>
      </c>
      <c r="L88" s="62" t="s">
        <v>733</v>
      </c>
      <c r="M88" s="62"/>
    </row>
    <row r="89" spans="1:13" s="56" customFormat="1" ht="15" customHeight="1">
      <c r="A89" s="53">
        <v>13</v>
      </c>
      <c r="B89" s="53">
        <v>87</v>
      </c>
      <c r="C89" s="54" t="s">
        <v>305</v>
      </c>
      <c r="D89" s="54">
        <v>23</v>
      </c>
      <c r="E89" s="59" t="s">
        <v>725</v>
      </c>
      <c r="F89" s="59"/>
      <c r="G89" s="68">
        <v>106</v>
      </c>
      <c r="I89" s="60">
        <v>1</v>
      </c>
      <c r="J89" s="61" t="s">
        <v>358</v>
      </c>
      <c r="K89" s="61">
        <v>18</v>
      </c>
      <c r="L89" s="62" t="s">
        <v>734</v>
      </c>
      <c r="M89" s="62"/>
    </row>
    <row r="90" spans="1:13" s="56" customFormat="1" ht="15" customHeight="1">
      <c r="A90" s="53">
        <v>12</v>
      </c>
      <c r="B90" s="53">
        <v>88</v>
      </c>
      <c r="C90" s="54" t="s">
        <v>184</v>
      </c>
      <c r="D90" s="54">
        <v>40</v>
      </c>
      <c r="E90" s="59" t="s">
        <v>725</v>
      </c>
      <c r="F90" s="59"/>
      <c r="G90" s="68"/>
      <c r="I90" s="60">
        <v>3</v>
      </c>
      <c r="J90" s="61" t="s">
        <v>253</v>
      </c>
      <c r="K90" s="61">
        <v>63</v>
      </c>
      <c r="L90" s="62" t="s">
        <v>734</v>
      </c>
      <c r="M90" s="62"/>
    </row>
    <row r="91" spans="1:13" s="56" customFormat="1" ht="17.100000000000001" customHeight="1">
      <c r="A91" s="53"/>
      <c r="B91" s="53">
        <v>89</v>
      </c>
      <c r="C91" s="54" t="s">
        <v>89</v>
      </c>
      <c r="D91" s="54">
        <v>43</v>
      </c>
      <c r="E91" s="59" t="s">
        <v>725</v>
      </c>
      <c r="F91" s="59"/>
      <c r="G91" s="68"/>
      <c r="I91" s="60">
        <v>8</v>
      </c>
      <c r="J91" s="61" t="s">
        <v>524</v>
      </c>
      <c r="K91" s="61">
        <v>46</v>
      </c>
      <c r="L91" s="62" t="s">
        <v>734</v>
      </c>
      <c r="M91" s="62"/>
    </row>
    <row r="92" spans="1:13" s="56" customFormat="1" ht="18" customHeight="1">
      <c r="A92" s="53">
        <v>1</v>
      </c>
      <c r="B92" s="53">
        <v>90</v>
      </c>
      <c r="C92" s="54" t="s">
        <v>656</v>
      </c>
      <c r="D92" s="54">
        <v>1</v>
      </c>
      <c r="E92" s="59" t="s">
        <v>760</v>
      </c>
      <c r="F92" s="59" t="s">
        <v>761</v>
      </c>
      <c r="G92" s="68">
        <v>1317</v>
      </c>
      <c r="I92" s="60">
        <v>9</v>
      </c>
      <c r="J92" s="61" t="s">
        <v>526</v>
      </c>
      <c r="K92" s="61">
        <v>34</v>
      </c>
      <c r="L92" s="62" t="s">
        <v>734</v>
      </c>
      <c r="M92" s="62"/>
    </row>
    <row r="93" spans="1:13" s="56" customFormat="1" ht="16.5" customHeight="1">
      <c r="A93" s="53">
        <v>13</v>
      </c>
      <c r="B93" s="53">
        <v>91</v>
      </c>
      <c r="C93" s="54" t="s">
        <v>555</v>
      </c>
      <c r="D93" s="54">
        <v>1</v>
      </c>
      <c r="E93" s="59" t="s">
        <v>760</v>
      </c>
      <c r="F93" s="59" t="s">
        <v>762</v>
      </c>
      <c r="G93" s="68"/>
      <c r="I93" s="60">
        <v>10</v>
      </c>
      <c r="J93" s="61" t="s">
        <v>508</v>
      </c>
      <c r="K93" s="61">
        <v>37</v>
      </c>
      <c r="L93" s="62" t="s">
        <v>734</v>
      </c>
      <c r="M93" s="62"/>
    </row>
    <row r="94" spans="1:13" s="56" customFormat="1" ht="16.5" customHeight="1">
      <c r="A94" s="53">
        <v>9</v>
      </c>
      <c r="B94" s="53">
        <v>92</v>
      </c>
      <c r="C94" s="54" t="s">
        <v>616</v>
      </c>
      <c r="D94" s="54">
        <v>2</v>
      </c>
      <c r="E94" s="59" t="s">
        <v>760</v>
      </c>
      <c r="F94" s="59" t="s">
        <v>763</v>
      </c>
      <c r="G94" s="68"/>
      <c r="I94" s="60">
        <v>9</v>
      </c>
      <c r="J94" s="61" t="s">
        <v>437</v>
      </c>
      <c r="K94" s="61">
        <v>38</v>
      </c>
      <c r="L94" s="62" t="s">
        <v>734</v>
      </c>
      <c r="M94" s="62"/>
    </row>
    <row r="95" spans="1:13" s="56" customFormat="1" ht="16.5" customHeight="1">
      <c r="A95" s="53">
        <v>11</v>
      </c>
      <c r="B95" s="53">
        <v>93</v>
      </c>
      <c r="C95" s="54" t="s">
        <v>553</v>
      </c>
      <c r="D95" s="54">
        <v>2</v>
      </c>
      <c r="E95" s="59" t="s">
        <v>760</v>
      </c>
      <c r="F95" s="59" t="s">
        <v>763</v>
      </c>
      <c r="G95" s="68"/>
      <c r="I95" s="60">
        <v>10</v>
      </c>
      <c r="J95" s="61" t="s">
        <v>419</v>
      </c>
      <c r="K95" s="61">
        <v>42</v>
      </c>
      <c r="L95" s="62" t="s">
        <v>734</v>
      </c>
      <c r="M95" s="62"/>
    </row>
    <row r="96" spans="1:13" s="56" customFormat="1" ht="16.5" customHeight="1">
      <c r="A96" s="53">
        <v>10</v>
      </c>
      <c r="B96" s="53">
        <v>94</v>
      </c>
      <c r="C96" s="54" t="s">
        <v>615</v>
      </c>
      <c r="D96" s="54">
        <v>6</v>
      </c>
      <c r="E96" s="59" t="s">
        <v>760</v>
      </c>
      <c r="F96" s="59" t="s">
        <v>721</v>
      </c>
      <c r="G96" s="68"/>
      <c r="I96" s="60">
        <v>11</v>
      </c>
      <c r="J96" s="61" t="s">
        <v>418</v>
      </c>
      <c r="K96" s="61">
        <v>41</v>
      </c>
      <c r="L96" s="62" t="s">
        <v>734</v>
      </c>
      <c r="M96" s="62"/>
    </row>
    <row r="97" spans="1:14" s="56" customFormat="1" ht="16.5" customHeight="1">
      <c r="A97" s="53">
        <v>12</v>
      </c>
      <c r="B97" s="53">
        <v>95</v>
      </c>
      <c r="C97" s="54" t="s">
        <v>554</v>
      </c>
      <c r="D97" s="54">
        <v>5</v>
      </c>
      <c r="E97" s="59" t="s">
        <v>760</v>
      </c>
      <c r="F97" s="59" t="s">
        <v>721</v>
      </c>
      <c r="G97" s="68"/>
      <c r="I97" s="60">
        <v>12</v>
      </c>
      <c r="J97" s="61" t="s">
        <v>417</v>
      </c>
      <c r="K97" s="61">
        <v>46</v>
      </c>
      <c r="L97" s="62" t="s">
        <v>734</v>
      </c>
      <c r="M97" s="62"/>
    </row>
    <row r="98" spans="1:14" s="56" customFormat="1" ht="15" customHeight="1">
      <c r="A98" s="53">
        <v>1</v>
      </c>
      <c r="B98" s="53">
        <v>96</v>
      </c>
      <c r="C98" s="54" t="s">
        <v>589</v>
      </c>
      <c r="D98" s="54">
        <v>1</v>
      </c>
      <c r="E98" s="59" t="s">
        <v>760</v>
      </c>
      <c r="F98" s="59" t="s">
        <v>761</v>
      </c>
      <c r="G98" s="68"/>
      <c r="I98" s="60">
        <v>13</v>
      </c>
      <c r="J98" s="61" t="s">
        <v>441</v>
      </c>
      <c r="K98" s="61">
        <v>36</v>
      </c>
      <c r="L98" s="62" t="s">
        <v>734</v>
      </c>
      <c r="M98" s="62"/>
    </row>
    <row r="99" spans="1:14" s="56" customFormat="1" ht="15.95" customHeight="1">
      <c r="A99" s="53">
        <v>17</v>
      </c>
      <c r="B99" s="53">
        <v>97</v>
      </c>
      <c r="C99" s="54" t="s">
        <v>465</v>
      </c>
      <c r="D99" s="54">
        <v>5</v>
      </c>
      <c r="E99" s="59" t="s">
        <v>732</v>
      </c>
      <c r="F99" s="59"/>
      <c r="G99" s="68"/>
      <c r="I99" s="60">
        <v>13</v>
      </c>
      <c r="J99" s="61" t="s">
        <v>332</v>
      </c>
      <c r="K99" s="61">
        <v>57</v>
      </c>
      <c r="L99" s="62" t="s">
        <v>734</v>
      </c>
      <c r="M99" s="62"/>
    </row>
    <row r="100" spans="1:14" s="56" customFormat="1" ht="15.95" customHeight="1">
      <c r="A100" s="53">
        <v>18</v>
      </c>
      <c r="B100" s="53">
        <v>98</v>
      </c>
      <c r="C100" s="54" t="s">
        <v>482</v>
      </c>
      <c r="D100" s="54">
        <v>7</v>
      </c>
      <c r="E100" s="59" t="s">
        <v>732</v>
      </c>
      <c r="F100" s="59"/>
      <c r="G100" s="68"/>
      <c r="I100" s="60">
        <v>14</v>
      </c>
      <c r="J100" s="61" t="s">
        <v>309</v>
      </c>
      <c r="K100" s="61">
        <v>55</v>
      </c>
      <c r="L100" s="62" t="s">
        <v>734</v>
      </c>
      <c r="M100" s="62"/>
    </row>
    <row r="101" spans="1:14" s="56" customFormat="1" ht="15.95" customHeight="1">
      <c r="A101" s="53">
        <v>19</v>
      </c>
      <c r="B101" s="53">
        <v>99</v>
      </c>
      <c r="C101" s="54" t="s">
        <v>487</v>
      </c>
      <c r="D101" s="54">
        <v>9</v>
      </c>
      <c r="E101" s="59" t="s">
        <v>732</v>
      </c>
      <c r="F101" s="59"/>
      <c r="G101" s="68"/>
      <c r="I101" s="60">
        <v>15</v>
      </c>
      <c r="J101" s="61" t="s">
        <v>310</v>
      </c>
      <c r="K101" s="61">
        <v>55</v>
      </c>
      <c r="L101" s="62" t="s">
        <v>734</v>
      </c>
      <c r="M101" s="62"/>
    </row>
    <row r="102" spans="1:14" s="56" customFormat="1" ht="15.95" customHeight="1">
      <c r="A102" s="53">
        <v>20</v>
      </c>
      <c r="B102" s="53">
        <v>100</v>
      </c>
      <c r="C102" s="54" t="s">
        <v>490</v>
      </c>
      <c r="D102" s="54">
        <v>15</v>
      </c>
      <c r="E102" s="59" t="s">
        <v>732</v>
      </c>
      <c r="F102" s="59"/>
      <c r="G102" s="68"/>
      <c r="I102" s="60">
        <v>16</v>
      </c>
      <c r="J102" s="61" t="s">
        <v>312</v>
      </c>
      <c r="K102" s="61">
        <v>58</v>
      </c>
      <c r="L102" s="62" t="s">
        <v>734</v>
      </c>
      <c r="M102" s="62"/>
    </row>
    <row r="103" spans="1:14" s="56" customFormat="1" ht="15.95" customHeight="1">
      <c r="A103" s="53">
        <v>21</v>
      </c>
      <c r="B103" s="53">
        <v>101</v>
      </c>
      <c r="C103" s="54" t="s">
        <v>494</v>
      </c>
      <c r="D103" s="54">
        <v>8</v>
      </c>
      <c r="E103" s="59" t="s">
        <v>732</v>
      </c>
      <c r="F103" s="59"/>
      <c r="G103" s="68"/>
      <c r="I103" s="60">
        <v>17</v>
      </c>
      <c r="J103" s="61" t="s">
        <v>313</v>
      </c>
      <c r="K103" s="61">
        <v>58</v>
      </c>
      <c r="L103" s="62" t="s">
        <v>734</v>
      </c>
      <c r="M103" s="62"/>
    </row>
    <row r="104" spans="1:14" s="56" customFormat="1" ht="15.95" customHeight="1">
      <c r="A104" s="53">
        <v>22</v>
      </c>
      <c r="B104" s="53">
        <v>102</v>
      </c>
      <c r="C104" s="54" t="s">
        <v>498</v>
      </c>
      <c r="D104" s="54">
        <v>10</v>
      </c>
      <c r="E104" s="59" t="s">
        <v>732</v>
      </c>
      <c r="F104" s="59"/>
      <c r="G104" s="68"/>
      <c r="I104" s="60">
        <v>17</v>
      </c>
      <c r="J104" s="61" t="s">
        <v>222</v>
      </c>
      <c r="K104" s="61">
        <v>56</v>
      </c>
      <c r="L104" s="62" t="s">
        <v>734</v>
      </c>
      <c r="M104" s="62"/>
    </row>
    <row r="105" spans="1:14" s="56" customFormat="1" ht="15.95" customHeight="1">
      <c r="A105" s="53">
        <v>23</v>
      </c>
      <c r="B105" s="53">
        <v>103</v>
      </c>
      <c r="C105" s="54" t="s">
        <v>501</v>
      </c>
      <c r="D105" s="54">
        <v>7</v>
      </c>
      <c r="E105" s="59" t="s">
        <v>732</v>
      </c>
      <c r="F105" s="59"/>
      <c r="G105" s="68"/>
      <c r="I105" s="60">
        <v>18</v>
      </c>
      <c r="J105" s="61" t="s">
        <v>193</v>
      </c>
      <c r="K105" s="61">
        <v>58</v>
      </c>
      <c r="L105" s="62" t="s">
        <v>734</v>
      </c>
      <c r="M105" s="62"/>
    </row>
    <row r="106" spans="1:14" s="56" customFormat="1" ht="15.95" customHeight="1">
      <c r="A106" s="53">
        <v>24</v>
      </c>
      <c r="B106" s="53">
        <v>104</v>
      </c>
      <c r="C106" s="54" t="s">
        <v>503</v>
      </c>
      <c r="D106" s="54">
        <v>8</v>
      </c>
      <c r="E106" s="59" t="s">
        <v>732</v>
      </c>
      <c r="F106" s="59"/>
      <c r="G106" s="68"/>
      <c r="I106" s="60">
        <v>19</v>
      </c>
      <c r="J106" s="61" t="s">
        <v>204</v>
      </c>
      <c r="K106" s="61">
        <v>58</v>
      </c>
      <c r="L106" s="62" t="s">
        <v>734</v>
      </c>
      <c r="M106" s="62"/>
    </row>
    <row r="107" spans="1:14" s="56" customFormat="1" ht="15" customHeight="1">
      <c r="A107" s="53">
        <v>16</v>
      </c>
      <c r="B107" s="53">
        <v>105</v>
      </c>
      <c r="C107" s="54" t="s">
        <v>394</v>
      </c>
      <c r="D107" s="54">
        <v>51</v>
      </c>
      <c r="E107" s="59" t="s">
        <v>732</v>
      </c>
      <c r="F107" s="59"/>
      <c r="G107" s="68"/>
      <c r="I107" s="60">
        <v>20</v>
      </c>
      <c r="J107" s="61" t="s">
        <v>206</v>
      </c>
      <c r="K107" s="61">
        <v>58</v>
      </c>
      <c r="L107" s="62" t="s">
        <v>734</v>
      </c>
      <c r="M107" s="62"/>
    </row>
    <row r="108" spans="1:14" s="56" customFormat="1" ht="15" customHeight="1">
      <c r="A108" s="53">
        <v>17</v>
      </c>
      <c r="B108" s="53">
        <v>106</v>
      </c>
      <c r="C108" s="54" t="s">
        <v>369</v>
      </c>
      <c r="D108" s="54">
        <v>51</v>
      </c>
      <c r="E108" s="59" t="s">
        <v>732</v>
      </c>
      <c r="F108" s="59"/>
      <c r="G108" s="68"/>
      <c r="I108" s="60">
        <v>21</v>
      </c>
      <c r="J108" s="61" t="s">
        <v>194</v>
      </c>
      <c r="K108" s="61">
        <v>58</v>
      </c>
      <c r="L108" s="62" t="s">
        <v>734</v>
      </c>
      <c r="M108" s="62"/>
    </row>
    <row r="109" spans="1:14" s="56" customFormat="1" ht="15" customHeight="1">
      <c r="A109" s="53">
        <v>18</v>
      </c>
      <c r="B109" s="53">
        <v>107</v>
      </c>
      <c r="C109" s="54" t="s">
        <v>374</v>
      </c>
      <c r="D109" s="54">
        <v>52</v>
      </c>
      <c r="E109" s="59" t="s">
        <v>732</v>
      </c>
      <c r="F109" s="59"/>
      <c r="G109" s="68"/>
      <c r="I109" s="60">
        <v>25</v>
      </c>
      <c r="J109" s="61" t="s">
        <v>97</v>
      </c>
      <c r="K109" s="61">
        <v>40</v>
      </c>
      <c r="L109" s="62" t="s">
        <v>734</v>
      </c>
      <c r="M109" s="62"/>
    </row>
    <row r="110" spans="1:14" s="56" customFormat="1" ht="15" customHeight="1">
      <c r="A110" s="53">
        <v>19</v>
      </c>
      <c r="B110" s="53">
        <v>108</v>
      </c>
      <c r="C110" s="54" t="s">
        <v>377</v>
      </c>
      <c r="D110" s="54">
        <v>44</v>
      </c>
      <c r="E110" s="59" t="s">
        <v>732</v>
      </c>
      <c r="F110" s="59"/>
      <c r="G110" s="68"/>
      <c r="I110" s="60">
        <v>38</v>
      </c>
      <c r="J110" s="61" t="s">
        <v>110</v>
      </c>
      <c r="K110" s="61">
        <v>28</v>
      </c>
      <c r="L110" s="62" t="s">
        <v>734</v>
      </c>
      <c r="M110" s="62"/>
    </row>
    <row r="111" spans="1:14" s="56" customFormat="1" ht="15" customHeight="1">
      <c r="A111" s="53">
        <v>20</v>
      </c>
      <c r="B111" s="53">
        <v>109</v>
      </c>
      <c r="C111" s="54" t="s">
        <v>378</v>
      </c>
      <c r="D111" s="54">
        <v>52</v>
      </c>
      <c r="E111" s="59" t="s">
        <v>732</v>
      </c>
      <c r="F111" s="59"/>
      <c r="G111" s="68"/>
      <c r="I111" s="60">
        <v>7</v>
      </c>
      <c r="J111" s="61" t="s">
        <v>652</v>
      </c>
      <c r="K111" s="61">
        <v>4</v>
      </c>
      <c r="L111" s="62" t="s">
        <v>735</v>
      </c>
      <c r="M111" s="62"/>
      <c r="N111" s="56">
        <v>195</v>
      </c>
    </row>
    <row r="112" spans="1:14" s="56" customFormat="1" ht="15" customHeight="1">
      <c r="A112" s="53">
        <v>21</v>
      </c>
      <c r="B112" s="53">
        <v>110</v>
      </c>
      <c r="C112" s="54" t="s">
        <v>379</v>
      </c>
      <c r="D112" s="54">
        <v>52</v>
      </c>
      <c r="E112" s="59" t="s">
        <v>732</v>
      </c>
      <c r="F112" s="59"/>
      <c r="G112" s="68"/>
      <c r="I112" s="60">
        <v>2</v>
      </c>
      <c r="J112" s="61" t="s">
        <v>576</v>
      </c>
      <c r="K112" s="61">
        <v>16</v>
      </c>
      <c r="L112" s="62" t="s">
        <v>735</v>
      </c>
      <c r="M112" s="62"/>
    </row>
    <row r="113" spans="1:14" s="56" customFormat="1" ht="15" customHeight="1">
      <c r="A113" s="53">
        <v>22</v>
      </c>
      <c r="B113" s="53">
        <v>111</v>
      </c>
      <c r="C113" s="54" t="s">
        <v>382</v>
      </c>
      <c r="D113" s="54">
        <v>49</v>
      </c>
      <c r="E113" s="59" t="s">
        <v>732</v>
      </c>
      <c r="F113" s="59"/>
      <c r="G113" s="68"/>
      <c r="I113" s="60">
        <v>6</v>
      </c>
      <c r="J113" s="61" t="s">
        <v>642</v>
      </c>
      <c r="K113" s="61">
        <v>15</v>
      </c>
      <c r="L113" s="62" t="s">
        <v>736</v>
      </c>
      <c r="M113" s="62"/>
      <c r="N113" s="56">
        <v>15</v>
      </c>
    </row>
    <row r="114" spans="1:14" s="56" customFormat="1" ht="15" customHeight="1">
      <c r="A114" s="53">
        <v>15</v>
      </c>
      <c r="B114" s="53">
        <v>112</v>
      </c>
      <c r="C114" s="54" t="s">
        <v>288</v>
      </c>
      <c r="D114" s="54">
        <v>55</v>
      </c>
      <c r="E114" s="59" t="s">
        <v>732</v>
      </c>
      <c r="F114" s="59"/>
      <c r="G114" s="68"/>
      <c r="I114" s="60">
        <v>11</v>
      </c>
      <c r="J114" s="61" t="s">
        <v>522</v>
      </c>
      <c r="K114" s="61">
        <v>28</v>
      </c>
      <c r="L114" s="62" t="s">
        <v>737</v>
      </c>
      <c r="M114" s="62"/>
    </row>
    <row r="115" spans="1:14" s="56" customFormat="1" ht="15" customHeight="1">
      <c r="A115" s="53">
        <v>16</v>
      </c>
      <c r="B115" s="53">
        <v>113</v>
      </c>
      <c r="C115" s="54" t="s">
        <v>281</v>
      </c>
      <c r="D115" s="54">
        <v>53</v>
      </c>
      <c r="E115" s="59" t="s">
        <v>732</v>
      </c>
      <c r="F115" s="59"/>
      <c r="G115" s="68"/>
      <c r="I115" s="60">
        <v>14</v>
      </c>
      <c r="J115" s="61" t="s">
        <v>435</v>
      </c>
      <c r="K115" s="61">
        <v>44</v>
      </c>
      <c r="L115" s="62" t="s">
        <v>737</v>
      </c>
      <c r="M115" s="62"/>
    </row>
    <row r="116" spans="1:14" s="56" customFormat="1" ht="15" customHeight="1">
      <c r="A116" s="53">
        <v>17</v>
      </c>
      <c r="B116" s="53">
        <v>114</v>
      </c>
      <c r="C116" s="54" t="s">
        <v>282</v>
      </c>
      <c r="D116" s="54">
        <v>49</v>
      </c>
      <c r="E116" s="59" t="s">
        <v>732</v>
      </c>
      <c r="F116" s="59"/>
      <c r="G116" s="68"/>
      <c r="I116" s="60">
        <v>18</v>
      </c>
      <c r="J116" s="61" t="s">
        <v>341</v>
      </c>
      <c r="K116" s="61">
        <v>53</v>
      </c>
      <c r="L116" s="62" t="s">
        <v>737</v>
      </c>
      <c r="M116" s="62"/>
    </row>
    <row r="117" spans="1:14" s="56" customFormat="1" ht="15" customHeight="1">
      <c r="A117" s="53">
        <v>18</v>
      </c>
      <c r="B117" s="53">
        <v>115</v>
      </c>
      <c r="C117" s="54" t="s">
        <v>283</v>
      </c>
      <c r="D117" s="54">
        <v>50</v>
      </c>
      <c r="E117" s="59" t="s">
        <v>732</v>
      </c>
      <c r="F117" s="59"/>
      <c r="G117" s="68"/>
      <c r="I117" s="60">
        <v>22</v>
      </c>
      <c r="J117" s="61" t="s">
        <v>233</v>
      </c>
      <c r="K117" s="61">
        <v>50</v>
      </c>
      <c r="L117" s="62" t="s">
        <v>737</v>
      </c>
      <c r="M117" s="62"/>
    </row>
    <row r="118" spans="1:14" s="56" customFormat="1" ht="15" customHeight="1">
      <c r="A118" s="53">
        <v>19</v>
      </c>
      <c r="B118" s="53">
        <v>116</v>
      </c>
      <c r="C118" s="54" t="s">
        <v>262</v>
      </c>
      <c r="D118" s="54">
        <v>57</v>
      </c>
      <c r="E118" s="59" t="s">
        <v>732</v>
      </c>
      <c r="F118" s="59"/>
      <c r="G118" s="68"/>
      <c r="I118" s="60">
        <v>8</v>
      </c>
      <c r="J118" s="61" t="s">
        <v>653</v>
      </c>
      <c r="K118" s="61">
        <v>7</v>
      </c>
      <c r="L118" s="62" t="s">
        <v>738</v>
      </c>
      <c r="M118" s="62"/>
      <c r="N118" s="56">
        <v>511</v>
      </c>
    </row>
    <row r="119" spans="1:14" s="56" customFormat="1" ht="15" customHeight="1">
      <c r="A119" s="53">
        <v>20</v>
      </c>
      <c r="B119" s="53">
        <v>117</v>
      </c>
      <c r="C119" s="54" t="s">
        <v>268</v>
      </c>
      <c r="D119" s="54">
        <v>52</v>
      </c>
      <c r="E119" s="59" t="s">
        <v>732</v>
      </c>
      <c r="F119" s="59"/>
      <c r="G119" s="68"/>
      <c r="I119" s="60">
        <v>4</v>
      </c>
      <c r="J119" s="61" t="s">
        <v>632</v>
      </c>
      <c r="K119" s="61">
        <v>6</v>
      </c>
      <c r="L119" s="62" t="s">
        <v>738</v>
      </c>
      <c r="M119" s="62"/>
    </row>
    <row r="120" spans="1:14" s="56" customFormat="1" ht="15" customHeight="1">
      <c r="A120" s="53">
        <v>15</v>
      </c>
      <c r="B120" s="53">
        <v>118</v>
      </c>
      <c r="C120" s="54" t="s">
        <v>161</v>
      </c>
      <c r="D120" s="54">
        <v>59</v>
      </c>
      <c r="E120" s="59" t="s">
        <v>732</v>
      </c>
      <c r="F120" s="59"/>
      <c r="G120" s="68"/>
      <c r="I120" s="60">
        <v>5</v>
      </c>
      <c r="J120" s="61" t="s">
        <v>592</v>
      </c>
      <c r="K120" s="61">
        <v>1</v>
      </c>
      <c r="L120" s="62" t="s">
        <v>738</v>
      </c>
      <c r="M120" s="62"/>
    </row>
    <row r="121" spans="1:14" s="56" customFormat="1" ht="15" customHeight="1">
      <c r="A121" s="53">
        <v>16</v>
      </c>
      <c r="B121" s="53">
        <v>119</v>
      </c>
      <c r="C121" s="54" t="s">
        <v>131</v>
      </c>
      <c r="D121" s="54">
        <v>58</v>
      </c>
      <c r="E121" s="59" t="s">
        <v>732</v>
      </c>
      <c r="F121" s="59"/>
      <c r="G121" s="68"/>
      <c r="I121" s="60"/>
      <c r="J121" s="61" t="s">
        <v>599</v>
      </c>
      <c r="K121" s="61">
        <v>2</v>
      </c>
      <c r="L121" s="62" t="s">
        <v>738</v>
      </c>
      <c r="M121" s="62"/>
    </row>
    <row r="122" spans="1:14" s="56" customFormat="1" ht="15" customHeight="1">
      <c r="A122" s="53">
        <v>17</v>
      </c>
      <c r="B122" s="53">
        <v>120</v>
      </c>
      <c r="C122" s="54" t="s">
        <v>135</v>
      </c>
      <c r="D122" s="54">
        <v>58</v>
      </c>
      <c r="E122" s="59" t="s">
        <v>732</v>
      </c>
      <c r="F122" s="59"/>
      <c r="G122" s="68"/>
      <c r="I122" s="60">
        <v>3</v>
      </c>
      <c r="J122" s="61" t="s">
        <v>531</v>
      </c>
      <c r="K122" s="61">
        <v>1</v>
      </c>
      <c r="L122" s="62" t="s">
        <v>738</v>
      </c>
      <c r="M122" s="62"/>
    </row>
    <row r="123" spans="1:14" s="56" customFormat="1" ht="15" customHeight="1">
      <c r="A123" s="53">
        <v>18</v>
      </c>
      <c r="B123" s="53">
        <v>121</v>
      </c>
      <c r="C123" s="54" t="s">
        <v>143</v>
      </c>
      <c r="D123" s="54">
        <v>58</v>
      </c>
      <c r="E123" s="59" t="s">
        <v>732</v>
      </c>
      <c r="F123" s="59"/>
      <c r="G123" s="68"/>
      <c r="I123" s="60"/>
      <c r="J123" s="61" t="s">
        <v>534</v>
      </c>
      <c r="K123" s="61">
        <v>18</v>
      </c>
      <c r="L123" s="62" t="s">
        <v>738</v>
      </c>
      <c r="M123" s="62"/>
    </row>
    <row r="124" spans="1:14" s="56" customFormat="1" ht="15" customHeight="1">
      <c r="A124" s="53">
        <v>19</v>
      </c>
      <c r="B124" s="53">
        <v>122</v>
      </c>
      <c r="C124" s="54" t="s">
        <v>145</v>
      </c>
      <c r="D124" s="54">
        <v>61</v>
      </c>
      <c r="E124" s="59" t="s">
        <v>732</v>
      </c>
      <c r="F124" s="59"/>
      <c r="G124" s="68"/>
      <c r="I124" s="60">
        <v>3</v>
      </c>
      <c r="J124" s="61" t="s">
        <v>575</v>
      </c>
      <c r="K124" s="61">
        <v>17</v>
      </c>
      <c r="L124" s="62" t="s">
        <v>738</v>
      </c>
      <c r="M124" s="62"/>
    </row>
    <row r="125" spans="1:14" s="56" customFormat="1" ht="15.95" customHeight="1">
      <c r="A125" s="53">
        <v>1</v>
      </c>
      <c r="B125" s="53">
        <v>123</v>
      </c>
      <c r="C125" s="54" t="s">
        <v>256</v>
      </c>
      <c r="D125" s="54">
        <v>33</v>
      </c>
      <c r="E125" s="59" t="s">
        <v>732</v>
      </c>
      <c r="F125" s="59"/>
      <c r="G125" s="68"/>
      <c r="I125" s="60">
        <v>7</v>
      </c>
      <c r="J125" s="61" t="s">
        <v>641</v>
      </c>
      <c r="K125" s="61">
        <v>23</v>
      </c>
      <c r="L125" s="62" t="s">
        <v>738</v>
      </c>
      <c r="M125" s="62"/>
    </row>
    <row r="126" spans="1:14" s="56" customFormat="1" ht="15.95" customHeight="1">
      <c r="A126" s="53">
        <v>2</v>
      </c>
      <c r="B126" s="53">
        <v>124</v>
      </c>
      <c r="C126" s="54" t="s">
        <v>117</v>
      </c>
      <c r="D126" s="54">
        <v>42</v>
      </c>
      <c r="E126" s="59" t="s">
        <v>732</v>
      </c>
      <c r="F126" s="59"/>
      <c r="G126" s="68"/>
      <c r="I126" s="60"/>
      <c r="J126" s="61" t="s">
        <v>634</v>
      </c>
      <c r="K126" s="61">
        <v>1</v>
      </c>
      <c r="L126" s="62" t="s">
        <v>738</v>
      </c>
      <c r="M126" s="62"/>
    </row>
    <row r="127" spans="1:14" s="56" customFormat="1" ht="15" customHeight="1">
      <c r="A127" s="53"/>
      <c r="B127" s="53">
        <v>125</v>
      </c>
      <c r="C127" s="54" t="s">
        <v>450</v>
      </c>
      <c r="D127" s="54">
        <v>3</v>
      </c>
      <c r="E127" s="59" t="s">
        <v>732</v>
      </c>
      <c r="F127" s="59"/>
      <c r="G127" s="68"/>
      <c r="I127" s="60">
        <v>6</v>
      </c>
      <c r="J127" s="61" t="s">
        <v>580</v>
      </c>
      <c r="K127" s="61">
        <v>24</v>
      </c>
      <c r="L127" s="62" t="s">
        <v>738</v>
      </c>
      <c r="M127" s="62"/>
    </row>
    <row r="128" spans="1:14" s="56" customFormat="1" ht="15" customHeight="1">
      <c r="A128" s="53"/>
      <c r="B128" s="53">
        <v>126</v>
      </c>
      <c r="C128" s="54" t="s">
        <v>355</v>
      </c>
      <c r="D128" s="54">
        <v>3</v>
      </c>
      <c r="E128" s="59" t="s">
        <v>732</v>
      </c>
      <c r="F128" s="59"/>
      <c r="G128" s="68"/>
      <c r="I128" s="60"/>
      <c r="J128" s="61" t="s">
        <v>577</v>
      </c>
      <c r="K128" s="61">
        <v>1</v>
      </c>
      <c r="L128" s="62" t="s">
        <v>738</v>
      </c>
      <c r="M128" s="62"/>
    </row>
    <row r="129" spans="1:14" s="56" customFormat="1" ht="14.45" customHeight="1">
      <c r="A129" s="53">
        <v>2</v>
      </c>
      <c r="B129" s="53">
        <v>127</v>
      </c>
      <c r="C129" s="54" t="s">
        <v>659</v>
      </c>
      <c r="D129" s="54">
        <v>36</v>
      </c>
      <c r="E129" s="59" t="s">
        <v>732</v>
      </c>
      <c r="F129" s="59"/>
      <c r="G129" s="68"/>
      <c r="I129" s="60">
        <v>2</v>
      </c>
      <c r="J129" s="61" t="s">
        <v>453</v>
      </c>
      <c r="K129" s="61">
        <v>28</v>
      </c>
      <c r="L129" s="62" t="s">
        <v>738</v>
      </c>
      <c r="M129" s="62"/>
    </row>
    <row r="130" spans="1:14" s="56" customFormat="1" ht="17.100000000000001" customHeight="1">
      <c r="A130" s="53">
        <v>4</v>
      </c>
      <c r="B130" s="53">
        <v>128</v>
      </c>
      <c r="C130" s="54" t="s">
        <v>76</v>
      </c>
      <c r="D130" s="54">
        <v>52</v>
      </c>
      <c r="E130" s="59" t="s">
        <v>732</v>
      </c>
      <c r="F130" s="59"/>
      <c r="G130" s="68"/>
      <c r="I130" s="60">
        <v>4</v>
      </c>
      <c r="J130" s="61" t="s">
        <v>254</v>
      </c>
      <c r="K130" s="61">
        <v>52</v>
      </c>
      <c r="L130" s="62" t="s">
        <v>738</v>
      </c>
      <c r="M130" s="62"/>
    </row>
    <row r="131" spans="1:14" s="56" customFormat="1" ht="16.5" customHeight="1">
      <c r="A131" s="53">
        <v>11</v>
      </c>
      <c r="B131" s="53">
        <v>129</v>
      </c>
      <c r="C131" s="54" t="s">
        <v>610</v>
      </c>
      <c r="D131" s="54">
        <v>10</v>
      </c>
      <c r="E131" s="59" t="s">
        <v>760</v>
      </c>
      <c r="F131" s="59" t="s">
        <v>761</v>
      </c>
      <c r="G131" s="68"/>
      <c r="I131" s="60">
        <v>16</v>
      </c>
      <c r="J131" s="61" t="s">
        <v>513</v>
      </c>
      <c r="K131" s="61">
        <v>43</v>
      </c>
      <c r="L131" s="62" t="s">
        <v>738</v>
      </c>
      <c r="M131" s="62"/>
    </row>
    <row r="132" spans="1:14" s="56" customFormat="1" ht="16.5" customHeight="1">
      <c r="A132" s="53">
        <v>12</v>
      </c>
      <c r="B132" s="53">
        <v>130</v>
      </c>
      <c r="C132" s="54" t="s">
        <v>611</v>
      </c>
      <c r="D132" s="54">
        <v>11</v>
      </c>
      <c r="E132" s="59" t="s">
        <v>760</v>
      </c>
      <c r="F132" s="59" t="s">
        <v>761</v>
      </c>
      <c r="G132" s="68"/>
      <c r="I132" s="60">
        <v>23</v>
      </c>
      <c r="J132" s="61" t="s">
        <v>429</v>
      </c>
      <c r="K132" s="61">
        <v>43</v>
      </c>
      <c r="L132" s="62" t="s">
        <v>738</v>
      </c>
      <c r="M132" s="62"/>
    </row>
    <row r="133" spans="1:14" s="56" customFormat="1" ht="16.5" customHeight="1">
      <c r="A133" s="53">
        <v>13</v>
      </c>
      <c r="B133" s="53">
        <v>131</v>
      </c>
      <c r="C133" s="54" t="s">
        <v>612</v>
      </c>
      <c r="D133" s="54">
        <v>9</v>
      </c>
      <c r="E133" s="59" t="s">
        <v>760</v>
      </c>
      <c r="F133" s="59" t="s">
        <v>761</v>
      </c>
      <c r="G133" s="68"/>
      <c r="I133" s="60">
        <v>36</v>
      </c>
      <c r="J133" s="61" t="s">
        <v>228</v>
      </c>
      <c r="K133" s="61">
        <v>49</v>
      </c>
      <c r="L133" s="62" t="s">
        <v>738</v>
      </c>
      <c r="M133" s="62"/>
    </row>
    <row r="134" spans="1:14" s="56" customFormat="1" ht="16.5" customHeight="1">
      <c r="A134" s="53">
        <v>14</v>
      </c>
      <c r="B134" s="53">
        <v>132</v>
      </c>
      <c r="C134" s="54" t="s">
        <v>613</v>
      </c>
      <c r="D134" s="54">
        <v>11</v>
      </c>
      <c r="E134" s="59" t="s">
        <v>760</v>
      </c>
      <c r="F134" s="59" t="s">
        <v>761</v>
      </c>
      <c r="G134" s="68"/>
      <c r="I134" s="60">
        <v>37</v>
      </c>
      <c r="J134" s="61" t="s">
        <v>190</v>
      </c>
      <c r="K134" s="61">
        <v>37</v>
      </c>
      <c r="L134" s="62" t="s">
        <v>738</v>
      </c>
      <c r="M134" s="62"/>
    </row>
    <row r="135" spans="1:14" s="56" customFormat="1" ht="16.5" customHeight="1">
      <c r="A135" s="53">
        <v>15</v>
      </c>
      <c r="B135" s="53">
        <v>133</v>
      </c>
      <c r="C135" s="54" t="s">
        <v>614</v>
      </c>
      <c r="D135" s="54">
        <v>10</v>
      </c>
      <c r="E135" s="59" t="s">
        <v>760</v>
      </c>
      <c r="F135" s="59" t="s">
        <v>761</v>
      </c>
      <c r="G135" s="68"/>
      <c r="I135" s="60">
        <v>22</v>
      </c>
      <c r="J135" s="61" t="s">
        <v>94</v>
      </c>
      <c r="K135" s="61">
        <v>46</v>
      </c>
      <c r="L135" s="62" t="s">
        <v>738</v>
      </c>
      <c r="M135" s="62"/>
    </row>
    <row r="136" spans="1:14" s="56" customFormat="1" ht="16.5" customHeight="1">
      <c r="A136" s="53">
        <v>14</v>
      </c>
      <c r="B136" s="53">
        <v>134</v>
      </c>
      <c r="C136" s="54" t="s">
        <v>556</v>
      </c>
      <c r="D136" s="54">
        <v>10</v>
      </c>
      <c r="E136" s="59" t="s">
        <v>760</v>
      </c>
      <c r="F136" s="59" t="s">
        <v>761</v>
      </c>
      <c r="G136" s="68"/>
      <c r="I136" s="60">
        <v>33</v>
      </c>
      <c r="J136" s="61" t="s">
        <v>105</v>
      </c>
      <c r="K136" s="61">
        <v>31</v>
      </c>
      <c r="L136" s="62" t="s">
        <v>738</v>
      </c>
      <c r="M136" s="62"/>
    </row>
    <row r="137" spans="1:14" s="56" customFormat="1" ht="16.5" customHeight="1">
      <c r="A137" s="53">
        <v>15</v>
      </c>
      <c r="B137" s="53">
        <v>135</v>
      </c>
      <c r="C137" s="54" t="s">
        <v>557</v>
      </c>
      <c r="D137" s="54">
        <v>12</v>
      </c>
      <c r="E137" s="59" t="s">
        <v>760</v>
      </c>
      <c r="F137" s="59" t="s">
        <v>761</v>
      </c>
      <c r="G137" s="68"/>
      <c r="I137" s="60">
        <v>27</v>
      </c>
      <c r="J137" s="61" t="s">
        <v>99</v>
      </c>
      <c r="K137" s="61">
        <v>20</v>
      </c>
      <c r="L137" s="62" t="s">
        <v>738</v>
      </c>
      <c r="M137" s="62"/>
    </row>
    <row r="138" spans="1:14" s="56" customFormat="1" ht="16.5" customHeight="1">
      <c r="A138" s="53">
        <v>16</v>
      </c>
      <c r="B138" s="53">
        <v>136</v>
      </c>
      <c r="C138" s="54" t="s">
        <v>558</v>
      </c>
      <c r="D138" s="54">
        <v>13</v>
      </c>
      <c r="E138" s="59" t="s">
        <v>760</v>
      </c>
      <c r="F138" s="59" t="s">
        <v>761</v>
      </c>
      <c r="G138" s="68"/>
      <c r="I138" s="60">
        <v>30</v>
      </c>
      <c r="J138" s="61" t="s">
        <v>336</v>
      </c>
      <c r="K138" s="61">
        <v>61</v>
      </c>
      <c r="L138" s="62" t="s">
        <v>738</v>
      </c>
      <c r="M138" s="62"/>
    </row>
    <row r="139" spans="1:14" s="56" customFormat="1" ht="16.5" customHeight="1">
      <c r="A139" s="53">
        <v>17</v>
      </c>
      <c r="B139" s="53">
        <v>137</v>
      </c>
      <c r="C139" s="54" t="s">
        <v>559</v>
      </c>
      <c r="D139" s="54">
        <v>9</v>
      </c>
      <c r="E139" s="59" t="s">
        <v>760</v>
      </c>
      <c r="F139" s="59" t="s">
        <v>761</v>
      </c>
      <c r="G139" s="68"/>
      <c r="I139" s="60">
        <v>15</v>
      </c>
      <c r="J139" s="61" t="s">
        <v>423</v>
      </c>
      <c r="K139" s="61">
        <v>30</v>
      </c>
      <c r="L139" s="62" t="s">
        <v>739</v>
      </c>
      <c r="M139" s="62"/>
      <c r="N139" s="56">
        <v>124</v>
      </c>
    </row>
    <row r="140" spans="1:14" s="56" customFormat="1" ht="16.5" customHeight="1">
      <c r="A140" s="53">
        <v>18</v>
      </c>
      <c r="B140" s="53">
        <v>138</v>
      </c>
      <c r="C140" s="54" t="s">
        <v>560</v>
      </c>
      <c r="D140" s="54">
        <v>5</v>
      </c>
      <c r="E140" s="59" t="s">
        <v>760</v>
      </c>
      <c r="F140" s="59" t="s">
        <v>761</v>
      </c>
      <c r="G140" s="68"/>
      <c r="I140" s="60">
        <v>19</v>
      </c>
      <c r="J140" s="61" t="s">
        <v>333</v>
      </c>
      <c r="K140" s="61">
        <v>26</v>
      </c>
      <c r="L140" s="62" t="s">
        <v>739</v>
      </c>
      <c r="M140" s="62"/>
    </row>
    <row r="141" spans="1:14" s="56" customFormat="1" ht="15.95" customHeight="1">
      <c r="A141" s="53">
        <v>25</v>
      </c>
      <c r="B141" s="53">
        <v>139</v>
      </c>
      <c r="C141" s="54" t="s">
        <v>466</v>
      </c>
      <c r="D141" s="54">
        <v>8</v>
      </c>
      <c r="E141" s="59" t="s">
        <v>764</v>
      </c>
      <c r="F141" s="59"/>
      <c r="G141" s="68">
        <v>296</v>
      </c>
      <c r="I141" s="60">
        <v>20</v>
      </c>
      <c r="J141" s="61" t="s">
        <v>320</v>
      </c>
      <c r="K141" s="61">
        <v>31</v>
      </c>
      <c r="L141" s="62" t="s">
        <v>739</v>
      </c>
      <c r="M141" s="62"/>
    </row>
    <row r="142" spans="1:14" s="56" customFormat="1" ht="15.95" customHeight="1">
      <c r="A142" s="53">
        <v>26</v>
      </c>
      <c r="B142" s="53">
        <v>140</v>
      </c>
      <c r="C142" s="54" t="s">
        <v>492</v>
      </c>
      <c r="D142" s="54">
        <v>4</v>
      </c>
      <c r="E142" s="59" t="s">
        <v>764</v>
      </c>
      <c r="F142" s="59"/>
      <c r="G142" s="68"/>
      <c r="I142" s="60">
        <v>24</v>
      </c>
      <c r="J142" s="61" t="s">
        <v>225</v>
      </c>
      <c r="K142" s="61">
        <v>37</v>
      </c>
      <c r="L142" s="62" t="s">
        <v>739</v>
      </c>
      <c r="M142" s="62"/>
    </row>
    <row r="143" spans="1:14" s="56" customFormat="1" ht="15" customHeight="1">
      <c r="A143" s="53">
        <v>23</v>
      </c>
      <c r="B143" s="53">
        <v>141</v>
      </c>
      <c r="C143" s="54" t="s">
        <v>395</v>
      </c>
      <c r="D143" s="54">
        <v>49</v>
      </c>
      <c r="E143" s="59" t="s">
        <v>764</v>
      </c>
      <c r="F143" s="59"/>
      <c r="G143" s="68"/>
      <c r="I143" s="60">
        <v>15</v>
      </c>
      <c r="J143" s="61" t="s">
        <v>512</v>
      </c>
      <c r="K143" s="61">
        <v>31</v>
      </c>
      <c r="L143" s="62" t="s">
        <v>740</v>
      </c>
      <c r="M143" s="62"/>
      <c r="N143" s="56">
        <v>310</v>
      </c>
    </row>
    <row r="144" spans="1:14" s="56" customFormat="1" ht="15" customHeight="1">
      <c r="A144" s="53">
        <v>21</v>
      </c>
      <c r="B144" s="53">
        <v>142</v>
      </c>
      <c r="C144" s="54" t="s">
        <v>287</v>
      </c>
      <c r="D144" s="54">
        <v>66</v>
      </c>
      <c r="E144" s="59" t="s">
        <v>764</v>
      </c>
      <c r="F144" s="59"/>
      <c r="G144" s="68"/>
      <c r="I144" s="60">
        <v>21</v>
      </c>
      <c r="J144" s="61" t="s">
        <v>428</v>
      </c>
      <c r="K144" s="61">
        <v>33</v>
      </c>
      <c r="L144" s="62" t="s">
        <v>740</v>
      </c>
      <c r="M144" s="62"/>
    </row>
    <row r="145" spans="1:14" s="56" customFormat="1" ht="15" customHeight="1">
      <c r="A145" s="53">
        <v>20</v>
      </c>
      <c r="B145" s="53">
        <v>143</v>
      </c>
      <c r="C145" s="54" t="s">
        <v>166</v>
      </c>
      <c r="D145" s="54">
        <v>57</v>
      </c>
      <c r="E145" s="59" t="s">
        <v>764</v>
      </c>
      <c r="F145" s="59"/>
      <c r="G145" s="68"/>
      <c r="I145" s="60">
        <v>22</v>
      </c>
      <c r="J145" s="61" t="s">
        <v>443</v>
      </c>
      <c r="K145" s="61">
        <v>30</v>
      </c>
      <c r="L145" s="62" t="s">
        <v>740</v>
      </c>
      <c r="M145" s="62"/>
    </row>
    <row r="146" spans="1:14" s="56" customFormat="1" ht="15" customHeight="1">
      <c r="A146" s="53">
        <v>21</v>
      </c>
      <c r="B146" s="53">
        <v>144</v>
      </c>
      <c r="C146" s="54" t="s">
        <v>144</v>
      </c>
      <c r="D146" s="54">
        <v>57</v>
      </c>
      <c r="E146" s="59" t="s">
        <v>764</v>
      </c>
      <c r="F146" s="59"/>
      <c r="G146" s="68"/>
      <c r="I146" s="60">
        <v>28</v>
      </c>
      <c r="J146" s="61" t="s">
        <v>335</v>
      </c>
      <c r="K146" s="61">
        <v>62</v>
      </c>
      <c r="L146" s="62" t="s">
        <v>740</v>
      </c>
      <c r="M146" s="62"/>
    </row>
    <row r="147" spans="1:14" s="56" customFormat="1" ht="15" customHeight="1">
      <c r="A147" s="53">
        <v>22</v>
      </c>
      <c r="B147" s="53">
        <v>145</v>
      </c>
      <c r="C147" s="54" t="s">
        <v>152</v>
      </c>
      <c r="D147" s="54">
        <v>34</v>
      </c>
      <c r="E147" s="59" t="s">
        <v>764</v>
      </c>
      <c r="F147" s="59"/>
      <c r="G147" s="68"/>
      <c r="I147" s="60">
        <v>29</v>
      </c>
      <c r="J147" s="61" t="s">
        <v>315</v>
      </c>
      <c r="K147" s="61">
        <v>56</v>
      </c>
      <c r="L147" s="62" t="s">
        <v>740</v>
      </c>
      <c r="M147" s="62"/>
    </row>
    <row r="148" spans="1:14" s="56" customFormat="1" ht="15.95" customHeight="1">
      <c r="A148" s="53">
        <v>3</v>
      </c>
      <c r="B148" s="53">
        <v>146</v>
      </c>
      <c r="C148" s="54" t="s">
        <v>116</v>
      </c>
      <c r="D148" s="54">
        <v>21</v>
      </c>
      <c r="E148" s="59" t="s">
        <v>764</v>
      </c>
      <c r="F148" s="59"/>
      <c r="G148" s="68"/>
      <c r="I148" s="60">
        <v>34</v>
      </c>
      <c r="J148" s="61" t="s">
        <v>227</v>
      </c>
      <c r="K148" s="61">
        <v>57</v>
      </c>
      <c r="L148" s="62" t="s">
        <v>740</v>
      </c>
      <c r="M148" s="62"/>
    </row>
    <row r="149" spans="1:14" s="56" customFormat="1" ht="15.95" customHeight="1">
      <c r="A149" s="53">
        <v>27</v>
      </c>
      <c r="B149" s="53">
        <v>147</v>
      </c>
      <c r="C149" s="54" t="s">
        <v>467</v>
      </c>
      <c r="D149" s="54">
        <v>9</v>
      </c>
      <c r="E149" s="59" t="s">
        <v>765</v>
      </c>
      <c r="F149" s="59"/>
      <c r="G149" s="68">
        <v>89</v>
      </c>
      <c r="I149" s="60">
        <v>35</v>
      </c>
      <c r="J149" s="61" t="s">
        <v>195</v>
      </c>
      <c r="K149" s="61">
        <v>41</v>
      </c>
      <c r="L149" s="62" t="s">
        <v>740</v>
      </c>
      <c r="M149" s="62"/>
    </row>
    <row r="150" spans="1:14" s="56" customFormat="1" ht="15" customHeight="1">
      <c r="A150" s="53">
        <v>25</v>
      </c>
      <c r="B150" s="53">
        <v>148</v>
      </c>
      <c r="C150" s="54" t="s">
        <v>396</v>
      </c>
      <c r="D150" s="54">
        <v>20</v>
      </c>
      <c r="E150" s="59" t="s">
        <v>765</v>
      </c>
      <c r="F150" s="59"/>
      <c r="G150" s="68"/>
      <c r="I150" s="60">
        <v>14</v>
      </c>
      <c r="J150" s="61" t="s">
        <v>525</v>
      </c>
      <c r="K150" s="61">
        <v>47</v>
      </c>
      <c r="L150" s="62" t="s">
        <v>741</v>
      </c>
      <c r="M150" s="62"/>
      <c r="N150" s="56">
        <v>246</v>
      </c>
    </row>
    <row r="151" spans="1:14" s="56" customFormat="1" ht="15" customHeight="1">
      <c r="A151" s="53">
        <v>22</v>
      </c>
      <c r="B151" s="53">
        <v>149</v>
      </c>
      <c r="C151" s="54" t="s">
        <v>286</v>
      </c>
      <c r="D151" s="54">
        <v>35</v>
      </c>
      <c r="E151" s="59" t="s">
        <v>765</v>
      </c>
      <c r="F151" s="59"/>
      <c r="G151" s="68"/>
      <c r="I151" s="60">
        <v>20</v>
      </c>
      <c r="J151" s="61" t="s">
        <v>438</v>
      </c>
      <c r="K151" s="61">
        <v>42</v>
      </c>
      <c r="L151" s="62" t="s">
        <v>741</v>
      </c>
      <c r="M151" s="62"/>
    </row>
    <row r="152" spans="1:14" s="56" customFormat="1" ht="15" customHeight="1">
      <c r="A152" s="53">
        <v>25</v>
      </c>
      <c r="B152" s="53">
        <v>150</v>
      </c>
      <c r="C152" s="54" t="s">
        <v>160</v>
      </c>
      <c r="D152" s="54">
        <v>25</v>
      </c>
      <c r="E152" s="59" t="s">
        <v>765</v>
      </c>
      <c r="F152" s="59"/>
      <c r="G152" s="68"/>
      <c r="I152" s="60">
        <v>27</v>
      </c>
      <c r="J152" s="61" t="s">
        <v>338</v>
      </c>
      <c r="K152" s="61">
        <v>57</v>
      </c>
      <c r="L152" s="62" t="s">
        <v>741</v>
      </c>
      <c r="M152" s="62"/>
    </row>
    <row r="153" spans="1:14" s="56" customFormat="1" ht="15" customHeight="1">
      <c r="A153" s="53">
        <v>23</v>
      </c>
      <c r="B153" s="53">
        <v>151</v>
      </c>
      <c r="C153" s="54" t="s">
        <v>186</v>
      </c>
      <c r="D153" s="54">
        <v>19</v>
      </c>
      <c r="E153" s="59" t="s">
        <v>712</v>
      </c>
      <c r="F153" s="59"/>
      <c r="G153" s="68">
        <v>19</v>
      </c>
      <c r="I153" s="60">
        <v>33</v>
      </c>
      <c r="J153" s="61" t="s">
        <v>230</v>
      </c>
      <c r="K153" s="61">
        <v>64</v>
      </c>
      <c r="L153" s="62" t="s">
        <v>741</v>
      </c>
      <c r="M153" s="62"/>
    </row>
    <row r="154" spans="1:14" s="56" customFormat="1" ht="15" customHeight="1">
      <c r="A154" s="53">
        <v>24</v>
      </c>
      <c r="B154" s="53">
        <v>152</v>
      </c>
      <c r="C154" s="54" t="s">
        <v>397</v>
      </c>
      <c r="D154" s="54">
        <v>19</v>
      </c>
      <c r="E154" s="59" t="s">
        <v>731</v>
      </c>
      <c r="F154" s="59"/>
      <c r="G154" s="68">
        <v>72</v>
      </c>
      <c r="I154" s="60">
        <v>36</v>
      </c>
      <c r="J154" s="61" t="s">
        <v>108</v>
      </c>
      <c r="K154" s="61">
        <v>27</v>
      </c>
      <c r="L154" s="62" t="s">
        <v>741</v>
      </c>
      <c r="M154" s="62"/>
    </row>
    <row r="155" spans="1:14" s="56" customFormat="1" ht="15" customHeight="1">
      <c r="A155" s="53">
        <v>24</v>
      </c>
      <c r="B155" s="53">
        <v>153</v>
      </c>
      <c r="C155" s="54" t="s">
        <v>158</v>
      </c>
      <c r="D155" s="54">
        <v>23</v>
      </c>
      <c r="E155" s="59" t="s">
        <v>731</v>
      </c>
      <c r="F155" s="59"/>
      <c r="G155" s="68"/>
      <c r="I155" s="60">
        <v>1</v>
      </c>
      <c r="J155" s="61" t="s">
        <v>70</v>
      </c>
      <c r="K155" s="61">
        <v>9</v>
      </c>
      <c r="L155" s="62" t="s">
        <v>741</v>
      </c>
      <c r="M155" s="62"/>
    </row>
    <row r="156" spans="1:14" s="56" customFormat="1" ht="17.100000000000001" customHeight="1">
      <c r="A156" s="53">
        <v>5</v>
      </c>
      <c r="B156" s="53">
        <v>154</v>
      </c>
      <c r="C156" s="54" t="s">
        <v>88</v>
      </c>
      <c r="D156" s="54">
        <v>30</v>
      </c>
      <c r="E156" s="59" t="s">
        <v>731</v>
      </c>
      <c r="F156" s="59"/>
      <c r="G156" s="68"/>
      <c r="I156" s="60">
        <v>12</v>
      </c>
      <c r="J156" s="61" t="s">
        <v>511</v>
      </c>
      <c r="K156" s="61">
        <v>20</v>
      </c>
      <c r="L156" s="62" t="s">
        <v>742</v>
      </c>
      <c r="M156" s="62"/>
      <c r="N156" s="56">
        <v>230</v>
      </c>
    </row>
    <row r="157" spans="1:14" s="56" customFormat="1" ht="18" customHeight="1">
      <c r="A157" s="53">
        <v>2</v>
      </c>
      <c r="B157" s="53">
        <v>155</v>
      </c>
      <c r="C157" s="54" t="s">
        <v>657</v>
      </c>
      <c r="D157" s="54">
        <v>1</v>
      </c>
      <c r="E157" s="59" t="s">
        <v>766</v>
      </c>
      <c r="F157" s="59" t="s">
        <v>734</v>
      </c>
      <c r="G157" s="68">
        <v>3193</v>
      </c>
      <c r="I157" s="60">
        <v>16</v>
      </c>
      <c r="J157" s="61" t="s">
        <v>427</v>
      </c>
      <c r="K157" s="61">
        <v>48</v>
      </c>
      <c r="L157" s="62" t="s">
        <v>742</v>
      </c>
      <c r="M157" s="62"/>
    </row>
    <row r="158" spans="1:14" s="56" customFormat="1" ht="16.5" customHeight="1">
      <c r="A158" s="53">
        <v>16</v>
      </c>
      <c r="B158" s="53">
        <v>156</v>
      </c>
      <c r="C158" s="54" t="s">
        <v>601</v>
      </c>
      <c r="D158" s="54">
        <v>10</v>
      </c>
      <c r="E158" s="59" t="s">
        <v>766</v>
      </c>
      <c r="F158" s="59" t="s">
        <v>734</v>
      </c>
      <c r="G158" s="68"/>
      <c r="I158" s="60">
        <v>21</v>
      </c>
      <c r="J158" s="61" t="s">
        <v>334</v>
      </c>
      <c r="K158" s="61">
        <v>55</v>
      </c>
      <c r="L158" s="62" t="s">
        <v>742</v>
      </c>
      <c r="M158" s="62"/>
    </row>
    <row r="159" spans="1:14" s="56" customFormat="1" ht="16.5" customHeight="1">
      <c r="A159" s="53">
        <v>17</v>
      </c>
      <c r="B159" s="53">
        <v>157</v>
      </c>
      <c r="C159" s="54" t="s">
        <v>605</v>
      </c>
      <c r="D159" s="54">
        <v>15</v>
      </c>
      <c r="E159" s="59" t="s">
        <v>766</v>
      </c>
      <c r="F159" s="59" t="s">
        <v>734</v>
      </c>
      <c r="G159" s="68"/>
      <c r="I159" s="60">
        <v>22</v>
      </c>
      <c r="J159" s="61" t="s">
        <v>322</v>
      </c>
      <c r="K159" s="61">
        <v>30</v>
      </c>
      <c r="L159" s="62" t="s">
        <v>742</v>
      </c>
      <c r="M159" s="62"/>
    </row>
    <row r="160" spans="1:14" s="56" customFormat="1" ht="16.5" customHeight="1">
      <c r="A160" s="53">
        <v>18</v>
      </c>
      <c r="B160" s="53">
        <v>158</v>
      </c>
      <c r="C160" s="54" t="s">
        <v>604</v>
      </c>
      <c r="D160" s="54">
        <v>8</v>
      </c>
      <c r="E160" s="59" t="s">
        <v>766</v>
      </c>
      <c r="F160" s="59" t="s">
        <v>734</v>
      </c>
      <c r="G160" s="68"/>
      <c r="I160" s="60">
        <v>25</v>
      </c>
      <c r="J160" s="61" t="s">
        <v>226</v>
      </c>
      <c r="K160" s="61">
        <v>40</v>
      </c>
      <c r="L160" s="62" t="s">
        <v>742</v>
      </c>
      <c r="M160" s="62"/>
    </row>
    <row r="161" spans="1:14" s="56" customFormat="1" ht="16.5" customHeight="1">
      <c r="A161" s="53">
        <v>19</v>
      </c>
      <c r="B161" s="53">
        <v>159</v>
      </c>
      <c r="C161" s="54" t="s">
        <v>602</v>
      </c>
      <c r="D161" s="54">
        <v>13</v>
      </c>
      <c r="E161" s="59" t="s">
        <v>766</v>
      </c>
      <c r="F161" s="59" t="s">
        <v>734</v>
      </c>
      <c r="G161" s="68"/>
      <c r="I161" s="60">
        <v>26</v>
      </c>
      <c r="J161" s="61" t="s">
        <v>189</v>
      </c>
      <c r="K161" s="61">
        <v>37</v>
      </c>
      <c r="L161" s="62" t="s">
        <v>742</v>
      </c>
      <c r="M161" s="62"/>
    </row>
    <row r="162" spans="1:14" s="56" customFormat="1" ht="16.5" customHeight="1">
      <c r="A162" s="53">
        <v>20</v>
      </c>
      <c r="B162" s="53">
        <v>160</v>
      </c>
      <c r="C162" s="54" t="s">
        <v>603</v>
      </c>
      <c r="D162" s="54">
        <v>9</v>
      </c>
      <c r="E162" s="59" t="s">
        <v>766</v>
      </c>
      <c r="F162" s="59" t="s">
        <v>734</v>
      </c>
      <c r="G162" s="68"/>
      <c r="I162" s="60">
        <v>17</v>
      </c>
      <c r="J162" s="61" t="s">
        <v>439</v>
      </c>
      <c r="K162" s="61">
        <v>42</v>
      </c>
      <c r="L162" s="62" t="s">
        <v>714</v>
      </c>
      <c r="M162" s="62"/>
      <c r="N162" s="56">
        <v>379</v>
      </c>
    </row>
    <row r="163" spans="1:14" s="56" customFormat="1" ht="16.5" customHeight="1">
      <c r="A163" s="53">
        <v>21</v>
      </c>
      <c r="B163" s="53">
        <v>161</v>
      </c>
      <c r="C163" s="54" t="s">
        <v>609</v>
      </c>
      <c r="D163" s="54">
        <v>10</v>
      </c>
      <c r="E163" s="59" t="s">
        <v>766</v>
      </c>
      <c r="F163" s="59" t="s">
        <v>734</v>
      </c>
      <c r="G163" s="68"/>
      <c r="I163" s="60">
        <v>18</v>
      </c>
      <c r="J163" s="61" t="s">
        <v>445</v>
      </c>
      <c r="K163" s="61">
        <v>32</v>
      </c>
      <c r="L163" s="62" t="s">
        <v>714</v>
      </c>
      <c r="M163" s="62"/>
    </row>
    <row r="164" spans="1:14" s="56" customFormat="1" ht="16.5" customHeight="1">
      <c r="A164" s="53">
        <v>19</v>
      </c>
      <c r="B164" s="53">
        <v>162</v>
      </c>
      <c r="C164" s="54" t="s">
        <v>541</v>
      </c>
      <c r="D164" s="54">
        <v>3</v>
      </c>
      <c r="E164" s="59" t="s">
        <v>766</v>
      </c>
      <c r="F164" s="59" t="s">
        <v>734</v>
      </c>
      <c r="G164" s="68"/>
      <c r="I164" s="60">
        <v>23</v>
      </c>
      <c r="J164" s="61" t="s">
        <v>339</v>
      </c>
      <c r="K164" s="61">
        <v>60</v>
      </c>
      <c r="L164" s="62" t="s">
        <v>714</v>
      </c>
      <c r="M164" s="62"/>
    </row>
    <row r="165" spans="1:14" s="56" customFormat="1" ht="16.5" customHeight="1">
      <c r="A165" s="53">
        <v>20</v>
      </c>
      <c r="B165" s="53">
        <v>163</v>
      </c>
      <c r="C165" s="54" t="s">
        <v>542</v>
      </c>
      <c r="D165" s="54">
        <v>7</v>
      </c>
      <c r="E165" s="59" t="s">
        <v>766</v>
      </c>
      <c r="F165" s="59" t="s">
        <v>734</v>
      </c>
      <c r="G165" s="68"/>
      <c r="I165" s="60">
        <v>24</v>
      </c>
      <c r="J165" s="61" t="s">
        <v>311</v>
      </c>
      <c r="K165" s="61">
        <v>64</v>
      </c>
      <c r="L165" s="62" t="s">
        <v>714</v>
      </c>
      <c r="M165" s="62"/>
    </row>
    <row r="166" spans="1:14" s="56" customFormat="1" ht="16.5" customHeight="1">
      <c r="A166" s="53">
        <v>21</v>
      </c>
      <c r="B166" s="53">
        <v>164</v>
      </c>
      <c r="C166" s="54" t="s">
        <v>543</v>
      </c>
      <c r="D166" s="54">
        <v>2</v>
      </c>
      <c r="E166" s="59" t="s">
        <v>766</v>
      </c>
      <c r="F166" s="59" t="s">
        <v>734</v>
      </c>
      <c r="G166" s="68"/>
      <c r="I166" s="60">
        <v>27</v>
      </c>
      <c r="J166" s="61" t="s">
        <v>231</v>
      </c>
      <c r="K166" s="61">
        <v>51</v>
      </c>
      <c r="L166" s="62" t="s">
        <v>714</v>
      </c>
      <c r="M166" s="62"/>
    </row>
    <row r="167" spans="1:14" s="56" customFormat="1" ht="16.5" customHeight="1">
      <c r="A167" s="53">
        <v>22</v>
      </c>
      <c r="B167" s="53">
        <v>165</v>
      </c>
      <c r="C167" s="54" t="s">
        <v>550</v>
      </c>
      <c r="D167" s="54">
        <v>6</v>
      </c>
      <c r="E167" s="59" t="s">
        <v>766</v>
      </c>
      <c r="F167" s="59" t="s">
        <v>734</v>
      </c>
      <c r="G167" s="68"/>
      <c r="I167" s="60">
        <v>28</v>
      </c>
      <c r="J167" s="61" t="s">
        <v>205</v>
      </c>
      <c r="K167" s="61">
        <v>49</v>
      </c>
      <c r="L167" s="62" t="s">
        <v>714</v>
      </c>
      <c r="M167" s="62"/>
    </row>
    <row r="168" spans="1:14" s="56" customFormat="1" ht="16.5" customHeight="1">
      <c r="A168" s="53">
        <v>23</v>
      </c>
      <c r="B168" s="53">
        <v>166</v>
      </c>
      <c r="C168" s="54" t="s">
        <v>544</v>
      </c>
      <c r="D168" s="54">
        <v>12</v>
      </c>
      <c r="E168" s="59" t="s">
        <v>766</v>
      </c>
      <c r="F168" s="59" t="s">
        <v>734</v>
      </c>
      <c r="G168" s="68"/>
      <c r="I168" s="60">
        <v>29</v>
      </c>
      <c r="J168" s="61" t="s">
        <v>201</v>
      </c>
      <c r="K168" s="61">
        <v>47</v>
      </c>
      <c r="L168" s="62" t="s">
        <v>714</v>
      </c>
      <c r="M168" s="62"/>
    </row>
    <row r="169" spans="1:14" s="56" customFormat="1" ht="16.5" customHeight="1">
      <c r="A169" s="53">
        <v>24</v>
      </c>
      <c r="B169" s="53">
        <v>167</v>
      </c>
      <c r="C169" s="54" t="s">
        <v>545</v>
      </c>
      <c r="D169" s="54">
        <v>12</v>
      </c>
      <c r="E169" s="59" t="s">
        <v>766</v>
      </c>
      <c r="F169" s="59" t="s">
        <v>734</v>
      </c>
      <c r="G169" s="68"/>
      <c r="I169" s="60">
        <v>29</v>
      </c>
      <c r="J169" s="61" t="s">
        <v>101</v>
      </c>
      <c r="K169" s="61">
        <v>34</v>
      </c>
      <c r="L169" s="62" t="s">
        <v>714</v>
      </c>
      <c r="M169" s="62"/>
    </row>
    <row r="170" spans="1:14" s="56" customFormat="1" ht="16.5" customHeight="1">
      <c r="A170" s="53">
        <v>25</v>
      </c>
      <c r="B170" s="53">
        <v>168</v>
      </c>
      <c r="C170" s="54" t="s">
        <v>546</v>
      </c>
      <c r="D170" s="54">
        <v>10</v>
      </c>
      <c r="E170" s="59" t="s">
        <v>766</v>
      </c>
      <c r="F170" s="59" t="s">
        <v>734</v>
      </c>
      <c r="G170" s="68"/>
      <c r="I170" s="60">
        <v>13</v>
      </c>
      <c r="J170" s="61" t="s">
        <v>510</v>
      </c>
      <c r="K170" s="61">
        <v>20</v>
      </c>
      <c r="L170" s="62" t="s">
        <v>715</v>
      </c>
      <c r="M170" s="62"/>
      <c r="N170" s="56">
        <v>172</v>
      </c>
    </row>
    <row r="171" spans="1:14" s="56" customFormat="1" ht="16.5" customHeight="1">
      <c r="A171" s="53">
        <v>26</v>
      </c>
      <c r="B171" s="53">
        <v>169</v>
      </c>
      <c r="C171" s="54" t="s">
        <v>547</v>
      </c>
      <c r="D171" s="54">
        <v>4</v>
      </c>
      <c r="E171" s="59" t="s">
        <v>766</v>
      </c>
      <c r="F171" s="59" t="s">
        <v>734</v>
      </c>
      <c r="G171" s="68"/>
      <c r="I171" s="60">
        <v>19</v>
      </c>
      <c r="J171" s="61" t="s">
        <v>426</v>
      </c>
      <c r="K171" s="61">
        <v>30</v>
      </c>
      <c r="L171" s="62" t="s">
        <v>715</v>
      </c>
      <c r="M171" s="62"/>
    </row>
    <row r="172" spans="1:14" s="56" customFormat="1" ht="16.5" customHeight="1">
      <c r="A172" s="53">
        <v>27</v>
      </c>
      <c r="B172" s="53">
        <v>170</v>
      </c>
      <c r="C172" s="54" t="s">
        <v>548</v>
      </c>
      <c r="D172" s="54">
        <v>9</v>
      </c>
      <c r="E172" s="59" t="s">
        <v>766</v>
      </c>
      <c r="F172" s="59" t="s">
        <v>734</v>
      </c>
      <c r="G172" s="68"/>
      <c r="I172" s="60">
        <v>25</v>
      </c>
      <c r="J172" s="61" t="s">
        <v>337</v>
      </c>
      <c r="K172" s="61">
        <v>59</v>
      </c>
      <c r="L172" s="62" t="s">
        <v>715</v>
      </c>
      <c r="M172" s="62"/>
    </row>
    <row r="173" spans="1:14" s="56" customFormat="1" ht="16.5" customHeight="1">
      <c r="A173" s="53">
        <v>28</v>
      </c>
      <c r="B173" s="53">
        <v>171</v>
      </c>
      <c r="C173" s="54" t="s">
        <v>549</v>
      </c>
      <c r="D173" s="54">
        <v>8</v>
      </c>
      <c r="E173" s="59" t="s">
        <v>766</v>
      </c>
      <c r="F173" s="59" t="s">
        <v>734</v>
      </c>
      <c r="G173" s="68"/>
      <c r="I173" s="60">
        <v>30</v>
      </c>
      <c r="J173" s="61" t="s">
        <v>229</v>
      </c>
      <c r="K173" s="61">
        <v>63</v>
      </c>
      <c r="L173" s="62" t="s">
        <v>715</v>
      </c>
      <c r="M173" s="62"/>
    </row>
    <row r="174" spans="1:14" s="56" customFormat="1" ht="15.95" customHeight="1">
      <c r="A174" s="53">
        <v>28</v>
      </c>
      <c r="B174" s="53">
        <v>172</v>
      </c>
      <c r="C174" s="54" t="s">
        <v>468</v>
      </c>
      <c r="D174" s="54">
        <v>5</v>
      </c>
      <c r="E174" s="59" t="s">
        <v>734</v>
      </c>
      <c r="F174" s="59"/>
      <c r="G174" s="68"/>
      <c r="I174" s="60">
        <v>26</v>
      </c>
      <c r="J174" s="61" t="s">
        <v>340</v>
      </c>
      <c r="K174" s="61">
        <v>25</v>
      </c>
      <c r="L174" s="62" t="s">
        <v>716</v>
      </c>
      <c r="M174" s="62"/>
      <c r="N174" s="56">
        <v>61</v>
      </c>
    </row>
    <row r="175" spans="1:14" s="56" customFormat="1" ht="15.95" customHeight="1">
      <c r="A175" s="53">
        <v>29</v>
      </c>
      <c r="B175" s="53">
        <v>173</v>
      </c>
      <c r="C175" s="54" t="s">
        <v>477</v>
      </c>
      <c r="D175" s="54">
        <v>3</v>
      </c>
      <c r="E175" s="59" t="s">
        <v>734</v>
      </c>
      <c r="F175" s="59"/>
      <c r="G175" s="68"/>
      <c r="I175" s="60">
        <v>31</v>
      </c>
      <c r="J175" s="61" t="s">
        <v>232</v>
      </c>
      <c r="K175" s="61">
        <v>36</v>
      </c>
      <c r="L175" s="62" t="s">
        <v>716</v>
      </c>
      <c r="M175" s="62"/>
    </row>
    <row r="176" spans="1:14" s="56" customFormat="1" ht="15.95" customHeight="1">
      <c r="A176" s="53">
        <v>30</v>
      </c>
      <c r="B176" s="53">
        <v>174</v>
      </c>
      <c r="C176" s="54" t="s">
        <v>478</v>
      </c>
      <c r="D176" s="54">
        <v>8</v>
      </c>
      <c r="E176" s="59" t="s">
        <v>734</v>
      </c>
      <c r="F176" s="59"/>
      <c r="G176" s="68"/>
      <c r="I176" s="60">
        <v>32</v>
      </c>
      <c r="J176" s="61" t="s">
        <v>207</v>
      </c>
      <c r="K176" s="61">
        <v>66</v>
      </c>
      <c r="L176" s="62" t="s">
        <v>713</v>
      </c>
      <c r="M176" s="62"/>
      <c r="N176" s="56">
        <v>66</v>
      </c>
    </row>
    <row r="177" spans="1:14" s="56" customFormat="1" ht="15.95" customHeight="1">
      <c r="A177" s="53">
        <v>31</v>
      </c>
      <c r="B177" s="53">
        <v>175</v>
      </c>
      <c r="C177" s="54" t="s">
        <v>479</v>
      </c>
      <c r="D177" s="54">
        <v>7</v>
      </c>
      <c r="E177" s="59" t="s">
        <v>734</v>
      </c>
      <c r="F177" s="59"/>
      <c r="G177" s="68"/>
      <c r="I177" s="60">
        <v>19</v>
      </c>
      <c r="J177" s="61" t="s">
        <v>514</v>
      </c>
      <c r="K177" s="61">
        <v>51</v>
      </c>
      <c r="L177" s="62" t="s">
        <v>717</v>
      </c>
      <c r="M177" s="62"/>
      <c r="N177" s="56">
        <v>535</v>
      </c>
    </row>
    <row r="178" spans="1:14" s="56" customFormat="1" ht="15.95" customHeight="1">
      <c r="A178" s="53">
        <v>32</v>
      </c>
      <c r="B178" s="53">
        <v>176</v>
      </c>
      <c r="C178" s="54" t="s">
        <v>480</v>
      </c>
      <c r="D178" s="54">
        <v>11</v>
      </c>
      <c r="E178" s="59" t="s">
        <v>734</v>
      </c>
      <c r="F178" s="59"/>
      <c r="G178" s="68"/>
      <c r="I178" s="60">
        <v>28</v>
      </c>
      <c r="J178" s="61" t="s">
        <v>430</v>
      </c>
      <c r="K178" s="61">
        <v>41</v>
      </c>
      <c r="L178" s="62" t="s">
        <v>717</v>
      </c>
      <c r="M178" s="62"/>
    </row>
    <row r="179" spans="1:14" s="56" customFormat="1" ht="15.95" customHeight="1">
      <c r="A179" s="53">
        <v>33</v>
      </c>
      <c r="B179" s="53">
        <v>177</v>
      </c>
      <c r="C179" s="54" t="s">
        <v>481</v>
      </c>
      <c r="D179" s="54">
        <v>10</v>
      </c>
      <c r="E179" s="59" t="s">
        <v>734</v>
      </c>
      <c r="F179" s="59"/>
      <c r="G179" s="68"/>
      <c r="I179" s="60">
        <v>29</v>
      </c>
      <c r="J179" s="61" t="s">
        <v>440</v>
      </c>
      <c r="K179" s="61">
        <v>42</v>
      </c>
      <c r="L179" s="62" t="s">
        <v>717</v>
      </c>
      <c r="M179" s="62"/>
    </row>
    <row r="180" spans="1:14" s="56" customFormat="1" ht="15.95" customHeight="1">
      <c r="A180" s="53">
        <v>34</v>
      </c>
      <c r="B180" s="53">
        <v>178</v>
      </c>
      <c r="C180" s="54" t="s">
        <v>483</v>
      </c>
      <c r="D180" s="54">
        <v>3</v>
      </c>
      <c r="E180" s="59" t="s">
        <v>734</v>
      </c>
      <c r="F180" s="59"/>
      <c r="G180" s="68"/>
      <c r="I180" s="60">
        <v>30</v>
      </c>
      <c r="J180" s="61" t="s">
        <v>444</v>
      </c>
      <c r="K180" s="61">
        <v>38</v>
      </c>
      <c r="L180" s="62" t="s">
        <v>717</v>
      </c>
      <c r="M180" s="62"/>
    </row>
    <row r="181" spans="1:14" s="56" customFormat="1" ht="15.95" customHeight="1">
      <c r="A181" s="53">
        <v>35</v>
      </c>
      <c r="B181" s="53">
        <v>179</v>
      </c>
      <c r="C181" s="54" t="s">
        <v>484</v>
      </c>
      <c r="D181" s="54">
        <v>1</v>
      </c>
      <c r="E181" s="59" t="s">
        <v>734</v>
      </c>
      <c r="F181" s="59"/>
      <c r="G181" s="68"/>
      <c r="I181" s="60">
        <v>36</v>
      </c>
      <c r="J181" s="61" t="s">
        <v>346</v>
      </c>
      <c r="K181" s="61">
        <v>55</v>
      </c>
      <c r="L181" s="62" t="s">
        <v>717</v>
      </c>
      <c r="M181" s="62"/>
    </row>
    <row r="182" spans="1:14" s="56" customFormat="1" ht="15.95" customHeight="1">
      <c r="A182" s="53">
        <v>36</v>
      </c>
      <c r="B182" s="53">
        <v>180</v>
      </c>
      <c r="C182" s="54" t="s">
        <v>485</v>
      </c>
      <c r="D182" s="54">
        <v>10</v>
      </c>
      <c r="E182" s="59" t="s">
        <v>734</v>
      </c>
      <c r="F182" s="59"/>
      <c r="G182" s="68"/>
      <c r="I182" s="60">
        <v>37</v>
      </c>
      <c r="J182" s="61" t="s">
        <v>314</v>
      </c>
      <c r="K182" s="61">
        <v>52</v>
      </c>
      <c r="L182" s="62" t="s">
        <v>717</v>
      </c>
      <c r="M182" s="62"/>
    </row>
    <row r="183" spans="1:14" s="56" customFormat="1" ht="15.95" customHeight="1">
      <c r="A183" s="53">
        <v>37</v>
      </c>
      <c r="B183" s="53">
        <v>181</v>
      </c>
      <c r="C183" s="54" t="s">
        <v>488</v>
      </c>
      <c r="D183" s="54">
        <v>11</v>
      </c>
      <c r="E183" s="59" t="s">
        <v>734</v>
      </c>
      <c r="F183" s="59"/>
      <c r="G183" s="68"/>
      <c r="I183" s="60">
        <v>38</v>
      </c>
      <c r="J183" s="61" t="s">
        <v>321</v>
      </c>
      <c r="K183" s="61">
        <v>55</v>
      </c>
      <c r="L183" s="62" t="s">
        <v>717</v>
      </c>
      <c r="M183" s="62"/>
    </row>
    <row r="184" spans="1:14" s="56" customFormat="1" ht="15.95" customHeight="1">
      <c r="A184" s="53">
        <v>38</v>
      </c>
      <c r="B184" s="53">
        <v>182</v>
      </c>
      <c r="C184" s="54" t="s">
        <v>491</v>
      </c>
      <c r="D184" s="54">
        <v>5</v>
      </c>
      <c r="E184" s="59" t="s">
        <v>734</v>
      </c>
      <c r="F184" s="59"/>
      <c r="G184" s="68"/>
      <c r="I184" s="60">
        <v>48</v>
      </c>
      <c r="J184" s="61" t="s">
        <v>223</v>
      </c>
      <c r="K184" s="61">
        <v>53</v>
      </c>
      <c r="L184" s="62" t="s">
        <v>717</v>
      </c>
      <c r="M184" s="62"/>
    </row>
    <row r="185" spans="1:14" s="56" customFormat="1" ht="15.95" customHeight="1">
      <c r="A185" s="53">
        <v>39</v>
      </c>
      <c r="B185" s="53">
        <v>183</v>
      </c>
      <c r="C185" s="54" t="s">
        <v>493</v>
      </c>
      <c r="D185" s="54">
        <v>10</v>
      </c>
      <c r="E185" s="59" t="s">
        <v>734</v>
      </c>
      <c r="F185" s="59"/>
      <c r="G185" s="68"/>
      <c r="I185" s="60">
        <v>49</v>
      </c>
      <c r="J185" s="61" t="s">
        <v>200</v>
      </c>
      <c r="K185" s="61">
        <v>54</v>
      </c>
      <c r="L185" s="62" t="s">
        <v>717</v>
      </c>
      <c r="M185" s="62"/>
    </row>
    <row r="186" spans="1:14" s="56" customFormat="1" ht="15.95" customHeight="1">
      <c r="A186" s="53">
        <v>40</v>
      </c>
      <c r="B186" s="53">
        <v>184</v>
      </c>
      <c r="C186" s="54" t="s">
        <v>496</v>
      </c>
      <c r="D186" s="54">
        <v>5</v>
      </c>
      <c r="E186" s="59" t="s">
        <v>734</v>
      </c>
      <c r="F186" s="59"/>
      <c r="G186" s="68"/>
      <c r="I186" s="60">
        <v>50</v>
      </c>
      <c r="J186" s="61" t="s">
        <v>187</v>
      </c>
      <c r="K186" s="61">
        <v>42</v>
      </c>
      <c r="L186" s="62" t="s">
        <v>717</v>
      </c>
      <c r="M186" s="62"/>
    </row>
    <row r="187" spans="1:14" s="56" customFormat="1" ht="15.95" customHeight="1">
      <c r="A187" s="53">
        <v>41</v>
      </c>
      <c r="B187" s="53">
        <v>185</v>
      </c>
      <c r="C187" s="54" t="s">
        <v>497</v>
      </c>
      <c r="D187" s="54">
        <v>6</v>
      </c>
      <c r="E187" s="59" t="s">
        <v>734</v>
      </c>
      <c r="F187" s="59"/>
      <c r="G187" s="68"/>
      <c r="I187" s="60">
        <v>41</v>
      </c>
      <c r="J187" s="61" t="s">
        <v>113</v>
      </c>
      <c r="K187" s="61">
        <v>52</v>
      </c>
      <c r="L187" s="62" t="s">
        <v>717</v>
      </c>
      <c r="M187" s="62"/>
    </row>
    <row r="188" spans="1:14" s="56" customFormat="1" ht="15" customHeight="1">
      <c r="A188" s="53">
        <v>26</v>
      </c>
      <c r="B188" s="53">
        <v>186</v>
      </c>
      <c r="C188" s="54" t="s">
        <v>398</v>
      </c>
      <c r="D188" s="54">
        <v>49</v>
      </c>
      <c r="E188" s="59" t="s">
        <v>734</v>
      </c>
      <c r="F188" s="59"/>
      <c r="G188" s="68"/>
      <c r="I188" s="60">
        <v>31</v>
      </c>
      <c r="J188" s="61" t="s">
        <v>425</v>
      </c>
      <c r="K188" s="61">
        <v>17</v>
      </c>
      <c r="L188" s="62" t="s">
        <v>743</v>
      </c>
      <c r="M188" s="62"/>
      <c r="N188" s="56">
        <v>96</v>
      </c>
    </row>
    <row r="189" spans="1:14" s="56" customFormat="1" ht="15" customHeight="1">
      <c r="A189" s="53">
        <v>27</v>
      </c>
      <c r="B189" s="53">
        <v>187</v>
      </c>
      <c r="C189" s="54" t="s">
        <v>364</v>
      </c>
      <c r="D189" s="54">
        <v>42</v>
      </c>
      <c r="E189" s="59" t="s">
        <v>734</v>
      </c>
      <c r="F189" s="59"/>
      <c r="G189" s="68"/>
      <c r="I189" s="60">
        <v>39</v>
      </c>
      <c r="J189" s="61" t="s">
        <v>347</v>
      </c>
      <c r="K189" s="61">
        <v>32</v>
      </c>
      <c r="L189" s="62" t="s">
        <v>743</v>
      </c>
      <c r="M189" s="62"/>
    </row>
    <row r="190" spans="1:14" s="56" customFormat="1" ht="15" customHeight="1">
      <c r="A190" s="53">
        <v>28</v>
      </c>
      <c r="B190" s="53">
        <v>188</v>
      </c>
      <c r="C190" s="54" t="s">
        <v>365</v>
      </c>
      <c r="D190" s="54">
        <v>43</v>
      </c>
      <c r="E190" s="59" t="s">
        <v>734</v>
      </c>
      <c r="F190" s="59"/>
      <c r="G190" s="68"/>
      <c r="I190" s="60">
        <v>51</v>
      </c>
      <c r="J190" s="61" t="s">
        <v>224</v>
      </c>
      <c r="K190" s="61">
        <v>47</v>
      </c>
      <c r="L190" s="62" t="s">
        <v>743</v>
      </c>
      <c r="M190" s="62"/>
    </row>
    <row r="191" spans="1:14" s="56" customFormat="1" ht="15" customHeight="1">
      <c r="A191" s="53">
        <v>29</v>
      </c>
      <c r="B191" s="53">
        <v>189</v>
      </c>
      <c r="C191" s="54" t="s">
        <v>366</v>
      </c>
      <c r="D191" s="54">
        <v>44</v>
      </c>
      <c r="E191" s="59" t="s">
        <v>734</v>
      </c>
      <c r="F191" s="59"/>
      <c r="G191" s="68"/>
      <c r="I191" s="60">
        <v>23</v>
      </c>
      <c r="J191" s="61" t="s">
        <v>202</v>
      </c>
      <c r="K191" s="61">
        <v>62</v>
      </c>
      <c r="L191" s="62" t="s">
        <v>744</v>
      </c>
      <c r="M191" s="62"/>
      <c r="N191" s="56">
        <v>329</v>
      </c>
    </row>
    <row r="192" spans="1:14" s="56" customFormat="1" ht="15" customHeight="1">
      <c r="A192" s="53">
        <v>30</v>
      </c>
      <c r="B192" s="53">
        <v>190</v>
      </c>
      <c r="C192" s="54" t="s">
        <v>367</v>
      </c>
      <c r="D192" s="54">
        <v>47</v>
      </c>
      <c r="E192" s="59" t="s">
        <v>734</v>
      </c>
      <c r="F192" s="59"/>
      <c r="G192" s="68"/>
      <c r="I192" s="60">
        <v>20</v>
      </c>
      <c r="J192" s="61" t="s">
        <v>92</v>
      </c>
      <c r="K192" s="61">
        <v>49</v>
      </c>
      <c r="L192" s="62" t="s">
        <v>744</v>
      </c>
      <c r="M192" s="62"/>
    </row>
    <row r="193" spans="1:14" s="56" customFormat="1" ht="15" customHeight="1">
      <c r="A193" s="53">
        <v>31</v>
      </c>
      <c r="B193" s="53">
        <v>191</v>
      </c>
      <c r="C193" s="54" t="s">
        <v>368</v>
      </c>
      <c r="D193" s="54">
        <v>40</v>
      </c>
      <c r="E193" s="59" t="s">
        <v>734</v>
      </c>
      <c r="F193" s="59"/>
      <c r="G193" s="68"/>
      <c r="I193" s="60">
        <v>21</v>
      </c>
      <c r="J193" s="61" t="s">
        <v>93</v>
      </c>
      <c r="K193" s="61">
        <v>49</v>
      </c>
      <c r="L193" s="62" t="s">
        <v>744</v>
      </c>
      <c r="M193" s="62"/>
    </row>
    <row r="194" spans="1:14" s="56" customFormat="1" ht="15" customHeight="1">
      <c r="A194" s="53">
        <v>32</v>
      </c>
      <c r="B194" s="53">
        <v>192</v>
      </c>
      <c r="C194" s="54" t="s">
        <v>370</v>
      </c>
      <c r="D194" s="54">
        <v>46</v>
      </c>
      <c r="E194" s="59" t="s">
        <v>734</v>
      </c>
      <c r="F194" s="59"/>
      <c r="G194" s="68"/>
      <c r="I194" s="60">
        <v>26</v>
      </c>
      <c r="J194" s="61" t="s">
        <v>98</v>
      </c>
      <c r="K194" s="61">
        <v>53</v>
      </c>
      <c r="L194" s="62" t="s">
        <v>744</v>
      </c>
      <c r="M194" s="62"/>
    </row>
    <row r="195" spans="1:14" s="56" customFormat="1" ht="15" customHeight="1">
      <c r="A195" s="53">
        <v>33</v>
      </c>
      <c r="B195" s="53">
        <v>193</v>
      </c>
      <c r="C195" s="54" t="s">
        <v>371</v>
      </c>
      <c r="D195" s="54">
        <v>49</v>
      </c>
      <c r="E195" s="59" t="s">
        <v>734</v>
      </c>
      <c r="F195" s="59"/>
      <c r="G195" s="68"/>
      <c r="I195" s="60">
        <v>32</v>
      </c>
      <c r="J195" s="61" t="s">
        <v>104</v>
      </c>
      <c r="K195" s="61">
        <v>35</v>
      </c>
      <c r="L195" s="62" t="s">
        <v>744</v>
      </c>
      <c r="M195" s="62"/>
    </row>
    <row r="196" spans="1:14" s="56" customFormat="1" ht="15" customHeight="1">
      <c r="A196" s="53">
        <v>34</v>
      </c>
      <c r="B196" s="53">
        <v>194</v>
      </c>
      <c r="C196" s="54" t="s">
        <v>372</v>
      </c>
      <c r="D196" s="54">
        <v>46</v>
      </c>
      <c r="E196" s="59" t="s">
        <v>734</v>
      </c>
      <c r="F196" s="59"/>
      <c r="G196" s="68"/>
      <c r="I196" s="60">
        <v>34</v>
      </c>
      <c r="J196" s="61" t="s">
        <v>106</v>
      </c>
      <c r="K196" s="61">
        <v>32</v>
      </c>
      <c r="L196" s="62" t="s">
        <v>744</v>
      </c>
      <c r="M196" s="62"/>
    </row>
    <row r="197" spans="1:14" s="56" customFormat="1" ht="15" customHeight="1">
      <c r="A197" s="53">
        <v>35</v>
      </c>
      <c r="B197" s="53">
        <v>195</v>
      </c>
      <c r="C197" s="54" t="s">
        <v>375</v>
      </c>
      <c r="D197" s="54">
        <v>48</v>
      </c>
      <c r="E197" s="59" t="s">
        <v>734</v>
      </c>
      <c r="F197" s="59"/>
      <c r="G197" s="68"/>
      <c r="I197" s="60">
        <v>40</v>
      </c>
      <c r="J197" s="61" t="s">
        <v>112</v>
      </c>
      <c r="K197" s="61">
        <v>49</v>
      </c>
      <c r="L197" s="62" t="s">
        <v>744</v>
      </c>
      <c r="M197" s="62"/>
    </row>
    <row r="198" spans="1:14" s="56" customFormat="1" ht="15" customHeight="1">
      <c r="A198" s="53">
        <v>36</v>
      </c>
      <c r="B198" s="53">
        <v>196</v>
      </c>
      <c r="C198" s="54" t="s">
        <v>404</v>
      </c>
      <c r="D198" s="54">
        <v>45</v>
      </c>
      <c r="E198" s="59" t="s">
        <v>734</v>
      </c>
      <c r="F198" s="59"/>
      <c r="G198" s="68"/>
      <c r="I198" s="60">
        <v>45</v>
      </c>
      <c r="J198" s="61" t="s">
        <v>210</v>
      </c>
      <c r="K198" s="61">
        <v>64</v>
      </c>
      <c r="L198" s="62" t="s">
        <v>745</v>
      </c>
      <c r="M198" s="62"/>
      <c r="N198" s="56">
        <v>210</v>
      </c>
    </row>
    <row r="199" spans="1:14" s="56" customFormat="1" ht="15" customHeight="1">
      <c r="A199" s="53">
        <v>37</v>
      </c>
      <c r="B199" s="53">
        <v>197</v>
      </c>
      <c r="C199" s="54" t="s">
        <v>405</v>
      </c>
      <c r="D199" s="54">
        <v>53</v>
      </c>
      <c r="E199" s="59" t="s">
        <v>734</v>
      </c>
      <c r="F199" s="59"/>
      <c r="G199" s="68"/>
      <c r="I199" s="60">
        <v>23</v>
      </c>
      <c r="J199" s="61" t="s">
        <v>95</v>
      </c>
      <c r="K199" s="61">
        <v>40</v>
      </c>
      <c r="L199" s="62" t="s">
        <v>745</v>
      </c>
      <c r="M199" s="62"/>
    </row>
    <row r="200" spans="1:14" s="56" customFormat="1" ht="15" customHeight="1">
      <c r="A200" s="53">
        <v>38</v>
      </c>
      <c r="B200" s="53">
        <v>198</v>
      </c>
      <c r="C200" s="54" t="s">
        <v>406</v>
      </c>
      <c r="D200" s="54">
        <v>48</v>
      </c>
      <c r="E200" s="59" t="s">
        <v>734</v>
      </c>
      <c r="F200" s="59"/>
      <c r="G200" s="68"/>
      <c r="I200" s="60">
        <v>24</v>
      </c>
      <c r="J200" s="61" t="s">
        <v>96</v>
      </c>
      <c r="K200" s="61">
        <v>39</v>
      </c>
      <c r="L200" s="62" t="s">
        <v>745</v>
      </c>
      <c r="M200" s="62"/>
    </row>
    <row r="201" spans="1:14" s="56" customFormat="1" ht="15" customHeight="1">
      <c r="A201" s="53">
        <v>39</v>
      </c>
      <c r="B201" s="53">
        <v>199</v>
      </c>
      <c r="C201" s="54" t="s">
        <v>407</v>
      </c>
      <c r="D201" s="54">
        <v>45</v>
      </c>
      <c r="E201" s="59" t="s">
        <v>734</v>
      </c>
      <c r="F201" s="59"/>
      <c r="G201" s="68"/>
      <c r="I201" s="60">
        <v>35</v>
      </c>
      <c r="J201" s="61" t="s">
        <v>107</v>
      </c>
      <c r="K201" s="61">
        <v>32</v>
      </c>
      <c r="L201" s="62" t="s">
        <v>745</v>
      </c>
      <c r="M201" s="62"/>
    </row>
    <row r="202" spans="1:14" s="56" customFormat="1" ht="15" customHeight="1">
      <c r="A202" s="53">
        <v>40</v>
      </c>
      <c r="B202" s="53">
        <v>200</v>
      </c>
      <c r="C202" s="54" t="s">
        <v>410</v>
      </c>
      <c r="D202" s="54">
        <v>39</v>
      </c>
      <c r="E202" s="59" t="s">
        <v>734</v>
      </c>
      <c r="F202" s="59"/>
      <c r="G202" s="68"/>
      <c r="I202" s="60">
        <v>37</v>
      </c>
      <c r="J202" s="61" t="s">
        <v>109</v>
      </c>
      <c r="K202" s="61">
        <v>35</v>
      </c>
      <c r="L202" s="62" t="s">
        <v>745</v>
      </c>
      <c r="M202" s="62"/>
    </row>
    <row r="203" spans="1:14" s="56" customFormat="1" ht="15" customHeight="1">
      <c r="A203" s="53">
        <v>41</v>
      </c>
      <c r="B203" s="53">
        <v>201</v>
      </c>
      <c r="C203" s="54" t="s">
        <v>408</v>
      </c>
      <c r="D203" s="54">
        <v>42</v>
      </c>
      <c r="E203" s="59" t="s">
        <v>734</v>
      </c>
      <c r="F203" s="59"/>
      <c r="G203" s="68"/>
      <c r="I203" s="60">
        <v>47</v>
      </c>
      <c r="J203" s="61" t="s">
        <v>203</v>
      </c>
      <c r="K203" s="61">
        <v>56</v>
      </c>
      <c r="L203" s="62" t="s">
        <v>746</v>
      </c>
      <c r="M203" s="62"/>
      <c r="N203" s="56">
        <v>85</v>
      </c>
    </row>
    <row r="204" spans="1:14" s="56" customFormat="1" ht="15" customHeight="1">
      <c r="A204" s="53">
        <v>42</v>
      </c>
      <c r="B204" s="53">
        <v>202</v>
      </c>
      <c r="C204" s="54" t="s">
        <v>409</v>
      </c>
      <c r="D204" s="54">
        <v>41</v>
      </c>
      <c r="E204" s="59" t="s">
        <v>734</v>
      </c>
      <c r="F204" s="59"/>
      <c r="G204" s="68"/>
      <c r="I204" s="60">
        <v>28</v>
      </c>
      <c r="J204" s="61" t="s">
        <v>100</v>
      </c>
      <c r="K204" s="61">
        <v>29</v>
      </c>
      <c r="L204" s="62" t="s">
        <v>746</v>
      </c>
      <c r="M204" s="62"/>
    </row>
    <row r="205" spans="1:14" s="56" customFormat="1" ht="15" customHeight="1">
      <c r="A205" s="53">
        <v>23</v>
      </c>
      <c r="B205" s="53">
        <v>203</v>
      </c>
      <c r="C205" s="54" t="s">
        <v>294</v>
      </c>
      <c r="D205" s="54">
        <v>55</v>
      </c>
      <c r="E205" s="59" t="s">
        <v>734</v>
      </c>
      <c r="F205" s="59"/>
      <c r="G205" s="68"/>
      <c r="I205" s="60">
        <v>46</v>
      </c>
      <c r="J205" s="61" t="s">
        <v>209</v>
      </c>
      <c r="K205" s="61">
        <v>26</v>
      </c>
      <c r="L205" s="62" t="s">
        <v>747</v>
      </c>
      <c r="M205" s="62"/>
      <c r="N205" s="56">
        <v>26</v>
      </c>
    </row>
    <row r="206" spans="1:14" s="56" customFormat="1" ht="15" customHeight="1">
      <c r="A206" s="53">
        <v>24</v>
      </c>
      <c r="B206" s="53">
        <v>204</v>
      </c>
      <c r="C206" s="54" t="s">
        <v>259</v>
      </c>
      <c r="D206" s="54">
        <v>50</v>
      </c>
      <c r="E206" s="59" t="s">
        <v>734</v>
      </c>
      <c r="F206" s="59"/>
      <c r="G206" s="68"/>
      <c r="I206" s="60">
        <v>8</v>
      </c>
      <c r="J206" s="61" t="s">
        <v>643</v>
      </c>
      <c r="K206" s="61">
        <v>12</v>
      </c>
      <c r="L206" s="62" t="s">
        <v>748</v>
      </c>
      <c r="M206" s="62"/>
      <c r="N206" s="56">
        <v>325</v>
      </c>
    </row>
    <row r="207" spans="1:14" s="56" customFormat="1" ht="15" customHeight="1">
      <c r="A207" s="53">
        <v>25</v>
      </c>
      <c r="B207" s="53">
        <v>205</v>
      </c>
      <c r="C207" s="54" t="s">
        <v>260</v>
      </c>
      <c r="D207" s="54">
        <v>49</v>
      </c>
      <c r="E207" s="59" t="s">
        <v>734</v>
      </c>
      <c r="F207" s="59"/>
      <c r="G207" s="68"/>
      <c r="I207" s="60">
        <v>7</v>
      </c>
      <c r="J207" s="61" t="s">
        <v>586</v>
      </c>
      <c r="K207" s="61">
        <v>6</v>
      </c>
      <c r="L207" s="62" t="s">
        <v>748</v>
      </c>
      <c r="M207" s="62"/>
    </row>
    <row r="208" spans="1:14" s="56" customFormat="1" ht="15" customHeight="1">
      <c r="A208" s="53">
        <v>26</v>
      </c>
      <c r="B208" s="53">
        <v>206</v>
      </c>
      <c r="C208" s="54" t="s">
        <v>271</v>
      </c>
      <c r="D208" s="54">
        <v>54</v>
      </c>
      <c r="E208" s="59" t="s">
        <v>734</v>
      </c>
      <c r="F208" s="59"/>
      <c r="G208" s="68"/>
      <c r="I208" s="60">
        <v>17</v>
      </c>
      <c r="J208" s="61" t="s">
        <v>515</v>
      </c>
      <c r="K208" s="61">
        <v>35</v>
      </c>
      <c r="L208" s="62" t="s">
        <v>748</v>
      </c>
      <c r="M208" s="62"/>
    </row>
    <row r="209" spans="1:14" s="56" customFormat="1" ht="15" customHeight="1">
      <c r="A209" s="53">
        <v>27</v>
      </c>
      <c r="B209" s="53">
        <v>207</v>
      </c>
      <c r="C209" s="54" t="s">
        <v>272</v>
      </c>
      <c r="D209" s="54">
        <v>57</v>
      </c>
      <c r="E209" s="59" t="s">
        <v>734</v>
      </c>
      <c r="F209" s="59"/>
      <c r="G209" s="68"/>
      <c r="I209" s="60">
        <v>25</v>
      </c>
      <c r="J209" s="61" t="s">
        <v>431</v>
      </c>
      <c r="K209" s="61">
        <v>46</v>
      </c>
      <c r="L209" s="62" t="s">
        <v>748</v>
      </c>
      <c r="M209" s="62"/>
    </row>
    <row r="210" spans="1:14" s="56" customFormat="1" ht="15" customHeight="1">
      <c r="A210" s="53">
        <v>28</v>
      </c>
      <c r="B210" s="53">
        <v>208</v>
      </c>
      <c r="C210" s="54" t="s">
        <v>273</v>
      </c>
      <c r="D210" s="54">
        <v>51</v>
      </c>
      <c r="E210" s="59" t="s">
        <v>734</v>
      </c>
      <c r="F210" s="59"/>
      <c r="G210" s="68"/>
      <c r="I210" s="60">
        <v>33</v>
      </c>
      <c r="J210" s="61" t="s">
        <v>342</v>
      </c>
      <c r="K210" s="61">
        <v>54</v>
      </c>
      <c r="L210" s="62" t="s">
        <v>748</v>
      </c>
      <c r="M210" s="62"/>
    </row>
    <row r="211" spans="1:14" s="56" customFormat="1" ht="15" customHeight="1">
      <c r="A211" s="53">
        <v>29</v>
      </c>
      <c r="B211" s="53">
        <v>209</v>
      </c>
      <c r="C211" s="54" t="s">
        <v>274</v>
      </c>
      <c r="D211" s="54">
        <v>49</v>
      </c>
      <c r="E211" s="59" t="s">
        <v>734</v>
      </c>
      <c r="F211" s="59"/>
      <c r="G211" s="68"/>
      <c r="I211" s="60">
        <v>34</v>
      </c>
      <c r="J211" s="61" t="s">
        <v>316</v>
      </c>
      <c r="K211" s="61">
        <v>51</v>
      </c>
      <c r="L211" s="62" t="s">
        <v>748</v>
      </c>
      <c r="M211" s="62"/>
    </row>
    <row r="212" spans="1:14" s="56" customFormat="1" ht="15" customHeight="1">
      <c r="A212" s="53">
        <v>30</v>
      </c>
      <c r="B212" s="53">
        <v>210</v>
      </c>
      <c r="C212" s="54" t="s">
        <v>275</v>
      </c>
      <c r="D212" s="54">
        <v>51</v>
      </c>
      <c r="E212" s="59" t="s">
        <v>734</v>
      </c>
      <c r="F212" s="59"/>
      <c r="G212" s="68"/>
      <c r="I212" s="60">
        <v>40</v>
      </c>
      <c r="J212" s="61" t="s">
        <v>234</v>
      </c>
      <c r="K212" s="61">
        <v>40</v>
      </c>
      <c r="L212" s="62" t="s">
        <v>748</v>
      </c>
      <c r="M212" s="62"/>
    </row>
    <row r="213" spans="1:14" s="56" customFormat="1" ht="15" customHeight="1">
      <c r="A213" s="53">
        <v>31</v>
      </c>
      <c r="B213" s="53">
        <v>211</v>
      </c>
      <c r="C213" s="54" t="s">
        <v>276</v>
      </c>
      <c r="D213" s="54">
        <v>48</v>
      </c>
      <c r="E213" s="59" t="s">
        <v>734</v>
      </c>
      <c r="F213" s="59"/>
      <c r="G213" s="68"/>
      <c r="I213" s="60">
        <v>41</v>
      </c>
      <c r="J213" s="61" t="s">
        <v>198</v>
      </c>
      <c r="K213" s="61">
        <v>37</v>
      </c>
      <c r="L213" s="62" t="s">
        <v>748</v>
      </c>
      <c r="M213" s="62"/>
    </row>
    <row r="214" spans="1:14" s="56" customFormat="1" ht="15" customHeight="1">
      <c r="A214" s="53">
        <v>32</v>
      </c>
      <c r="B214" s="53">
        <v>212</v>
      </c>
      <c r="C214" s="54" t="s">
        <v>284</v>
      </c>
      <c r="D214" s="54">
        <v>55</v>
      </c>
      <c r="E214" s="59" t="s">
        <v>734</v>
      </c>
      <c r="F214" s="59"/>
      <c r="G214" s="68"/>
      <c r="I214" s="60">
        <v>30</v>
      </c>
      <c r="J214" s="61" t="s">
        <v>102</v>
      </c>
      <c r="K214" s="61">
        <v>44</v>
      </c>
      <c r="L214" s="62" t="s">
        <v>748</v>
      </c>
      <c r="M214" s="62"/>
    </row>
    <row r="215" spans="1:14" s="56" customFormat="1" ht="15" customHeight="1">
      <c r="A215" s="53">
        <v>33</v>
      </c>
      <c r="B215" s="53">
        <v>213</v>
      </c>
      <c r="C215" s="54" t="s">
        <v>261</v>
      </c>
      <c r="D215" s="54">
        <v>54</v>
      </c>
      <c r="E215" s="59" t="s">
        <v>734</v>
      </c>
      <c r="F215" s="59"/>
      <c r="G215" s="68"/>
      <c r="I215" s="60"/>
      <c r="J215" s="61" t="s">
        <v>587</v>
      </c>
      <c r="K215" s="61">
        <v>14</v>
      </c>
      <c r="L215" s="62" t="s">
        <v>749</v>
      </c>
      <c r="M215" s="62"/>
      <c r="N215" s="56">
        <v>273</v>
      </c>
    </row>
    <row r="216" spans="1:14" s="56" customFormat="1" ht="15" customHeight="1">
      <c r="A216" s="53">
        <v>34</v>
      </c>
      <c r="B216" s="53">
        <v>214</v>
      </c>
      <c r="C216" s="54" t="s">
        <v>264</v>
      </c>
      <c r="D216" s="54">
        <v>54</v>
      </c>
      <c r="E216" s="59" t="s">
        <v>734</v>
      </c>
      <c r="F216" s="59"/>
      <c r="G216" s="68"/>
      <c r="I216" s="60">
        <v>18</v>
      </c>
      <c r="J216" s="61" t="s">
        <v>516</v>
      </c>
      <c r="K216" s="61">
        <v>44</v>
      </c>
      <c r="L216" s="62" t="s">
        <v>749</v>
      </c>
      <c r="M216" s="62"/>
    </row>
    <row r="217" spans="1:14" s="56" customFormat="1" ht="15" customHeight="1">
      <c r="A217" s="53">
        <v>35</v>
      </c>
      <c r="B217" s="53">
        <v>215</v>
      </c>
      <c r="C217" s="54" t="s">
        <v>267</v>
      </c>
      <c r="D217" s="54">
        <v>54</v>
      </c>
      <c r="E217" s="59" t="s">
        <v>734</v>
      </c>
      <c r="F217" s="59"/>
      <c r="G217" s="68"/>
      <c r="I217" s="60">
        <v>26</v>
      </c>
      <c r="J217" s="61" t="s">
        <v>432</v>
      </c>
      <c r="K217" s="61">
        <v>35</v>
      </c>
      <c r="L217" s="62" t="s">
        <v>749</v>
      </c>
      <c r="M217" s="62"/>
    </row>
    <row r="218" spans="1:14" s="56" customFormat="1" ht="15" customHeight="1">
      <c r="A218" s="53">
        <v>36</v>
      </c>
      <c r="B218" s="53">
        <v>216</v>
      </c>
      <c r="C218" s="54" t="s">
        <v>269</v>
      </c>
      <c r="D218" s="54">
        <v>54</v>
      </c>
      <c r="E218" s="59" t="s">
        <v>734</v>
      </c>
      <c r="F218" s="59"/>
      <c r="G218" s="68"/>
      <c r="I218" s="60">
        <v>27</v>
      </c>
      <c r="J218" s="61" t="s">
        <v>446</v>
      </c>
      <c r="K218" s="61">
        <v>34</v>
      </c>
      <c r="L218" s="62" t="s">
        <v>749</v>
      </c>
      <c r="M218" s="62"/>
    </row>
    <row r="219" spans="1:14" s="56" customFormat="1" ht="15" customHeight="1">
      <c r="A219" s="53">
        <v>37</v>
      </c>
      <c r="B219" s="53">
        <v>217</v>
      </c>
      <c r="C219" s="54" t="s">
        <v>270</v>
      </c>
      <c r="D219" s="54">
        <v>38</v>
      </c>
      <c r="E219" s="59" t="s">
        <v>734</v>
      </c>
      <c r="F219" s="59"/>
      <c r="G219" s="68"/>
      <c r="I219" s="60">
        <v>35</v>
      </c>
      <c r="J219" s="61" t="s">
        <v>343</v>
      </c>
      <c r="K219" s="61">
        <v>56</v>
      </c>
      <c r="L219" s="62" t="s">
        <v>749</v>
      </c>
      <c r="M219" s="62"/>
    </row>
    <row r="220" spans="1:14" s="56" customFormat="1" ht="15" customHeight="1">
      <c r="A220" s="53">
        <v>26</v>
      </c>
      <c r="B220" s="53">
        <v>218</v>
      </c>
      <c r="C220" s="54" t="s">
        <v>167</v>
      </c>
      <c r="D220" s="54">
        <v>58</v>
      </c>
      <c r="E220" s="59" t="s">
        <v>734</v>
      </c>
      <c r="F220" s="59"/>
      <c r="G220" s="68"/>
      <c r="I220" s="60">
        <v>42</v>
      </c>
      <c r="J220" s="61" t="s">
        <v>235</v>
      </c>
      <c r="K220" s="61">
        <v>45</v>
      </c>
      <c r="L220" s="62" t="s">
        <v>749</v>
      </c>
      <c r="M220" s="62"/>
    </row>
    <row r="221" spans="1:14" s="56" customFormat="1" ht="15" customHeight="1">
      <c r="A221" s="53">
        <v>27</v>
      </c>
      <c r="B221" s="53">
        <v>219</v>
      </c>
      <c r="C221" s="54" t="s">
        <v>154</v>
      </c>
      <c r="D221" s="54">
        <v>58</v>
      </c>
      <c r="E221" s="59" t="s">
        <v>734</v>
      </c>
      <c r="F221" s="59"/>
      <c r="G221" s="68"/>
      <c r="I221" s="60">
        <v>43</v>
      </c>
      <c r="J221" s="61" t="s">
        <v>199</v>
      </c>
      <c r="K221" s="61">
        <v>45</v>
      </c>
      <c r="L221" s="62" t="s">
        <v>749</v>
      </c>
      <c r="M221" s="62"/>
    </row>
    <row r="222" spans="1:14" s="56" customFormat="1" ht="15" customHeight="1">
      <c r="A222" s="53">
        <v>28</v>
      </c>
      <c r="B222" s="53">
        <v>220</v>
      </c>
      <c r="C222" s="54" t="s">
        <v>153</v>
      </c>
      <c r="D222" s="54">
        <v>59</v>
      </c>
      <c r="E222" s="59" t="s">
        <v>734</v>
      </c>
      <c r="F222" s="59"/>
      <c r="G222" s="68"/>
      <c r="I222" s="60">
        <v>24</v>
      </c>
      <c r="J222" s="61" t="s">
        <v>424</v>
      </c>
      <c r="K222" s="61">
        <v>16</v>
      </c>
      <c r="L222" s="62" t="s">
        <v>750</v>
      </c>
      <c r="M222" s="62"/>
      <c r="N222" s="56">
        <v>118</v>
      </c>
    </row>
    <row r="223" spans="1:14" s="56" customFormat="1" ht="15" customHeight="1">
      <c r="A223" s="53">
        <v>29</v>
      </c>
      <c r="B223" s="53">
        <v>221</v>
      </c>
      <c r="C223" s="54" t="s">
        <v>128</v>
      </c>
      <c r="D223" s="54">
        <v>57</v>
      </c>
      <c r="E223" s="59" t="s">
        <v>734</v>
      </c>
      <c r="F223" s="59"/>
      <c r="G223" s="68"/>
      <c r="I223" s="60">
        <v>32</v>
      </c>
      <c r="J223" s="61" t="s">
        <v>344</v>
      </c>
      <c r="K223" s="61">
        <v>38</v>
      </c>
      <c r="L223" s="62" t="s">
        <v>750</v>
      </c>
      <c r="M223" s="62"/>
    </row>
    <row r="224" spans="1:14" s="56" customFormat="1" ht="15" customHeight="1">
      <c r="A224" s="53">
        <v>30</v>
      </c>
      <c r="B224" s="53">
        <v>222</v>
      </c>
      <c r="C224" s="54" t="s">
        <v>129</v>
      </c>
      <c r="D224" s="54">
        <v>58</v>
      </c>
      <c r="E224" s="59" t="s">
        <v>734</v>
      </c>
      <c r="F224" s="59"/>
      <c r="G224" s="68"/>
      <c r="I224" s="60">
        <v>39</v>
      </c>
      <c r="J224" s="61" t="s">
        <v>236</v>
      </c>
      <c r="K224" s="61">
        <v>64</v>
      </c>
      <c r="L224" s="62" t="s">
        <v>750</v>
      </c>
      <c r="M224" s="62"/>
    </row>
    <row r="225" spans="1:14" s="56" customFormat="1" ht="15" customHeight="1">
      <c r="A225" s="53">
        <v>31</v>
      </c>
      <c r="B225" s="53">
        <v>223</v>
      </c>
      <c r="C225" s="54" t="s">
        <v>130</v>
      </c>
      <c r="D225" s="54">
        <v>57</v>
      </c>
      <c r="E225" s="59" t="s">
        <v>734</v>
      </c>
      <c r="F225" s="59"/>
      <c r="G225" s="68"/>
      <c r="I225" s="60">
        <v>31</v>
      </c>
      <c r="J225" s="61" t="s">
        <v>345</v>
      </c>
      <c r="K225" s="61">
        <v>28</v>
      </c>
      <c r="L225" s="62" t="s">
        <v>751</v>
      </c>
      <c r="M225" s="62"/>
      <c r="N225" s="56">
        <v>72</v>
      </c>
    </row>
    <row r="226" spans="1:14" s="56" customFormat="1" ht="15" customHeight="1">
      <c r="A226" s="53">
        <v>32</v>
      </c>
      <c r="B226" s="53">
        <v>224</v>
      </c>
      <c r="C226" s="54" t="s">
        <v>132</v>
      </c>
      <c r="D226" s="54">
        <v>58</v>
      </c>
      <c r="E226" s="59" t="s">
        <v>734</v>
      </c>
      <c r="F226" s="59"/>
      <c r="G226" s="68"/>
      <c r="I226" s="60">
        <v>38</v>
      </c>
      <c r="J226" s="61" t="s">
        <v>237</v>
      </c>
      <c r="K226" s="61">
        <v>44</v>
      </c>
      <c r="L226" s="62" t="s">
        <v>751</v>
      </c>
      <c r="M226" s="62"/>
    </row>
    <row r="227" spans="1:14" s="56" customFormat="1" ht="15" customHeight="1">
      <c r="A227" s="53">
        <v>33</v>
      </c>
      <c r="B227" s="53">
        <v>225</v>
      </c>
      <c r="C227" s="54" t="s">
        <v>133</v>
      </c>
      <c r="D227" s="54">
        <v>59</v>
      </c>
      <c r="E227" s="59" t="s">
        <v>734</v>
      </c>
      <c r="F227" s="59"/>
      <c r="G227" s="68"/>
      <c r="I227" s="60">
        <v>44</v>
      </c>
      <c r="J227" s="61" t="s">
        <v>208</v>
      </c>
      <c r="K227" s="61">
        <v>59</v>
      </c>
      <c r="L227" s="62" t="s">
        <v>752</v>
      </c>
      <c r="M227" s="62"/>
      <c r="N227" s="56">
        <v>82</v>
      </c>
    </row>
    <row r="228" spans="1:14" s="56" customFormat="1" ht="15" customHeight="1">
      <c r="A228" s="53">
        <v>34</v>
      </c>
      <c r="B228" s="53">
        <v>226</v>
      </c>
      <c r="C228" s="54" t="s">
        <v>134</v>
      </c>
      <c r="D228" s="54">
        <v>59</v>
      </c>
      <c r="E228" s="59" t="s">
        <v>734</v>
      </c>
      <c r="F228" s="59"/>
      <c r="G228" s="68"/>
      <c r="I228" s="60">
        <v>39</v>
      </c>
      <c r="J228" s="61" t="s">
        <v>111</v>
      </c>
      <c r="K228" s="61">
        <v>23</v>
      </c>
      <c r="L228" s="62" t="s">
        <v>752</v>
      </c>
      <c r="M228" s="62"/>
    </row>
    <row r="229" spans="1:14" s="56" customFormat="1" ht="15" customHeight="1">
      <c r="A229" s="53">
        <v>35</v>
      </c>
      <c r="B229" s="53">
        <v>227</v>
      </c>
      <c r="C229" s="54" t="s">
        <v>136</v>
      </c>
      <c r="D229" s="54">
        <v>59</v>
      </c>
      <c r="E229" s="59" t="s">
        <v>734</v>
      </c>
      <c r="F229" s="59"/>
      <c r="G229" s="68"/>
    </row>
    <row r="230" spans="1:14" s="56" customFormat="1" ht="15" customHeight="1">
      <c r="A230" s="53">
        <v>36</v>
      </c>
      <c r="B230" s="53">
        <v>228</v>
      </c>
      <c r="C230" s="54" t="s">
        <v>137</v>
      </c>
      <c r="D230" s="54">
        <v>58</v>
      </c>
      <c r="E230" s="59" t="s">
        <v>734</v>
      </c>
      <c r="F230" s="59"/>
      <c r="G230" s="68"/>
    </row>
    <row r="231" spans="1:14" s="56" customFormat="1" ht="15" customHeight="1">
      <c r="A231" s="53">
        <v>37</v>
      </c>
      <c r="B231" s="53">
        <v>229</v>
      </c>
      <c r="C231" s="54" t="s">
        <v>138</v>
      </c>
      <c r="D231" s="54">
        <v>58</v>
      </c>
      <c r="E231" s="59" t="s">
        <v>734</v>
      </c>
      <c r="F231" s="59"/>
      <c r="G231" s="68"/>
    </row>
    <row r="232" spans="1:14" s="56" customFormat="1" ht="15" customHeight="1">
      <c r="A232" s="53">
        <v>38</v>
      </c>
      <c r="B232" s="53">
        <v>230</v>
      </c>
      <c r="C232" s="54" t="s">
        <v>140</v>
      </c>
      <c r="D232" s="54">
        <v>60</v>
      </c>
      <c r="E232" s="59" t="s">
        <v>734</v>
      </c>
      <c r="F232" s="59"/>
      <c r="G232" s="68"/>
    </row>
    <row r="233" spans="1:14" s="56" customFormat="1" ht="15" customHeight="1">
      <c r="A233" s="53">
        <v>39</v>
      </c>
      <c r="B233" s="53">
        <v>231</v>
      </c>
      <c r="C233" s="54" t="s">
        <v>141</v>
      </c>
      <c r="D233" s="54">
        <v>59</v>
      </c>
      <c r="E233" s="59" t="s">
        <v>734</v>
      </c>
      <c r="F233" s="59"/>
      <c r="G233" s="68"/>
    </row>
    <row r="234" spans="1:14" s="56" customFormat="1" ht="15.95" customHeight="1">
      <c r="A234" s="53">
        <v>2</v>
      </c>
      <c r="B234" s="53">
        <v>232</v>
      </c>
      <c r="C234" s="54" t="s">
        <v>257</v>
      </c>
      <c r="D234" s="54">
        <v>28</v>
      </c>
      <c r="E234" s="59" t="s">
        <v>734</v>
      </c>
      <c r="F234" s="59"/>
      <c r="G234" s="68"/>
    </row>
    <row r="235" spans="1:14" s="56" customFormat="1" ht="15.95" customHeight="1">
      <c r="A235" s="53">
        <v>3</v>
      </c>
      <c r="B235" s="53">
        <v>233</v>
      </c>
      <c r="C235" s="54" t="s">
        <v>258</v>
      </c>
      <c r="D235" s="54">
        <v>31</v>
      </c>
      <c r="E235" s="59" t="s">
        <v>734</v>
      </c>
      <c r="F235" s="59"/>
      <c r="G235" s="68"/>
    </row>
    <row r="236" spans="1:14" s="56" customFormat="1" ht="15.95" customHeight="1">
      <c r="A236" s="53">
        <v>4</v>
      </c>
      <c r="B236" s="53">
        <v>234</v>
      </c>
      <c r="C236" s="54" t="s">
        <v>118</v>
      </c>
      <c r="D236" s="54">
        <v>40</v>
      </c>
      <c r="E236" s="59" t="s">
        <v>734</v>
      </c>
      <c r="F236" s="59"/>
      <c r="G236" s="68"/>
    </row>
    <row r="237" spans="1:14" s="56" customFormat="1" ht="15.95" customHeight="1">
      <c r="A237" s="53">
        <v>5</v>
      </c>
      <c r="B237" s="53">
        <v>235</v>
      </c>
      <c r="C237" s="54" t="s">
        <v>119</v>
      </c>
      <c r="D237" s="54">
        <v>40</v>
      </c>
      <c r="E237" s="59" t="s">
        <v>734</v>
      </c>
      <c r="F237" s="59"/>
      <c r="G237" s="68"/>
    </row>
    <row r="238" spans="1:14" s="56" customFormat="1" ht="15.95" customHeight="1">
      <c r="A238" s="53">
        <v>6</v>
      </c>
      <c r="B238" s="53">
        <v>236</v>
      </c>
      <c r="C238" s="54" t="s">
        <v>120</v>
      </c>
      <c r="D238" s="54">
        <v>40</v>
      </c>
      <c r="E238" s="59" t="s">
        <v>734</v>
      </c>
      <c r="F238" s="59"/>
      <c r="G238" s="68"/>
    </row>
    <row r="239" spans="1:14" s="56" customFormat="1" ht="15.95" customHeight="1">
      <c r="A239" s="53">
        <v>1</v>
      </c>
      <c r="B239" s="53">
        <v>237</v>
      </c>
      <c r="C239" s="54" t="s">
        <v>240</v>
      </c>
      <c r="D239" s="54">
        <v>18</v>
      </c>
      <c r="E239" s="59" t="s">
        <v>734</v>
      </c>
      <c r="F239" s="59"/>
      <c r="G239" s="68"/>
    </row>
    <row r="240" spans="1:14" s="56" customFormat="1" ht="15.95" customHeight="1">
      <c r="A240" s="53">
        <v>2</v>
      </c>
      <c r="B240" s="53">
        <v>238</v>
      </c>
      <c r="C240" s="54" t="s">
        <v>122</v>
      </c>
      <c r="D240" s="54">
        <v>29</v>
      </c>
      <c r="E240" s="59" t="s">
        <v>734</v>
      </c>
      <c r="F240" s="59"/>
      <c r="G240" s="68"/>
    </row>
    <row r="241" spans="1:7" s="56" customFormat="1" ht="15" customHeight="1">
      <c r="A241" s="53">
        <v>2</v>
      </c>
      <c r="B241" s="53">
        <v>239</v>
      </c>
      <c r="C241" s="54" t="s">
        <v>123</v>
      </c>
      <c r="D241" s="54">
        <v>32</v>
      </c>
      <c r="E241" s="59" t="s">
        <v>734</v>
      </c>
      <c r="F241" s="59"/>
      <c r="G241" s="68"/>
    </row>
    <row r="242" spans="1:7" s="56" customFormat="1" ht="15" customHeight="1">
      <c r="A242" s="53">
        <v>3</v>
      </c>
      <c r="B242" s="53">
        <v>240</v>
      </c>
      <c r="C242" s="54" t="s">
        <v>124</v>
      </c>
      <c r="D242" s="54">
        <v>32</v>
      </c>
      <c r="E242" s="59" t="s">
        <v>734</v>
      </c>
      <c r="F242" s="59"/>
      <c r="G242" s="68"/>
    </row>
    <row r="243" spans="1:7" s="56" customFormat="1" ht="15" customHeight="1">
      <c r="A243" s="53">
        <v>4</v>
      </c>
      <c r="B243" s="53">
        <v>241</v>
      </c>
      <c r="C243" s="54" t="s">
        <v>125</v>
      </c>
      <c r="D243" s="54">
        <v>32</v>
      </c>
      <c r="E243" s="59" t="s">
        <v>734</v>
      </c>
      <c r="F243" s="59"/>
      <c r="G243" s="68"/>
    </row>
    <row r="244" spans="1:7" s="56" customFormat="1" ht="15" customHeight="1">
      <c r="A244" s="53">
        <v>5</v>
      </c>
      <c r="B244" s="53">
        <v>242</v>
      </c>
      <c r="C244" s="54" t="s">
        <v>126</v>
      </c>
      <c r="D244" s="54">
        <v>31</v>
      </c>
      <c r="E244" s="59" t="s">
        <v>734</v>
      </c>
      <c r="F244" s="59"/>
      <c r="G244" s="68"/>
    </row>
    <row r="245" spans="1:7" s="56" customFormat="1" ht="14.45" customHeight="1">
      <c r="A245" s="53">
        <v>3</v>
      </c>
      <c r="B245" s="53">
        <v>243</v>
      </c>
      <c r="C245" s="54" t="s">
        <v>661</v>
      </c>
      <c r="D245" s="54">
        <v>47</v>
      </c>
      <c r="E245" s="59" t="s">
        <v>734</v>
      </c>
      <c r="F245" s="59"/>
      <c r="G245" s="68"/>
    </row>
    <row r="246" spans="1:7" s="56" customFormat="1" ht="14.45" customHeight="1">
      <c r="A246" s="53">
        <v>6</v>
      </c>
      <c r="B246" s="53">
        <v>244</v>
      </c>
      <c r="C246" s="54" t="s">
        <v>665</v>
      </c>
      <c r="D246" s="54">
        <v>15</v>
      </c>
      <c r="E246" s="59" t="s">
        <v>734</v>
      </c>
      <c r="F246" s="59"/>
      <c r="G246" s="68"/>
    </row>
    <row r="247" spans="1:7" s="56" customFormat="1" ht="17.100000000000001" customHeight="1">
      <c r="A247" s="53">
        <v>6</v>
      </c>
      <c r="B247" s="53">
        <v>245</v>
      </c>
      <c r="C247" s="54" t="s">
        <v>77</v>
      </c>
      <c r="D247" s="54">
        <v>39</v>
      </c>
      <c r="E247" s="59" t="s">
        <v>734</v>
      </c>
      <c r="F247" s="59"/>
      <c r="G247" s="68"/>
    </row>
    <row r="248" spans="1:7" s="56" customFormat="1" ht="17.100000000000001" customHeight="1">
      <c r="A248" s="53">
        <v>7</v>
      </c>
      <c r="B248" s="53">
        <v>246</v>
      </c>
      <c r="C248" s="54" t="s">
        <v>82</v>
      </c>
      <c r="D248" s="54">
        <v>60</v>
      </c>
      <c r="E248" s="59" t="s">
        <v>734</v>
      </c>
      <c r="F248" s="59"/>
      <c r="G248" s="68"/>
    </row>
    <row r="249" spans="1:7" s="56" customFormat="1" ht="17.100000000000001" customHeight="1">
      <c r="A249" s="53">
        <v>8</v>
      </c>
      <c r="B249" s="53">
        <v>247</v>
      </c>
      <c r="C249" s="54" t="s">
        <v>81</v>
      </c>
      <c r="D249" s="54">
        <v>58</v>
      </c>
      <c r="E249" s="59" t="s">
        <v>734</v>
      </c>
      <c r="F249" s="59"/>
      <c r="G249" s="68"/>
    </row>
    <row r="250" spans="1:7" s="56" customFormat="1" ht="18" customHeight="1">
      <c r="A250" s="53">
        <v>1</v>
      </c>
      <c r="B250" s="53">
        <v>248</v>
      </c>
      <c r="C250" s="54" t="s">
        <v>628</v>
      </c>
      <c r="D250" s="54">
        <v>12</v>
      </c>
      <c r="E250" s="59" t="s">
        <v>734</v>
      </c>
      <c r="F250" s="59"/>
      <c r="G250" s="68"/>
    </row>
    <row r="251" spans="1:7" s="56" customFormat="1" ht="18" customHeight="1">
      <c r="A251" s="53">
        <v>1</v>
      </c>
      <c r="B251" s="53">
        <v>249</v>
      </c>
      <c r="C251" s="54" t="s">
        <v>572</v>
      </c>
      <c r="D251" s="54">
        <v>8</v>
      </c>
      <c r="E251" s="59" t="s">
        <v>734</v>
      </c>
      <c r="F251" s="59"/>
      <c r="G251" s="68"/>
    </row>
    <row r="252" spans="1:7" s="56" customFormat="1" ht="15" customHeight="1">
      <c r="A252" s="53"/>
      <c r="B252" s="53">
        <v>250</v>
      </c>
      <c r="C252" s="54" t="s">
        <v>451</v>
      </c>
      <c r="D252" s="54">
        <v>4</v>
      </c>
      <c r="E252" s="59" t="s">
        <v>734</v>
      </c>
      <c r="F252" s="59"/>
      <c r="G252" s="68"/>
    </row>
    <row r="253" spans="1:7" s="56" customFormat="1" ht="15" customHeight="1">
      <c r="A253" s="53"/>
      <c r="B253" s="53">
        <v>251</v>
      </c>
      <c r="C253" s="54" t="s">
        <v>351</v>
      </c>
      <c r="D253" s="54">
        <v>6</v>
      </c>
      <c r="E253" s="59" t="s">
        <v>734</v>
      </c>
      <c r="F253" s="59"/>
      <c r="G253" s="68"/>
    </row>
    <row r="254" spans="1:7" s="56" customFormat="1" ht="16.5" customHeight="1">
      <c r="A254" s="53">
        <v>22</v>
      </c>
      <c r="B254" s="53">
        <v>252</v>
      </c>
      <c r="C254" s="54" t="s">
        <v>608</v>
      </c>
      <c r="D254" s="54">
        <v>4</v>
      </c>
      <c r="E254" s="59" t="s">
        <v>767</v>
      </c>
      <c r="F254" s="59" t="s">
        <v>735</v>
      </c>
      <c r="G254" s="68">
        <v>193</v>
      </c>
    </row>
    <row r="255" spans="1:7" s="56" customFormat="1" ht="16.5" customHeight="1">
      <c r="A255" s="53">
        <v>29</v>
      </c>
      <c r="B255" s="53">
        <v>253</v>
      </c>
      <c r="C255" s="54" t="s">
        <v>551</v>
      </c>
      <c r="D255" s="54">
        <v>3</v>
      </c>
      <c r="E255" s="59" t="s">
        <v>767</v>
      </c>
      <c r="F255" s="59" t="s">
        <v>735</v>
      </c>
      <c r="G255" s="68"/>
    </row>
    <row r="256" spans="1:7" s="56" customFormat="1" ht="16.5" customHeight="1">
      <c r="A256" s="53">
        <v>30</v>
      </c>
      <c r="B256" s="53">
        <v>254</v>
      </c>
      <c r="C256" s="54" t="s">
        <v>552</v>
      </c>
      <c r="D256" s="54">
        <v>10</v>
      </c>
      <c r="E256" s="59" t="s">
        <v>767</v>
      </c>
      <c r="F256" s="59" t="s">
        <v>735</v>
      </c>
      <c r="G256" s="68"/>
    </row>
    <row r="257" spans="1:7" s="56" customFormat="1" ht="15.95" customHeight="1">
      <c r="A257" s="53">
        <v>42</v>
      </c>
      <c r="B257" s="53">
        <v>255</v>
      </c>
      <c r="C257" s="54" t="s">
        <v>507</v>
      </c>
      <c r="D257" s="54">
        <v>2</v>
      </c>
      <c r="E257" s="59" t="s">
        <v>767</v>
      </c>
      <c r="F257" s="59"/>
      <c r="G257" s="68"/>
    </row>
    <row r="258" spans="1:7" s="56" customFormat="1" ht="15" customHeight="1">
      <c r="A258" s="53">
        <v>43</v>
      </c>
      <c r="B258" s="53">
        <v>256</v>
      </c>
      <c r="C258" s="54" t="s">
        <v>361</v>
      </c>
      <c r="D258" s="54">
        <v>55</v>
      </c>
      <c r="E258" s="59" t="s">
        <v>767</v>
      </c>
      <c r="F258" s="59"/>
      <c r="G258" s="68"/>
    </row>
    <row r="259" spans="1:7" s="56" customFormat="1" ht="15" customHeight="1">
      <c r="A259" s="53">
        <v>38</v>
      </c>
      <c r="B259" s="53">
        <v>257</v>
      </c>
      <c r="C259" s="54" t="s">
        <v>293</v>
      </c>
      <c r="D259" s="54">
        <v>40</v>
      </c>
      <c r="E259" s="59" t="s">
        <v>767</v>
      </c>
      <c r="F259" s="59"/>
      <c r="G259" s="68"/>
    </row>
    <row r="260" spans="1:7" s="56" customFormat="1" ht="15" customHeight="1">
      <c r="A260" s="53">
        <v>40</v>
      </c>
      <c r="B260" s="53">
        <v>258</v>
      </c>
      <c r="C260" s="54" t="s">
        <v>176</v>
      </c>
      <c r="D260" s="54">
        <v>42</v>
      </c>
      <c r="E260" s="59" t="s">
        <v>767</v>
      </c>
      <c r="F260" s="59"/>
      <c r="G260" s="68"/>
    </row>
    <row r="261" spans="1:7" s="56" customFormat="1" ht="15" customHeight="1">
      <c r="A261" s="53"/>
      <c r="B261" s="53">
        <v>259</v>
      </c>
      <c r="C261" s="54" t="s">
        <v>357</v>
      </c>
      <c r="D261" s="54">
        <v>1</v>
      </c>
      <c r="E261" s="59" t="s">
        <v>767</v>
      </c>
      <c r="F261" s="59"/>
      <c r="G261" s="68"/>
    </row>
    <row r="262" spans="1:7" s="56" customFormat="1" ht="14.45" customHeight="1">
      <c r="A262" s="53"/>
      <c r="B262" s="53">
        <v>260</v>
      </c>
      <c r="C262" s="54" t="s">
        <v>666</v>
      </c>
      <c r="D262" s="54">
        <v>8</v>
      </c>
      <c r="E262" s="59" t="s">
        <v>767</v>
      </c>
      <c r="F262" s="59"/>
      <c r="G262" s="68"/>
    </row>
    <row r="263" spans="1:7" s="56" customFormat="1" ht="17.100000000000001" customHeight="1">
      <c r="A263" s="53">
        <v>9</v>
      </c>
      <c r="B263" s="53">
        <v>261</v>
      </c>
      <c r="C263" s="54" t="s">
        <v>80</v>
      </c>
      <c r="D263" s="54">
        <v>28</v>
      </c>
      <c r="E263" s="59" t="s">
        <v>767</v>
      </c>
      <c r="F263" s="59"/>
      <c r="G263" s="68"/>
    </row>
    <row r="264" spans="1:7" s="56" customFormat="1" ht="16.5" customHeight="1">
      <c r="A264" s="53">
        <v>23</v>
      </c>
      <c r="B264" s="53">
        <v>262</v>
      </c>
      <c r="C264" s="54" t="s">
        <v>618</v>
      </c>
      <c r="D264" s="54">
        <v>11</v>
      </c>
      <c r="E264" s="59" t="s">
        <v>768</v>
      </c>
      <c r="F264" s="59" t="s">
        <v>769</v>
      </c>
      <c r="G264" s="68" t="s">
        <v>740</v>
      </c>
    </row>
    <row r="265" spans="1:7" s="56" customFormat="1" ht="16.5" customHeight="1">
      <c r="A265" s="53">
        <v>24</v>
      </c>
      <c r="B265" s="53">
        <v>263</v>
      </c>
      <c r="C265" s="54" t="s">
        <v>619</v>
      </c>
      <c r="D265" s="54">
        <v>6</v>
      </c>
      <c r="E265" s="59" t="s">
        <v>768</v>
      </c>
      <c r="F265" s="59" t="s">
        <v>769</v>
      </c>
      <c r="G265" s="68" t="s">
        <v>740</v>
      </c>
    </row>
    <row r="266" spans="1:7" s="56" customFormat="1" ht="16.5" customHeight="1">
      <c r="A266" s="53">
        <v>31</v>
      </c>
      <c r="B266" s="53">
        <v>264</v>
      </c>
      <c r="C266" s="54" t="s">
        <v>567</v>
      </c>
      <c r="D266" s="54">
        <v>20</v>
      </c>
      <c r="E266" s="59" t="s">
        <v>768</v>
      </c>
      <c r="F266" s="59" t="s">
        <v>769</v>
      </c>
      <c r="G266" s="68" t="s">
        <v>740</v>
      </c>
    </row>
    <row r="267" spans="1:7" s="56" customFormat="1" ht="16.5" customHeight="1">
      <c r="A267" s="53">
        <v>25</v>
      </c>
      <c r="B267" s="53">
        <v>265</v>
      </c>
      <c r="C267" s="54" t="s">
        <v>620</v>
      </c>
      <c r="D267" s="54">
        <v>10</v>
      </c>
      <c r="E267" s="59" t="s">
        <v>768</v>
      </c>
      <c r="F267" s="59" t="s">
        <v>770</v>
      </c>
      <c r="G267" s="68" t="s">
        <v>773</v>
      </c>
    </row>
    <row r="268" spans="1:7" s="56" customFormat="1" ht="16.5" customHeight="1">
      <c r="A268" s="53">
        <v>26</v>
      </c>
      <c r="B268" s="53">
        <v>266</v>
      </c>
      <c r="C268" s="54" t="s">
        <v>621</v>
      </c>
      <c r="D268" s="54">
        <v>8</v>
      </c>
      <c r="E268" s="59" t="s">
        <v>768</v>
      </c>
      <c r="F268" s="59" t="s">
        <v>770</v>
      </c>
      <c r="G268" s="68" t="s">
        <v>773</v>
      </c>
    </row>
    <row r="269" spans="1:7" s="56" customFormat="1" ht="16.5" customHeight="1">
      <c r="A269" s="53">
        <v>32</v>
      </c>
      <c r="B269" s="53">
        <v>267</v>
      </c>
      <c r="C269" s="54" t="s">
        <v>569</v>
      </c>
      <c r="D269" s="54">
        <v>4</v>
      </c>
      <c r="E269" s="59" t="s">
        <v>768</v>
      </c>
      <c r="F269" s="59" t="s">
        <v>770</v>
      </c>
      <c r="G269" s="68" t="s">
        <v>773</v>
      </c>
    </row>
    <row r="270" spans="1:7" s="56" customFormat="1" ht="16.5" customHeight="1">
      <c r="A270" s="53">
        <v>33</v>
      </c>
      <c r="B270" s="53">
        <v>268</v>
      </c>
      <c r="C270" s="54" t="s">
        <v>570</v>
      </c>
      <c r="D270" s="54">
        <v>7</v>
      </c>
      <c r="E270" s="59" t="s">
        <v>768</v>
      </c>
      <c r="F270" s="59" t="s">
        <v>770</v>
      </c>
      <c r="G270" s="68" t="s">
        <v>773</v>
      </c>
    </row>
    <row r="271" spans="1:7" s="56" customFormat="1" ht="16.5" customHeight="1">
      <c r="A271" s="53">
        <v>27</v>
      </c>
      <c r="B271" s="53">
        <v>269</v>
      </c>
      <c r="C271" s="54" t="s">
        <v>617</v>
      </c>
      <c r="D271" s="54">
        <v>10</v>
      </c>
      <c r="E271" s="59" t="s">
        <v>768</v>
      </c>
      <c r="F271" s="59" t="s">
        <v>771</v>
      </c>
      <c r="G271" s="68" t="s">
        <v>781</v>
      </c>
    </row>
    <row r="272" spans="1:7" s="56" customFormat="1" ht="16.5" customHeight="1">
      <c r="A272" s="53">
        <v>34</v>
      </c>
      <c r="B272" s="53">
        <v>270</v>
      </c>
      <c r="C272" s="54" t="s">
        <v>568</v>
      </c>
      <c r="D272" s="54">
        <v>9</v>
      </c>
      <c r="E272" s="59" t="s">
        <v>768</v>
      </c>
      <c r="F272" s="59" t="s">
        <v>771</v>
      </c>
      <c r="G272" s="68" t="s">
        <v>781</v>
      </c>
    </row>
    <row r="273" spans="1:7" s="56" customFormat="1" ht="15.95" customHeight="1">
      <c r="A273" s="53">
        <v>45</v>
      </c>
      <c r="B273" s="53">
        <v>271</v>
      </c>
      <c r="C273" s="54" t="s">
        <v>457</v>
      </c>
      <c r="D273" s="54">
        <v>2</v>
      </c>
      <c r="E273" s="59" t="s">
        <v>715</v>
      </c>
      <c r="F273" s="59"/>
      <c r="G273" s="68">
        <v>100</v>
      </c>
    </row>
    <row r="274" spans="1:7" s="56" customFormat="1" ht="15" customHeight="1">
      <c r="A274" s="53">
        <v>43</v>
      </c>
      <c r="B274" s="53">
        <v>272</v>
      </c>
      <c r="C274" s="54" t="s">
        <v>307</v>
      </c>
      <c r="D274" s="54">
        <v>35</v>
      </c>
      <c r="E274" s="59" t="s">
        <v>715</v>
      </c>
      <c r="F274" s="59"/>
      <c r="G274" s="68"/>
    </row>
    <row r="275" spans="1:7" s="56" customFormat="1" ht="17.100000000000001" customHeight="1">
      <c r="A275" s="53"/>
      <c r="B275" s="53">
        <v>273</v>
      </c>
      <c r="C275" s="54" t="s">
        <v>86</v>
      </c>
      <c r="D275" s="54">
        <v>20</v>
      </c>
      <c r="E275" s="59" t="s">
        <v>715</v>
      </c>
      <c r="F275" s="59"/>
      <c r="G275" s="68"/>
    </row>
    <row r="276" spans="1:7" s="56" customFormat="1" ht="15" customHeight="1">
      <c r="A276" s="53">
        <v>45</v>
      </c>
      <c r="B276" s="53">
        <v>274</v>
      </c>
      <c r="C276" s="54" t="s">
        <v>174</v>
      </c>
      <c r="D276" s="54">
        <v>43</v>
      </c>
      <c r="E276" s="59" t="s">
        <v>715</v>
      </c>
      <c r="F276" s="59"/>
      <c r="G276" s="68"/>
    </row>
    <row r="277" spans="1:7" s="56" customFormat="1" ht="15.95" customHeight="1">
      <c r="A277" s="53">
        <v>43</v>
      </c>
      <c r="B277" s="53">
        <v>275</v>
      </c>
      <c r="C277" s="54" t="s">
        <v>460</v>
      </c>
      <c r="D277" s="54">
        <v>6</v>
      </c>
      <c r="E277" s="59" t="s">
        <v>739</v>
      </c>
      <c r="F277" s="59"/>
      <c r="G277" s="68">
        <v>25</v>
      </c>
    </row>
    <row r="278" spans="1:7" s="56" customFormat="1" ht="15" customHeight="1">
      <c r="A278" s="53">
        <v>39</v>
      </c>
      <c r="B278" s="53">
        <v>276</v>
      </c>
      <c r="C278" s="54" t="s">
        <v>306</v>
      </c>
      <c r="D278" s="54">
        <v>19</v>
      </c>
      <c r="E278" s="59" t="s">
        <v>739</v>
      </c>
      <c r="F278" s="59"/>
      <c r="G278" s="68"/>
    </row>
    <row r="279" spans="1:7" s="56" customFormat="1" ht="15.95" customHeight="1">
      <c r="A279" s="53">
        <v>44</v>
      </c>
      <c r="B279" s="53">
        <v>277</v>
      </c>
      <c r="C279" s="54" t="s">
        <v>458</v>
      </c>
      <c r="D279" s="54">
        <v>13</v>
      </c>
      <c r="E279" s="59" t="s">
        <v>772</v>
      </c>
      <c r="F279" s="59"/>
      <c r="G279" s="68">
        <v>171</v>
      </c>
    </row>
    <row r="280" spans="1:7" s="56" customFormat="1" ht="15" customHeight="1">
      <c r="A280" s="53">
        <v>44</v>
      </c>
      <c r="B280" s="53">
        <v>278</v>
      </c>
      <c r="C280" s="54" t="s">
        <v>388</v>
      </c>
      <c r="D280" s="54">
        <v>39</v>
      </c>
      <c r="E280" s="59" t="s">
        <v>772</v>
      </c>
      <c r="F280" s="59"/>
      <c r="G280" s="68"/>
    </row>
    <row r="281" spans="1:7" s="56" customFormat="1" ht="15" customHeight="1">
      <c r="A281" s="53">
        <v>40</v>
      </c>
      <c r="B281" s="53">
        <v>279</v>
      </c>
      <c r="C281" s="54" t="s">
        <v>291</v>
      </c>
      <c r="D281" s="54">
        <v>43</v>
      </c>
      <c r="E281" s="59" t="s">
        <v>772</v>
      </c>
      <c r="F281" s="59"/>
      <c r="G281" s="68"/>
    </row>
    <row r="282" spans="1:7" s="56" customFormat="1" ht="15" customHeight="1">
      <c r="A282" s="53">
        <v>42</v>
      </c>
      <c r="B282" s="53">
        <v>280</v>
      </c>
      <c r="C282" s="54" t="s">
        <v>163</v>
      </c>
      <c r="D282" s="54">
        <v>55</v>
      </c>
      <c r="E282" s="59" t="s">
        <v>772</v>
      </c>
      <c r="F282" s="59"/>
      <c r="G282" s="68"/>
    </row>
    <row r="283" spans="1:7" s="56" customFormat="1" ht="17.100000000000001" customHeight="1">
      <c r="A283" s="53"/>
      <c r="B283" s="53">
        <v>281</v>
      </c>
      <c r="C283" s="54" t="s">
        <v>84</v>
      </c>
      <c r="D283" s="54">
        <v>21</v>
      </c>
      <c r="E283" s="59" t="s">
        <v>772</v>
      </c>
      <c r="F283" s="59"/>
      <c r="G283" s="68"/>
    </row>
    <row r="284" spans="1:7" s="56" customFormat="1" ht="15.95" customHeight="1">
      <c r="A284" s="53">
        <v>46</v>
      </c>
      <c r="B284" s="53">
        <v>282</v>
      </c>
      <c r="C284" s="54" t="s">
        <v>456</v>
      </c>
      <c r="D284" s="54">
        <v>4</v>
      </c>
      <c r="E284" s="59" t="s">
        <v>741</v>
      </c>
      <c r="F284" s="59"/>
      <c r="G284" s="68">
        <v>79</v>
      </c>
    </row>
    <row r="285" spans="1:7" s="56" customFormat="1" ht="15" customHeight="1">
      <c r="A285" s="53">
        <v>47</v>
      </c>
      <c r="B285" s="53">
        <v>283</v>
      </c>
      <c r="C285" s="54" t="s">
        <v>387</v>
      </c>
      <c r="D285" s="54">
        <v>27</v>
      </c>
      <c r="E285" s="59" t="s">
        <v>741</v>
      </c>
      <c r="F285" s="59"/>
      <c r="G285" s="68"/>
    </row>
    <row r="286" spans="1:7" s="56" customFormat="1" ht="17.100000000000001" customHeight="1">
      <c r="A286" s="53">
        <v>10</v>
      </c>
      <c r="B286" s="53">
        <v>284</v>
      </c>
      <c r="C286" s="54" t="s">
        <v>83</v>
      </c>
      <c r="D286" s="54">
        <v>48</v>
      </c>
      <c r="E286" s="59" t="s">
        <v>741</v>
      </c>
      <c r="F286" s="59"/>
      <c r="G286" s="68"/>
    </row>
    <row r="287" spans="1:7" s="56" customFormat="1" ht="15.95" customHeight="1">
      <c r="A287" s="53">
        <v>47</v>
      </c>
      <c r="B287" s="53">
        <v>285</v>
      </c>
      <c r="C287" s="54" t="s">
        <v>459</v>
      </c>
      <c r="D287" s="54">
        <v>4</v>
      </c>
      <c r="E287" s="59" t="s">
        <v>740</v>
      </c>
      <c r="F287" s="59"/>
      <c r="G287" s="68">
        <v>277</v>
      </c>
    </row>
    <row r="288" spans="1:7" s="56" customFormat="1" ht="15.95" customHeight="1">
      <c r="A288" s="53">
        <v>48</v>
      </c>
      <c r="B288" s="53">
        <v>286</v>
      </c>
      <c r="C288" s="54" t="s">
        <v>502</v>
      </c>
      <c r="D288" s="54">
        <v>4</v>
      </c>
      <c r="E288" s="59" t="s">
        <v>740</v>
      </c>
      <c r="F288" s="59"/>
      <c r="G288" s="68"/>
    </row>
    <row r="289" spans="1:7" s="56" customFormat="1" ht="15" customHeight="1">
      <c r="A289" s="53">
        <v>48</v>
      </c>
      <c r="B289" s="53">
        <v>287</v>
      </c>
      <c r="C289" s="54" t="s">
        <v>389</v>
      </c>
      <c r="D289" s="54">
        <v>33</v>
      </c>
      <c r="E289" s="59" t="s">
        <v>740</v>
      </c>
      <c r="F289" s="59"/>
      <c r="G289" s="68"/>
    </row>
    <row r="290" spans="1:7" s="56" customFormat="1" ht="15" customHeight="1">
      <c r="A290" s="53">
        <v>49</v>
      </c>
      <c r="B290" s="53">
        <v>288</v>
      </c>
      <c r="C290" s="54" t="s">
        <v>383</v>
      </c>
      <c r="D290" s="54">
        <v>32</v>
      </c>
      <c r="E290" s="59" t="s">
        <v>740</v>
      </c>
      <c r="F290" s="59"/>
      <c r="G290" s="68"/>
    </row>
    <row r="291" spans="1:7" s="56" customFormat="1" ht="15" customHeight="1">
      <c r="A291" s="53">
        <v>44</v>
      </c>
      <c r="B291" s="53">
        <v>289</v>
      </c>
      <c r="C291" s="54" t="s">
        <v>299</v>
      </c>
      <c r="D291" s="54">
        <v>64</v>
      </c>
      <c r="E291" s="59" t="s">
        <v>740</v>
      </c>
      <c r="F291" s="59"/>
      <c r="G291" s="68"/>
    </row>
    <row r="292" spans="1:7" s="56" customFormat="1" ht="15" customHeight="1">
      <c r="A292" s="53">
        <v>48</v>
      </c>
      <c r="B292" s="53">
        <v>290</v>
      </c>
      <c r="C292" s="54" t="s">
        <v>171</v>
      </c>
      <c r="D292" s="54">
        <v>58</v>
      </c>
      <c r="E292" s="59" t="s">
        <v>740</v>
      </c>
      <c r="F292" s="59"/>
      <c r="G292" s="68"/>
    </row>
    <row r="293" spans="1:7" s="56" customFormat="1" ht="15" customHeight="1">
      <c r="A293" s="53">
        <v>49</v>
      </c>
      <c r="B293" s="53">
        <v>291</v>
      </c>
      <c r="C293" s="54" t="s">
        <v>148</v>
      </c>
      <c r="D293" s="54">
        <v>51</v>
      </c>
      <c r="E293" s="59" t="s">
        <v>740</v>
      </c>
      <c r="F293" s="59"/>
      <c r="G293" s="68"/>
    </row>
    <row r="294" spans="1:7" s="56" customFormat="1" ht="17.100000000000001" customHeight="1">
      <c r="A294" s="53"/>
      <c r="B294" s="53">
        <v>292</v>
      </c>
      <c r="C294" s="54" t="s">
        <v>85</v>
      </c>
      <c r="D294" s="54">
        <v>31</v>
      </c>
      <c r="E294" s="59" t="s">
        <v>740</v>
      </c>
      <c r="F294" s="59"/>
      <c r="G294" s="68"/>
    </row>
    <row r="295" spans="1:7" s="56" customFormat="1" ht="15.95" customHeight="1">
      <c r="A295" s="53">
        <v>49</v>
      </c>
      <c r="B295" s="53">
        <v>293</v>
      </c>
      <c r="C295" s="54" t="s">
        <v>461</v>
      </c>
      <c r="D295" s="54">
        <v>5</v>
      </c>
      <c r="E295" s="59" t="s">
        <v>773</v>
      </c>
      <c r="F295" s="59"/>
      <c r="G295" s="68">
        <v>250</v>
      </c>
    </row>
    <row r="296" spans="1:7" s="56" customFormat="1" ht="15" customHeight="1">
      <c r="A296" s="53">
        <v>50</v>
      </c>
      <c r="B296" s="53">
        <v>294</v>
      </c>
      <c r="C296" s="54" t="s">
        <v>390</v>
      </c>
      <c r="D296" s="54">
        <v>34</v>
      </c>
      <c r="E296" s="59" t="s">
        <v>773</v>
      </c>
      <c r="F296" s="59"/>
      <c r="G296" s="68"/>
    </row>
    <row r="297" spans="1:7" s="56" customFormat="1" ht="15" customHeight="1">
      <c r="A297" s="53">
        <v>45</v>
      </c>
      <c r="B297" s="53">
        <v>295</v>
      </c>
      <c r="C297" s="54" t="s">
        <v>301</v>
      </c>
      <c r="D297" s="54">
        <v>50</v>
      </c>
      <c r="E297" s="59" t="s">
        <v>773</v>
      </c>
      <c r="F297" s="59"/>
      <c r="G297" s="68"/>
    </row>
    <row r="298" spans="1:7" s="56" customFormat="1" ht="15" customHeight="1">
      <c r="A298" s="53">
        <v>50</v>
      </c>
      <c r="B298" s="53">
        <v>296</v>
      </c>
      <c r="C298" s="54" t="s">
        <v>172</v>
      </c>
      <c r="D298" s="54">
        <v>50</v>
      </c>
      <c r="E298" s="59" t="s">
        <v>773</v>
      </c>
      <c r="F298" s="59"/>
      <c r="G298" s="68"/>
    </row>
    <row r="299" spans="1:7" s="56" customFormat="1" ht="15" customHeight="1">
      <c r="A299" s="53"/>
      <c r="B299" s="53">
        <v>297</v>
      </c>
      <c r="C299" s="54" t="s">
        <v>449</v>
      </c>
      <c r="D299" s="54">
        <v>5</v>
      </c>
      <c r="E299" s="59" t="s">
        <v>773</v>
      </c>
      <c r="F299" s="59"/>
      <c r="G299" s="68"/>
    </row>
    <row r="300" spans="1:7" s="56" customFormat="1" ht="15" customHeight="1">
      <c r="A300" s="53"/>
      <c r="B300" s="53">
        <v>298</v>
      </c>
      <c r="C300" s="54" t="s">
        <v>353</v>
      </c>
      <c r="D300" s="54">
        <v>14</v>
      </c>
      <c r="E300" s="59" t="s">
        <v>773</v>
      </c>
      <c r="F300" s="59"/>
      <c r="G300" s="68"/>
    </row>
    <row r="301" spans="1:7" s="56" customFormat="1" ht="14.45" customHeight="1">
      <c r="A301" s="53">
        <v>4</v>
      </c>
      <c r="B301" s="53">
        <v>299</v>
      </c>
      <c r="C301" s="54" t="s">
        <v>662</v>
      </c>
      <c r="D301" s="54">
        <v>41</v>
      </c>
      <c r="E301" s="59" t="s">
        <v>773</v>
      </c>
      <c r="F301" s="59"/>
      <c r="G301" s="68"/>
    </row>
    <row r="302" spans="1:7" s="56" customFormat="1" ht="17.100000000000001" customHeight="1">
      <c r="A302" s="53">
        <v>11</v>
      </c>
      <c r="B302" s="53">
        <v>300</v>
      </c>
      <c r="C302" s="54" t="s">
        <v>73</v>
      </c>
      <c r="D302" s="54">
        <v>51</v>
      </c>
      <c r="E302" s="59" t="s">
        <v>773</v>
      </c>
      <c r="F302" s="59"/>
      <c r="G302" s="68"/>
    </row>
    <row r="303" spans="1:7" s="56" customFormat="1" ht="15" customHeight="1">
      <c r="A303" s="53">
        <v>45</v>
      </c>
      <c r="B303" s="53">
        <v>301</v>
      </c>
      <c r="C303" s="54" t="s">
        <v>415</v>
      </c>
      <c r="D303" s="54">
        <v>51</v>
      </c>
      <c r="E303" s="59" t="s">
        <v>714</v>
      </c>
      <c r="F303" s="59"/>
      <c r="G303" s="68">
        <v>283</v>
      </c>
    </row>
    <row r="304" spans="1:7" s="56" customFormat="1" ht="15" customHeight="1">
      <c r="A304" s="53">
        <v>41</v>
      </c>
      <c r="B304" s="53">
        <v>302</v>
      </c>
      <c r="C304" s="54" t="s">
        <v>302</v>
      </c>
      <c r="D304" s="54">
        <v>58</v>
      </c>
      <c r="E304" s="59" t="s">
        <v>714</v>
      </c>
      <c r="F304" s="59"/>
      <c r="G304" s="68"/>
    </row>
    <row r="305" spans="1:7" s="56" customFormat="1" ht="15" customHeight="1">
      <c r="A305" s="53">
        <v>42</v>
      </c>
      <c r="B305" s="53">
        <v>303</v>
      </c>
      <c r="C305" s="54" t="s">
        <v>263</v>
      </c>
      <c r="D305" s="54">
        <v>47</v>
      </c>
      <c r="E305" s="59" t="s">
        <v>714</v>
      </c>
      <c r="F305" s="59"/>
      <c r="G305" s="68"/>
    </row>
    <row r="306" spans="1:7" s="56" customFormat="1" ht="15" customHeight="1">
      <c r="A306" s="53">
        <v>43</v>
      </c>
      <c r="B306" s="53">
        <v>304</v>
      </c>
      <c r="C306" s="54" t="s">
        <v>173</v>
      </c>
      <c r="D306" s="54">
        <v>64</v>
      </c>
      <c r="E306" s="59" t="s">
        <v>714</v>
      </c>
      <c r="F306" s="59"/>
      <c r="G306" s="68"/>
    </row>
    <row r="307" spans="1:7" s="56" customFormat="1" ht="15" customHeight="1">
      <c r="A307" s="53">
        <v>44</v>
      </c>
      <c r="B307" s="53">
        <v>305</v>
      </c>
      <c r="C307" s="54" t="s">
        <v>139</v>
      </c>
      <c r="D307" s="54">
        <v>63</v>
      </c>
      <c r="E307" s="59" t="s">
        <v>714</v>
      </c>
      <c r="F307" s="59"/>
      <c r="G307" s="68"/>
    </row>
    <row r="308" spans="1:7" s="56" customFormat="1" ht="15" customHeight="1">
      <c r="A308" s="53">
        <v>46</v>
      </c>
      <c r="B308" s="53">
        <v>306</v>
      </c>
      <c r="C308" s="54" t="s">
        <v>414</v>
      </c>
      <c r="D308" s="54">
        <v>11</v>
      </c>
      <c r="E308" s="59" t="s">
        <v>716</v>
      </c>
      <c r="F308" s="59"/>
      <c r="G308" s="68">
        <v>35</v>
      </c>
    </row>
    <row r="309" spans="1:7" s="56" customFormat="1" ht="15" customHeight="1">
      <c r="A309" s="53">
        <v>46</v>
      </c>
      <c r="B309" s="53">
        <v>307</v>
      </c>
      <c r="C309" s="54" t="s">
        <v>175</v>
      </c>
      <c r="D309" s="54">
        <v>24</v>
      </c>
      <c r="E309" s="59" t="s">
        <v>716</v>
      </c>
      <c r="F309" s="59"/>
      <c r="G309" s="68"/>
    </row>
    <row r="310" spans="1:7" s="56" customFormat="1" ht="15" customHeight="1">
      <c r="A310" s="53">
        <v>47</v>
      </c>
      <c r="B310" s="53">
        <v>308</v>
      </c>
      <c r="C310" s="54" t="s">
        <v>159</v>
      </c>
      <c r="D310" s="54">
        <v>30</v>
      </c>
      <c r="E310" s="59" t="s">
        <v>713</v>
      </c>
      <c r="F310" s="59"/>
      <c r="G310" s="68">
        <v>30</v>
      </c>
    </row>
    <row r="311" spans="1:7" s="56" customFormat="1" ht="15.95" customHeight="1">
      <c r="A311" s="53">
        <v>50</v>
      </c>
      <c r="B311" s="53">
        <v>309</v>
      </c>
      <c r="C311" s="54" t="s">
        <v>463</v>
      </c>
      <c r="D311" s="54">
        <v>3</v>
      </c>
      <c r="E311" s="59" t="s">
        <v>748</v>
      </c>
      <c r="F311" s="59"/>
      <c r="G311" s="68">
        <v>289</v>
      </c>
    </row>
    <row r="312" spans="1:7" s="56" customFormat="1" ht="15" customHeight="1">
      <c r="A312" s="53">
        <v>51</v>
      </c>
      <c r="B312" s="53">
        <v>310</v>
      </c>
      <c r="C312" s="54" t="s">
        <v>392</v>
      </c>
      <c r="D312" s="54">
        <v>35</v>
      </c>
      <c r="E312" s="59" t="s">
        <v>748</v>
      </c>
      <c r="F312" s="59"/>
      <c r="G312" s="68"/>
    </row>
    <row r="313" spans="1:7" s="56" customFormat="1" ht="15" customHeight="1">
      <c r="A313" s="53">
        <v>52</v>
      </c>
      <c r="B313" s="53">
        <v>311</v>
      </c>
      <c r="C313" s="54" t="s">
        <v>413</v>
      </c>
      <c r="D313" s="54">
        <v>40</v>
      </c>
      <c r="E313" s="59" t="s">
        <v>748</v>
      </c>
      <c r="F313" s="59"/>
      <c r="G313" s="68"/>
    </row>
    <row r="314" spans="1:7" s="56" customFormat="1" ht="15" customHeight="1">
      <c r="A314" s="53">
        <v>47</v>
      </c>
      <c r="B314" s="53">
        <v>312</v>
      </c>
      <c r="C314" s="54" t="s">
        <v>296</v>
      </c>
      <c r="D314" s="54">
        <v>75</v>
      </c>
      <c r="E314" s="59" t="s">
        <v>748</v>
      </c>
      <c r="F314" s="59"/>
      <c r="G314" s="68"/>
    </row>
    <row r="315" spans="1:7" s="56" customFormat="1" ht="15" customHeight="1">
      <c r="A315" s="53">
        <v>53</v>
      </c>
      <c r="B315" s="53">
        <v>313</v>
      </c>
      <c r="C315" s="54" t="s">
        <v>177</v>
      </c>
      <c r="D315" s="54">
        <v>78</v>
      </c>
      <c r="E315" s="59" t="s">
        <v>748</v>
      </c>
      <c r="F315" s="59"/>
      <c r="G315" s="68"/>
    </row>
    <row r="316" spans="1:7" s="56" customFormat="1" ht="15" customHeight="1">
      <c r="A316" s="53"/>
      <c r="B316" s="53">
        <v>314</v>
      </c>
      <c r="C316" s="54" t="s">
        <v>356</v>
      </c>
      <c r="D316" s="54">
        <v>1</v>
      </c>
      <c r="E316" s="59" t="s">
        <v>748</v>
      </c>
      <c r="F316" s="59"/>
      <c r="G316" s="68"/>
    </row>
    <row r="317" spans="1:7" s="56" customFormat="1" ht="14.45" customHeight="1">
      <c r="A317" s="53">
        <v>5</v>
      </c>
      <c r="B317" s="53">
        <v>315</v>
      </c>
      <c r="C317" s="54" t="s">
        <v>663</v>
      </c>
      <c r="D317" s="54">
        <v>18</v>
      </c>
      <c r="E317" s="59" t="s">
        <v>748</v>
      </c>
      <c r="F317" s="59"/>
      <c r="G317" s="68"/>
    </row>
    <row r="318" spans="1:7" s="56" customFormat="1" ht="17.100000000000001" customHeight="1">
      <c r="A318" s="53">
        <v>12</v>
      </c>
      <c r="B318" s="53">
        <v>316</v>
      </c>
      <c r="C318" s="54" t="s">
        <v>74</v>
      </c>
      <c r="D318" s="54">
        <v>39</v>
      </c>
      <c r="E318" s="59" t="s">
        <v>748</v>
      </c>
      <c r="F318" s="59"/>
      <c r="G318" s="68"/>
    </row>
    <row r="319" spans="1:7" s="56" customFormat="1" ht="18" customHeight="1">
      <c r="A319" s="53">
        <v>2</v>
      </c>
      <c r="B319" s="53">
        <v>317</v>
      </c>
      <c r="C319" s="54" t="s">
        <v>629</v>
      </c>
      <c r="D319" s="54">
        <v>1</v>
      </c>
      <c r="E319" s="59" t="s">
        <v>749</v>
      </c>
      <c r="F319" s="59"/>
      <c r="G319" s="68">
        <v>275</v>
      </c>
    </row>
    <row r="320" spans="1:7" s="56" customFormat="1" ht="18" customHeight="1">
      <c r="A320" s="53">
        <v>2</v>
      </c>
      <c r="B320" s="53">
        <v>318</v>
      </c>
      <c r="C320" s="54" t="s">
        <v>573</v>
      </c>
      <c r="D320" s="54">
        <v>6</v>
      </c>
      <c r="E320" s="59" t="s">
        <v>749</v>
      </c>
      <c r="F320" s="59"/>
      <c r="G320" s="68"/>
    </row>
    <row r="321" spans="1:7" s="56" customFormat="1" ht="15.95" customHeight="1">
      <c r="A321" s="53">
        <v>51</v>
      </c>
      <c r="B321" s="53">
        <v>319</v>
      </c>
      <c r="C321" s="54" t="s">
        <v>464</v>
      </c>
      <c r="D321" s="54">
        <v>7</v>
      </c>
      <c r="E321" s="59" t="s">
        <v>749</v>
      </c>
      <c r="F321" s="59"/>
      <c r="G321" s="68"/>
    </row>
    <row r="322" spans="1:7" s="56" customFormat="1" ht="15" customHeight="1">
      <c r="A322" s="53">
        <v>53</v>
      </c>
      <c r="B322" s="53">
        <v>320</v>
      </c>
      <c r="C322" s="54" t="s">
        <v>393</v>
      </c>
      <c r="D322" s="54">
        <v>48</v>
      </c>
      <c r="E322" s="59" t="s">
        <v>749</v>
      </c>
      <c r="F322" s="59"/>
      <c r="G322" s="68"/>
    </row>
    <row r="323" spans="1:7" s="56" customFormat="1" ht="15" customHeight="1">
      <c r="A323" s="53">
        <v>48</v>
      </c>
      <c r="B323" s="53">
        <v>321</v>
      </c>
      <c r="C323" s="54" t="s">
        <v>300</v>
      </c>
      <c r="D323" s="54">
        <v>82</v>
      </c>
      <c r="E323" s="59" t="s">
        <v>749</v>
      </c>
      <c r="F323" s="59"/>
      <c r="G323" s="68"/>
    </row>
    <row r="324" spans="1:7" s="56" customFormat="1" ht="15" customHeight="1">
      <c r="A324" s="53">
        <v>54</v>
      </c>
      <c r="B324" s="53">
        <v>322</v>
      </c>
      <c r="C324" s="54" t="s">
        <v>178</v>
      </c>
      <c r="D324" s="54">
        <v>70</v>
      </c>
      <c r="E324" s="59" t="s">
        <v>749</v>
      </c>
      <c r="F324" s="59"/>
      <c r="G324" s="68"/>
    </row>
    <row r="325" spans="1:7" s="56" customFormat="1" ht="14.45" customHeight="1">
      <c r="A325" s="53"/>
      <c r="B325" s="53">
        <v>323</v>
      </c>
      <c r="C325" s="54" t="s">
        <v>664</v>
      </c>
      <c r="D325" s="54">
        <v>15</v>
      </c>
      <c r="E325" s="59" t="s">
        <v>749</v>
      </c>
      <c r="F325" s="59"/>
      <c r="G325" s="68"/>
    </row>
    <row r="326" spans="1:7" s="56" customFormat="1" ht="17.100000000000001" customHeight="1">
      <c r="A326" s="53">
        <v>13</v>
      </c>
      <c r="B326" s="53">
        <v>324</v>
      </c>
      <c r="C326" s="54" t="s">
        <v>75</v>
      </c>
      <c r="D326" s="54">
        <v>46</v>
      </c>
      <c r="E326" s="59" t="s">
        <v>749</v>
      </c>
      <c r="F326" s="59"/>
      <c r="G326" s="68"/>
    </row>
    <row r="327" spans="1:7" s="56" customFormat="1" ht="15" customHeight="1">
      <c r="A327" s="53">
        <v>46</v>
      </c>
      <c r="B327" s="53">
        <v>325</v>
      </c>
      <c r="C327" s="54" t="s">
        <v>308</v>
      </c>
      <c r="D327" s="54">
        <v>28</v>
      </c>
      <c r="E327" s="59" t="s">
        <v>751</v>
      </c>
      <c r="F327" s="59"/>
      <c r="G327" s="68">
        <v>56</v>
      </c>
    </row>
    <row r="328" spans="1:7" s="56" customFormat="1" ht="15" customHeight="1">
      <c r="A328" s="53">
        <v>51</v>
      </c>
      <c r="B328" s="53">
        <v>326</v>
      </c>
      <c r="C328" s="54" t="s">
        <v>180</v>
      </c>
      <c r="D328" s="54">
        <v>28</v>
      </c>
      <c r="E328" s="59" t="s">
        <v>751</v>
      </c>
      <c r="F328" s="59"/>
      <c r="G328" s="68"/>
    </row>
    <row r="329" spans="1:7" s="56" customFormat="1" ht="15" customHeight="1">
      <c r="A329" s="53">
        <v>52</v>
      </c>
      <c r="B329" s="53">
        <v>327</v>
      </c>
      <c r="C329" s="54" t="s">
        <v>179</v>
      </c>
      <c r="D329" s="54">
        <v>26</v>
      </c>
      <c r="E329" s="59" t="s">
        <v>750</v>
      </c>
      <c r="F329" s="59"/>
      <c r="G329" s="68">
        <v>26</v>
      </c>
    </row>
    <row r="330" spans="1:7" s="56" customFormat="1" ht="15" customHeight="1">
      <c r="A330" s="53">
        <v>55</v>
      </c>
      <c r="B330" s="53">
        <v>328</v>
      </c>
      <c r="C330" s="54" t="s">
        <v>157</v>
      </c>
      <c r="D330" s="54">
        <v>40</v>
      </c>
      <c r="E330" s="59" t="s">
        <v>745</v>
      </c>
      <c r="F330" s="59"/>
      <c r="G330" s="68">
        <v>40</v>
      </c>
    </row>
    <row r="331" spans="1:7" s="56" customFormat="1" ht="15" customHeight="1">
      <c r="A331" s="53">
        <v>56</v>
      </c>
      <c r="B331" s="53">
        <v>329</v>
      </c>
      <c r="C331" s="54" t="s">
        <v>155</v>
      </c>
      <c r="D331" s="54">
        <v>26</v>
      </c>
      <c r="E331" s="59" t="s">
        <v>774</v>
      </c>
      <c r="F331" s="59"/>
      <c r="G331" s="68">
        <v>26</v>
      </c>
    </row>
    <row r="332" spans="1:7" s="56" customFormat="1" ht="15" customHeight="1">
      <c r="A332" s="53">
        <v>41</v>
      </c>
      <c r="B332" s="53">
        <v>330</v>
      </c>
      <c r="C332" s="54" t="s">
        <v>156</v>
      </c>
      <c r="D332" s="54">
        <v>12</v>
      </c>
      <c r="E332" s="59" t="s">
        <v>744</v>
      </c>
      <c r="F332" s="59"/>
      <c r="G332" s="68">
        <v>12</v>
      </c>
    </row>
    <row r="333" spans="1:7" s="56" customFormat="1" ht="15.95" customHeight="1">
      <c r="A333" s="53">
        <v>52</v>
      </c>
      <c r="B333" s="53">
        <v>331</v>
      </c>
      <c r="C333" s="54" t="s">
        <v>462</v>
      </c>
      <c r="D333" s="54">
        <v>3</v>
      </c>
      <c r="E333" s="59" t="s">
        <v>717</v>
      </c>
      <c r="F333" s="59"/>
      <c r="G333" s="68">
        <v>232</v>
      </c>
    </row>
    <row r="334" spans="1:7" s="56" customFormat="1" ht="15" customHeight="1">
      <c r="A334" s="53">
        <v>54</v>
      </c>
      <c r="B334" s="53">
        <v>332</v>
      </c>
      <c r="C334" s="54" t="s">
        <v>391</v>
      </c>
      <c r="D334" s="54">
        <v>46</v>
      </c>
      <c r="E334" s="59" t="s">
        <v>717</v>
      </c>
      <c r="F334" s="59"/>
      <c r="G334" s="68"/>
    </row>
    <row r="335" spans="1:7" s="56" customFormat="1" ht="15" customHeight="1">
      <c r="A335" s="53">
        <v>49</v>
      </c>
      <c r="B335" s="53">
        <v>333</v>
      </c>
      <c r="C335" s="54" t="s">
        <v>303</v>
      </c>
      <c r="D335" s="54">
        <v>59</v>
      </c>
      <c r="E335" s="59" t="s">
        <v>717</v>
      </c>
      <c r="F335" s="59"/>
      <c r="G335" s="68"/>
    </row>
    <row r="336" spans="1:7" s="56" customFormat="1" ht="15" customHeight="1">
      <c r="A336" s="53">
        <v>57</v>
      </c>
      <c r="B336" s="53">
        <v>334</v>
      </c>
      <c r="C336" s="54" t="s">
        <v>165</v>
      </c>
      <c r="D336" s="54">
        <v>73</v>
      </c>
      <c r="E336" s="59" t="s">
        <v>717</v>
      </c>
      <c r="F336" s="59"/>
      <c r="G336" s="68"/>
    </row>
    <row r="337" spans="1:7" s="56" customFormat="1" ht="17.100000000000001" customHeight="1">
      <c r="A337" s="53">
        <v>14</v>
      </c>
      <c r="B337" s="53">
        <v>335</v>
      </c>
      <c r="C337" s="54" t="s">
        <v>87</v>
      </c>
      <c r="D337" s="54">
        <v>51</v>
      </c>
      <c r="E337" s="59" t="s">
        <v>717</v>
      </c>
      <c r="F337" s="59"/>
      <c r="G337" s="68"/>
    </row>
    <row r="338" spans="1:7" s="56" customFormat="1" ht="15" customHeight="1">
      <c r="A338" s="53">
        <v>55</v>
      </c>
      <c r="B338" s="53">
        <v>336</v>
      </c>
      <c r="C338" s="54" t="s">
        <v>386</v>
      </c>
      <c r="D338" s="54">
        <v>52</v>
      </c>
      <c r="E338" s="59" t="s">
        <v>743</v>
      </c>
      <c r="F338" s="59"/>
      <c r="G338" s="68">
        <v>120</v>
      </c>
    </row>
    <row r="339" spans="1:7" s="56" customFormat="1" ht="15" customHeight="1">
      <c r="A339" s="53">
        <v>50</v>
      </c>
      <c r="B339" s="53">
        <v>337</v>
      </c>
      <c r="C339" s="54" t="s">
        <v>298</v>
      </c>
      <c r="D339" s="54">
        <v>32</v>
      </c>
      <c r="E339" s="59" t="s">
        <v>743</v>
      </c>
      <c r="F339" s="59"/>
      <c r="G339" s="68"/>
    </row>
    <row r="340" spans="1:7" s="56" customFormat="1" ht="15" customHeight="1">
      <c r="A340" s="53">
        <v>58</v>
      </c>
      <c r="B340" s="53">
        <v>338</v>
      </c>
      <c r="C340" s="54" t="s">
        <v>181</v>
      </c>
      <c r="D340" s="54">
        <v>36</v>
      </c>
      <c r="E340" s="59" t="s">
        <v>743</v>
      </c>
      <c r="F340" s="59"/>
      <c r="G340" s="68"/>
    </row>
    <row r="341" spans="1:7" s="56" customFormat="1" ht="15" customHeight="1">
      <c r="A341" s="53">
        <v>59</v>
      </c>
      <c r="B341" s="53">
        <v>339</v>
      </c>
      <c r="C341" s="54" t="s">
        <v>182</v>
      </c>
      <c r="D341" s="54">
        <v>16</v>
      </c>
      <c r="E341" s="59" t="s">
        <v>775</v>
      </c>
      <c r="F341" s="59"/>
      <c r="G341" s="68">
        <v>16</v>
      </c>
    </row>
    <row r="342" spans="1:7" s="56" customFormat="1" ht="18" customHeight="1">
      <c r="G342" s="56">
        <v>85</v>
      </c>
    </row>
    <row r="343" spans="1:7" s="56" customFormat="1" ht="18" customHeight="1"/>
    <row r="344" spans="1:7" s="56" customFormat="1" ht="15.95" customHeight="1"/>
    <row r="345" spans="1:7" s="56" customFormat="1" ht="15.95" customHeight="1"/>
    <row r="346" spans="1:7" s="56" customFormat="1" ht="16.5" customHeight="1"/>
    <row r="347" spans="1:7" s="56" customFormat="1" ht="16.5" customHeight="1"/>
    <row r="348" spans="1:7" s="56" customFormat="1" ht="18" customHeight="1"/>
    <row r="349" spans="1:7" s="56" customFormat="1" ht="15.95" customHeight="1"/>
    <row r="350" spans="1:7" s="56" customFormat="1" ht="16.5" customHeight="1"/>
    <row r="351" spans="1:7" ht="18" customHeight="1"/>
    <row r="352" spans="1:7" s="56" customFormat="1" ht="16.5" customHeight="1"/>
    <row r="353" s="56" customFormat="1" ht="16.5" customHeight="1"/>
    <row r="354" s="56" customFormat="1" ht="18" customHeight="1"/>
    <row r="355" s="56" customFormat="1" ht="18" customHeight="1"/>
    <row r="356" s="56" customFormat="1" ht="16.5" customHeight="1"/>
    <row r="357" s="56" customFormat="1" ht="15.95" customHeight="1"/>
    <row r="358" s="56" customFormat="1" ht="16.5" customHeight="1"/>
    <row r="359" s="56" customFormat="1" ht="16.5" customHeight="1"/>
    <row r="360" s="56" customFormat="1" ht="18" customHeight="1"/>
    <row r="361" s="56" customFormat="1" ht="18" customHeight="1"/>
    <row r="362" s="56" customFormat="1" ht="15.95" customHeight="1"/>
    <row r="363" s="56" customFormat="1" ht="15.95" customHeight="1"/>
    <row r="364" s="56" customFormat="1" ht="15.95" customHeight="1"/>
    <row r="365" s="56" customFormat="1" ht="16.5" customHeight="1"/>
    <row r="366" s="56" customFormat="1" ht="16.5" customHeight="1"/>
    <row r="367" s="56" customFormat="1" ht="16.5" customHeight="1"/>
    <row r="368" s="56" customFormat="1" ht="18" customHeight="1"/>
    <row r="369" s="56" customFormat="1" ht="15.95" customHeight="1"/>
    <row r="370" s="56" customFormat="1" ht="18" customHeight="1"/>
    <row r="371" s="56" customFormat="1" ht="15.95" customHeight="1"/>
    <row r="372" s="56" customFormat="1" ht="15.95" customHeight="1"/>
    <row r="373" s="58" customFormat="1" ht="16.5" customHeight="1"/>
    <row r="374" s="58" customFormat="1" ht="16.5" customHeight="1"/>
    <row r="375" s="58" customFormat="1" ht="16.5" customHeight="1"/>
    <row r="376" s="58" customFormat="1" ht="16.5" customHeight="1"/>
    <row r="377" s="58" customFormat="1" ht="18" customHeight="1"/>
    <row r="378" s="58" customFormat="1" ht="18" customHeight="1"/>
    <row r="379" s="58" customFormat="1" ht="18" customHeight="1"/>
    <row r="380" s="58" customFormat="1" ht="15.95" customHeight="1"/>
    <row r="381" s="58" customFormat="1" ht="15.95" customHeight="1"/>
    <row r="382" s="58" customFormat="1" ht="15.95" customHeight="1"/>
    <row r="383" s="58" customFormat="1" ht="16.5" customHeight="1"/>
    <row r="384" s="56" customFormat="1" ht="16.5" customHeight="1"/>
    <row r="385" s="56" customFormat="1" ht="18" customHeight="1"/>
    <row r="386" s="56" customFormat="1" ht="15.95" customHeight="1"/>
    <row r="387" s="58" customFormat="1" ht="15.95" customHeight="1"/>
    <row r="388" s="58" customFormat="1" ht="16.5" customHeight="1"/>
    <row r="389" s="58" customFormat="1" ht="16.5" customHeight="1"/>
    <row r="390" s="58" customFormat="1" ht="16.5" customHeight="1"/>
    <row r="391" s="58" customFormat="1" ht="16.5" customHeight="1"/>
    <row r="392" s="58" customFormat="1" ht="16.5" customHeight="1"/>
    <row r="393" s="58" customFormat="1" ht="16.5" customHeight="1"/>
    <row r="394" s="56" customFormat="1" ht="15.95" customHeight="1"/>
    <row r="395" s="56" customFormat="1" ht="16.5" customHeight="1"/>
    <row r="396" s="56" customFormat="1" ht="16.5" customHeight="1"/>
    <row r="397" s="56" customFormat="1" ht="16.5" customHeight="1"/>
    <row r="398" s="56" customFormat="1" ht="16.5" customHeight="1"/>
    <row r="399" s="56" customFormat="1" ht="15.95" customHeight="1"/>
    <row r="400" s="56" customFormat="1" ht="16.5" customHeight="1"/>
    <row r="401" s="56" customFormat="1" ht="15.95" customHeight="1"/>
    <row r="402" s="56" customFormat="1" ht="14.45" customHeight="1"/>
    <row r="403" s="56" customFormat="1" ht="15.95" customHeight="1"/>
    <row r="404" s="56" customFormat="1" ht="16.5" customHeight="1"/>
    <row r="405" s="56" customFormat="1" ht="16.5" customHeight="1"/>
    <row r="406" s="56" customFormat="1" ht="18" customHeight="1"/>
    <row r="407" s="56" customFormat="1" ht="18" customHeight="1"/>
    <row r="408" s="56" customFormat="1" ht="15.95" customHeight="1"/>
    <row r="409" s="56" customFormat="1" ht="15.95" customHeight="1"/>
    <row r="410" s="56" customFormat="1" ht="16.5" customHeight="1"/>
    <row r="411" s="56" customFormat="1" ht="15.95" customHeight="1"/>
    <row r="412" s="56" customFormat="1" ht="16.5" customHeight="1"/>
    <row r="413" s="56" customFormat="1" ht="16.5" customHeight="1"/>
    <row r="414" s="56" customFormat="1" ht="16.5" customHeight="1"/>
    <row r="415" s="56" customFormat="1" ht="18" customHeight="1"/>
    <row r="416" s="56" customFormat="1" ht="15.95" customHeight="1"/>
    <row r="417" s="56" customFormat="1" ht="15.95" customHeight="1"/>
    <row r="418" s="56" customFormat="1" ht="16.5" customHeight="1"/>
    <row r="419" s="56" customFormat="1" ht="18" customHeight="1"/>
    <row r="420" s="56" customFormat="1" ht="15.95" customHeight="1"/>
    <row r="421" s="56" customFormat="1" ht="18" customHeight="1"/>
    <row r="422" s="56" customFormat="1" ht="15.95" customHeight="1"/>
    <row r="423" s="56" customFormat="1" ht="15.95" customHeight="1"/>
    <row r="424" s="56" customFormat="1" ht="16.5" customHeight="1"/>
    <row r="425" ht="14.25" customHeight="1"/>
    <row r="426" ht="14.25" customHeight="1"/>
    <row r="427" ht="14.25" customHeight="1"/>
    <row r="428" ht="14.25" customHeight="1"/>
  </sheetData>
  <autoFilter ref="A2:N342"/>
  <sortState ref="A2:F24">
    <sortCondition ref="C2:C24"/>
  </sortState>
  <mergeCells count="1">
    <mergeCell ref="A2:B2"/>
  </mergeCells>
  <pageMargins left="0.27559055118110237" right="0.23622047244094491" top="0.51181102362204722" bottom="0.51181102362204722" header="0" footer="0.23622047244094491"/>
  <pageSetup paperSize="9" orientation="landscape" r:id="rId1"/>
  <headerFooter differentFirst="1" scaleWithDoc="0"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/>
    <row r="2" spans="1:19" ht="15.6" customHeight="1"/>
    <row r="3" spans="1:19" ht="15.6" customHeight="1"/>
    <row r="4" spans="1:19" ht="34.5" customHeight="1">
      <c r="A4" s="89" t="s">
        <v>16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</row>
    <row r="5" spans="1:19" ht="18" customHeight="1">
      <c r="B5" s="3" t="s">
        <v>14</v>
      </c>
      <c r="C5" s="3" t="s">
        <v>17</v>
      </c>
    </row>
    <row r="6" spans="1:19" ht="18" customHeight="1">
      <c r="B6" s="3" t="s">
        <v>15</v>
      </c>
      <c r="C6" s="3" t="s">
        <v>18</v>
      </c>
    </row>
    <row r="7" spans="1:19" ht="7.5" customHeight="1"/>
    <row r="8" spans="1:19" ht="110.25" customHeight="1">
      <c r="A8" s="90" t="s">
        <v>0</v>
      </c>
      <c r="B8" s="93" t="s">
        <v>5</v>
      </c>
      <c r="C8" s="93" t="s">
        <v>6</v>
      </c>
      <c r="D8" s="93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90" t="s">
        <v>8</v>
      </c>
      <c r="P8" s="90"/>
      <c r="Q8" s="90" t="s">
        <v>12</v>
      </c>
      <c r="R8" s="90"/>
      <c r="S8" s="90" t="s">
        <v>2</v>
      </c>
    </row>
    <row r="9" spans="1:19" ht="18" customHeight="1">
      <c r="A9" s="90"/>
      <c r="B9" s="93"/>
      <c r="C9" s="93"/>
      <c r="D9" s="93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90"/>
    </row>
    <row r="10" spans="1:19" ht="18" customHeight="1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/>
    <row r="12" spans="1:19" ht="18" customHeight="1">
      <c r="B12" s="2" t="s">
        <v>19</v>
      </c>
    </row>
    <row r="13" spans="1:19" ht="18" customHeight="1">
      <c r="O13" s="94" t="s">
        <v>4</v>
      </c>
      <c r="P13" s="94"/>
      <c r="Q13" s="94"/>
      <c r="R13" s="94"/>
      <c r="S13" s="94"/>
    </row>
    <row r="14" spans="1:19" ht="18" customHeight="1">
      <c r="B14" s="91" t="s">
        <v>40</v>
      </c>
      <c r="C14" s="91"/>
      <c r="D14" s="91"/>
      <c r="O14" s="91" t="s">
        <v>3</v>
      </c>
      <c r="P14" s="91"/>
      <c r="Q14" s="91"/>
      <c r="R14" s="91"/>
      <c r="S14" s="91"/>
    </row>
    <row r="15" spans="1:19" ht="18" customHeight="1"/>
    <row r="16" spans="1:19" ht="18" customHeight="1"/>
    <row r="17" spans="2:19" ht="18" customHeight="1"/>
    <row r="18" spans="2:19" ht="18" customHeight="1">
      <c r="B18" s="92" t="s">
        <v>1</v>
      </c>
      <c r="C18" s="92"/>
      <c r="D18" s="92"/>
      <c r="O18" s="92" t="s">
        <v>1</v>
      </c>
      <c r="P18" s="92"/>
      <c r="Q18" s="92"/>
      <c r="R18" s="92"/>
      <c r="S18" s="92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72"/>
  <sheetViews>
    <sheetView tabSelected="1" view="pageBreakPreview" zoomScale="115" zoomScaleNormal="100" zoomScaleSheetLayoutView="115" workbookViewId="0">
      <selection activeCell="D2" sqref="D1:F1048576"/>
    </sheetView>
  </sheetViews>
  <sheetFormatPr defaultRowHeight="15"/>
  <cols>
    <col min="1" max="1" width="3.85546875" bestFit="1" customWidth="1"/>
    <col min="2" max="2" width="44.5703125" customWidth="1"/>
    <col min="3" max="3" width="10.85546875" customWidth="1"/>
    <col min="4" max="6" width="11.140625" customWidth="1"/>
  </cols>
  <sheetData>
    <row r="1" spans="1:6" ht="15.75">
      <c r="A1" s="95" t="s">
        <v>782</v>
      </c>
      <c r="B1" s="95" t="s">
        <v>783</v>
      </c>
      <c r="C1" s="96" t="s">
        <v>784</v>
      </c>
      <c r="D1" s="97" t="s">
        <v>785</v>
      </c>
      <c r="E1" s="97"/>
      <c r="F1" s="97"/>
    </row>
    <row r="2" spans="1:6" ht="15.75">
      <c r="A2" s="95"/>
      <c r="B2" s="95"/>
      <c r="C2" s="96" t="s">
        <v>786</v>
      </c>
      <c r="D2" s="98" t="s">
        <v>787</v>
      </c>
      <c r="E2" s="98" t="s">
        <v>788</v>
      </c>
      <c r="F2" s="98" t="s">
        <v>789</v>
      </c>
    </row>
    <row r="3" spans="1:6" ht="15.75">
      <c r="A3" s="99">
        <v>1</v>
      </c>
      <c r="B3" s="100" t="s">
        <v>739</v>
      </c>
      <c r="C3" s="101" t="s">
        <v>675</v>
      </c>
      <c r="D3" s="101">
        <v>22</v>
      </c>
      <c r="E3" s="101">
        <v>34</v>
      </c>
      <c r="F3" s="101">
        <v>25</v>
      </c>
    </row>
    <row r="4" spans="1:6" ht="15.75">
      <c r="A4" s="99"/>
      <c r="B4" s="100"/>
      <c r="C4" s="101" t="s">
        <v>790</v>
      </c>
      <c r="D4" s="101">
        <v>40</v>
      </c>
      <c r="E4" s="101">
        <v>109</v>
      </c>
      <c r="F4" s="101">
        <v>124</v>
      </c>
    </row>
    <row r="5" spans="1:6" ht="15.75">
      <c r="A5" s="101">
        <v>2</v>
      </c>
      <c r="B5" s="102" t="s">
        <v>765</v>
      </c>
      <c r="C5" s="101" t="s">
        <v>675</v>
      </c>
      <c r="D5" s="101">
        <v>74</v>
      </c>
      <c r="E5" s="101">
        <v>78</v>
      </c>
      <c r="F5" s="101">
        <v>89</v>
      </c>
    </row>
    <row r="6" spans="1:6" ht="15.75">
      <c r="A6" s="99">
        <v>3</v>
      </c>
      <c r="B6" s="100" t="s">
        <v>731</v>
      </c>
      <c r="C6" s="101" t="s">
        <v>675</v>
      </c>
      <c r="D6" s="101">
        <v>54</v>
      </c>
      <c r="E6" s="101">
        <v>46</v>
      </c>
      <c r="F6" s="101">
        <v>72</v>
      </c>
    </row>
    <row r="7" spans="1:6" ht="15.75">
      <c r="A7" s="99"/>
      <c r="B7" s="100"/>
      <c r="C7" s="101" t="s">
        <v>790</v>
      </c>
      <c r="D7" s="101">
        <v>78</v>
      </c>
      <c r="E7" s="101">
        <v>36</v>
      </c>
      <c r="F7" s="101">
        <v>60</v>
      </c>
    </row>
    <row r="8" spans="1:6" ht="15.75">
      <c r="A8" s="101">
        <v>4</v>
      </c>
      <c r="B8" s="102" t="s">
        <v>764</v>
      </c>
      <c r="C8" s="101" t="s">
        <v>675</v>
      </c>
      <c r="D8" s="101">
        <v>596</v>
      </c>
      <c r="E8" s="101">
        <v>390</v>
      </c>
      <c r="F8" s="101">
        <v>296</v>
      </c>
    </row>
    <row r="9" spans="1:6" ht="15.75">
      <c r="A9" s="99">
        <v>5</v>
      </c>
      <c r="B9" s="100" t="s">
        <v>732</v>
      </c>
      <c r="C9" s="101" t="s">
        <v>675</v>
      </c>
      <c r="D9" s="101">
        <v>1129</v>
      </c>
      <c r="E9" s="101">
        <v>1095</v>
      </c>
      <c r="F9" s="101">
        <v>1317</v>
      </c>
    </row>
    <row r="10" spans="1:6" ht="15.75">
      <c r="A10" s="99"/>
      <c r="B10" s="100"/>
      <c r="C10" s="101" t="s">
        <v>790</v>
      </c>
      <c r="D10" s="101">
        <v>174</v>
      </c>
      <c r="E10" s="101">
        <v>205</v>
      </c>
      <c r="F10" s="101">
        <v>311</v>
      </c>
    </row>
    <row r="11" spans="1:6" ht="15.75">
      <c r="A11" s="99">
        <v>6</v>
      </c>
      <c r="B11" s="100" t="s">
        <v>720</v>
      </c>
      <c r="C11" s="101" t="s">
        <v>675</v>
      </c>
      <c r="D11" s="101">
        <v>502</v>
      </c>
      <c r="E11" s="101">
        <v>562</v>
      </c>
      <c r="F11" s="101">
        <v>673</v>
      </c>
    </row>
    <row r="12" spans="1:6" ht="15.75">
      <c r="A12" s="99"/>
      <c r="B12" s="100"/>
      <c r="C12" s="101" t="s">
        <v>790</v>
      </c>
      <c r="D12" s="101">
        <v>118</v>
      </c>
      <c r="E12" s="101">
        <v>158</v>
      </c>
      <c r="F12" s="101">
        <v>189</v>
      </c>
    </row>
    <row r="13" spans="1:6" ht="15.75">
      <c r="A13" s="101">
        <v>7</v>
      </c>
      <c r="B13" s="102" t="s">
        <v>758</v>
      </c>
      <c r="C13" s="101" t="s">
        <v>675</v>
      </c>
      <c r="D13" s="101">
        <v>210</v>
      </c>
      <c r="E13" s="101">
        <v>185</v>
      </c>
      <c r="F13" s="101">
        <v>222</v>
      </c>
    </row>
    <row r="14" spans="1:6" s="105" customFormat="1" ht="15.75">
      <c r="A14" s="103">
        <v>8</v>
      </c>
      <c r="B14" s="104" t="s">
        <v>722</v>
      </c>
      <c r="C14" s="103" t="s">
        <v>790</v>
      </c>
      <c r="D14" s="103"/>
      <c r="E14" s="103"/>
      <c r="F14" s="103">
        <v>40</v>
      </c>
    </row>
    <row r="15" spans="1:6" ht="15.75">
      <c r="A15" s="101">
        <v>9</v>
      </c>
      <c r="B15" s="102" t="s">
        <v>772</v>
      </c>
      <c r="C15" s="101" t="s">
        <v>675</v>
      </c>
      <c r="D15" s="101">
        <v>149</v>
      </c>
      <c r="E15" s="101">
        <v>144</v>
      </c>
      <c r="F15" s="101">
        <v>171</v>
      </c>
    </row>
    <row r="16" spans="1:6" ht="15.75">
      <c r="A16" s="99">
        <v>10</v>
      </c>
      <c r="B16" s="100" t="s">
        <v>759</v>
      </c>
      <c r="C16" s="101" t="s">
        <v>675</v>
      </c>
      <c r="D16" s="101">
        <v>330</v>
      </c>
      <c r="E16" s="101">
        <v>262</v>
      </c>
      <c r="F16" s="101">
        <v>333</v>
      </c>
    </row>
    <row r="17" spans="1:6" ht="15.75">
      <c r="A17" s="99"/>
      <c r="B17" s="100"/>
      <c r="C17" s="101" t="s">
        <v>790</v>
      </c>
      <c r="D17" s="101">
        <v>83</v>
      </c>
      <c r="E17" s="101">
        <v>59</v>
      </c>
      <c r="F17" s="101">
        <v>78</v>
      </c>
    </row>
    <row r="18" spans="1:6" ht="15.75">
      <c r="A18" s="101">
        <v>11</v>
      </c>
      <c r="B18" s="102" t="s">
        <v>742</v>
      </c>
      <c r="C18" s="101" t="s">
        <v>790</v>
      </c>
      <c r="D18" s="101">
        <v>119</v>
      </c>
      <c r="E18" s="101">
        <v>166</v>
      </c>
      <c r="F18" s="101">
        <v>230</v>
      </c>
    </row>
    <row r="19" spans="1:6" ht="15.75">
      <c r="A19" s="101">
        <v>12</v>
      </c>
      <c r="B19" s="102" t="s">
        <v>791</v>
      </c>
      <c r="C19" s="101" t="s">
        <v>675</v>
      </c>
      <c r="D19" s="101">
        <v>285</v>
      </c>
      <c r="E19" s="101">
        <v>224</v>
      </c>
      <c r="F19" s="101">
        <v>193</v>
      </c>
    </row>
    <row r="20" spans="1:6" ht="15.75">
      <c r="A20" s="101">
        <v>13</v>
      </c>
      <c r="B20" s="102" t="s">
        <v>737</v>
      </c>
      <c r="C20" s="101" t="s">
        <v>790</v>
      </c>
      <c r="D20" s="101">
        <v>164</v>
      </c>
      <c r="E20" s="101">
        <v>175</v>
      </c>
      <c r="F20" s="101">
        <v>210</v>
      </c>
    </row>
    <row r="21" spans="1:6" ht="15.75">
      <c r="A21" s="99">
        <v>14</v>
      </c>
      <c r="B21" s="100" t="s">
        <v>792</v>
      </c>
      <c r="C21" s="101" t="s">
        <v>675</v>
      </c>
      <c r="D21" s="101">
        <v>2702</v>
      </c>
      <c r="E21" s="101">
        <v>2649</v>
      </c>
      <c r="F21" s="101">
        <v>3193</v>
      </c>
    </row>
    <row r="22" spans="1:6" ht="15.75">
      <c r="A22" s="99"/>
      <c r="B22" s="100"/>
      <c r="C22" s="101" t="s">
        <v>790</v>
      </c>
      <c r="D22" s="101">
        <v>858</v>
      </c>
      <c r="E22" s="101">
        <v>954</v>
      </c>
      <c r="F22" s="101">
        <v>1211</v>
      </c>
    </row>
    <row r="23" spans="1:6" ht="15.75">
      <c r="A23" s="99">
        <v>15</v>
      </c>
      <c r="B23" s="100" t="s">
        <v>721</v>
      </c>
      <c r="C23" s="101" t="s">
        <v>675</v>
      </c>
      <c r="D23" s="101">
        <v>211</v>
      </c>
      <c r="E23" s="101">
        <v>179</v>
      </c>
      <c r="F23" s="101">
        <v>233</v>
      </c>
    </row>
    <row r="24" spans="1:6" ht="15.75">
      <c r="A24" s="99"/>
      <c r="B24" s="100"/>
      <c r="C24" s="101" t="s">
        <v>790</v>
      </c>
      <c r="D24" s="101">
        <v>47</v>
      </c>
      <c r="E24" s="101">
        <v>87</v>
      </c>
      <c r="F24" s="101">
        <v>157</v>
      </c>
    </row>
    <row r="25" spans="1:6" ht="15.75">
      <c r="A25" s="101">
        <v>16</v>
      </c>
      <c r="B25" s="102" t="s">
        <v>728</v>
      </c>
      <c r="C25" s="101" t="s">
        <v>790</v>
      </c>
      <c r="D25" s="101">
        <v>79</v>
      </c>
      <c r="E25" s="101">
        <v>144</v>
      </c>
      <c r="F25" s="101">
        <v>225</v>
      </c>
    </row>
    <row r="26" spans="1:6" s="105" customFormat="1" ht="15.75">
      <c r="A26" s="103">
        <v>17</v>
      </c>
      <c r="B26" s="104" t="s">
        <v>712</v>
      </c>
      <c r="C26" s="103" t="s">
        <v>675</v>
      </c>
      <c r="D26" s="103"/>
      <c r="E26" s="103"/>
      <c r="F26" s="103">
        <v>19</v>
      </c>
    </row>
    <row r="27" spans="1:6" ht="15.75">
      <c r="A27" s="99">
        <v>18</v>
      </c>
      <c r="B27" s="100" t="s">
        <v>718</v>
      </c>
      <c r="C27" s="101" t="s">
        <v>675</v>
      </c>
      <c r="D27" s="101">
        <v>921</v>
      </c>
      <c r="E27" s="101">
        <v>683</v>
      </c>
      <c r="F27" s="101">
        <v>544</v>
      </c>
    </row>
    <row r="28" spans="1:6" ht="15.75">
      <c r="A28" s="99"/>
      <c r="B28" s="100"/>
      <c r="C28" s="101" t="s">
        <v>790</v>
      </c>
      <c r="D28" s="101">
        <v>364</v>
      </c>
      <c r="E28" s="101">
        <v>401</v>
      </c>
      <c r="F28" s="101">
        <v>487</v>
      </c>
    </row>
    <row r="29" spans="1:6" ht="15.75">
      <c r="A29" s="99">
        <v>19</v>
      </c>
      <c r="B29" s="100" t="s">
        <v>756</v>
      </c>
      <c r="C29" s="101" t="s">
        <v>675</v>
      </c>
      <c r="D29" s="101">
        <v>120</v>
      </c>
      <c r="E29" s="101">
        <v>45</v>
      </c>
      <c r="F29" s="101">
        <v>2</v>
      </c>
    </row>
    <row r="30" spans="1:6" ht="15.75">
      <c r="A30" s="99"/>
      <c r="B30" s="100"/>
      <c r="C30" s="101" t="s">
        <v>790</v>
      </c>
      <c r="D30" s="101">
        <v>93</v>
      </c>
      <c r="E30" s="101">
        <v>48</v>
      </c>
      <c r="F30" s="101">
        <v>49</v>
      </c>
    </row>
    <row r="31" spans="1:6" s="105" customFormat="1" ht="15.75">
      <c r="A31" s="106">
        <v>20</v>
      </c>
      <c r="B31" s="107" t="s">
        <v>713</v>
      </c>
      <c r="C31" s="103" t="s">
        <v>675</v>
      </c>
      <c r="D31" s="103"/>
      <c r="E31" s="103"/>
      <c r="F31" s="103">
        <v>30</v>
      </c>
    </row>
    <row r="32" spans="1:6" s="105" customFormat="1" ht="15.75">
      <c r="A32" s="108"/>
      <c r="B32" s="109"/>
      <c r="C32" s="103" t="s">
        <v>790</v>
      </c>
      <c r="D32" s="103"/>
      <c r="E32" s="103"/>
      <c r="F32" s="103">
        <v>66</v>
      </c>
    </row>
    <row r="33" spans="1:6" ht="15.75">
      <c r="A33" s="99">
        <v>21</v>
      </c>
      <c r="B33" s="100" t="s">
        <v>793</v>
      </c>
      <c r="C33" s="101" t="s">
        <v>675</v>
      </c>
      <c r="D33" s="101">
        <v>175</v>
      </c>
      <c r="E33" s="101">
        <v>228</v>
      </c>
      <c r="F33" s="101">
        <v>289</v>
      </c>
    </row>
    <row r="34" spans="1:6" ht="15.75">
      <c r="A34" s="99"/>
      <c r="B34" s="100"/>
      <c r="C34" s="101" t="s">
        <v>790</v>
      </c>
      <c r="D34" s="101">
        <v>162</v>
      </c>
      <c r="E34" s="101">
        <v>221</v>
      </c>
      <c r="F34" s="101">
        <v>325</v>
      </c>
    </row>
    <row r="35" spans="1:6" ht="15.75">
      <c r="A35" s="99">
        <v>22</v>
      </c>
      <c r="B35" s="100" t="s">
        <v>726</v>
      </c>
      <c r="C35" s="101" t="s">
        <v>675</v>
      </c>
      <c r="D35" s="101">
        <v>195</v>
      </c>
      <c r="E35" s="101">
        <v>244</v>
      </c>
      <c r="F35" s="101">
        <v>258</v>
      </c>
    </row>
    <row r="36" spans="1:6" ht="15.75">
      <c r="A36" s="99"/>
      <c r="B36" s="100"/>
      <c r="C36" s="101" t="s">
        <v>790</v>
      </c>
      <c r="D36" s="101">
        <v>46</v>
      </c>
      <c r="E36" s="101">
        <v>106</v>
      </c>
      <c r="F36" s="101">
        <v>152</v>
      </c>
    </row>
    <row r="37" spans="1:6" ht="15.75">
      <c r="A37" s="99">
        <v>23</v>
      </c>
      <c r="B37" s="100" t="s">
        <v>743</v>
      </c>
      <c r="C37" s="101" t="s">
        <v>675</v>
      </c>
      <c r="D37" s="101">
        <v>68</v>
      </c>
      <c r="E37" s="101">
        <v>87</v>
      </c>
      <c r="F37" s="101">
        <v>120</v>
      </c>
    </row>
    <row r="38" spans="1:6" ht="15.75">
      <c r="A38" s="99"/>
      <c r="B38" s="100"/>
      <c r="C38" s="101" t="s">
        <v>790</v>
      </c>
      <c r="D38" s="101">
        <v>24</v>
      </c>
      <c r="E38" s="101">
        <v>57</v>
      </c>
      <c r="F38" s="101">
        <v>96</v>
      </c>
    </row>
    <row r="39" spans="1:6" s="110" customFormat="1" ht="15.75">
      <c r="A39" s="106">
        <v>24</v>
      </c>
      <c r="B39" s="107" t="s">
        <v>744</v>
      </c>
      <c r="C39" s="103" t="s">
        <v>675</v>
      </c>
      <c r="D39" s="103"/>
      <c r="E39" s="103"/>
      <c r="F39" s="103">
        <v>12</v>
      </c>
    </row>
    <row r="40" spans="1:6" s="110" customFormat="1" ht="15.75">
      <c r="A40" s="108"/>
      <c r="B40" s="109"/>
      <c r="C40" s="103" t="s">
        <v>790</v>
      </c>
      <c r="D40" s="103"/>
      <c r="E40" s="103"/>
      <c r="F40" s="103">
        <v>329</v>
      </c>
    </row>
    <row r="41" spans="1:6" ht="15.75">
      <c r="A41" s="99">
        <v>25</v>
      </c>
      <c r="B41" s="100" t="s">
        <v>725</v>
      </c>
      <c r="C41" s="101" t="s">
        <v>675</v>
      </c>
      <c r="D41" s="101"/>
      <c r="E41" s="101">
        <v>27</v>
      </c>
      <c r="F41" s="101">
        <v>106</v>
      </c>
    </row>
    <row r="42" spans="1:6" ht="15.75">
      <c r="A42" s="99"/>
      <c r="B42" s="100"/>
      <c r="C42" s="101" t="s">
        <v>790</v>
      </c>
      <c r="D42" s="101">
        <v>148</v>
      </c>
      <c r="E42" s="101">
        <v>155</v>
      </c>
      <c r="F42" s="101">
        <v>197</v>
      </c>
    </row>
    <row r="43" spans="1:6" ht="15.75">
      <c r="A43" s="99">
        <v>26</v>
      </c>
      <c r="B43" s="100" t="s">
        <v>740</v>
      </c>
      <c r="C43" s="101" t="s">
        <v>675</v>
      </c>
      <c r="D43" s="101">
        <v>304</v>
      </c>
      <c r="E43" s="101">
        <v>241</v>
      </c>
      <c r="F43" s="101">
        <v>314</v>
      </c>
    </row>
    <row r="44" spans="1:6" ht="15.75">
      <c r="A44" s="99"/>
      <c r="B44" s="100"/>
      <c r="C44" s="101" t="s">
        <v>790</v>
      </c>
      <c r="D44" s="101">
        <v>147</v>
      </c>
      <c r="E44" s="101">
        <v>222</v>
      </c>
      <c r="F44" s="101">
        <v>310</v>
      </c>
    </row>
    <row r="45" spans="1:6" ht="15.75">
      <c r="A45" s="99">
        <v>27</v>
      </c>
      <c r="B45" s="111" t="s">
        <v>794</v>
      </c>
      <c r="C45" s="101" t="s">
        <v>675</v>
      </c>
      <c r="D45" s="101"/>
      <c r="E45" s="101">
        <v>23</v>
      </c>
      <c r="F45" s="101">
        <v>56</v>
      </c>
    </row>
    <row r="46" spans="1:6" ht="15.75">
      <c r="A46" s="99"/>
      <c r="B46" s="111"/>
      <c r="C46" s="101" t="s">
        <v>790</v>
      </c>
      <c r="D46" s="101"/>
      <c r="E46" s="101">
        <v>32</v>
      </c>
      <c r="F46" s="101">
        <v>72</v>
      </c>
    </row>
    <row r="47" spans="1:6" ht="15.75">
      <c r="A47" s="99">
        <v>28</v>
      </c>
      <c r="B47" s="100" t="s">
        <v>795</v>
      </c>
      <c r="C47" s="101" t="s">
        <v>675</v>
      </c>
      <c r="D47" s="101">
        <v>188</v>
      </c>
      <c r="E47" s="101">
        <v>196</v>
      </c>
      <c r="F47" s="101">
        <v>275</v>
      </c>
    </row>
    <row r="48" spans="1:6" ht="15.75">
      <c r="A48" s="99"/>
      <c r="B48" s="100"/>
      <c r="C48" s="101" t="s">
        <v>790</v>
      </c>
      <c r="D48" s="101">
        <v>217</v>
      </c>
      <c r="E48" s="101">
        <v>205</v>
      </c>
      <c r="F48" s="101">
        <v>273</v>
      </c>
    </row>
    <row r="49" spans="1:6" ht="15.75">
      <c r="A49" s="99">
        <v>29</v>
      </c>
      <c r="B49" s="100" t="s">
        <v>773</v>
      </c>
      <c r="C49" s="101" t="s">
        <v>675</v>
      </c>
      <c r="D49" s="101">
        <v>301</v>
      </c>
      <c r="E49" s="101">
        <v>298</v>
      </c>
      <c r="F49" s="101">
        <v>279</v>
      </c>
    </row>
    <row r="50" spans="1:6" ht="15.75">
      <c r="A50" s="99"/>
      <c r="B50" s="100"/>
      <c r="C50" s="101" t="s">
        <v>790</v>
      </c>
      <c r="D50" s="101">
        <v>352</v>
      </c>
      <c r="E50" s="101">
        <v>346</v>
      </c>
      <c r="F50" s="101">
        <v>511</v>
      </c>
    </row>
    <row r="51" spans="1:6" s="105" customFormat="1" ht="15.75">
      <c r="A51" s="103">
        <v>30</v>
      </c>
      <c r="B51" s="104" t="s">
        <v>775</v>
      </c>
      <c r="C51" s="103" t="s">
        <v>675</v>
      </c>
      <c r="D51" s="103"/>
      <c r="E51" s="103"/>
      <c r="F51" s="103">
        <v>16</v>
      </c>
    </row>
    <row r="52" spans="1:6" s="105" customFormat="1" ht="15.75">
      <c r="A52" s="106">
        <v>31</v>
      </c>
      <c r="B52" s="107" t="s">
        <v>745</v>
      </c>
      <c r="C52" s="103" t="s">
        <v>675</v>
      </c>
      <c r="D52" s="103"/>
      <c r="E52" s="103"/>
      <c r="F52" s="103">
        <v>40</v>
      </c>
    </row>
    <row r="53" spans="1:6" s="105" customFormat="1" ht="15.75">
      <c r="A53" s="108"/>
      <c r="B53" s="109"/>
      <c r="C53" s="103" t="s">
        <v>790</v>
      </c>
      <c r="D53" s="103"/>
      <c r="E53" s="103"/>
      <c r="F53" s="103">
        <v>210</v>
      </c>
    </row>
    <row r="54" spans="1:6" s="105" customFormat="1" ht="15.75">
      <c r="A54" s="112">
        <v>32</v>
      </c>
      <c r="B54" s="113" t="s">
        <v>774</v>
      </c>
      <c r="C54" s="103" t="s">
        <v>675</v>
      </c>
      <c r="D54" s="103"/>
      <c r="E54" s="103"/>
      <c r="F54" s="103">
        <v>26</v>
      </c>
    </row>
    <row r="55" spans="1:6" s="105" customFormat="1" ht="15.75">
      <c r="A55" s="112">
        <v>33</v>
      </c>
      <c r="B55" s="113" t="s">
        <v>746</v>
      </c>
      <c r="C55" s="103" t="s">
        <v>790</v>
      </c>
      <c r="D55" s="103"/>
      <c r="E55" s="103"/>
      <c r="F55" s="103">
        <v>85</v>
      </c>
    </row>
    <row r="56" spans="1:6" s="105" customFormat="1" ht="15.75">
      <c r="A56" s="103">
        <v>34</v>
      </c>
      <c r="B56" s="114" t="s">
        <v>752</v>
      </c>
      <c r="C56" s="103" t="s">
        <v>790</v>
      </c>
      <c r="D56" s="103"/>
      <c r="E56" s="103"/>
      <c r="F56" s="103">
        <v>82</v>
      </c>
    </row>
    <row r="57" spans="1:6" s="105" customFormat="1" ht="15.75">
      <c r="A57" s="103">
        <v>35</v>
      </c>
      <c r="B57" s="114" t="s">
        <v>747</v>
      </c>
      <c r="C57" s="103" t="s">
        <v>790</v>
      </c>
      <c r="D57" s="103"/>
      <c r="E57" s="103"/>
      <c r="F57" s="103">
        <v>26</v>
      </c>
    </row>
    <row r="58" spans="1:6" s="105" customFormat="1" ht="15.75">
      <c r="A58" s="106">
        <v>36</v>
      </c>
      <c r="B58" s="115" t="s">
        <v>796</v>
      </c>
      <c r="C58" s="103" t="s">
        <v>675</v>
      </c>
      <c r="D58" s="103"/>
      <c r="E58" s="103"/>
      <c r="F58" s="103">
        <v>26</v>
      </c>
    </row>
    <row r="59" spans="1:6" ht="15.75">
      <c r="A59" s="108"/>
      <c r="B59" s="116"/>
      <c r="C59" s="101" t="s">
        <v>790</v>
      </c>
      <c r="D59" s="101">
        <v>19</v>
      </c>
      <c r="E59" s="101">
        <v>58</v>
      </c>
      <c r="F59" s="101">
        <v>118</v>
      </c>
    </row>
    <row r="60" spans="1:6" ht="15.75">
      <c r="A60" s="99">
        <v>37</v>
      </c>
      <c r="B60" s="100" t="s">
        <v>717</v>
      </c>
      <c r="C60" s="101" t="s">
        <v>675</v>
      </c>
      <c r="D60" s="101">
        <v>173</v>
      </c>
      <c r="E60" s="101">
        <v>156</v>
      </c>
      <c r="F60" s="101">
        <v>232</v>
      </c>
    </row>
    <row r="61" spans="1:6" ht="15.75">
      <c r="A61" s="99"/>
      <c r="B61" s="100"/>
      <c r="C61" s="101" t="s">
        <v>790</v>
      </c>
      <c r="D61" s="101">
        <v>262</v>
      </c>
      <c r="E61" s="101">
        <v>367</v>
      </c>
      <c r="F61" s="101">
        <v>535</v>
      </c>
    </row>
    <row r="62" spans="1:6" ht="15.75">
      <c r="A62" s="99">
        <v>38</v>
      </c>
      <c r="B62" s="100" t="s">
        <v>741</v>
      </c>
      <c r="C62" s="101" t="s">
        <v>675</v>
      </c>
      <c r="D62" s="101">
        <v>60</v>
      </c>
      <c r="E62" s="101">
        <v>50</v>
      </c>
      <c r="F62" s="101">
        <v>79</v>
      </c>
    </row>
    <row r="63" spans="1:6" ht="15.75">
      <c r="A63" s="99"/>
      <c r="B63" s="100"/>
      <c r="C63" s="101" t="s">
        <v>790</v>
      </c>
      <c r="D63" s="101">
        <v>146</v>
      </c>
      <c r="E63" s="101">
        <v>268</v>
      </c>
      <c r="F63" s="101">
        <v>246</v>
      </c>
    </row>
    <row r="64" spans="1:6" ht="15.75">
      <c r="A64" s="99">
        <v>39</v>
      </c>
      <c r="B64" s="100" t="s">
        <v>714</v>
      </c>
      <c r="C64" s="101" t="s">
        <v>675</v>
      </c>
      <c r="D64" s="101">
        <v>71</v>
      </c>
      <c r="E64" s="101">
        <v>151</v>
      </c>
      <c r="F64" s="101">
        <v>283</v>
      </c>
    </row>
    <row r="65" spans="1:6" ht="15.75">
      <c r="A65" s="99"/>
      <c r="B65" s="100"/>
      <c r="C65" s="101" t="s">
        <v>790</v>
      </c>
      <c r="D65" s="101">
        <v>92</v>
      </c>
      <c r="E65" s="101">
        <v>208</v>
      </c>
      <c r="F65" s="101">
        <v>379</v>
      </c>
    </row>
    <row r="66" spans="1:6" ht="15.75">
      <c r="A66" s="99">
        <v>40</v>
      </c>
      <c r="B66" s="100" t="s">
        <v>715</v>
      </c>
      <c r="C66" s="101" t="s">
        <v>675</v>
      </c>
      <c r="D66" s="101">
        <v>96</v>
      </c>
      <c r="E66" s="101">
        <v>73</v>
      </c>
      <c r="F66" s="101">
        <v>119</v>
      </c>
    </row>
    <row r="67" spans="1:6" ht="15.75">
      <c r="A67" s="99"/>
      <c r="B67" s="100"/>
      <c r="C67" s="101" t="s">
        <v>790</v>
      </c>
      <c r="D67" s="101">
        <v>71</v>
      </c>
      <c r="E67" s="101">
        <v>118</v>
      </c>
      <c r="F67" s="101">
        <v>172</v>
      </c>
    </row>
    <row r="68" spans="1:6" ht="15.75">
      <c r="A68" s="99">
        <v>41</v>
      </c>
      <c r="B68" s="100" t="s">
        <v>716</v>
      </c>
      <c r="C68" s="101" t="s">
        <v>675</v>
      </c>
      <c r="D68" s="101">
        <v>17</v>
      </c>
      <c r="E68" s="101">
        <v>18</v>
      </c>
      <c r="F68" s="101">
        <v>35</v>
      </c>
    </row>
    <row r="69" spans="1:6" ht="15.75">
      <c r="A69" s="99"/>
      <c r="B69" s="100"/>
      <c r="C69" s="101" t="s">
        <v>790</v>
      </c>
      <c r="D69" s="101"/>
      <c r="E69" s="101">
        <v>27</v>
      </c>
      <c r="F69" s="101">
        <v>61</v>
      </c>
    </row>
    <row r="70" spans="1:6" ht="15.75">
      <c r="A70" s="99">
        <v>42</v>
      </c>
      <c r="B70" s="100" t="s">
        <v>727</v>
      </c>
      <c r="C70" s="101" t="s">
        <v>675</v>
      </c>
      <c r="D70" s="101">
        <v>273</v>
      </c>
      <c r="E70" s="101">
        <v>301</v>
      </c>
      <c r="F70" s="101">
        <v>308</v>
      </c>
    </row>
    <row r="71" spans="1:6" ht="15.75">
      <c r="A71" s="99"/>
      <c r="B71" s="100"/>
      <c r="C71" s="101" t="s">
        <v>790</v>
      </c>
      <c r="D71" s="101">
        <v>130</v>
      </c>
      <c r="E71" s="101">
        <v>167</v>
      </c>
      <c r="F71" s="101">
        <v>241</v>
      </c>
    </row>
    <row r="72" spans="1:6" ht="15.75">
      <c r="A72" s="117" t="s">
        <v>797</v>
      </c>
      <c r="B72" s="117"/>
      <c r="C72" s="117"/>
      <c r="D72" s="118">
        <v>13259</v>
      </c>
      <c r="E72" s="118">
        <v>13768</v>
      </c>
      <c r="F72" s="118">
        <f>SUM(F3:F71)</f>
        <v>18142</v>
      </c>
    </row>
  </sheetData>
  <mergeCells count="58">
    <mergeCell ref="A70:A71"/>
    <mergeCell ref="B70:B71"/>
    <mergeCell ref="A72:C72"/>
    <mergeCell ref="A64:A65"/>
    <mergeCell ref="B64:B65"/>
    <mergeCell ref="A66:A67"/>
    <mergeCell ref="B66:B67"/>
    <mergeCell ref="A68:A69"/>
    <mergeCell ref="B68:B69"/>
    <mergeCell ref="A58:A59"/>
    <mergeCell ref="B58:B59"/>
    <mergeCell ref="A60:A61"/>
    <mergeCell ref="B60:B61"/>
    <mergeCell ref="A62:A63"/>
    <mergeCell ref="B62:B63"/>
    <mergeCell ref="A47:A48"/>
    <mergeCell ref="B47:B48"/>
    <mergeCell ref="A49:A50"/>
    <mergeCell ref="B49:B50"/>
    <mergeCell ref="A52:A53"/>
    <mergeCell ref="B52:B53"/>
    <mergeCell ref="A41:A42"/>
    <mergeCell ref="B41:B42"/>
    <mergeCell ref="A43:A44"/>
    <mergeCell ref="B43:B44"/>
    <mergeCell ref="A45:A46"/>
    <mergeCell ref="B45:B46"/>
    <mergeCell ref="A35:A36"/>
    <mergeCell ref="B35:B36"/>
    <mergeCell ref="A37:A38"/>
    <mergeCell ref="B37:B38"/>
    <mergeCell ref="A39:A40"/>
    <mergeCell ref="B39:B40"/>
    <mergeCell ref="A29:A30"/>
    <mergeCell ref="B29:B30"/>
    <mergeCell ref="A31:A32"/>
    <mergeCell ref="B31:B32"/>
    <mergeCell ref="A33:A34"/>
    <mergeCell ref="B33:B34"/>
    <mergeCell ref="A21:A22"/>
    <mergeCell ref="B21:B22"/>
    <mergeCell ref="A23:A24"/>
    <mergeCell ref="B23:B24"/>
    <mergeCell ref="A27:A28"/>
    <mergeCell ref="B27:B28"/>
    <mergeCell ref="A9:A10"/>
    <mergeCell ref="B9:B10"/>
    <mergeCell ref="A11:A12"/>
    <mergeCell ref="B11:B12"/>
    <mergeCell ref="A16:A17"/>
    <mergeCell ref="B16:B17"/>
    <mergeCell ref="A1:A2"/>
    <mergeCell ref="B1:B2"/>
    <mergeCell ref="D1:F1"/>
    <mergeCell ref="A3:A4"/>
    <mergeCell ref="B3:B4"/>
    <mergeCell ref="A6:A7"/>
    <mergeCell ref="B6:B7"/>
  </mergeCells>
  <pageMargins left="0.47244094488188981" right="0.39370078740157483" top="0.43307086614173229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PM</vt:lpstr>
      <vt:lpstr>Thuchoc</vt:lpstr>
      <vt:lpstr>BC-TC</vt:lpstr>
      <vt:lpstr>PM (2)</vt:lpstr>
      <vt:lpstr>Ket Qua Hoc Ky</vt:lpstr>
      <vt:lpstr>GUI A.NHÂN</vt:lpstr>
      <vt:lpstr>'BC-TC'!Print_Area</vt:lpstr>
      <vt:lpstr>'Ket Qua Hoc Ky'!Print_Area</vt:lpstr>
      <vt:lpstr>PM!Print_Area</vt:lpstr>
      <vt:lpstr>'PM (2)'!Print_Area</vt:lpstr>
      <vt:lpstr>Thuchoc!Print_Area</vt:lpstr>
      <vt:lpstr>'BC-TC'!Print_Titles</vt:lpstr>
      <vt:lpstr>'GUI A.NHÂN'!Print_Titles</vt:lpstr>
      <vt:lpstr>PM!Print_Titles</vt:lpstr>
      <vt:lpstr>Thuchoc!Print_Titles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thao</cp:lastModifiedBy>
  <cp:lastPrinted>2020-12-18T06:53:11Z</cp:lastPrinted>
  <dcterms:created xsi:type="dcterms:W3CDTF">2011-04-14T01:26:55Z</dcterms:created>
  <dcterms:modified xsi:type="dcterms:W3CDTF">2020-12-18T06:53:28Z</dcterms:modified>
</cp:coreProperties>
</file>