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 firstSheet="1" activeTab="1"/>
  </bookViews>
  <sheets>
    <sheet name="TB QUAN TRI" sheetId="1" r:id="rId1"/>
    <sheet name="Ô TÔ" sheetId="2" r:id="rId2"/>
  </sheets>
  <calcPr calcId="144525"/>
</workbook>
</file>

<file path=xl/calcChain.xml><?xml version="1.0" encoding="utf-8"?>
<calcChain xmlns="http://schemas.openxmlformats.org/spreadsheetml/2006/main">
  <c r="F75" i="2" l="1"/>
  <c r="F64" i="2"/>
  <c r="F67" i="2"/>
  <c r="F68" i="2"/>
  <c r="F69" i="2"/>
  <c r="F70" i="2"/>
  <c r="F71" i="2"/>
  <c r="F72" i="2"/>
  <c r="F73" i="2"/>
  <c r="F74" i="2"/>
  <c r="F66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28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4" i="2"/>
  <c r="F26" i="2" l="1"/>
  <c r="F28" i="1" l="1"/>
</calcChain>
</file>

<file path=xl/sharedStrings.xml><?xml version="1.0" encoding="utf-8"?>
<sst xmlns="http://schemas.openxmlformats.org/spreadsheetml/2006/main" count="196" uniqueCount="149">
  <si>
    <t>TÊN THIẾT BỊ</t>
  </si>
  <si>
    <t xml:space="preserve"> Đơn giá (VND) </t>
  </si>
  <si>
    <t>Số lượng</t>
  </si>
  <si>
    <t xml:space="preserve"> Tổng cộng (VND) </t>
  </si>
  <si>
    <t>I</t>
  </si>
  <si>
    <t>Hê thống máy tính, trang bị tại các đơn vị phòng, khoa</t>
  </si>
  <si>
    <t>Máy tính để bàn</t>
  </si>
  <si>
    <t xml:space="preserve"> HP EliteDesk 800 G5 Small Form Factor, Core i5-9500(3.00 GHz,9MB),8GB RAM DDR4,500Gb SDD,DVDRW,Intel UHD Graphics,HDMI Port,Keyboard &amp; Mouse,Win 10 Pro 64,3Y WTY</t>
  </si>
  <si>
    <t>Màn hình máy tính P224 21.5-inch Monitor,3Y WTY</t>
  </si>
  <si>
    <t>II</t>
  </si>
  <si>
    <t>Hê thống mạng LAN cho khoa/phòng</t>
  </si>
  <si>
    <t>Server quản lý</t>
  </si>
  <si>
    <t>868705-B21</t>
  </si>
  <si>
    <t>HPE ProLiant DL380 Gen10 12LFF Configure-to-order Server</t>
  </si>
  <si>
    <t>868705-B21  UUF</t>
  </si>
  <si>
    <t>HPE DL380 Gen10 12LFF CTO Server</t>
  </si>
  <si>
    <t>826850-L21</t>
  </si>
  <si>
    <t>HPE DL380 Gen10 Intel Xeon-Silver 4114 (2.2GHz/10-core/85W) FIO Processor Kit</t>
  </si>
  <si>
    <t>826850-B21</t>
  </si>
  <si>
    <t>HPE DL380 Gen10 Intel Xeon-Silver 4114 (2.2GHz/10-core/85W) Processor Kit</t>
  </si>
  <si>
    <t>826850-B21  0D1</t>
  </si>
  <si>
    <t>Factory Integrated</t>
  </si>
  <si>
    <t>815098-B21</t>
  </si>
  <si>
    <t>HPE 16GB (1x16GB) Single Rank x4 DDR4-2666 CAS-19-19-19 Registered Smart Memory Kit</t>
  </si>
  <si>
    <t>815098-B21  0D1</t>
  </si>
  <si>
    <t>872487-B21</t>
  </si>
  <si>
    <t>HPE 4TB SAS 12G Midline 7.2K LFF (3.5in) SC 1yr Wty Digitally Signed Firmware HDD</t>
  </si>
  <si>
    <t>872487-B21  0D1</t>
  </si>
  <si>
    <t>P09724-B21</t>
  </si>
  <si>
    <t>HPE 1.92TB SATA 6G Mixed Use LFF (3.5in) SCC 3yr Wty Digitally Signed Firmware SSD</t>
  </si>
  <si>
    <t xml:space="preserve">Bản quyền phần mềm Windows và SQL </t>
  </si>
  <si>
    <t>9EM-00652</t>
  </si>
  <si>
    <t xml:space="preserve">WinSvrSTDCore 2019 SNGL OLP 16Lic NL CoreLic </t>
  </si>
  <si>
    <t>R18-05768</t>
  </si>
  <si>
    <t xml:space="preserve">WinSvrCAL 2019 SNGL OLP NL UsrCAL </t>
  </si>
  <si>
    <t>7JQ-01275</t>
  </si>
  <si>
    <t xml:space="preserve">SQLSvrEntCore 2017 SNGL OLP 2Lic NL CoreLic Qlfd </t>
  </si>
  <si>
    <t>Cable + Phụ kiện</t>
  </si>
  <si>
    <t>1427254-6</t>
  </si>
  <si>
    <t>Cáp cat6 AMP commscope AMP Category 6 UTP Cable, 4-Pair, 23 AWG, Solid, CM, 305m, Blue</t>
  </si>
  <si>
    <t>Phụ kiện thi công</t>
  </si>
  <si>
    <t>Phụ kiện triển khai hệ thống cáp</t>
  </si>
  <si>
    <t>Switch + Router phục vụ internet</t>
  </si>
  <si>
    <t>MX250-HW</t>
  </si>
  <si>
    <t>Meraki MX250 Router/Security Appliance</t>
  </si>
  <si>
    <t>MS120-24P-HW</t>
  </si>
  <si>
    <t>Meraki MS120-24P 1G L2 Cld -Mngd 24x GigE 370W PoE Switch</t>
  </si>
  <si>
    <t>Tổng giá trị (I+II)</t>
  </si>
  <si>
    <t>STT</t>
  </si>
  <si>
    <t>NỘI DUNG</t>
  </si>
  <si>
    <t>Xuất xứ</t>
  </si>
  <si>
    <t xml:space="preserve"> ĐƠN GIÁ </t>
  </si>
  <si>
    <t xml:space="preserve"> THÀNH TIỀN </t>
  </si>
  <si>
    <t>Đức</t>
  </si>
  <si>
    <t>Mô hình hệ thống điều hòa thông thường (có động cơ điều khiển)</t>
  </si>
  <si>
    <t>Việt Nam</t>
  </si>
  <si>
    <t>Mô hình hệ thống điện ôtô (Toyota Atis đời 2019)</t>
  </si>
  <si>
    <t>Mô hình hệ thống lái trợ lực thủy lực</t>
  </si>
  <si>
    <t>Mô hình hệ thống lái cơ khí tổng hợp</t>
  </si>
  <si>
    <t>Mô hình hệ thống phanh ABS (phanh hơi)</t>
  </si>
  <si>
    <t>Mô hình hệ thống phanh khí nén (trợ lực thủy lực)</t>
  </si>
  <si>
    <t>Mô hình hệ thống phanh ABS (có TRC và EBD)</t>
  </si>
  <si>
    <t>Mô hình hộp số tự động (CVT)</t>
  </si>
  <si>
    <t>Mô hình hộp số tự động Toyota (hai cầu)</t>
  </si>
  <si>
    <t>Mô hình hộp số (cơ khí 5 cấp)</t>
  </si>
  <si>
    <t>Mô hình động cơ Diesel (commonrail)</t>
  </si>
  <si>
    <t>Mô hình hệ thống nhiên liệu động cơ Diesel điều khiển điện tử (EDC)</t>
  </si>
  <si>
    <t xml:space="preserve">Động cơ Diesel dùng  bơm cao áp VE </t>
  </si>
  <si>
    <t>Động cơ phun xăng điện tử (1AZ-FE)</t>
  </si>
  <si>
    <t xml:space="preserve">Động cơ Diesel dùng  bơm cao áp PE </t>
  </si>
  <si>
    <t>Mô hình hệ thống điện ôtô (Toyota Innova 2019)</t>
  </si>
  <si>
    <t>Xe ô tô (Toyota Vios)</t>
  </si>
  <si>
    <t>Máy cân bơm cao áp (V710)</t>
  </si>
  <si>
    <t>Cardiv/Hàn Quốc</t>
  </si>
  <si>
    <t>Mô hình ô tô cắt bổ sử dụng động cơ xăng truyền động cầu trước (Audi 2016)</t>
  </si>
  <si>
    <t xml:space="preserve"> Mỹ/Nhật </t>
  </si>
  <si>
    <t>Mô hình ô tô cắt bổ sử dụng động cơ Diesel truyền động cầu sau Nissan 2016</t>
  </si>
  <si>
    <t>Mỹ/Nhật</t>
  </si>
  <si>
    <t>Mô hình hệ thống điều hòa tự động (kết hợp động cơ của Toyota)</t>
  </si>
  <si>
    <t>TỔNG CỘNG</t>
  </si>
  <si>
    <t>Đồng hồ vạn năng Modul: FSA 050</t>
  </si>
  <si>
    <t>ĐIỆN Ô TÔ</t>
  </si>
  <si>
    <t>ĐỘNG CƠ Ô TÔ</t>
  </si>
  <si>
    <t>Cầu nâng 2 trụ (kiểu xếp)</t>
  </si>
  <si>
    <t>Cầu nâng 4 trụ (kiểu xếp)</t>
  </si>
  <si>
    <t>Cầu nâng 4 trụ (cắt kéo cho khoang EM)</t>
  </si>
  <si>
    <t>Máy sạc ắc quy có trợ đề</t>
  </si>
  <si>
    <t>Dụng cụ kiểm tra ắcquy</t>
  </si>
  <si>
    <t>Mỹ</t>
  </si>
  <si>
    <t>Tỉ trọng kế</t>
  </si>
  <si>
    <t>Germany</t>
  </si>
  <si>
    <t>Đồng hồ vạn năng (KT số)</t>
  </si>
  <si>
    <t>Máy rửa nước áp lực cao</t>
  </si>
  <si>
    <t>Thiết bị kiểm tra đèn pha</t>
  </si>
  <si>
    <t>Băng thử phanh</t>
  </si>
  <si>
    <t>Thước đo độ sâu ta lông lốp</t>
  </si>
  <si>
    <t>Thước kiểm tra độ chụm bánh xe</t>
  </si>
  <si>
    <t>Thiết bị  láng và sữa chữa phanh đĩa trên xe</t>
  </si>
  <si>
    <t>Dụng cụ kiểm tra két nước làm mát</t>
  </si>
  <si>
    <t>Thiết bị bơm dầu hộp số tự động</t>
  </si>
  <si>
    <t>Dụng cụ bơm dầu hộp số dầu cầu</t>
  </si>
  <si>
    <t>Bơm dầu có đồng hồ đo và dây dẫn dầu</t>
  </si>
  <si>
    <t xml:space="preserve">Thiết bị hứng và hút dầu thải </t>
  </si>
  <si>
    <t>Máy mài đĩa ép ly hợp</t>
  </si>
  <si>
    <t>Dụng cụ bơm mỡ bằng khí nén</t>
  </si>
  <si>
    <t xml:space="preserve"> Thiết bị phân tích khí xả động cơ xăng</t>
  </si>
  <si>
    <t>Máy nạp ga</t>
  </si>
  <si>
    <t>Robinai -Mỹ</t>
  </si>
  <si>
    <t>Giá đỡ hộp số cầu xe</t>
  </si>
  <si>
    <t>Bộ dụng cụ đo</t>
  </si>
  <si>
    <t>Máy đo khí thải cho xe máy dầu</t>
  </si>
  <si>
    <t>Thiết bị kiểm tra phát hiện tiếng ồn động cơ</t>
  </si>
  <si>
    <t>Vòng ép xéc măng</t>
  </si>
  <si>
    <t>Kìm tháo xéc măng</t>
  </si>
  <si>
    <t>Thiết bị đo nhiệt độ bằng laser</t>
  </si>
  <si>
    <t>Koeng - Hàn Quốc</t>
  </si>
  <si>
    <t>Dụng cụ tháo lắp</t>
  </si>
  <si>
    <t xml:space="preserve">Động cơ 4 kỳ (Mercedes C200 kết hợp điều hòa) </t>
  </si>
  <si>
    <t>Động cơ  4 kỳ (kết hợp hệ thống lạnh điện tử xe BMW F)</t>
  </si>
  <si>
    <t>Động cơ 4 kỳ  (Mercedes W204 kết hợp điều hòa)</t>
  </si>
  <si>
    <t>Động cơ 4 kỳ (Subaru 2018 kết hợp điều hòa)</t>
  </si>
  <si>
    <t xml:space="preserve">Máy chẩn đoán </t>
  </si>
  <si>
    <t>Xe ô tô Nissan Leaf</t>
  </si>
  <si>
    <t>Máy chuẩn đoán chuyên dòng BMW</t>
  </si>
  <si>
    <t>Máy chuẩn đoán chuyên dòng Mercedes</t>
  </si>
  <si>
    <t>Máy chuẩn đoán chuyên dòng VW</t>
  </si>
  <si>
    <t>Máy chuẩn đoán chuyên dòng Ford</t>
  </si>
  <si>
    <t>Máy chuẩn đoán chuyên dòng Honda</t>
  </si>
  <si>
    <t>Nhật</t>
  </si>
  <si>
    <t>Máy chuẩn đoán chuyên dòng GM</t>
  </si>
  <si>
    <t>Máy khoan cần</t>
  </si>
  <si>
    <t>Xe ô tô (hybrid Honda 2019)</t>
  </si>
  <si>
    <t>GẦM Ô TÔ</t>
  </si>
  <si>
    <t>Rotary USA</t>
  </si>
  <si>
    <t>Bishamon Japan</t>
  </si>
  <si>
    <t>Telwin Italia</t>
  </si>
  <si>
    <t>Vigor Germany</t>
  </si>
  <si>
    <t>HIKIO Nhật Bản</t>
  </si>
  <si>
    <t>Kyoritsu Nhât Bản</t>
  </si>
  <si>
    <t>Bosch Đức</t>
  </si>
  <si>
    <t>Iyasaka Japan</t>
  </si>
  <si>
    <t>Sukyong Hàn Quốc</t>
  </si>
  <si>
    <t>Jonhbean USA</t>
  </si>
  <si>
    <t>Hazet Germany</t>
  </si>
  <si>
    <t>Orion Thụy Điển</t>
  </si>
  <si>
    <t>JTC Đài Loan</t>
  </si>
  <si>
    <t>Robinai -Mỹ Lắp ráp Italia</t>
  </si>
  <si>
    <t>Heshbon Hàn Quốc</t>
  </si>
  <si>
    <t>Máy cân bơm cao áp (08 xy lanh DNB-103W)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</si>
</sst>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3" fontId="1" fillId="0" borderId="1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3" fontId="1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39</xdr:row>
      <xdr:rowOff>171450</xdr:rowOff>
    </xdr:from>
    <xdr:to>
      <xdr:col>3</xdr:col>
      <xdr:colOff>288925</xdr:colOff>
      <xdr:row>39</xdr:row>
      <xdr:rowOff>171450</xdr:rowOff>
    </xdr:to>
    <xdr:sp macro="" textlink="">
      <xdr:nvSpPr>
        <xdr:cNvPr id="3" name="TextBox 2"/>
        <xdr:cNvSpPr txBox="1"/>
      </xdr:nvSpPr>
      <xdr:spPr>
        <a:xfrm rot="20992425">
          <a:off x="2533650" y="19297650"/>
          <a:ext cx="288925" cy="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21" workbookViewId="0">
      <selection activeCell="F29" sqref="F29"/>
    </sheetView>
  </sheetViews>
  <sheetFormatPr defaultRowHeight="15" x14ac:dyDescent="0.25"/>
  <cols>
    <col min="3" max="3" width="42" customWidth="1"/>
    <col min="4" max="4" width="18.7109375" customWidth="1"/>
    <col min="5" max="5" width="17.140625" customWidth="1"/>
    <col min="6" max="6" width="26.140625" style="13" customWidth="1"/>
  </cols>
  <sheetData>
    <row r="1" spans="1:6" ht="37.5" x14ac:dyDescent="0.25">
      <c r="A1" s="1">
        <v>1</v>
      </c>
      <c r="B1" s="36" t="s">
        <v>0</v>
      </c>
      <c r="C1" s="36"/>
      <c r="D1" s="1" t="s">
        <v>1</v>
      </c>
      <c r="E1" s="1" t="s">
        <v>2</v>
      </c>
      <c r="F1" s="2" t="s">
        <v>3</v>
      </c>
    </row>
    <row r="2" spans="1:6" ht="18.75" x14ac:dyDescent="0.25">
      <c r="A2" s="1" t="s">
        <v>4</v>
      </c>
      <c r="B2" s="37" t="s">
        <v>5</v>
      </c>
      <c r="C2" s="37"/>
      <c r="D2" s="2"/>
      <c r="E2" s="1"/>
      <c r="F2" s="12">
        <v>604890000</v>
      </c>
    </row>
    <row r="3" spans="1:6" ht="18.75" x14ac:dyDescent="0.25">
      <c r="A3" s="3">
        <v>1</v>
      </c>
      <c r="B3" s="38" t="s">
        <v>6</v>
      </c>
      <c r="C3" s="38"/>
      <c r="D3" s="2"/>
      <c r="E3" s="1"/>
      <c r="F3" s="2"/>
    </row>
    <row r="4" spans="1:6" ht="18.75" x14ac:dyDescent="0.25">
      <c r="A4" s="1"/>
      <c r="B4" s="38" t="s">
        <v>7</v>
      </c>
      <c r="C4" s="38"/>
      <c r="D4" s="4">
        <v>26754750</v>
      </c>
      <c r="E4" s="3">
        <v>20</v>
      </c>
      <c r="F4" s="4">
        <v>535095000</v>
      </c>
    </row>
    <row r="5" spans="1:6" ht="18.75" x14ac:dyDescent="0.25">
      <c r="A5" s="3">
        <v>2</v>
      </c>
      <c r="B5" s="38" t="s">
        <v>8</v>
      </c>
      <c r="C5" s="38"/>
      <c r="D5" s="4">
        <v>3489750</v>
      </c>
      <c r="E5" s="3">
        <v>20</v>
      </c>
      <c r="F5" s="4">
        <v>69795000</v>
      </c>
    </row>
    <row r="6" spans="1:6" ht="18.75" x14ac:dyDescent="0.25">
      <c r="A6" s="1" t="s">
        <v>9</v>
      </c>
      <c r="B6" s="35" t="s">
        <v>10</v>
      </c>
      <c r="C6" s="35"/>
      <c r="D6" s="5"/>
      <c r="E6" s="6"/>
      <c r="F6" s="7">
        <v>3458342250</v>
      </c>
    </row>
    <row r="7" spans="1:6" ht="18.75" x14ac:dyDescent="0.25">
      <c r="A7" s="1">
        <v>1</v>
      </c>
      <c r="B7" s="37" t="s">
        <v>11</v>
      </c>
      <c r="C7" s="37"/>
      <c r="D7" s="8">
        <v>581625000</v>
      </c>
      <c r="E7" s="3">
        <v>2</v>
      </c>
      <c r="F7" s="4">
        <v>1163250000</v>
      </c>
    </row>
    <row r="8" spans="1:6" ht="37.5" x14ac:dyDescent="0.25">
      <c r="A8" s="1"/>
      <c r="B8" s="9" t="s">
        <v>12</v>
      </c>
      <c r="C8" s="9" t="s">
        <v>13</v>
      </c>
      <c r="D8" s="9"/>
      <c r="E8" s="3">
        <v>1</v>
      </c>
      <c r="F8" s="2"/>
    </row>
    <row r="9" spans="1:6" ht="56.25" x14ac:dyDescent="0.25">
      <c r="A9" s="1"/>
      <c r="B9" s="9" t="s">
        <v>14</v>
      </c>
      <c r="C9" s="9" t="s">
        <v>15</v>
      </c>
      <c r="D9" s="9"/>
      <c r="E9" s="3">
        <v>1</v>
      </c>
      <c r="F9" s="2"/>
    </row>
    <row r="10" spans="1:6" ht="56.25" x14ac:dyDescent="0.25">
      <c r="A10" s="1"/>
      <c r="B10" s="9" t="s">
        <v>16</v>
      </c>
      <c r="C10" s="9" t="s">
        <v>17</v>
      </c>
      <c r="D10" s="9"/>
      <c r="E10" s="3">
        <v>1</v>
      </c>
      <c r="F10" s="2"/>
    </row>
    <row r="11" spans="1:6" ht="56.25" x14ac:dyDescent="0.25">
      <c r="A11" s="1"/>
      <c r="B11" s="9" t="s">
        <v>18</v>
      </c>
      <c r="C11" s="9" t="s">
        <v>19</v>
      </c>
      <c r="D11" s="9"/>
      <c r="E11" s="3">
        <v>1</v>
      </c>
      <c r="F11" s="2"/>
    </row>
    <row r="12" spans="1:6" ht="56.25" x14ac:dyDescent="0.25">
      <c r="A12" s="1"/>
      <c r="B12" s="9" t="s">
        <v>20</v>
      </c>
      <c r="C12" s="9" t="s">
        <v>21</v>
      </c>
      <c r="D12" s="9"/>
      <c r="E12" s="3">
        <v>1</v>
      </c>
      <c r="F12" s="2"/>
    </row>
    <row r="13" spans="1:6" ht="56.25" x14ac:dyDescent="0.25">
      <c r="A13" s="1"/>
      <c r="B13" s="9" t="s">
        <v>22</v>
      </c>
      <c r="C13" s="9" t="s">
        <v>23</v>
      </c>
      <c r="D13" s="9"/>
      <c r="E13" s="3">
        <v>8</v>
      </c>
      <c r="F13" s="2"/>
    </row>
    <row r="14" spans="1:6" ht="56.25" x14ac:dyDescent="0.25">
      <c r="A14" s="1"/>
      <c r="B14" s="9" t="s">
        <v>24</v>
      </c>
      <c r="C14" s="9" t="s">
        <v>21</v>
      </c>
      <c r="D14" s="9"/>
      <c r="E14" s="3">
        <v>8</v>
      </c>
      <c r="F14" s="2"/>
    </row>
    <row r="15" spans="1:6" ht="56.25" x14ac:dyDescent="0.25">
      <c r="A15" s="1"/>
      <c r="B15" s="9" t="s">
        <v>25</v>
      </c>
      <c r="C15" s="9" t="s">
        <v>26</v>
      </c>
      <c r="D15" s="9"/>
      <c r="E15" s="3">
        <v>4</v>
      </c>
      <c r="F15" s="2"/>
    </row>
    <row r="16" spans="1:6" ht="56.25" x14ac:dyDescent="0.25">
      <c r="A16" s="1"/>
      <c r="B16" s="9" t="s">
        <v>27</v>
      </c>
      <c r="C16" s="9" t="s">
        <v>21</v>
      </c>
      <c r="D16" s="9"/>
      <c r="E16" s="3">
        <v>4</v>
      </c>
      <c r="F16" s="2"/>
    </row>
    <row r="17" spans="1:6" ht="56.25" x14ac:dyDescent="0.25">
      <c r="A17" s="1"/>
      <c r="B17" s="9" t="s">
        <v>28</v>
      </c>
      <c r="C17" s="9" t="s">
        <v>29</v>
      </c>
      <c r="D17" s="9"/>
      <c r="E17" s="3">
        <v>4</v>
      </c>
      <c r="F17" s="2"/>
    </row>
    <row r="18" spans="1:6" ht="18.75" x14ac:dyDescent="0.25">
      <c r="A18" s="1">
        <v>2</v>
      </c>
      <c r="B18" s="37" t="s">
        <v>30</v>
      </c>
      <c r="C18" s="37"/>
      <c r="D18" s="37"/>
      <c r="E18" s="1"/>
      <c r="F18" s="4">
        <v>747969750</v>
      </c>
    </row>
    <row r="19" spans="1:6" ht="37.5" x14ac:dyDescent="0.25">
      <c r="A19" s="10"/>
      <c r="B19" s="9" t="s">
        <v>31</v>
      </c>
      <c r="C19" s="9" t="s">
        <v>32</v>
      </c>
      <c r="D19" s="11">
        <v>24428250</v>
      </c>
      <c r="E19" s="3">
        <v>2</v>
      </c>
      <c r="F19" s="4">
        <v>48856500</v>
      </c>
    </row>
    <row r="20" spans="1:6" ht="37.5" x14ac:dyDescent="0.25">
      <c r="A20" s="10"/>
      <c r="B20" s="9" t="s">
        <v>33</v>
      </c>
      <c r="C20" s="9" t="s">
        <v>34</v>
      </c>
      <c r="D20" s="11">
        <v>1046925</v>
      </c>
      <c r="E20" s="3">
        <v>10</v>
      </c>
      <c r="F20" s="4">
        <v>10469250</v>
      </c>
    </row>
    <row r="21" spans="1:6" ht="37.5" x14ac:dyDescent="0.25">
      <c r="A21" s="10"/>
      <c r="B21" s="9" t="s">
        <v>35</v>
      </c>
      <c r="C21" s="9" t="s">
        <v>36</v>
      </c>
      <c r="D21" s="11">
        <v>344322000</v>
      </c>
      <c r="E21" s="3">
        <v>2</v>
      </c>
      <c r="F21" s="4">
        <v>688644000</v>
      </c>
    </row>
    <row r="22" spans="1:6" ht="18.75" x14ac:dyDescent="0.25">
      <c r="A22" s="1">
        <v>3</v>
      </c>
      <c r="B22" s="37" t="s">
        <v>37</v>
      </c>
      <c r="C22" s="37"/>
      <c r="D22" s="2"/>
      <c r="E22" s="1"/>
      <c r="F22" s="4">
        <v>244282500</v>
      </c>
    </row>
    <row r="23" spans="1:6" ht="56.25" x14ac:dyDescent="0.25">
      <c r="A23" s="1"/>
      <c r="B23" s="9" t="s">
        <v>38</v>
      </c>
      <c r="C23" s="9" t="s">
        <v>39</v>
      </c>
      <c r="D23" s="4">
        <v>2559150</v>
      </c>
      <c r="E23" s="3">
        <v>50</v>
      </c>
      <c r="F23" s="4">
        <v>127957500</v>
      </c>
    </row>
    <row r="24" spans="1:6" ht="56.25" x14ac:dyDescent="0.25">
      <c r="A24" s="1"/>
      <c r="B24" s="9" t="s">
        <v>40</v>
      </c>
      <c r="C24" s="9" t="s">
        <v>41</v>
      </c>
      <c r="D24" s="8">
        <v>16325000</v>
      </c>
      <c r="E24" s="3">
        <v>1</v>
      </c>
      <c r="F24" s="4">
        <v>116325000</v>
      </c>
    </row>
    <row r="25" spans="1:6" ht="18.75" x14ac:dyDescent="0.25">
      <c r="A25" s="1">
        <v>4</v>
      </c>
      <c r="B25" s="37" t="s">
        <v>42</v>
      </c>
      <c r="C25" s="37"/>
      <c r="D25" s="3"/>
      <c r="E25" s="3"/>
      <c r="F25" s="4">
        <v>1302840000</v>
      </c>
    </row>
    <row r="26" spans="1:6" ht="37.5" x14ac:dyDescent="0.25">
      <c r="A26" s="1"/>
      <c r="B26" s="9" t="s">
        <v>43</v>
      </c>
      <c r="C26" s="9" t="s">
        <v>44</v>
      </c>
      <c r="D26" s="8">
        <v>442035000</v>
      </c>
      <c r="E26" s="3">
        <v>1</v>
      </c>
      <c r="F26" s="4">
        <v>442035000</v>
      </c>
    </row>
    <row r="27" spans="1:6" ht="56.25" x14ac:dyDescent="0.25">
      <c r="A27" s="1"/>
      <c r="B27" s="9" t="s">
        <v>45</v>
      </c>
      <c r="C27" s="9" t="s">
        <v>46</v>
      </c>
      <c r="D27" s="8">
        <v>43040250</v>
      </c>
      <c r="E27" s="3">
        <v>20</v>
      </c>
      <c r="F27" s="4">
        <v>860805000</v>
      </c>
    </row>
    <row r="28" spans="1:6" ht="18.75" x14ac:dyDescent="0.25">
      <c r="A28" s="39" t="s">
        <v>47</v>
      </c>
      <c r="B28" s="39"/>
      <c r="C28" s="39"/>
      <c r="D28" s="39"/>
      <c r="E28" s="39"/>
      <c r="F28" s="7">
        <f>+F6+F2</f>
        <v>4063232250</v>
      </c>
    </row>
  </sheetData>
  <mergeCells count="11">
    <mergeCell ref="B7:C7"/>
    <mergeCell ref="B18:D18"/>
    <mergeCell ref="B22:C22"/>
    <mergeCell ref="B25:C25"/>
    <mergeCell ref="A28:E28"/>
    <mergeCell ref="B6:C6"/>
    <mergeCell ref="B1:C1"/>
    <mergeCell ref="B2:C2"/>
    <mergeCell ref="B3:C3"/>
    <mergeCell ref="B4:C4"/>
    <mergeCell ref="B5:C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5"/>
  <sheetViews>
    <sheetView tabSelected="1" topLeftCell="A67" workbookViewId="0">
      <selection activeCell="C8" sqref="C8"/>
    </sheetView>
  </sheetViews>
  <sheetFormatPr defaultRowHeight="15" x14ac:dyDescent="0.25"/>
  <cols>
    <col min="2" max="2" width="28.85546875" customWidth="1"/>
    <col min="3" max="3" width="14.5703125" customWidth="1"/>
    <col min="5" max="5" width="20.85546875" customWidth="1"/>
    <col min="6" max="6" width="25.5703125" customWidth="1"/>
  </cols>
  <sheetData>
    <row r="2" spans="1:6" ht="33" x14ac:dyDescent="0.25">
      <c r="A2" s="14" t="s">
        <v>48</v>
      </c>
      <c r="B2" s="14" t="s">
        <v>49</v>
      </c>
      <c r="C2" s="14" t="s">
        <v>50</v>
      </c>
      <c r="D2" s="15" t="s">
        <v>2</v>
      </c>
      <c r="E2" s="14" t="s">
        <v>51</v>
      </c>
      <c r="F2" s="14" t="s">
        <v>52</v>
      </c>
    </row>
    <row r="3" spans="1:6" ht="16.5" x14ac:dyDescent="0.25">
      <c r="A3" s="14"/>
      <c r="B3" s="14" t="s">
        <v>81</v>
      </c>
      <c r="C3" s="14"/>
      <c r="D3" s="15"/>
      <c r="E3" s="14"/>
      <c r="F3" s="14"/>
    </row>
    <row r="4" spans="1:6" ht="37.5" x14ac:dyDescent="0.25">
      <c r="A4" s="19">
        <v>1</v>
      </c>
      <c r="B4" s="9" t="s">
        <v>80</v>
      </c>
      <c r="C4" s="19" t="s">
        <v>53</v>
      </c>
      <c r="D4" s="29">
        <v>10</v>
      </c>
      <c r="E4" s="23">
        <v>15000000</v>
      </c>
      <c r="F4" s="24">
        <f>+D4*E4</f>
        <v>150000000</v>
      </c>
    </row>
    <row r="5" spans="1:6" ht="56.25" x14ac:dyDescent="0.25">
      <c r="A5" s="16">
        <v>2</v>
      </c>
      <c r="B5" s="17" t="s">
        <v>54</v>
      </c>
      <c r="C5" s="16" t="s">
        <v>55</v>
      </c>
      <c r="D5" s="16">
        <v>10</v>
      </c>
      <c r="E5" s="18">
        <v>95000000</v>
      </c>
      <c r="F5" s="24">
        <f t="shared" ref="F5:F25" si="0">+D5*E5</f>
        <v>950000000</v>
      </c>
    </row>
    <row r="6" spans="1:6" ht="56.25" x14ac:dyDescent="0.25">
      <c r="A6" s="19">
        <v>3</v>
      </c>
      <c r="B6" s="9" t="s">
        <v>56</v>
      </c>
      <c r="C6" s="19" t="s">
        <v>55</v>
      </c>
      <c r="D6" s="33">
        <v>5</v>
      </c>
      <c r="E6" s="4">
        <v>115000000</v>
      </c>
      <c r="F6" s="24">
        <f t="shared" si="0"/>
        <v>575000000</v>
      </c>
    </row>
    <row r="7" spans="1:6" ht="37.5" x14ac:dyDescent="0.25">
      <c r="A7" s="19">
        <v>4</v>
      </c>
      <c r="B7" s="9" t="s">
        <v>57</v>
      </c>
      <c r="C7" s="19" t="s">
        <v>55</v>
      </c>
      <c r="D7" s="33">
        <v>5</v>
      </c>
      <c r="E7" s="4">
        <v>45000000</v>
      </c>
      <c r="F7" s="24">
        <f t="shared" si="0"/>
        <v>225000000</v>
      </c>
    </row>
    <row r="8" spans="1:6" ht="37.5" x14ac:dyDescent="0.25">
      <c r="A8" s="19">
        <v>5</v>
      </c>
      <c r="B8" s="9" t="s">
        <v>58</v>
      </c>
      <c r="C8" s="19" t="s">
        <v>55</v>
      </c>
      <c r="D8" s="33">
        <v>5</v>
      </c>
      <c r="E8" s="4">
        <v>44000000</v>
      </c>
      <c r="F8" s="24">
        <f t="shared" si="0"/>
        <v>220000000</v>
      </c>
    </row>
    <row r="9" spans="1:6" ht="37.5" x14ac:dyDescent="0.25">
      <c r="A9" s="19">
        <v>6</v>
      </c>
      <c r="B9" s="9" t="s">
        <v>59</v>
      </c>
      <c r="C9" s="19" t="s">
        <v>55</v>
      </c>
      <c r="D9" s="33">
        <v>5</v>
      </c>
      <c r="E9" s="4">
        <v>240000000</v>
      </c>
      <c r="F9" s="24">
        <f t="shared" si="0"/>
        <v>1200000000</v>
      </c>
    </row>
    <row r="10" spans="1:6" ht="37.5" x14ac:dyDescent="0.25">
      <c r="A10" s="19">
        <v>7</v>
      </c>
      <c r="B10" s="9" t="s">
        <v>60</v>
      </c>
      <c r="C10" s="19" t="s">
        <v>55</v>
      </c>
      <c r="D10" s="33">
        <v>5</v>
      </c>
      <c r="E10" s="4">
        <v>90000000</v>
      </c>
      <c r="F10" s="24">
        <f t="shared" si="0"/>
        <v>450000000</v>
      </c>
    </row>
    <row r="11" spans="1:6" ht="37.5" x14ac:dyDescent="0.25">
      <c r="A11" s="19">
        <v>8</v>
      </c>
      <c r="B11" s="9" t="s">
        <v>61</v>
      </c>
      <c r="C11" s="19" t="s">
        <v>55</v>
      </c>
      <c r="D11" s="33">
        <v>5</v>
      </c>
      <c r="E11" s="4">
        <v>90000000</v>
      </c>
      <c r="F11" s="24">
        <f t="shared" si="0"/>
        <v>450000000</v>
      </c>
    </row>
    <row r="12" spans="1:6" ht="37.5" x14ac:dyDescent="0.25">
      <c r="A12" s="19">
        <v>9</v>
      </c>
      <c r="B12" s="9" t="s">
        <v>62</v>
      </c>
      <c r="C12" s="19" t="s">
        <v>55</v>
      </c>
      <c r="D12" s="33">
        <v>5</v>
      </c>
      <c r="E12" s="4">
        <v>30000000</v>
      </c>
      <c r="F12" s="24">
        <f t="shared" si="0"/>
        <v>150000000</v>
      </c>
    </row>
    <row r="13" spans="1:6" ht="37.5" x14ac:dyDescent="0.25">
      <c r="A13" s="19">
        <v>10</v>
      </c>
      <c r="B13" s="9" t="s">
        <v>63</v>
      </c>
      <c r="C13" s="19" t="s">
        <v>55</v>
      </c>
      <c r="D13" s="33">
        <v>5</v>
      </c>
      <c r="E13" s="4">
        <v>35000000</v>
      </c>
      <c r="F13" s="24">
        <f t="shared" si="0"/>
        <v>175000000</v>
      </c>
    </row>
    <row r="14" spans="1:6" ht="37.5" x14ac:dyDescent="0.25">
      <c r="A14" s="20">
        <v>11</v>
      </c>
      <c r="B14" s="17" t="s">
        <v>64</v>
      </c>
      <c r="C14" s="20" t="s">
        <v>55</v>
      </c>
      <c r="D14" s="16">
        <v>5</v>
      </c>
      <c r="E14" s="18">
        <v>25000000</v>
      </c>
      <c r="F14" s="24">
        <f t="shared" si="0"/>
        <v>125000000</v>
      </c>
    </row>
    <row r="15" spans="1:6" ht="37.5" x14ac:dyDescent="0.25">
      <c r="A15" s="19">
        <v>12</v>
      </c>
      <c r="B15" s="9" t="s">
        <v>65</v>
      </c>
      <c r="C15" s="19" t="s">
        <v>55</v>
      </c>
      <c r="D15" s="33">
        <v>5</v>
      </c>
      <c r="E15" s="4">
        <v>135000000</v>
      </c>
      <c r="F15" s="24">
        <f t="shared" si="0"/>
        <v>675000000</v>
      </c>
    </row>
    <row r="16" spans="1:6" ht="56.25" x14ac:dyDescent="0.25">
      <c r="A16" s="19">
        <v>13</v>
      </c>
      <c r="B16" s="21" t="s">
        <v>66</v>
      </c>
      <c r="C16" s="19" t="s">
        <v>55</v>
      </c>
      <c r="D16" s="33">
        <v>5</v>
      </c>
      <c r="E16" s="4">
        <v>115000000</v>
      </c>
      <c r="F16" s="24">
        <f t="shared" si="0"/>
        <v>575000000</v>
      </c>
    </row>
    <row r="17" spans="1:6" ht="37.5" x14ac:dyDescent="0.25">
      <c r="A17" s="19">
        <v>14</v>
      </c>
      <c r="B17" s="21" t="s">
        <v>67</v>
      </c>
      <c r="C17" s="19" t="s">
        <v>55</v>
      </c>
      <c r="D17" s="33">
        <v>5</v>
      </c>
      <c r="E17" s="4">
        <v>75000000</v>
      </c>
      <c r="F17" s="24">
        <f t="shared" si="0"/>
        <v>375000000</v>
      </c>
    </row>
    <row r="18" spans="1:6" ht="37.5" x14ac:dyDescent="0.25">
      <c r="A18" s="19">
        <v>15</v>
      </c>
      <c r="B18" s="21" t="s">
        <v>68</v>
      </c>
      <c r="C18" s="19" t="s">
        <v>55</v>
      </c>
      <c r="D18" s="33">
        <v>5</v>
      </c>
      <c r="E18" s="4">
        <v>125000000</v>
      </c>
      <c r="F18" s="24">
        <f t="shared" si="0"/>
        <v>625000000</v>
      </c>
    </row>
    <row r="19" spans="1:6" ht="37.5" x14ac:dyDescent="0.25">
      <c r="A19" s="19">
        <v>16</v>
      </c>
      <c r="B19" s="21" t="s">
        <v>69</v>
      </c>
      <c r="C19" s="19" t="s">
        <v>55</v>
      </c>
      <c r="D19" s="33">
        <v>5</v>
      </c>
      <c r="E19" s="4">
        <v>78000000</v>
      </c>
      <c r="F19" s="24">
        <f t="shared" si="0"/>
        <v>390000000</v>
      </c>
    </row>
    <row r="20" spans="1:6" ht="56.25" x14ac:dyDescent="0.25">
      <c r="A20" s="19">
        <v>17</v>
      </c>
      <c r="B20" s="9" t="s">
        <v>70</v>
      </c>
      <c r="C20" s="19" t="s">
        <v>55</v>
      </c>
      <c r="D20" s="33">
        <v>5</v>
      </c>
      <c r="E20" s="4">
        <v>115000000</v>
      </c>
      <c r="F20" s="24">
        <f t="shared" si="0"/>
        <v>575000000</v>
      </c>
    </row>
    <row r="21" spans="1:6" ht="18.75" x14ac:dyDescent="0.25">
      <c r="A21" s="19">
        <v>18</v>
      </c>
      <c r="B21" s="9" t="s">
        <v>71</v>
      </c>
      <c r="C21" s="19" t="s">
        <v>55</v>
      </c>
      <c r="D21" s="33">
        <v>1</v>
      </c>
      <c r="E21" s="4">
        <v>600000000</v>
      </c>
      <c r="F21" s="24">
        <f t="shared" si="0"/>
        <v>600000000</v>
      </c>
    </row>
    <row r="22" spans="1:6" ht="37.5" x14ac:dyDescent="0.25">
      <c r="A22" s="19">
        <v>19</v>
      </c>
      <c r="B22" s="9" t="s">
        <v>72</v>
      </c>
      <c r="C22" s="3" t="s">
        <v>73</v>
      </c>
      <c r="D22" s="22">
        <v>1</v>
      </c>
      <c r="E22" s="23">
        <v>1200000000</v>
      </c>
      <c r="F22" s="24">
        <f t="shared" si="0"/>
        <v>1200000000</v>
      </c>
    </row>
    <row r="23" spans="1:6" ht="75" x14ac:dyDescent="0.25">
      <c r="A23" s="19">
        <v>20</v>
      </c>
      <c r="B23" s="9" t="s">
        <v>74</v>
      </c>
      <c r="C23" s="19" t="s">
        <v>75</v>
      </c>
      <c r="D23" s="29">
        <v>1</v>
      </c>
      <c r="E23" s="23">
        <v>758000000</v>
      </c>
      <c r="F23" s="24">
        <f t="shared" si="0"/>
        <v>758000000</v>
      </c>
    </row>
    <row r="24" spans="1:6" ht="75" x14ac:dyDescent="0.25">
      <c r="A24" s="19">
        <v>21</v>
      </c>
      <c r="B24" s="9" t="s">
        <v>76</v>
      </c>
      <c r="C24" s="19" t="s">
        <v>77</v>
      </c>
      <c r="D24" s="29">
        <v>1</v>
      </c>
      <c r="E24" s="23">
        <v>358000000</v>
      </c>
      <c r="F24" s="24">
        <f t="shared" si="0"/>
        <v>358000000</v>
      </c>
    </row>
    <row r="25" spans="1:6" ht="56.25" x14ac:dyDescent="0.25">
      <c r="A25" s="19">
        <v>22</v>
      </c>
      <c r="B25" s="9" t="s">
        <v>78</v>
      </c>
      <c r="C25" s="19" t="s">
        <v>75</v>
      </c>
      <c r="D25" s="29">
        <v>1</v>
      </c>
      <c r="E25" s="23">
        <v>385000000</v>
      </c>
      <c r="F25" s="24">
        <f t="shared" si="0"/>
        <v>385000000</v>
      </c>
    </row>
    <row r="26" spans="1:6" ht="16.5" x14ac:dyDescent="0.25">
      <c r="A26" s="40" t="s">
        <v>79</v>
      </c>
      <c r="B26" s="40"/>
      <c r="C26" s="40"/>
      <c r="D26" s="40"/>
      <c r="E26" s="40"/>
      <c r="F26" s="25">
        <f>SUM(F4:F25)</f>
        <v>11186000000</v>
      </c>
    </row>
    <row r="27" spans="1:6" ht="18.75" x14ac:dyDescent="0.25">
      <c r="B27" s="26" t="s">
        <v>82</v>
      </c>
    </row>
    <row r="28" spans="1:6" ht="37.5" x14ac:dyDescent="0.25">
      <c r="A28" s="29">
        <v>1</v>
      </c>
      <c r="B28" s="28" t="s">
        <v>83</v>
      </c>
      <c r="C28" s="3" t="s">
        <v>133</v>
      </c>
      <c r="D28" s="29">
        <v>1</v>
      </c>
      <c r="E28" s="30">
        <v>154150000</v>
      </c>
      <c r="F28" s="31">
        <f>+D28*E28</f>
        <v>154150000</v>
      </c>
    </row>
    <row r="29" spans="1:6" ht="37.5" x14ac:dyDescent="0.25">
      <c r="A29" s="29">
        <v>2</v>
      </c>
      <c r="B29" s="28" t="s">
        <v>84</v>
      </c>
      <c r="C29" s="3" t="s">
        <v>134</v>
      </c>
      <c r="D29" s="29">
        <v>1</v>
      </c>
      <c r="E29" s="30">
        <v>254270000</v>
      </c>
      <c r="F29" s="31">
        <f t="shared" ref="F29:F63" si="1">+D29*E29</f>
        <v>254270000</v>
      </c>
    </row>
    <row r="30" spans="1:6" ht="37.5" x14ac:dyDescent="0.25">
      <c r="A30" s="29">
        <v>3</v>
      </c>
      <c r="B30" s="28" t="s">
        <v>85</v>
      </c>
      <c r="C30" s="3" t="s">
        <v>134</v>
      </c>
      <c r="D30" s="29">
        <v>1</v>
      </c>
      <c r="E30" s="30">
        <v>358025000</v>
      </c>
      <c r="F30" s="31">
        <f t="shared" si="1"/>
        <v>358025000</v>
      </c>
    </row>
    <row r="31" spans="1:6" ht="18.75" customHeight="1" x14ac:dyDescent="0.25">
      <c r="A31" s="29">
        <v>4</v>
      </c>
      <c r="B31" s="28" t="s">
        <v>86</v>
      </c>
      <c r="C31" s="3" t="s">
        <v>135</v>
      </c>
      <c r="D31" s="29">
        <v>4</v>
      </c>
      <c r="E31" s="31">
        <v>18629000</v>
      </c>
      <c r="F31" s="31">
        <f t="shared" si="1"/>
        <v>74516000</v>
      </c>
    </row>
    <row r="32" spans="1:6" ht="18.75" x14ac:dyDescent="0.25">
      <c r="A32" s="19">
        <v>5</v>
      </c>
      <c r="B32" s="9" t="s">
        <v>87</v>
      </c>
      <c r="C32" s="19" t="s">
        <v>88</v>
      </c>
      <c r="D32" s="29">
        <v>2</v>
      </c>
      <c r="E32" s="23">
        <v>26313000</v>
      </c>
      <c r="F32" s="31">
        <f t="shared" si="1"/>
        <v>52626000</v>
      </c>
    </row>
    <row r="33" spans="1:6" ht="37.5" x14ac:dyDescent="0.25">
      <c r="A33" s="29">
        <v>6</v>
      </c>
      <c r="B33" s="28" t="s">
        <v>89</v>
      </c>
      <c r="C33" s="3" t="s">
        <v>136</v>
      </c>
      <c r="D33" s="29">
        <v>1</v>
      </c>
      <c r="E33" s="31">
        <v>3560150</v>
      </c>
      <c r="F33" s="31">
        <f t="shared" si="1"/>
        <v>3560150</v>
      </c>
    </row>
    <row r="34" spans="1:6" ht="37.5" x14ac:dyDescent="0.25">
      <c r="A34" s="29">
        <v>7</v>
      </c>
      <c r="B34" s="28" t="s">
        <v>91</v>
      </c>
      <c r="C34" s="3" t="s">
        <v>137</v>
      </c>
      <c r="D34" s="29">
        <v>20</v>
      </c>
      <c r="E34" s="31">
        <v>9906900</v>
      </c>
      <c r="F34" s="31">
        <f t="shared" si="1"/>
        <v>198138000</v>
      </c>
    </row>
    <row r="35" spans="1:6" ht="37.5" x14ac:dyDescent="0.25">
      <c r="A35" s="29">
        <v>8</v>
      </c>
      <c r="B35" s="28" t="s">
        <v>92</v>
      </c>
      <c r="C35" s="3" t="s">
        <v>138</v>
      </c>
      <c r="D35" s="29">
        <v>4</v>
      </c>
      <c r="E35" s="31">
        <v>3206050</v>
      </c>
      <c r="F35" s="31">
        <f t="shared" si="1"/>
        <v>12824200</v>
      </c>
    </row>
    <row r="36" spans="1:6" ht="18.75" x14ac:dyDescent="0.25">
      <c r="A36" s="29">
        <v>9</v>
      </c>
      <c r="B36" s="28" t="s">
        <v>93</v>
      </c>
      <c r="C36" s="3" t="s">
        <v>139</v>
      </c>
      <c r="D36" s="29">
        <v>1</v>
      </c>
      <c r="E36" s="31">
        <v>60000000</v>
      </c>
      <c r="F36" s="31">
        <f t="shared" si="1"/>
        <v>60000000</v>
      </c>
    </row>
    <row r="37" spans="1:6" ht="37.5" x14ac:dyDescent="0.25">
      <c r="A37" s="29">
        <v>10</v>
      </c>
      <c r="B37" s="28" t="s">
        <v>94</v>
      </c>
      <c r="C37" s="3" t="s">
        <v>140</v>
      </c>
      <c r="D37" s="29">
        <v>1</v>
      </c>
      <c r="E37" s="31">
        <v>730200000</v>
      </c>
      <c r="F37" s="31">
        <f t="shared" si="1"/>
        <v>730200000</v>
      </c>
    </row>
    <row r="38" spans="1:6" ht="37.5" x14ac:dyDescent="0.25">
      <c r="A38" s="29">
        <v>11</v>
      </c>
      <c r="B38" s="28" t="s">
        <v>95</v>
      </c>
      <c r="C38" s="3" t="s">
        <v>140</v>
      </c>
      <c r="D38" s="29">
        <v>1</v>
      </c>
      <c r="E38" s="31">
        <v>215500000</v>
      </c>
      <c r="F38" s="31">
        <f t="shared" si="1"/>
        <v>215500000</v>
      </c>
    </row>
    <row r="39" spans="1:6" ht="37.5" x14ac:dyDescent="0.25">
      <c r="A39" s="29">
        <v>12</v>
      </c>
      <c r="B39" s="28" t="s">
        <v>96</v>
      </c>
      <c r="C39" s="3" t="s">
        <v>141</v>
      </c>
      <c r="D39" s="29">
        <v>4</v>
      </c>
      <c r="E39" s="31">
        <v>3915000</v>
      </c>
      <c r="F39" s="31">
        <f t="shared" si="1"/>
        <v>15660000</v>
      </c>
    </row>
    <row r="40" spans="1:6" ht="37.5" x14ac:dyDescent="0.25">
      <c r="A40" s="29">
        <v>13</v>
      </c>
      <c r="B40" s="28" t="s">
        <v>97</v>
      </c>
      <c r="C40" s="3" t="s">
        <v>142</v>
      </c>
      <c r="D40" s="29">
        <v>1</v>
      </c>
      <c r="E40" s="31">
        <v>321100000</v>
      </c>
      <c r="F40" s="31">
        <f t="shared" si="1"/>
        <v>321100000</v>
      </c>
    </row>
    <row r="41" spans="1:6" ht="37.5" x14ac:dyDescent="0.25">
      <c r="A41" s="29">
        <v>14</v>
      </c>
      <c r="B41" s="28" t="s">
        <v>98</v>
      </c>
      <c r="C41" s="3" t="s">
        <v>143</v>
      </c>
      <c r="D41" s="29">
        <v>4</v>
      </c>
      <c r="E41" s="31">
        <v>1920650</v>
      </c>
      <c r="F41" s="31">
        <f t="shared" si="1"/>
        <v>7682600</v>
      </c>
    </row>
    <row r="42" spans="1:6" ht="37.5" x14ac:dyDescent="0.25">
      <c r="A42" s="29">
        <v>15</v>
      </c>
      <c r="B42" s="28" t="s">
        <v>99</v>
      </c>
      <c r="C42" s="3" t="s">
        <v>143</v>
      </c>
      <c r="D42" s="29">
        <v>4</v>
      </c>
      <c r="E42" s="31">
        <v>5182300</v>
      </c>
      <c r="F42" s="31">
        <f t="shared" si="1"/>
        <v>20729200</v>
      </c>
    </row>
    <row r="43" spans="1:6" ht="37.5" x14ac:dyDescent="0.25">
      <c r="A43" s="29">
        <v>16</v>
      </c>
      <c r="B43" s="28" t="s">
        <v>100</v>
      </c>
      <c r="C43" s="3" t="s">
        <v>143</v>
      </c>
      <c r="D43" s="29">
        <v>1</v>
      </c>
      <c r="E43" s="31">
        <v>5182300</v>
      </c>
      <c r="F43" s="31">
        <f t="shared" si="1"/>
        <v>5182300</v>
      </c>
    </row>
    <row r="44" spans="1:6" ht="37.5" x14ac:dyDescent="0.25">
      <c r="A44" s="29">
        <v>17</v>
      </c>
      <c r="B44" s="28" t="s">
        <v>101</v>
      </c>
      <c r="C44" s="3" t="s">
        <v>144</v>
      </c>
      <c r="D44" s="29">
        <v>2</v>
      </c>
      <c r="E44" s="31">
        <v>85000000</v>
      </c>
      <c r="F44" s="31">
        <f t="shared" si="1"/>
        <v>170000000</v>
      </c>
    </row>
    <row r="45" spans="1:6" ht="37.5" x14ac:dyDescent="0.25">
      <c r="A45" s="29">
        <v>18</v>
      </c>
      <c r="B45" s="28" t="s">
        <v>102</v>
      </c>
      <c r="C45" s="3" t="s">
        <v>144</v>
      </c>
      <c r="D45" s="29">
        <v>1</v>
      </c>
      <c r="E45" s="31">
        <v>25000000</v>
      </c>
      <c r="F45" s="31">
        <f t="shared" si="1"/>
        <v>25000000</v>
      </c>
    </row>
    <row r="46" spans="1:6" ht="37.5" x14ac:dyDescent="0.25">
      <c r="A46" s="29">
        <v>19</v>
      </c>
      <c r="B46" s="28" t="s">
        <v>103</v>
      </c>
      <c r="C46" s="3" t="s">
        <v>145</v>
      </c>
      <c r="D46" s="29">
        <v>4</v>
      </c>
      <c r="E46" s="31">
        <v>11000000</v>
      </c>
      <c r="F46" s="31">
        <f t="shared" si="1"/>
        <v>44000000</v>
      </c>
    </row>
    <row r="47" spans="1:6" ht="37.5" x14ac:dyDescent="0.25">
      <c r="A47" s="29">
        <v>20</v>
      </c>
      <c r="B47" s="28" t="s">
        <v>104</v>
      </c>
      <c r="C47" s="3" t="s">
        <v>144</v>
      </c>
      <c r="D47" s="29">
        <v>4</v>
      </c>
      <c r="E47" s="31">
        <v>1200000</v>
      </c>
      <c r="F47" s="31">
        <f t="shared" si="1"/>
        <v>4800000</v>
      </c>
    </row>
    <row r="48" spans="1:6" ht="37.5" x14ac:dyDescent="0.25">
      <c r="A48" s="29">
        <v>21</v>
      </c>
      <c r="B48" s="28" t="s">
        <v>105</v>
      </c>
      <c r="C48" s="3" t="s">
        <v>144</v>
      </c>
      <c r="D48" s="29">
        <v>2</v>
      </c>
      <c r="E48" s="31">
        <v>135000000</v>
      </c>
      <c r="F48" s="31">
        <f t="shared" si="1"/>
        <v>270000000</v>
      </c>
    </row>
    <row r="49" spans="1:6" ht="56.25" x14ac:dyDescent="0.25">
      <c r="A49" s="29">
        <v>22</v>
      </c>
      <c r="B49" s="32" t="s">
        <v>106</v>
      </c>
      <c r="C49" s="3" t="s">
        <v>146</v>
      </c>
      <c r="D49" s="29">
        <v>4</v>
      </c>
      <c r="E49" s="31">
        <v>123050000</v>
      </c>
      <c r="F49" s="31">
        <f t="shared" si="1"/>
        <v>492200000</v>
      </c>
    </row>
    <row r="50" spans="1:6" ht="37.5" x14ac:dyDescent="0.25">
      <c r="A50" s="19">
        <v>23</v>
      </c>
      <c r="B50" s="5" t="s">
        <v>108</v>
      </c>
      <c r="C50" s="3" t="s">
        <v>107</v>
      </c>
      <c r="D50" s="29">
        <v>4</v>
      </c>
      <c r="E50" s="23">
        <v>8193000</v>
      </c>
      <c r="F50" s="31">
        <f t="shared" si="1"/>
        <v>32772000</v>
      </c>
    </row>
    <row r="51" spans="1:6" ht="37.5" x14ac:dyDescent="0.25">
      <c r="A51" s="29">
        <v>24</v>
      </c>
      <c r="B51" s="28" t="s">
        <v>109</v>
      </c>
      <c r="C51" s="3" t="s">
        <v>147</v>
      </c>
      <c r="D51" s="29">
        <v>3</v>
      </c>
      <c r="E51" s="31">
        <v>95968000</v>
      </c>
      <c r="F51" s="31">
        <f t="shared" si="1"/>
        <v>287904000</v>
      </c>
    </row>
    <row r="52" spans="1:6" ht="37.5" x14ac:dyDescent="0.25">
      <c r="A52" s="29">
        <v>25</v>
      </c>
      <c r="B52" s="28" t="s">
        <v>110</v>
      </c>
      <c r="C52" s="3" t="s">
        <v>147</v>
      </c>
      <c r="D52" s="29">
        <v>2</v>
      </c>
      <c r="E52" s="31">
        <v>102302800</v>
      </c>
      <c r="F52" s="31">
        <f t="shared" si="1"/>
        <v>204605600</v>
      </c>
    </row>
    <row r="53" spans="1:6" ht="37.5" x14ac:dyDescent="0.25">
      <c r="A53" s="29">
        <v>26</v>
      </c>
      <c r="B53" s="28" t="s">
        <v>111</v>
      </c>
      <c r="C53" s="3" t="s">
        <v>143</v>
      </c>
      <c r="D53" s="29">
        <v>2</v>
      </c>
      <c r="E53" s="31">
        <v>377200</v>
      </c>
      <c r="F53" s="31">
        <f t="shared" si="1"/>
        <v>754400</v>
      </c>
    </row>
    <row r="54" spans="1:6" ht="37.5" x14ac:dyDescent="0.25">
      <c r="A54" s="29">
        <v>27</v>
      </c>
      <c r="B54" s="28" t="s">
        <v>112</v>
      </c>
      <c r="C54" s="3" t="s">
        <v>143</v>
      </c>
      <c r="D54" s="29">
        <v>4</v>
      </c>
      <c r="E54" s="31">
        <v>823700</v>
      </c>
      <c r="F54" s="31">
        <f t="shared" si="1"/>
        <v>3294800</v>
      </c>
    </row>
    <row r="55" spans="1:6" ht="37.5" x14ac:dyDescent="0.25">
      <c r="A55" s="29">
        <v>28</v>
      </c>
      <c r="B55" s="28" t="s">
        <v>113</v>
      </c>
      <c r="C55" s="3" t="s">
        <v>143</v>
      </c>
      <c r="D55" s="29">
        <v>4</v>
      </c>
      <c r="E55" s="31">
        <v>919450</v>
      </c>
      <c r="F55" s="31">
        <f t="shared" si="1"/>
        <v>3677800</v>
      </c>
    </row>
    <row r="56" spans="1:6" ht="37.5" x14ac:dyDescent="0.25">
      <c r="A56" s="29">
        <v>29</v>
      </c>
      <c r="B56" s="28" t="s">
        <v>114</v>
      </c>
      <c r="C56" s="3" t="s">
        <v>143</v>
      </c>
      <c r="D56" s="29">
        <v>4</v>
      </c>
      <c r="E56" s="31">
        <v>2754500</v>
      </c>
      <c r="F56" s="31">
        <f t="shared" si="1"/>
        <v>11018000</v>
      </c>
    </row>
    <row r="57" spans="1:6" ht="37.5" x14ac:dyDescent="0.25">
      <c r="A57" s="29">
        <v>30</v>
      </c>
      <c r="B57" s="9" t="s">
        <v>148</v>
      </c>
      <c r="C57" s="34" t="s">
        <v>115</v>
      </c>
      <c r="D57" s="29">
        <v>1</v>
      </c>
      <c r="E57" s="30">
        <v>1222000000</v>
      </c>
      <c r="F57" s="31">
        <f t="shared" si="1"/>
        <v>1222000000</v>
      </c>
    </row>
    <row r="58" spans="1:6" ht="18.75" x14ac:dyDescent="0.25">
      <c r="A58" s="19">
        <v>31</v>
      </c>
      <c r="B58" s="9" t="s">
        <v>116</v>
      </c>
      <c r="C58" s="3" t="s">
        <v>90</v>
      </c>
      <c r="D58" s="29">
        <v>4</v>
      </c>
      <c r="E58" s="4">
        <v>87500000</v>
      </c>
      <c r="F58" s="31">
        <f t="shared" si="1"/>
        <v>350000000</v>
      </c>
    </row>
    <row r="59" spans="1:6" ht="37.5" x14ac:dyDescent="0.25">
      <c r="A59" s="19">
        <v>32</v>
      </c>
      <c r="B59" s="9" t="s">
        <v>117</v>
      </c>
      <c r="C59" s="19" t="s">
        <v>75</v>
      </c>
      <c r="D59" s="29">
        <v>1</v>
      </c>
      <c r="E59" s="23">
        <v>467000000</v>
      </c>
      <c r="F59" s="31">
        <f t="shared" si="1"/>
        <v>467000000</v>
      </c>
    </row>
    <row r="60" spans="1:6" ht="56.25" x14ac:dyDescent="0.25">
      <c r="A60" s="19">
        <v>33</v>
      </c>
      <c r="B60" s="9" t="s">
        <v>118</v>
      </c>
      <c r="C60" s="19" t="s">
        <v>75</v>
      </c>
      <c r="D60" s="29">
        <v>1</v>
      </c>
      <c r="E60" s="23">
        <v>682000000</v>
      </c>
      <c r="F60" s="31">
        <f t="shared" si="1"/>
        <v>682000000</v>
      </c>
    </row>
    <row r="61" spans="1:6" ht="56.25" x14ac:dyDescent="0.25">
      <c r="A61" s="19">
        <v>34</v>
      </c>
      <c r="B61" s="9" t="s">
        <v>119</v>
      </c>
      <c r="C61" s="19" t="s">
        <v>75</v>
      </c>
      <c r="D61" s="29">
        <v>1</v>
      </c>
      <c r="E61" s="23">
        <v>486000000</v>
      </c>
      <c r="F61" s="31">
        <f t="shared" si="1"/>
        <v>486000000</v>
      </c>
    </row>
    <row r="62" spans="1:6" ht="37.5" x14ac:dyDescent="0.25">
      <c r="A62" s="19">
        <v>35</v>
      </c>
      <c r="B62" s="9" t="s">
        <v>120</v>
      </c>
      <c r="C62" s="19" t="s">
        <v>75</v>
      </c>
      <c r="D62" s="29">
        <v>1</v>
      </c>
      <c r="E62" s="23">
        <v>349000000</v>
      </c>
      <c r="F62" s="31">
        <f t="shared" si="1"/>
        <v>349000000</v>
      </c>
    </row>
    <row r="63" spans="1:6" ht="18.75" x14ac:dyDescent="0.25">
      <c r="A63" s="19">
        <v>36</v>
      </c>
      <c r="B63" s="5" t="s">
        <v>121</v>
      </c>
      <c r="C63" s="19" t="s">
        <v>53</v>
      </c>
      <c r="D63" s="29">
        <v>8</v>
      </c>
      <c r="E63" s="23">
        <v>700000000</v>
      </c>
      <c r="F63" s="31">
        <f t="shared" si="1"/>
        <v>5600000000</v>
      </c>
    </row>
    <row r="64" spans="1:6" ht="18.75" x14ac:dyDescent="0.25">
      <c r="A64" s="39" t="s">
        <v>79</v>
      </c>
      <c r="B64" s="39"/>
      <c r="C64" s="39"/>
      <c r="D64" s="39"/>
      <c r="E64" s="39"/>
      <c r="F64" s="27">
        <f>SUM(F28:F63)</f>
        <v>13190190050</v>
      </c>
    </row>
    <row r="65" spans="1:6" ht="18.75" x14ac:dyDescent="0.25">
      <c r="B65" s="26" t="s">
        <v>132</v>
      </c>
    </row>
    <row r="66" spans="1:6" ht="18.75" x14ac:dyDescent="0.25">
      <c r="A66" s="19">
        <v>1</v>
      </c>
      <c r="B66" s="5" t="s">
        <v>122</v>
      </c>
      <c r="C66" s="19" t="s">
        <v>88</v>
      </c>
      <c r="D66" s="29">
        <v>1</v>
      </c>
      <c r="E66" s="23">
        <v>1900000000</v>
      </c>
      <c r="F66" s="23">
        <f>+E66*D66</f>
        <v>1900000000</v>
      </c>
    </row>
    <row r="67" spans="1:6" ht="37.5" x14ac:dyDescent="0.25">
      <c r="A67" s="19">
        <v>2</v>
      </c>
      <c r="B67" s="9" t="s">
        <v>123</v>
      </c>
      <c r="C67" s="19" t="s">
        <v>53</v>
      </c>
      <c r="D67" s="29">
        <v>2</v>
      </c>
      <c r="E67" s="23">
        <v>95000000</v>
      </c>
      <c r="F67" s="31">
        <f t="shared" ref="F67:F74" si="2">+E67*D67</f>
        <v>190000000</v>
      </c>
    </row>
    <row r="68" spans="1:6" ht="37.5" x14ac:dyDescent="0.25">
      <c r="A68" s="19">
        <v>3</v>
      </c>
      <c r="B68" s="9" t="s">
        <v>124</v>
      </c>
      <c r="C68" s="19" t="s">
        <v>53</v>
      </c>
      <c r="D68" s="29">
        <v>2</v>
      </c>
      <c r="E68" s="23">
        <v>90000000</v>
      </c>
      <c r="F68" s="31">
        <f t="shared" si="2"/>
        <v>180000000</v>
      </c>
    </row>
    <row r="69" spans="1:6" ht="37.5" x14ac:dyDescent="0.25">
      <c r="A69" s="19">
        <v>4</v>
      </c>
      <c r="B69" s="9" t="s">
        <v>125</v>
      </c>
      <c r="C69" s="19" t="s">
        <v>53</v>
      </c>
      <c r="D69" s="29">
        <v>2</v>
      </c>
      <c r="E69" s="23">
        <v>94000000</v>
      </c>
      <c r="F69" s="31">
        <f t="shared" si="2"/>
        <v>188000000</v>
      </c>
    </row>
    <row r="70" spans="1:6" ht="37.5" x14ac:dyDescent="0.25">
      <c r="A70" s="19">
        <v>5</v>
      </c>
      <c r="B70" s="9" t="s">
        <v>126</v>
      </c>
      <c r="C70" s="19" t="s">
        <v>88</v>
      </c>
      <c r="D70" s="29">
        <v>2</v>
      </c>
      <c r="E70" s="23">
        <v>85000000</v>
      </c>
      <c r="F70" s="31">
        <f t="shared" si="2"/>
        <v>170000000</v>
      </c>
    </row>
    <row r="71" spans="1:6" ht="37.5" x14ac:dyDescent="0.25">
      <c r="A71" s="19">
        <v>6</v>
      </c>
      <c r="B71" s="9" t="s">
        <v>127</v>
      </c>
      <c r="C71" s="19" t="s">
        <v>128</v>
      </c>
      <c r="D71" s="29">
        <v>2</v>
      </c>
      <c r="E71" s="23">
        <v>95000000</v>
      </c>
      <c r="F71" s="31">
        <f t="shared" si="2"/>
        <v>190000000</v>
      </c>
    </row>
    <row r="72" spans="1:6" ht="37.5" x14ac:dyDescent="0.25">
      <c r="A72" s="19">
        <v>7</v>
      </c>
      <c r="B72" s="9" t="s">
        <v>129</v>
      </c>
      <c r="C72" s="19" t="s">
        <v>88</v>
      </c>
      <c r="D72" s="29">
        <v>2</v>
      </c>
      <c r="E72" s="23">
        <v>80000000</v>
      </c>
      <c r="F72" s="31">
        <f t="shared" si="2"/>
        <v>160000000</v>
      </c>
    </row>
    <row r="73" spans="1:6" ht="18.75" x14ac:dyDescent="0.25">
      <c r="A73" s="19">
        <v>8</v>
      </c>
      <c r="B73" s="9" t="s">
        <v>130</v>
      </c>
      <c r="C73" s="19" t="s">
        <v>88</v>
      </c>
      <c r="D73" s="29">
        <v>8</v>
      </c>
      <c r="E73" s="23">
        <v>75000000</v>
      </c>
      <c r="F73" s="31">
        <f t="shared" si="2"/>
        <v>600000000</v>
      </c>
    </row>
    <row r="74" spans="1:6" ht="18.75" x14ac:dyDescent="0.25">
      <c r="A74" s="19">
        <v>9</v>
      </c>
      <c r="B74" s="5" t="s">
        <v>131</v>
      </c>
      <c r="C74" s="19" t="s">
        <v>77</v>
      </c>
      <c r="D74" s="29">
        <v>1</v>
      </c>
      <c r="E74" s="23">
        <v>2550000000</v>
      </c>
      <c r="F74" s="31">
        <f t="shared" si="2"/>
        <v>2550000000</v>
      </c>
    </row>
    <row r="75" spans="1:6" ht="18.75" x14ac:dyDescent="0.25">
      <c r="A75" s="39" t="s">
        <v>79</v>
      </c>
      <c r="B75" s="39"/>
      <c r="C75" s="39"/>
      <c r="D75" s="39"/>
      <c r="E75" s="39"/>
      <c r="F75" s="27">
        <f>SUM(F66:F74)</f>
        <v>6128000000</v>
      </c>
    </row>
  </sheetData>
  <mergeCells count="3">
    <mergeCell ref="A26:E26"/>
    <mergeCell ref="A64:E64"/>
    <mergeCell ref="A75:E7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TB QUAN TRI</vt:lpstr>
      <vt:lpstr>Ô TÔ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CoHoa</cp:lastModifiedBy>
  <dcterms:created xsi:type="dcterms:W3CDTF">2020-12-09T09:16:42Z</dcterms:created>
  <dcterms:modified xsi:type="dcterms:W3CDTF">2020-12-15T01:06:36Z</dcterms:modified>
</cp:coreProperties>
</file>