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ỊCH GIẢNG DẠY\LỊCH GIẢNG DẠY 2020-2021\"/>
    </mc:Choice>
  </mc:AlternateContent>
  <xr:revisionPtr revIDLastSave="0" documentId="13_ncr:1000001_{F6887CC1-1BB5-CF4A-82D8-89F599F1B23E}" xr6:coauthVersionLast="45" xr6:coauthVersionMax="45" xr10:uidLastSave="{00000000-0000-0000-0000-000000000000}"/>
  <bookViews>
    <workbookView xWindow="-120" yWindow="-120" windowWidth="20730" windowHeight="11160" xr2:uid="{3CBDFEF5-3C24-42EB-BD85-5D3DFCB28D8B}"/>
  </bookViews>
  <sheets>
    <sheet name="18C1-CCK3 TIỆN NC" sheetId="1" r:id="rId1"/>
    <sheet name="18C1-CCK6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8" i="2" l="1"/>
  <c r="B16" i="2"/>
  <c r="C16" i="2"/>
  <c r="O15" i="2"/>
  <c r="B18" i="2"/>
  <c r="P14" i="2"/>
  <c r="C14" i="2"/>
  <c r="P15" i="2"/>
  <c r="C18" i="2"/>
  <c r="B20" i="2"/>
  <c r="C20" i="2"/>
  <c r="O16" i="2"/>
  <c r="O39" i="1"/>
  <c r="O17" i="2"/>
  <c r="P16" i="2"/>
  <c r="P12" i="1"/>
  <c r="O13" i="1"/>
  <c r="P13" i="1"/>
  <c r="C16" i="1"/>
  <c r="B18" i="1"/>
  <c r="C18" i="1"/>
  <c r="B14" i="1"/>
  <c r="C12" i="1"/>
  <c r="P17" i="2"/>
  <c r="B21" i="2"/>
  <c r="C21" i="2"/>
  <c r="O18" i="2"/>
  <c r="C14" i="1"/>
  <c r="B16" i="1"/>
  <c r="O14" i="1"/>
  <c r="B23" i="2"/>
  <c r="C23" i="2"/>
  <c r="C15" i="2"/>
  <c r="O19" i="2"/>
  <c r="P18" i="2"/>
  <c r="P14" i="1"/>
  <c r="O15" i="1"/>
  <c r="B21" i="1"/>
  <c r="C21" i="1"/>
  <c r="O20" i="2"/>
  <c r="P19" i="2"/>
  <c r="P15" i="1"/>
  <c r="O16" i="1"/>
  <c r="B24" i="1"/>
  <c r="C24" i="1"/>
  <c r="C13" i="1"/>
  <c r="O21" i="2"/>
  <c r="P20" i="2"/>
  <c r="P16" i="1"/>
  <c r="O17" i="1"/>
  <c r="O22" i="2"/>
  <c r="P21" i="2"/>
  <c r="P17" i="1"/>
  <c r="O18" i="1"/>
  <c r="P22" i="2"/>
  <c r="O23" i="2"/>
  <c r="P18" i="1"/>
  <c r="O19" i="1"/>
  <c r="O24" i="2"/>
  <c r="P24" i="2"/>
  <c r="P23" i="2"/>
  <c r="P19" i="1"/>
  <c r="O20" i="1"/>
  <c r="P20" i="1"/>
  <c r="O21" i="1"/>
  <c r="P21" i="1"/>
  <c r="O22" i="1"/>
  <c r="P22" i="1"/>
</calcChain>
</file>

<file path=xl/sharedStrings.xml><?xml version="1.0" encoding="utf-8"?>
<sst xmlns="http://schemas.openxmlformats.org/spreadsheetml/2006/main" count="123" uniqueCount="68">
  <si>
    <t>Vũ Đức Pháp</t>
  </si>
  <si>
    <t>Trần Đình Khải</t>
  </si>
  <si>
    <t>(Ký và ghi rõ họ tện)</t>
  </si>
  <si>
    <t>GIÁO VIÊN</t>
  </si>
  <si>
    <t>P.TRƯỞNG KHOA</t>
  </si>
  <si>
    <t xml:space="preserve">Bài 7: </t>
  </si>
  <si>
    <t xml:space="preserve">Bài 6: </t>
  </si>
  <si>
    <t xml:space="preserve">Bài 5: </t>
  </si>
  <si>
    <t xml:space="preserve">Bài 4: </t>
  </si>
  <si>
    <t xml:space="preserve">Bài 3: </t>
  </si>
  <si>
    <t xml:space="preserve">Bài 2: 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</si>
  <si>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</si>
  <si>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</si>
  <si>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</si>
  <si>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</si>
  <si>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</si>
  <si>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</si>
  <si>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</si>
  <si>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</si>
  <si>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</si>
  <si>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</si>
  <si>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</si>
  <si>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</si>
  <si>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</si>
  <si>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</si>
  <si>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 xml:space="preserve">Lớp dạy: </t>
  </si>
  <si>
    <t xml:space="preserve">Năm học:  </t>
  </si>
  <si>
    <t xml:space="preserve">Học kỳ:   </t>
  </si>
  <si>
    <t>Học phần:</t>
  </si>
  <si>
    <t>VŨ ĐỨC PHÁP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</si>
  <si>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</si>
  <si>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</si>
  <si>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</si>
  <si>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</si>
  <si>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</si>
  <si>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</si>
  <si>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</si>
  <si>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</si>
  <si>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I</t>
  </si>
  <si>
    <t>2019 - 2020</t>
  </si>
  <si>
    <t>Tiện côn ngoài bằng dao tiện lưỡi rộng</t>
  </si>
  <si>
    <t>Tiện côn ngoài bằng phương pháp xoay xiên bàn trượt dọc phụ</t>
  </si>
  <si>
    <t>Tiện côn trong bằng phương pháp xoay xiên bàn trượt dọc phụ</t>
  </si>
  <si>
    <t>Tiện côn lắp ghép (mặt côn ngoài) theo côn mẫu</t>
  </si>
  <si>
    <t>Cắt ren ngoài bằng bàn ren trên máy tiện</t>
  </si>
  <si>
    <t>Tiện ren tam giác ngoài (ren chẵn) có rãnh thoát dao</t>
  </si>
  <si>
    <t>Tiện ren tam giác trong hệ mét</t>
  </si>
  <si>
    <t>Ngày 01 tháng 9 năm 2019</t>
  </si>
  <si>
    <t>THỰC HÀNH TIỆN NÂNG CAO</t>
  </si>
  <si>
    <t>TRƯỞNG BỘ MÔN</t>
  </si>
  <si>
    <t>18C1 - CCK6; Nhóm 1: ca1 ; thứ 2;3</t>
  </si>
  <si>
    <t>18C1 - CCK6; Nhóm 2: ca2 ; thứ 2;3</t>
  </si>
  <si>
    <t>Tiện côn lắp ghép (mặt côn ngoài) theo côn mẫu (tt)</t>
  </si>
  <si>
    <t>Tiện ren tam giác ngoài (ren lẻ) có rãnh thoát dao</t>
  </si>
  <si>
    <t>Bài 8:</t>
  </si>
  <si>
    <t>Tiện ren tam giác ngoài (ren chẵn) không có rãnh thoát dao</t>
  </si>
  <si>
    <t>Bài 9:</t>
  </si>
  <si>
    <t>Tiện ren tam giác lắp ghép</t>
  </si>
  <si>
    <t>Bài 10:</t>
  </si>
  <si>
    <t>KẾ HOẠCH GIẢNG DẠY HỌC KỲ</t>
  </si>
  <si>
    <t>Môn học:</t>
  </si>
  <si>
    <t>2020 - 2021</t>
  </si>
  <si>
    <t xml:space="preserve">Khối lượng giảng dạy trong học kỳ:                                     -           </t>
  </si>
  <si>
    <t>Họ và tên Giáo viên: VŨ ĐỨC PHÁP</t>
  </si>
  <si>
    <r>
      <t xml:space="preserve">Học kỳ:  </t>
    </r>
    <r>
      <rPr>
        <b/>
        <sz val="13"/>
        <rFont val="Times New Roman"/>
        <family val="1"/>
      </rPr>
      <t xml:space="preserve"> I</t>
    </r>
  </si>
  <si>
    <t>18T4-CKC1</t>
  </si>
  <si>
    <t>(Ký và ghi rõ họ tên)</t>
  </si>
  <si>
    <t>Ngày 10 tháng 11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</si>
</sst>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General\ &quot; tiết&quot;"/>
    <numFmt numFmtId="166" formatCode="General\ &quot;tiết&quot;"/>
  </numFmts>
  <fonts count="15" x14ac:knownFonts="1">
    <font>
      <sz val="11"/>
      <color theme="1"/>
      <name val="Arial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6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4" xfId="0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/>
    <xf numFmtId="165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14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1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164" fontId="5" fillId="0" borderId="0" xfId="0" applyNumberFormat="1" applyFont="1" applyBorder="1" applyAlignment="1">
      <alignment horizontal="center"/>
    </xf>
    <xf numFmtId="0" fontId="14" fillId="0" borderId="0" xfId="0" applyFont="1"/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/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4A1B4-18CC-4C1B-B3C0-9059817F4A2B}">
  <dimension ref="A1:Q50"/>
  <sheetViews>
    <sheetView tabSelected="1" workbookViewId="0">
      <selection activeCell="J35" sqref="J35"/>
    </sheetView>
  </sheetViews>
  <sheetFormatPr defaultColWidth="9.19140625" defaultRowHeight="16.5" x14ac:dyDescent="0.2"/>
  <cols>
    <col min="1" max="1" width="11.03125" style="1" customWidth="1"/>
    <col min="2" max="3" width="11.15234375" style="1" customWidth="1"/>
    <col min="4" max="4" width="11.890625" style="1" customWidth="1"/>
    <col min="5" max="5" width="9.4375" style="1" customWidth="1"/>
    <col min="6" max="6" width="11.03125" style="1" customWidth="1"/>
    <col min="7" max="7" width="3.5546875" style="1" customWidth="1"/>
    <col min="8" max="8" width="8.703125" style="1" customWidth="1"/>
    <col min="9" max="9" width="13.60546875" style="1" customWidth="1"/>
    <col min="10" max="10" width="14.33984375" style="1" customWidth="1"/>
    <col min="11" max="11" width="10.296875" style="1" customWidth="1"/>
    <col min="12" max="12" width="16.1796875" style="1" customWidth="1"/>
    <col min="13" max="13" width="16.3046875" style="1" customWidth="1"/>
    <col min="14" max="14" width="9.19140625" style="1"/>
    <col min="15" max="16" width="12.625" style="1" customWidth="1"/>
    <col min="17" max="16384" width="9.19140625" style="1"/>
  </cols>
  <sheetData>
    <row r="1" spans="1:17" customFormat="1" ht="14.25" x14ac:dyDescent="0.15">
      <c r="A1" s="100" t="s">
        <v>37</v>
      </c>
      <c r="B1" s="100"/>
      <c r="C1" s="100"/>
      <c r="D1" s="100"/>
      <c r="E1" s="100"/>
      <c r="F1" s="100"/>
      <c r="G1" s="44"/>
      <c r="H1" s="60"/>
      <c r="I1" s="101" t="s">
        <v>36</v>
      </c>
      <c r="J1" s="101"/>
      <c r="K1" s="101"/>
      <c r="L1" s="101"/>
      <c r="M1" s="101"/>
      <c r="N1" s="45"/>
      <c r="O1" s="45"/>
    </row>
    <row r="2" spans="1:17" customFormat="1" ht="14.25" x14ac:dyDescent="0.15">
      <c r="A2" s="101" t="s">
        <v>35</v>
      </c>
      <c r="B2" s="101"/>
      <c r="C2" s="101"/>
      <c r="D2" s="101"/>
      <c r="E2" s="101"/>
      <c r="F2" s="101"/>
      <c r="G2" s="44"/>
      <c r="H2" s="60"/>
      <c r="I2" s="101" t="s">
        <v>34</v>
      </c>
      <c r="J2" s="101"/>
      <c r="K2" s="101"/>
      <c r="L2" s="101"/>
      <c r="M2" s="101"/>
      <c r="N2" s="45"/>
      <c r="O2" s="45"/>
    </row>
    <row r="3" spans="1:17" customFormat="1" ht="14.25" x14ac:dyDescent="0.15">
      <c r="A3" s="101" t="s">
        <v>33</v>
      </c>
      <c r="B3" s="101"/>
      <c r="C3" s="101"/>
      <c r="D3" s="101"/>
      <c r="E3" s="101"/>
      <c r="F3" s="101"/>
      <c r="G3" s="44"/>
      <c r="H3" s="60"/>
      <c r="I3" s="71"/>
      <c r="J3" s="71"/>
      <c r="K3" s="71"/>
      <c r="L3" s="71"/>
      <c r="M3" s="71"/>
      <c r="N3" s="45"/>
      <c r="O3" s="45"/>
    </row>
    <row r="4" spans="1:17" customFormat="1" ht="14.25" x14ac:dyDescent="0.15">
      <c r="A4" s="100" t="s">
        <v>32</v>
      </c>
      <c r="B4" s="100"/>
      <c r="C4" s="100"/>
      <c r="D4" s="100"/>
      <c r="E4" s="100"/>
      <c r="F4" s="100"/>
      <c r="G4" s="44"/>
      <c r="H4" s="60"/>
      <c r="I4" s="100" t="s">
        <v>32</v>
      </c>
      <c r="J4" s="100"/>
      <c r="K4" s="100"/>
      <c r="L4" s="100"/>
      <c r="M4" s="100"/>
      <c r="N4" s="60"/>
      <c r="O4" s="60"/>
    </row>
    <row r="5" spans="1:17" s="31" customFormat="1" ht="14.25" x14ac:dyDescent="0.15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</row>
    <row r="6" spans="1:17" s="31" customFormat="1" ht="24" customHeight="1" x14ac:dyDescent="0.15">
      <c r="A6" s="83" t="s">
        <v>59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43"/>
      <c r="O6" s="43"/>
      <c r="P6" s="43"/>
    </row>
    <row r="7" spans="1:17" s="31" customFormat="1" ht="6.75" customHeight="1" x14ac:dyDescent="0.15">
      <c r="A7" s="68"/>
      <c r="B7" s="68"/>
      <c r="C7" s="41"/>
      <c r="D7" s="42"/>
      <c r="E7" s="42"/>
      <c r="F7" s="42"/>
      <c r="G7" s="42"/>
      <c r="H7" s="42"/>
      <c r="I7" s="41"/>
      <c r="J7" s="41"/>
      <c r="K7" s="41"/>
      <c r="L7" s="41"/>
      <c r="M7" s="41"/>
      <c r="N7" s="41"/>
      <c r="O7" s="41"/>
      <c r="P7" s="41"/>
      <c r="Q7" s="2"/>
    </row>
    <row r="8" spans="1:17" s="31" customFormat="1" x14ac:dyDescent="0.15">
      <c r="A8" s="39" t="s">
        <v>63</v>
      </c>
      <c r="B8" s="60"/>
      <c r="C8" s="67"/>
      <c r="D8" s="40"/>
      <c r="E8" s="60"/>
      <c r="F8" s="68" t="s">
        <v>60</v>
      </c>
      <c r="G8" s="40" t="s">
        <v>48</v>
      </c>
      <c r="H8" s="40"/>
      <c r="I8" s="40"/>
      <c r="J8" s="60"/>
      <c r="K8" s="37" t="s">
        <v>25</v>
      </c>
      <c r="L8" s="45" t="s">
        <v>65</v>
      </c>
      <c r="M8" s="60"/>
      <c r="N8" s="40"/>
      <c r="O8" s="40"/>
      <c r="P8" s="40"/>
    </row>
    <row r="9" spans="1:17" s="31" customFormat="1" x14ac:dyDescent="0.15">
      <c r="A9" s="39" t="s">
        <v>64</v>
      </c>
      <c r="B9" s="68"/>
      <c r="C9" s="69"/>
      <c r="D9" s="60"/>
      <c r="E9" s="60"/>
      <c r="F9" s="68" t="s">
        <v>26</v>
      </c>
      <c r="G9" s="40" t="s">
        <v>61</v>
      </c>
      <c r="H9" s="40"/>
      <c r="I9" s="40"/>
      <c r="J9" s="37"/>
      <c r="K9" s="87"/>
      <c r="L9" s="87"/>
      <c r="M9" s="87"/>
      <c r="N9" s="68"/>
      <c r="O9" s="68"/>
      <c r="P9" s="68"/>
    </row>
    <row r="10" spans="1:17" s="31" customFormat="1" x14ac:dyDescent="0.15">
      <c r="A10" s="39" t="s">
        <v>62</v>
      </c>
      <c r="B10" s="68"/>
      <c r="C10" s="68"/>
      <c r="D10" s="68"/>
      <c r="E10" s="60"/>
      <c r="F10" s="68" t="s">
        <v>22</v>
      </c>
      <c r="G10" s="38"/>
      <c r="H10" s="38"/>
      <c r="I10" s="36">
        <v>90</v>
      </c>
      <c r="J10" s="37" t="s">
        <v>21</v>
      </c>
      <c r="K10" s="60"/>
      <c r="L10" s="36">
        <v>0</v>
      </c>
      <c r="M10" s="60"/>
      <c r="N10" s="60"/>
      <c r="O10" s="60"/>
      <c r="P10" s="60"/>
    </row>
    <row r="11" spans="1:17" s="2" customFormat="1" ht="8.25" customHeight="1" x14ac:dyDescent="0.15"/>
    <row r="12" spans="1:17" s="2" customFormat="1" ht="17.25" customHeight="1" thickBot="1" x14ac:dyDescent="0.2">
      <c r="A12" s="28" t="s">
        <v>19</v>
      </c>
      <c r="B12" s="27" t="s">
        <v>18</v>
      </c>
      <c r="C12" s="26">
        <f>B14</f>
        <v>44151</v>
      </c>
      <c r="D12" s="88" t="s">
        <v>17</v>
      </c>
      <c r="E12" s="90" t="s">
        <v>16</v>
      </c>
      <c r="F12" s="92" t="s">
        <v>15</v>
      </c>
      <c r="G12" s="93"/>
      <c r="H12" s="93"/>
      <c r="I12" s="93"/>
      <c r="J12" s="93"/>
      <c r="K12" s="93"/>
      <c r="L12" s="93"/>
      <c r="M12" s="94"/>
      <c r="N12" s="14">
        <v>1</v>
      </c>
      <c r="O12" s="13">
        <v>44151</v>
      </c>
      <c r="P12" s="12">
        <f t="shared" ref="P12:P22" si="0">O12+5</f>
        <v>44156</v>
      </c>
    </row>
    <row r="13" spans="1:17" s="2" customFormat="1" ht="17.25" thickBot="1" x14ac:dyDescent="0.2">
      <c r="A13" s="25" t="s">
        <v>14</v>
      </c>
      <c r="B13" s="24" t="s">
        <v>13</v>
      </c>
      <c r="C13" s="23">
        <f>C24</f>
        <v>44184</v>
      </c>
      <c r="D13" s="89"/>
      <c r="E13" s="91"/>
      <c r="F13" s="95" t="s">
        <v>12</v>
      </c>
      <c r="G13" s="96"/>
      <c r="H13" s="96"/>
      <c r="I13" s="96"/>
      <c r="J13" s="96"/>
      <c r="K13" s="96"/>
      <c r="L13" s="96"/>
      <c r="M13" s="97"/>
      <c r="N13" s="14">
        <v>2</v>
      </c>
      <c r="O13" s="13">
        <f t="shared" ref="O13:O22" si="1">O12+7</f>
        <v>44158</v>
      </c>
      <c r="P13" s="12">
        <f t="shared" si="0"/>
        <v>44163</v>
      </c>
    </row>
    <row r="14" spans="1:17" s="11" customFormat="1" ht="18.75" thickBot="1" x14ac:dyDescent="0.25">
      <c r="A14" s="80">
        <v>1</v>
      </c>
      <c r="B14" s="79">
        <f>O12</f>
        <v>44151</v>
      </c>
      <c r="C14" s="79">
        <f>B14+5</f>
        <v>44156</v>
      </c>
      <c r="D14" s="18">
        <v>6</v>
      </c>
      <c r="E14" s="17">
        <v>5</v>
      </c>
      <c r="F14" s="49" t="s">
        <v>11</v>
      </c>
      <c r="G14" s="50" t="s">
        <v>40</v>
      </c>
      <c r="H14" s="15"/>
      <c r="I14" s="51"/>
      <c r="J14" s="51"/>
      <c r="K14" s="51"/>
      <c r="L14" s="51"/>
      <c r="M14" s="52"/>
      <c r="N14" s="14">
        <v>3</v>
      </c>
      <c r="O14" s="13">
        <f t="shared" si="1"/>
        <v>44165</v>
      </c>
      <c r="P14" s="12">
        <f t="shared" si="0"/>
        <v>44170</v>
      </c>
    </row>
    <row r="15" spans="1:17" s="11" customFormat="1" ht="18.75" thickBot="1" x14ac:dyDescent="0.25">
      <c r="A15" s="80"/>
      <c r="B15" s="79"/>
      <c r="C15" s="79"/>
      <c r="D15" s="22">
        <v>12</v>
      </c>
      <c r="E15" s="21">
        <v>10</v>
      </c>
      <c r="F15" s="16" t="s">
        <v>10</v>
      </c>
      <c r="G15" s="50" t="s">
        <v>41</v>
      </c>
      <c r="H15" s="15"/>
      <c r="I15" s="51"/>
      <c r="J15" s="51"/>
      <c r="K15" s="51"/>
      <c r="L15" s="51"/>
      <c r="M15" s="52"/>
      <c r="N15" s="14">
        <v>4</v>
      </c>
      <c r="O15" s="13">
        <f t="shared" si="1"/>
        <v>44172</v>
      </c>
      <c r="P15" s="12">
        <f t="shared" si="0"/>
        <v>44177</v>
      </c>
    </row>
    <row r="16" spans="1:17" s="11" customFormat="1" ht="18.75" thickBot="1" x14ac:dyDescent="0.25">
      <c r="A16" s="80">
        <v>2</v>
      </c>
      <c r="B16" s="79">
        <f>O13</f>
        <v>44158</v>
      </c>
      <c r="C16" s="79">
        <f>P13</f>
        <v>44163</v>
      </c>
      <c r="D16" s="18">
        <v>6</v>
      </c>
      <c r="E16" s="17"/>
      <c r="F16" s="16" t="s">
        <v>9</v>
      </c>
      <c r="G16" s="50" t="s">
        <v>42</v>
      </c>
      <c r="H16" s="15"/>
      <c r="I16" s="20"/>
      <c r="J16" s="20"/>
      <c r="K16" s="20"/>
      <c r="L16" s="20"/>
      <c r="M16" s="19"/>
      <c r="N16" s="14">
        <v>5</v>
      </c>
      <c r="O16" s="13">
        <f t="shared" si="1"/>
        <v>44179</v>
      </c>
      <c r="P16" s="12">
        <f t="shared" si="0"/>
        <v>44184</v>
      </c>
    </row>
    <row r="17" spans="1:16" s="11" customFormat="1" ht="18.75" thickBot="1" x14ac:dyDescent="0.25">
      <c r="A17" s="80"/>
      <c r="B17" s="79"/>
      <c r="C17" s="79"/>
      <c r="D17" s="18">
        <v>12</v>
      </c>
      <c r="E17" s="17">
        <v>10</v>
      </c>
      <c r="F17" s="16" t="s">
        <v>8</v>
      </c>
      <c r="G17" s="50" t="s">
        <v>43</v>
      </c>
      <c r="H17" s="15"/>
      <c r="I17" s="20"/>
      <c r="J17" s="20"/>
      <c r="K17" s="20"/>
      <c r="L17" s="20"/>
      <c r="M17" s="19"/>
      <c r="N17" s="14">
        <v>6</v>
      </c>
      <c r="O17" s="13">
        <f t="shared" si="1"/>
        <v>44186</v>
      </c>
      <c r="P17" s="12">
        <f t="shared" si="0"/>
        <v>44191</v>
      </c>
    </row>
    <row r="18" spans="1:16" s="11" customFormat="1" ht="18.75" thickBot="1" x14ac:dyDescent="0.25">
      <c r="A18" s="80">
        <v>3</v>
      </c>
      <c r="B18" s="79">
        <f>C16+2</f>
        <v>44165</v>
      </c>
      <c r="C18" s="79">
        <f>B18+5</f>
        <v>44170</v>
      </c>
      <c r="D18" s="18">
        <v>6</v>
      </c>
      <c r="E18" s="17"/>
      <c r="F18" s="15" t="s">
        <v>8</v>
      </c>
      <c r="G18" s="50" t="s">
        <v>52</v>
      </c>
      <c r="H18" s="15"/>
      <c r="I18" s="20"/>
      <c r="J18" s="20"/>
      <c r="K18" s="20"/>
      <c r="L18" s="20"/>
      <c r="M18" s="19"/>
      <c r="N18" s="14">
        <v>7</v>
      </c>
      <c r="O18" s="13">
        <f t="shared" si="1"/>
        <v>44193</v>
      </c>
      <c r="P18" s="12">
        <f t="shared" si="0"/>
        <v>44198</v>
      </c>
    </row>
    <row r="19" spans="1:16" s="11" customFormat="1" ht="18.75" thickBot="1" x14ac:dyDescent="0.25">
      <c r="A19" s="80"/>
      <c r="B19" s="79"/>
      <c r="C19" s="79"/>
      <c r="D19" s="18">
        <v>6</v>
      </c>
      <c r="E19" s="17">
        <v>5</v>
      </c>
      <c r="F19" s="15" t="s">
        <v>7</v>
      </c>
      <c r="G19" s="50" t="s">
        <v>44</v>
      </c>
      <c r="H19" s="15"/>
      <c r="I19" s="20"/>
      <c r="J19" s="20"/>
      <c r="K19" s="20"/>
      <c r="L19" s="20"/>
      <c r="M19" s="19"/>
      <c r="N19" s="14">
        <v>8</v>
      </c>
      <c r="O19" s="13">
        <f t="shared" si="1"/>
        <v>44200</v>
      </c>
      <c r="P19" s="12">
        <f t="shared" si="0"/>
        <v>44205</v>
      </c>
    </row>
    <row r="20" spans="1:16" s="11" customFormat="1" ht="18.75" thickBot="1" x14ac:dyDescent="0.25">
      <c r="A20" s="80"/>
      <c r="B20" s="79"/>
      <c r="C20" s="79"/>
      <c r="D20" s="18">
        <v>6</v>
      </c>
      <c r="E20" s="17">
        <v>10</v>
      </c>
      <c r="F20" s="15" t="s">
        <v>6</v>
      </c>
      <c r="G20" s="50" t="s">
        <v>45</v>
      </c>
      <c r="H20" s="15"/>
      <c r="I20" s="20"/>
      <c r="J20" s="20"/>
      <c r="K20" s="20"/>
      <c r="L20" s="20"/>
      <c r="M20" s="19"/>
      <c r="N20" s="14">
        <v>9</v>
      </c>
      <c r="O20" s="13">
        <f t="shared" si="1"/>
        <v>44207</v>
      </c>
      <c r="P20" s="12">
        <f t="shared" si="0"/>
        <v>44212</v>
      </c>
    </row>
    <row r="21" spans="1:16" s="11" customFormat="1" ht="18.75" thickBot="1" x14ac:dyDescent="0.25">
      <c r="A21" s="80">
        <v>4</v>
      </c>
      <c r="B21" s="79">
        <f>O15</f>
        <v>44172</v>
      </c>
      <c r="C21" s="79">
        <f>B21+5</f>
        <v>44177</v>
      </c>
      <c r="D21" s="18">
        <v>6</v>
      </c>
      <c r="E21" s="18"/>
      <c r="F21" s="15" t="s">
        <v>6</v>
      </c>
      <c r="G21" s="50" t="s">
        <v>45</v>
      </c>
      <c r="H21" s="15"/>
      <c r="I21" s="20"/>
      <c r="J21" s="20"/>
      <c r="K21" s="20"/>
      <c r="L21" s="20"/>
      <c r="M21" s="19"/>
      <c r="N21" s="14">
        <v>10</v>
      </c>
      <c r="O21" s="13">
        <f t="shared" si="1"/>
        <v>44214</v>
      </c>
      <c r="P21" s="12">
        <f t="shared" si="0"/>
        <v>44219</v>
      </c>
    </row>
    <row r="22" spans="1:16" s="11" customFormat="1" ht="18.75" thickBot="1" x14ac:dyDescent="0.25">
      <c r="A22" s="80"/>
      <c r="B22" s="79"/>
      <c r="C22" s="79"/>
      <c r="D22" s="18">
        <v>6</v>
      </c>
      <c r="E22" s="17">
        <v>10</v>
      </c>
      <c r="F22" s="15" t="s">
        <v>5</v>
      </c>
      <c r="G22" s="50" t="s">
        <v>55</v>
      </c>
      <c r="H22" s="15"/>
      <c r="I22" s="20"/>
      <c r="J22" s="20"/>
      <c r="K22" s="20"/>
      <c r="L22" s="20"/>
      <c r="M22" s="19"/>
      <c r="N22" s="14">
        <v>11</v>
      </c>
      <c r="O22" s="13">
        <f t="shared" si="1"/>
        <v>44221</v>
      </c>
      <c r="P22" s="12">
        <f t="shared" si="0"/>
        <v>44226</v>
      </c>
    </row>
    <row r="23" spans="1:16" s="11" customFormat="1" ht="18" x14ac:dyDescent="0.2">
      <c r="A23" s="80"/>
      <c r="B23" s="79"/>
      <c r="C23" s="79"/>
      <c r="D23" s="18">
        <v>6</v>
      </c>
      <c r="E23" s="17"/>
      <c r="F23" s="16" t="s">
        <v>54</v>
      </c>
      <c r="G23" s="50" t="s">
        <v>53</v>
      </c>
      <c r="H23" s="15"/>
      <c r="I23" s="20"/>
      <c r="J23" s="20"/>
      <c r="K23" s="20"/>
      <c r="L23" s="20"/>
      <c r="M23" s="19"/>
      <c r="N23" s="70"/>
      <c r="O23" s="75"/>
      <c r="P23" s="75"/>
    </row>
    <row r="24" spans="1:16" s="11" customFormat="1" ht="18" x14ac:dyDescent="0.2">
      <c r="A24" s="80">
        <v>5</v>
      </c>
      <c r="B24" s="79">
        <f>O16</f>
        <v>44179</v>
      </c>
      <c r="C24" s="79">
        <f>B24+5</f>
        <v>44184</v>
      </c>
      <c r="D24" s="18">
        <v>6</v>
      </c>
      <c r="E24" s="17"/>
      <c r="F24" s="16" t="s">
        <v>56</v>
      </c>
      <c r="G24" s="50" t="s">
        <v>46</v>
      </c>
      <c r="H24" s="15"/>
      <c r="I24" s="20"/>
      <c r="J24" s="20"/>
      <c r="K24" s="20"/>
      <c r="L24" s="20"/>
      <c r="M24" s="19"/>
      <c r="N24" s="70"/>
      <c r="O24" s="75"/>
      <c r="P24" s="75"/>
    </row>
    <row r="25" spans="1:16" s="11" customFormat="1" ht="18" x14ac:dyDescent="0.2">
      <c r="A25" s="80"/>
      <c r="B25" s="79"/>
      <c r="C25" s="79"/>
      <c r="D25" s="18">
        <v>12</v>
      </c>
      <c r="E25" s="17"/>
      <c r="F25" s="16" t="s">
        <v>58</v>
      </c>
      <c r="G25" s="50" t="s">
        <v>57</v>
      </c>
      <c r="H25" s="15"/>
      <c r="I25" s="20"/>
      <c r="J25" s="20"/>
      <c r="K25" s="20"/>
      <c r="L25" s="20"/>
      <c r="M25" s="19"/>
      <c r="N25" s="70"/>
      <c r="O25" s="75"/>
      <c r="P25" s="75"/>
    </row>
    <row r="26" spans="1:16" s="11" customFormat="1" ht="18" x14ac:dyDescent="0.2">
      <c r="A26" s="47"/>
      <c r="B26" s="72"/>
      <c r="C26" s="72"/>
      <c r="D26" s="77"/>
      <c r="E26" s="73"/>
      <c r="F26" s="74"/>
      <c r="G26" s="76"/>
      <c r="H26" s="74"/>
      <c r="I26" s="78"/>
      <c r="J26" s="78"/>
      <c r="K26" s="78"/>
      <c r="L26" s="78"/>
      <c r="M26" s="78"/>
      <c r="N26" s="70"/>
      <c r="O26" s="75"/>
      <c r="P26" s="75"/>
    </row>
    <row r="27" spans="1:16" s="2" customFormat="1" x14ac:dyDescent="0.15">
      <c r="E27" s="3"/>
      <c r="K27" s="84" t="s">
        <v>67</v>
      </c>
      <c r="L27" s="84"/>
      <c r="M27" s="84"/>
    </row>
    <row r="28" spans="1:16" s="4" customFormat="1" x14ac:dyDescent="0.2">
      <c r="B28" s="6" t="s">
        <v>4</v>
      </c>
      <c r="D28" s="5"/>
      <c r="E28" s="98" t="s">
        <v>49</v>
      </c>
      <c r="F28" s="98"/>
      <c r="G28" s="98"/>
      <c r="H28" s="98"/>
      <c r="I28" s="98"/>
      <c r="J28" s="5"/>
      <c r="K28" s="98" t="s">
        <v>3</v>
      </c>
      <c r="L28" s="98"/>
      <c r="M28" s="98"/>
    </row>
    <row r="29" spans="1:16" s="2" customFormat="1" x14ac:dyDescent="0.15">
      <c r="B29" s="3" t="s">
        <v>66</v>
      </c>
      <c r="D29" s="3"/>
      <c r="E29" s="99" t="s">
        <v>66</v>
      </c>
      <c r="F29" s="99"/>
      <c r="G29" s="99"/>
      <c r="H29" s="99"/>
      <c r="I29" s="99"/>
      <c r="J29" s="3"/>
      <c r="K29" s="84" t="s">
        <v>66</v>
      </c>
      <c r="L29" s="84"/>
      <c r="M29" s="84"/>
    </row>
    <row r="30" spans="1:16" s="2" customFormat="1" x14ac:dyDescent="0.15">
      <c r="B30" s="3"/>
      <c r="D30" s="3"/>
    </row>
    <row r="31" spans="1:16" s="2" customFormat="1" x14ac:dyDescent="0.15">
      <c r="B31" s="3"/>
      <c r="D31" s="3"/>
    </row>
    <row r="32" spans="1:16" s="55" customFormat="1" x14ac:dyDescent="0.15">
      <c r="B32" s="54"/>
      <c r="D32" s="54"/>
    </row>
    <row r="33" spans="1:15" s="2" customFormat="1" x14ac:dyDescent="0.15">
      <c r="C33" s="5"/>
      <c r="D33" s="5"/>
    </row>
    <row r="34" spans="1:15" s="4" customFormat="1" x14ac:dyDescent="0.15">
      <c r="B34" s="5" t="s">
        <v>1</v>
      </c>
      <c r="D34" s="5"/>
      <c r="E34" s="86" t="s">
        <v>0</v>
      </c>
      <c r="F34" s="86"/>
      <c r="G34" s="86"/>
      <c r="H34" s="86"/>
      <c r="I34" s="86"/>
      <c r="J34" s="5"/>
      <c r="K34" s="86" t="s">
        <v>0</v>
      </c>
      <c r="L34" s="86"/>
      <c r="M34" s="86"/>
    </row>
    <row r="35" spans="1:15" s="2" customFormat="1" x14ac:dyDescent="0.15">
      <c r="A35" s="84"/>
      <c r="B35" s="85"/>
      <c r="C35" s="85"/>
      <c r="D35" s="3"/>
      <c r="E35" s="84"/>
      <c r="F35" s="84"/>
      <c r="G35" s="84"/>
      <c r="H35" s="3"/>
      <c r="I35" s="3"/>
      <c r="J35" s="3"/>
      <c r="K35" s="84"/>
      <c r="L35" s="84"/>
      <c r="M35" s="84"/>
    </row>
    <row r="36" spans="1:15" s="2" customFormat="1" x14ac:dyDescent="0.15">
      <c r="A36" s="84"/>
      <c r="B36" s="85"/>
      <c r="C36" s="85"/>
      <c r="D36" s="3"/>
      <c r="F36" s="3"/>
      <c r="G36" s="3"/>
      <c r="H36" s="3"/>
      <c r="I36" s="3"/>
      <c r="J36" s="3"/>
      <c r="K36" s="84"/>
      <c r="L36" s="84"/>
      <c r="M36" s="84"/>
    </row>
    <row r="37" spans="1:15" s="2" customFormat="1" x14ac:dyDescent="0.15">
      <c r="A37" s="84"/>
      <c r="B37" s="85"/>
      <c r="C37" s="85"/>
      <c r="D37" s="3"/>
      <c r="G37" s="3"/>
      <c r="H37" s="3"/>
      <c r="K37" s="84"/>
      <c r="L37" s="84"/>
      <c r="M37" s="84"/>
    </row>
    <row r="38" spans="1:15" s="2" customFormat="1" x14ac:dyDescent="0.15">
      <c r="A38" s="84"/>
      <c r="B38" s="85"/>
      <c r="C38" s="85"/>
      <c r="D38" s="3"/>
      <c r="E38" s="84"/>
      <c r="F38" s="84"/>
      <c r="G38" s="84"/>
      <c r="H38" s="84"/>
      <c r="I38" s="84"/>
      <c r="J38" s="3"/>
    </row>
    <row r="39" spans="1:15" s="2" customFormat="1" x14ac:dyDescent="0.15">
      <c r="D39" s="3"/>
      <c r="K39" s="84"/>
      <c r="L39" s="84"/>
      <c r="M39" s="84"/>
      <c r="O39" s="2">
        <f>45*12</f>
        <v>540</v>
      </c>
    </row>
    <row r="40" spans="1:15" s="2" customFormat="1" x14ac:dyDescent="0.2">
      <c r="A40" s="1"/>
      <c r="B40" s="1"/>
      <c r="C40" s="1"/>
      <c r="D40" s="3"/>
      <c r="E40" s="1"/>
    </row>
    <row r="41" spans="1:15" s="2" customFormat="1" x14ac:dyDescent="0.2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5" s="2" customFormat="1" x14ac:dyDescent="0.2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5" s="2" customFormat="1" x14ac:dyDescent="0.2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5" s="2" customFormat="1" x14ac:dyDescent="0.2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5" s="2" customFormat="1" x14ac:dyDescent="0.2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5" s="2" customFormat="1" x14ac:dyDescent="0.2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5" s="2" customFormat="1" x14ac:dyDescent="0.2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5" s="2" customFormat="1" x14ac:dyDescent="0.2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2" customFormat="1" x14ac:dyDescent="0.2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</sheetData>
  <mergeCells count="46">
    <mergeCell ref="A4:F4"/>
    <mergeCell ref="I4:M4"/>
    <mergeCell ref="A1:F1"/>
    <mergeCell ref="I1:M1"/>
    <mergeCell ref="A2:F2"/>
    <mergeCell ref="I2:M2"/>
    <mergeCell ref="A3:F3"/>
    <mergeCell ref="K27:M27"/>
    <mergeCell ref="E28:I28"/>
    <mergeCell ref="K28:M28"/>
    <mergeCell ref="E29:I29"/>
    <mergeCell ref="K29:M29"/>
    <mergeCell ref="E34:I34"/>
    <mergeCell ref="K34:M34"/>
    <mergeCell ref="A35:C35"/>
    <mergeCell ref="K9:M9"/>
    <mergeCell ref="C14:C15"/>
    <mergeCell ref="B14:B15"/>
    <mergeCell ref="C16:C17"/>
    <mergeCell ref="B16:B17"/>
    <mergeCell ref="D12:D13"/>
    <mergeCell ref="E12:E13"/>
    <mergeCell ref="F12:M12"/>
    <mergeCell ref="F13:M13"/>
    <mergeCell ref="A14:A15"/>
    <mergeCell ref="A16:A17"/>
    <mergeCell ref="E35:G35"/>
    <mergeCell ref="K35:M35"/>
    <mergeCell ref="K39:M39"/>
    <mergeCell ref="A36:C36"/>
    <mergeCell ref="K36:M36"/>
    <mergeCell ref="A37:C37"/>
    <mergeCell ref="K37:M37"/>
    <mergeCell ref="A38:C38"/>
    <mergeCell ref="E38:I38"/>
    <mergeCell ref="C24:C25"/>
    <mergeCell ref="B24:B25"/>
    <mergeCell ref="A24:A25"/>
    <mergeCell ref="A5:P5"/>
    <mergeCell ref="A6:M6"/>
    <mergeCell ref="C18:C20"/>
    <mergeCell ref="B18:B20"/>
    <mergeCell ref="A18:A20"/>
    <mergeCell ref="C21:C23"/>
    <mergeCell ref="B21:B23"/>
    <mergeCell ref="A21:A23"/>
  </mergeCells>
  <pageMargins left="0.2" right="0.2" top="0.5" bottom="0.25" header="0" footer="0"/>
  <pageSetup paperSize="9" scale="9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DBBB9-BCA0-43A1-9A9E-CBF85EA872CF}">
  <dimension ref="A1:Q49"/>
  <sheetViews>
    <sheetView workbookViewId="0">
      <selection activeCell="A23" sqref="A23:A24"/>
    </sheetView>
  </sheetViews>
  <sheetFormatPr defaultColWidth="9.19140625" defaultRowHeight="16.5" x14ac:dyDescent="0.2"/>
  <cols>
    <col min="1" max="1" width="11.03125" style="1" customWidth="1"/>
    <col min="2" max="3" width="11.15234375" style="1" customWidth="1"/>
    <col min="4" max="4" width="11.890625" style="1" customWidth="1"/>
    <col min="5" max="5" width="9.4375" style="1" customWidth="1"/>
    <col min="6" max="6" width="8.45703125" style="1" customWidth="1"/>
    <col min="7" max="7" width="3.5546875" style="1" customWidth="1"/>
    <col min="8" max="8" width="8.703125" style="1" customWidth="1"/>
    <col min="9" max="9" width="13.60546875" style="1" customWidth="1"/>
    <col min="10" max="10" width="14.33984375" style="1" customWidth="1"/>
    <col min="11" max="11" width="7.84375" style="1" customWidth="1"/>
    <col min="12" max="12" width="16.1796875" style="1" customWidth="1"/>
    <col min="13" max="13" width="16.3046875" style="1" customWidth="1"/>
    <col min="14" max="14" width="9.19140625" style="1"/>
    <col min="15" max="16" width="12.625" style="1" customWidth="1"/>
    <col min="17" max="16384" width="9.19140625" style="1"/>
  </cols>
  <sheetData>
    <row r="1" spans="1:17" customFormat="1" ht="14.25" x14ac:dyDescent="0.15">
      <c r="A1" s="100" t="s">
        <v>37</v>
      </c>
      <c r="B1" s="100"/>
      <c r="C1" s="100"/>
      <c r="D1" s="100"/>
      <c r="E1" s="100"/>
      <c r="F1" s="100"/>
      <c r="G1" s="44"/>
      <c r="H1" s="60"/>
      <c r="I1" s="101" t="s">
        <v>36</v>
      </c>
      <c r="J1" s="101"/>
      <c r="K1" s="101"/>
      <c r="L1" s="101"/>
      <c r="M1" s="101"/>
      <c r="N1" s="45"/>
      <c r="O1" s="45"/>
    </row>
    <row r="2" spans="1:17" customFormat="1" ht="14.25" x14ac:dyDescent="0.15">
      <c r="A2" s="101" t="s">
        <v>35</v>
      </c>
      <c r="B2" s="101"/>
      <c r="C2" s="101"/>
      <c r="D2" s="101"/>
      <c r="E2" s="101"/>
      <c r="F2" s="101"/>
      <c r="G2" s="44"/>
      <c r="H2" s="60"/>
      <c r="I2" s="101" t="s">
        <v>34</v>
      </c>
      <c r="J2" s="101"/>
      <c r="K2" s="101"/>
      <c r="L2" s="101"/>
      <c r="M2" s="101"/>
      <c r="N2" s="45"/>
      <c r="O2" s="45"/>
    </row>
    <row r="3" spans="1:17" customFormat="1" ht="14.25" x14ac:dyDescent="0.15">
      <c r="A3" s="101" t="s">
        <v>33</v>
      </c>
      <c r="B3" s="101"/>
      <c r="C3" s="101"/>
      <c r="D3" s="101"/>
      <c r="E3" s="101"/>
      <c r="F3" s="101"/>
      <c r="G3" s="44"/>
      <c r="H3" s="60"/>
      <c r="I3" s="64"/>
      <c r="J3" s="64"/>
      <c r="K3" s="64"/>
      <c r="L3" s="64"/>
      <c r="M3" s="64"/>
      <c r="N3" s="45"/>
      <c r="O3" s="45"/>
    </row>
    <row r="4" spans="1:17" customFormat="1" ht="14.25" x14ac:dyDescent="0.15">
      <c r="A4" s="100" t="s">
        <v>32</v>
      </c>
      <c r="B4" s="100"/>
      <c r="C4" s="100"/>
      <c r="D4" s="100"/>
      <c r="E4" s="100"/>
      <c r="F4" s="100"/>
      <c r="G4" s="44"/>
      <c r="H4" s="60"/>
      <c r="I4" s="100" t="s">
        <v>32</v>
      </c>
      <c r="J4" s="100"/>
      <c r="K4" s="100"/>
      <c r="L4" s="100"/>
      <c r="M4" s="100"/>
      <c r="N4" s="60"/>
      <c r="O4" s="60"/>
    </row>
    <row r="5" spans="1:17" s="60" customFormat="1" ht="21.75" x14ac:dyDescent="0.15">
      <c r="A5" s="83" t="s">
        <v>31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43"/>
      <c r="O5" s="43"/>
      <c r="P5" s="43"/>
    </row>
    <row r="6" spans="1:17" s="60" customFormat="1" ht="11.25" customHeight="1" x14ac:dyDescent="0.15">
      <c r="A6" s="55"/>
      <c r="B6" s="55"/>
      <c r="C6" s="41"/>
      <c r="D6" s="42"/>
      <c r="E6" s="42"/>
      <c r="F6" s="42"/>
      <c r="G6" s="42"/>
      <c r="H6" s="42"/>
      <c r="I6" s="41"/>
      <c r="J6" s="41"/>
      <c r="K6" s="41"/>
      <c r="L6" s="41"/>
      <c r="M6" s="41"/>
      <c r="N6" s="41"/>
      <c r="O6" s="41"/>
      <c r="P6" s="41"/>
    </row>
    <row r="7" spans="1:17" s="60" customFormat="1" x14ac:dyDescent="0.15">
      <c r="A7" s="39" t="s">
        <v>30</v>
      </c>
      <c r="C7" s="54"/>
      <c r="D7" s="40" t="s">
        <v>29</v>
      </c>
      <c r="F7" s="40"/>
      <c r="G7" s="40"/>
      <c r="H7" s="61"/>
      <c r="J7" s="37" t="s">
        <v>28</v>
      </c>
      <c r="K7" s="102" t="s">
        <v>48</v>
      </c>
      <c r="L7" s="102"/>
      <c r="M7" s="102"/>
      <c r="N7" s="40"/>
      <c r="O7" s="40"/>
      <c r="P7" s="40"/>
      <c r="Q7" s="55"/>
    </row>
    <row r="8" spans="1:17" s="60" customFormat="1" x14ac:dyDescent="0.15">
      <c r="A8" s="39" t="s">
        <v>27</v>
      </c>
      <c r="B8" s="55"/>
      <c r="C8" s="62" t="s">
        <v>38</v>
      </c>
      <c r="F8" s="55" t="s">
        <v>26</v>
      </c>
      <c r="H8" s="103" t="s">
        <v>39</v>
      </c>
      <c r="I8" s="103"/>
      <c r="J8" s="37" t="s">
        <v>25</v>
      </c>
      <c r="K8" s="87" t="s">
        <v>50</v>
      </c>
      <c r="L8" s="87"/>
      <c r="M8" s="87"/>
      <c r="N8" s="55"/>
      <c r="O8" s="55"/>
      <c r="P8" s="55"/>
    </row>
    <row r="9" spans="1:17" s="60" customFormat="1" x14ac:dyDescent="0.15">
      <c r="A9" s="39"/>
      <c r="B9" s="55"/>
      <c r="C9" s="62"/>
      <c r="F9" s="55"/>
      <c r="H9" s="62"/>
      <c r="I9" s="62"/>
      <c r="J9" s="37"/>
      <c r="K9" s="87" t="s">
        <v>51</v>
      </c>
      <c r="L9" s="87"/>
      <c r="M9" s="87"/>
      <c r="N9" s="55"/>
      <c r="O9" s="55"/>
      <c r="P9" s="55"/>
    </row>
    <row r="10" spans="1:17" s="60" customFormat="1" x14ac:dyDescent="0.15">
      <c r="A10" s="39" t="s">
        <v>24</v>
      </c>
      <c r="B10" s="55"/>
      <c r="C10" s="55"/>
      <c r="D10" s="55"/>
      <c r="F10" s="55" t="s">
        <v>22</v>
      </c>
      <c r="G10" s="38"/>
      <c r="H10" s="38"/>
      <c r="I10" s="36">
        <v>60</v>
      </c>
      <c r="J10" s="37" t="s">
        <v>21</v>
      </c>
      <c r="L10" s="36">
        <v>0</v>
      </c>
    </row>
    <row r="11" spans="1:17" s="60" customFormat="1" x14ac:dyDescent="0.2">
      <c r="A11" s="35" t="s">
        <v>23</v>
      </c>
      <c r="B11" s="1"/>
      <c r="C11" s="1"/>
      <c r="D11" s="1"/>
      <c r="F11" s="55" t="s">
        <v>22</v>
      </c>
      <c r="G11" s="34"/>
      <c r="H11" s="34"/>
      <c r="I11" s="32">
        <v>0</v>
      </c>
      <c r="J11" s="33" t="s">
        <v>21</v>
      </c>
      <c r="L11" s="32">
        <v>0</v>
      </c>
    </row>
    <row r="12" spans="1:17" s="29" customFormat="1" x14ac:dyDescent="0.15">
      <c r="A12" s="104" t="s">
        <v>20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30"/>
      <c r="O12" s="30"/>
      <c r="P12" s="30"/>
    </row>
    <row r="13" spans="1:17" s="55" customFormat="1" ht="5.25" customHeight="1" x14ac:dyDescent="0.15"/>
    <row r="14" spans="1:17" s="55" customFormat="1" ht="17.25" customHeight="1" thickBot="1" x14ac:dyDescent="0.2">
      <c r="A14" s="28" t="s">
        <v>19</v>
      </c>
      <c r="B14" s="27" t="s">
        <v>18</v>
      </c>
      <c r="C14" s="65">
        <f>B16</f>
        <v>43780</v>
      </c>
      <c r="D14" s="88" t="s">
        <v>17</v>
      </c>
      <c r="E14" s="90" t="s">
        <v>16</v>
      </c>
      <c r="F14" s="92" t="s">
        <v>15</v>
      </c>
      <c r="G14" s="93"/>
      <c r="H14" s="93"/>
      <c r="I14" s="93"/>
      <c r="J14" s="93"/>
      <c r="K14" s="93"/>
      <c r="L14" s="93"/>
      <c r="M14" s="94"/>
      <c r="N14" s="63">
        <v>1</v>
      </c>
      <c r="O14" s="13">
        <v>43780</v>
      </c>
      <c r="P14" s="12">
        <f t="shared" ref="P14:P24" si="0">O14+5</f>
        <v>43785</v>
      </c>
    </row>
    <row r="15" spans="1:17" s="55" customFormat="1" ht="17.25" thickBot="1" x14ac:dyDescent="0.2">
      <c r="A15" s="25" t="s">
        <v>14</v>
      </c>
      <c r="B15" s="24" t="s">
        <v>13</v>
      </c>
      <c r="C15" s="66">
        <f>C23</f>
        <v>43813</v>
      </c>
      <c r="D15" s="89"/>
      <c r="E15" s="91"/>
      <c r="F15" s="95" t="s">
        <v>12</v>
      </c>
      <c r="G15" s="96"/>
      <c r="H15" s="96"/>
      <c r="I15" s="96"/>
      <c r="J15" s="96"/>
      <c r="K15" s="96"/>
      <c r="L15" s="96"/>
      <c r="M15" s="97"/>
      <c r="N15" s="63">
        <v>2</v>
      </c>
      <c r="O15" s="13">
        <f t="shared" ref="O15:O24" si="1">O14+7</f>
        <v>43787</v>
      </c>
      <c r="P15" s="12">
        <f t="shared" si="0"/>
        <v>43792</v>
      </c>
    </row>
    <row r="16" spans="1:17" s="11" customFormat="1" ht="18.75" thickBot="1" x14ac:dyDescent="0.25">
      <c r="A16" s="80">
        <v>11</v>
      </c>
      <c r="B16" s="79">
        <f>O14</f>
        <v>43780</v>
      </c>
      <c r="C16" s="79">
        <f>B16+5</f>
        <v>43785</v>
      </c>
      <c r="D16" s="18">
        <v>6</v>
      </c>
      <c r="E16" s="17">
        <v>5</v>
      </c>
      <c r="F16" s="49" t="s">
        <v>11</v>
      </c>
      <c r="G16" s="50" t="s">
        <v>40</v>
      </c>
      <c r="H16" s="15"/>
      <c r="I16" s="51"/>
      <c r="J16" s="51"/>
      <c r="K16" s="51"/>
      <c r="L16" s="51"/>
      <c r="M16" s="52"/>
      <c r="N16" s="63">
        <v>3</v>
      </c>
      <c r="O16" s="13">
        <f t="shared" si="1"/>
        <v>43794</v>
      </c>
      <c r="P16" s="12">
        <f t="shared" si="0"/>
        <v>43799</v>
      </c>
    </row>
    <row r="17" spans="1:16" s="11" customFormat="1" ht="18.75" thickBot="1" x14ac:dyDescent="0.25">
      <c r="A17" s="80"/>
      <c r="B17" s="79"/>
      <c r="C17" s="79"/>
      <c r="D17" s="57">
        <v>6</v>
      </c>
      <c r="E17" s="21">
        <v>10</v>
      </c>
      <c r="F17" s="16" t="s">
        <v>10</v>
      </c>
      <c r="G17" s="50" t="s">
        <v>41</v>
      </c>
      <c r="H17" s="15"/>
      <c r="I17" s="51"/>
      <c r="J17" s="51"/>
      <c r="K17" s="51"/>
      <c r="L17" s="51"/>
      <c r="M17" s="52"/>
      <c r="N17" s="63">
        <v>4</v>
      </c>
      <c r="O17" s="13">
        <f t="shared" si="1"/>
        <v>43801</v>
      </c>
      <c r="P17" s="12">
        <f t="shared" si="0"/>
        <v>43806</v>
      </c>
    </row>
    <row r="18" spans="1:16" s="11" customFormat="1" ht="18.75" thickBot="1" x14ac:dyDescent="0.25">
      <c r="A18" s="80">
        <v>12</v>
      </c>
      <c r="B18" s="79">
        <f>O15</f>
        <v>43787</v>
      </c>
      <c r="C18" s="79">
        <f>P15</f>
        <v>43792</v>
      </c>
      <c r="D18" s="18">
        <v>6</v>
      </c>
      <c r="E18" s="17"/>
      <c r="F18" s="16" t="s">
        <v>10</v>
      </c>
      <c r="G18" s="50" t="s">
        <v>41</v>
      </c>
      <c r="H18" s="15"/>
      <c r="I18" s="20"/>
      <c r="J18" s="20"/>
      <c r="K18" s="20"/>
      <c r="L18" s="20"/>
      <c r="M18" s="19"/>
      <c r="N18" s="63">
        <v>5</v>
      </c>
      <c r="O18" s="13">
        <f t="shared" si="1"/>
        <v>43808</v>
      </c>
      <c r="P18" s="12">
        <f t="shared" si="0"/>
        <v>43813</v>
      </c>
    </row>
    <row r="19" spans="1:16" s="11" customFormat="1" ht="18.75" thickBot="1" x14ac:dyDescent="0.25">
      <c r="A19" s="80"/>
      <c r="B19" s="79"/>
      <c r="C19" s="79"/>
      <c r="D19" s="18">
        <v>6</v>
      </c>
      <c r="E19" s="17">
        <v>10</v>
      </c>
      <c r="F19" s="16" t="s">
        <v>9</v>
      </c>
      <c r="G19" s="50" t="s">
        <v>42</v>
      </c>
      <c r="H19" s="15"/>
      <c r="I19" s="20"/>
      <c r="J19" s="20"/>
      <c r="K19" s="20"/>
      <c r="L19" s="20"/>
      <c r="M19" s="19"/>
      <c r="N19" s="63">
        <v>6</v>
      </c>
      <c r="O19" s="13">
        <f t="shared" si="1"/>
        <v>43815</v>
      </c>
      <c r="P19" s="12">
        <f t="shared" si="0"/>
        <v>43820</v>
      </c>
    </row>
    <row r="20" spans="1:16" s="11" customFormat="1" ht="18.75" thickBot="1" x14ac:dyDescent="0.25">
      <c r="A20" s="53">
        <v>13</v>
      </c>
      <c r="B20" s="48">
        <f>C18+2</f>
        <v>43794</v>
      </c>
      <c r="C20" s="48">
        <f>B20+5</f>
        <v>43799</v>
      </c>
      <c r="D20" s="18">
        <v>12</v>
      </c>
      <c r="E20" s="17"/>
      <c r="F20" s="16" t="s">
        <v>8</v>
      </c>
      <c r="G20" s="50" t="s">
        <v>43</v>
      </c>
      <c r="H20" s="15"/>
      <c r="I20" s="20"/>
      <c r="J20" s="20"/>
      <c r="K20" s="20"/>
      <c r="L20" s="20"/>
      <c r="M20" s="19"/>
      <c r="N20" s="63">
        <v>7</v>
      </c>
      <c r="O20" s="13">
        <f t="shared" si="1"/>
        <v>43822</v>
      </c>
      <c r="P20" s="12">
        <f t="shared" si="0"/>
        <v>43827</v>
      </c>
    </row>
    <row r="21" spans="1:16" s="11" customFormat="1" ht="18.75" thickBot="1" x14ac:dyDescent="0.25">
      <c r="A21" s="80">
        <v>14</v>
      </c>
      <c r="B21" s="79">
        <f>O17</f>
        <v>43801</v>
      </c>
      <c r="C21" s="79">
        <f>B21+5</f>
        <v>43806</v>
      </c>
      <c r="D21" s="18">
        <v>6</v>
      </c>
      <c r="E21" s="17">
        <v>5</v>
      </c>
      <c r="F21" s="16" t="s">
        <v>7</v>
      </c>
      <c r="G21" s="50" t="s">
        <v>44</v>
      </c>
      <c r="H21" s="15"/>
      <c r="I21" s="20"/>
      <c r="J21" s="20"/>
      <c r="K21" s="20"/>
      <c r="L21" s="20"/>
      <c r="M21" s="19"/>
      <c r="N21" s="63">
        <v>8</v>
      </c>
      <c r="O21" s="13">
        <f t="shared" si="1"/>
        <v>43829</v>
      </c>
      <c r="P21" s="12">
        <f t="shared" si="0"/>
        <v>43834</v>
      </c>
    </row>
    <row r="22" spans="1:16" s="11" customFormat="1" ht="18.75" thickBot="1" x14ac:dyDescent="0.25">
      <c r="A22" s="80"/>
      <c r="B22" s="79"/>
      <c r="C22" s="79"/>
      <c r="D22" s="18">
        <v>6</v>
      </c>
      <c r="E22" s="17">
        <v>10</v>
      </c>
      <c r="F22" s="16" t="s">
        <v>6</v>
      </c>
      <c r="G22" s="50" t="s">
        <v>45</v>
      </c>
      <c r="H22" s="15"/>
      <c r="I22" s="20"/>
      <c r="J22" s="20"/>
      <c r="K22" s="20"/>
      <c r="L22" s="20"/>
      <c r="M22" s="19"/>
      <c r="N22" s="63">
        <v>9</v>
      </c>
      <c r="O22" s="13">
        <f t="shared" si="1"/>
        <v>43836</v>
      </c>
      <c r="P22" s="12">
        <f t="shared" si="0"/>
        <v>43841</v>
      </c>
    </row>
    <row r="23" spans="1:16" s="11" customFormat="1" ht="18.75" thickBot="1" x14ac:dyDescent="0.25">
      <c r="A23" s="80">
        <v>15</v>
      </c>
      <c r="B23" s="79">
        <f>O18</f>
        <v>43808</v>
      </c>
      <c r="C23" s="79">
        <f>B23+5</f>
        <v>43813</v>
      </c>
      <c r="D23" s="18">
        <v>6</v>
      </c>
      <c r="E23" s="18"/>
      <c r="F23" s="16" t="s">
        <v>6</v>
      </c>
      <c r="G23" s="50" t="s">
        <v>45</v>
      </c>
      <c r="H23" s="15"/>
      <c r="I23" s="20"/>
      <c r="J23" s="20"/>
      <c r="K23" s="20"/>
      <c r="L23" s="20"/>
      <c r="M23" s="19"/>
      <c r="N23" s="63">
        <v>10</v>
      </c>
      <c r="O23" s="13">
        <f t="shared" si="1"/>
        <v>43843</v>
      </c>
      <c r="P23" s="12">
        <f t="shared" si="0"/>
        <v>43848</v>
      </c>
    </row>
    <row r="24" spans="1:16" s="11" customFormat="1" ht="18.75" thickBot="1" x14ac:dyDescent="0.25">
      <c r="A24" s="80"/>
      <c r="B24" s="79"/>
      <c r="C24" s="79"/>
      <c r="D24" s="18">
        <v>6</v>
      </c>
      <c r="E24" s="17">
        <v>10</v>
      </c>
      <c r="F24" s="16" t="s">
        <v>5</v>
      </c>
      <c r="G24" s="50" t="s">
        <v>46</v>
      </c>
      <c r="H24" s="15"/>
      <c r="I24" s="20"/>
      <c r="J24" s="20"/>
      <c r="K24" s="20"/>
      <c r="L24" s="20"/>
      <c r="M24" s="19"/>
      <c r="N24" s="63">
        <v>11</v>
      </c>
      <c r="O24" s="13">
        <f t="shared" si="1"/>
        <v>43850</v>
      </c>
      <c r="P24" s="12">
        <f t="shared" si="0"/>
        <v>43855</v>
      </c>
    </row>
    <row r="25" spans="1:16" s="55" customFormat="1" ht="10.5" customHeight="1" x14ac:dyDescent="0.2">
      <c r="A25" s="10"/>
      <c r="B25" s="46"/>
      <c r="C25" s="47"/>
      <c r="D25" s="58"/>
      <c r="E25" s="9"/>
      <c r="F25" s="8"/>
      <c r="G25" s="7"/>
      <c r="H25" s="7"/>
      <c r="I25" s="7"/>
      <c r="J25" s="7"/>
      <c r="K25" s="7"/>
      <c r="L25" s="7"/>
      <c r="M25" s="7"/>
    </row>
    <row r="26" spans="1:16" s="55" customFormat="1" x14ac:dyDescent="0.15">
      <c r="E26" s="54"/>
      <c r="K26" s="84" t="s">
        <v>47</v>
      </c>
      <c r="L26" s="84"/>
      <c r="M26" s="84"/>
    </row>
    <row r="27" spans="1:16" s="4" customFormat="1" x14ac:dyDescent="0.2">
      <c r="B27" s="59" t="s">
        <v>4</v>
      </c>
      <c r="D27" s="56"/>
      <c r="E27" s="98" t="s">
        <v>49</v>
      </c>
      <c r="F27" s="98"/>
      <c r="G27" s="98"/>
      <c r="H27" s="98"/>
      <c r="I27" s="98"/>
      <c r="J27" s="56"/>
      <c r="K27" s="98" t="s">
        <v>3</v>
      </c>
      <c r="L27" s="98"/>
      <c r="M27" s="98"/>
    </row>
    <row r="28" spans="1:16" s="55" customFormat="1" x14ac:dyDescent="0.15">
      <c r="B28" s="54" t="s">
        <v>2</v>
      </c>
      <c r="D28" s="54"/>
      <c r="E28" s="99" t="s">
        <v>2</v>
      </c>
      <c r="F28" s="99"/>
      <c r="G28" s="99"/>
      <c r="H28" s="99"/>
      <c r="I28" s="99"/>
      <c r="J28" s="54"/>
      <c r="K28" s="84" t="s">
        <v>2</v>
      </c>
      <c r="L28" s="84"/>
      <c r="M28" s="84"/>
    </row>
    <row r="29" spans="1:16" s="55" customFormat="1" x14ac:dyDescent="0.15">
      <c r="B29" s="54"/>
      <c r="D29" s="54"/>
    </row>
    <row r="30" spans="1:16" s="55" customFormat="1" x14ac:dyDescent="0.15">
      <c r="B30" s="54"/>
      <c r="D30" s="54"/>
    </row>
    <row r="31" spans="1:16" s="55" customFormat="1" x14ac:dyDescent="0.15">
      <c r="B31" s="54"/>
      <c r="D31" s="54"/>
    </row>
    <row r="32" spans="1:16" s="55" customFormat="1" x14ac:dyDescent="0.15">
      <c r="C32" s="56"/>
      <c r="D32" s="56"/>
    </row>
    <row r="33" spans="1:15" s="4" customFormat="1" x14ac:dyDescent="0.15">
      <c r="B33" s="56" t="s">
        <v>1</v>
      </c>
      <c r="D33" s="56"/>
      <c r="E33" s="86" t="s">
        <v>0</v>
      </c>
      <c r="F33" s="86"/>
      <c r="G33" s="86"/>
      <c r="H33" s="86"/>
      <c r="I33" s="86"/>
      <c r="J33" s="56"/>
      <c r="K33" s="86" t="s">
        <v>0</v>
      </c>
      <c r="L33" s="86"/>
      <c r="M33" s="86"/>
    </row>
    <row r="34" spans="1:15" s="55" customFormat="1" x14ac:dyDescent="0.15">
      <c r="A34" s="84"/>
      <c r="B34" s="85"/>
      <c r="C34" s="85"/>
      <c r="D34" s="54"/>
      <c r="E34" s="84"/>
      <c r="F34" s="84"/>
      <c r="G34" s="84"/>
      <c r="H34" s="54"/>
      <c r="I34" s="54"/>
      <c r="J34" s="54"/>
      <c r="K34" s="84"/>
      <c r="L34" s="84"/>
      <c r="M34" s="84"/>
    </row>
    <row r="35" spans="1:15" s="55" customFormat="1" x14ac:dyDescent="0.15">
      <c r="A35" s="84"/>
      <c r="B35" s="85"/>
      <c r="C35" s="85"/>
      <c r="D35" s="54"/>
      <c r="F35" s="54"/>
      <c r="G35" s="54"/>
      <c r="H35" s="54"/>
      <c r="I35" s="54"/>
      <c r="J35" s="54"/>
      <c r="K35" s="84"/>
      <c r="L35" s="84"/>
      <c r="M35" s="84"/>
    </row>
    <row r="36" spans="1:15" s="55" customFormat="1" x14ac:dyDescent="0.15">
      <c r="A36" s="84"/>
      <c r="B36" s="85"/>
      <c r="C36" s="85"/>
      <c r="D36" s="54"/>
      <c r="G36" s="54"/>
      <c r="H36" s="54"/>
      <c r="K36" s="84"/>
      <c r="L36" s="84"/>
      <c r="M36" s="84"/>
    </row>
    <row r="37" spans="1:15" s="55" customFormat="1" x14ac:dyDescent="0.15">
      <c r="A37" s="84"/>
      <c r="B37" s="85"/>
      <c r="C37" s="85"/>
      <c r="D37" s="54"/>
      <c r="E37" s="84"/>
      <c r="F37" s="84"/>
      <c r="G37" s="84"/>
      <c r="H37" s="84"/>
      <c r="I37" s="84"/>
      <c r="J37" s="54"/>
    </row>
    <row r="38" spans="1:15" s="55" customFormat="1" x14ac:dyDescent="0.15">
      <c r="D38" s="54"/>
      <c r="K38" s="84"/>
      <c r="L38" s="84"/>
      <c r="M38" s="84"/>
      <c r="O38" s="55">
        <f>45*12</f>
        <v>540</v>
      </c>
    </row>
    <row r="39" spans="1:15" s="55" customFormat="1" x14ac:dyDescent="0.2">
      <c r="A39" s="1"/>
      <c r="B39" s="1"/>
      <c r="C39" s="1"/>
      <c r="D39" s="54"/>
      <c r="E39" s="1"/>
    </row>
    <row r="40" spans="1:15" s="55" customFormat="1" x14ac:dyDescent="0.2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5" s="55" customFormat="1" x14ac:dyDescent="0.2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5" s="55" customFormat="1" x14ac:dyDescent="0.2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5" s="55" customFormat="1" x14ac:dyDescent="0.2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5" s="55" customFormat="1" x14ac:dyDescent="0.2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5" s="55" customFormat="1" x14ac:dyDescent="0.2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5" s="55" customFormat="1" x14ac:dyDescent="0.2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5" s="55" customFormat="1" x14ac:dyDescent="0.2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5" s="55" customFormat="1" x14ac:dyDescent="0.2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55" customForma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</sheetData>
  <mergeCells count="46">
    <mergeCell ref="K38:M38"/>
    <mergeCell ref="E33:I33"/>
    <mergeCell ref="K33:M33"/>
    <mergeCell ref="A34:C34"/>
    <mergeCell ref="A23:A24"/>
    <mergeCell ref="B23:B24"/>
    <mergeCell ref="C23:C24"/>
    <mergeCell ref="K36:M36"/>
    <mergeCell ref="E37:I37"/>
    <mergeCell ref="E28:I28"/>
    <mergeCell ref="K28:M28"/>
    <mergeCell ref="A37:C37"/>
    <mergeCell ref="E34:G34"/>
    <mergeCell ref="K34:M34"/>
    <mergeCell ref="A35:C35"/>
    <mergeCell ref="K35:M35"/>
    <mergeCell ref="A5:M5"/>
    <mergeCell ref="K7:M7"/>
    <mergeCell ref="A21:A22"/>
    <mergeCell ref="B21:B22"/>
    <mergeCell ref="C21:C22"/>
    <mergeCell ref="H8:I8"/>
    <mergeCell ref="A12:M12"/>
    <mergeCell ref="D14:D15"/>
    <mergeCell ref="E14:E15"/>
    <mergeCell ref="F14:M14"/>
    <mergeCell ref="K8:M8"/>
    <mergeCell ref="K9:M9"/>
    <mergeCell ref="F15:M15"/>
    <mergeCell ref="A16:A17"/>
    <mergeCell ref="B16:B17"/>
    <mergeCell ref="C16:C17"/>
    <mergeCell ref="A4:F4"/>
    <mergeCell ref="I4:M4"/>
    <mergeCell ref="A1:F1"/>
    <mergeCell ref="I1:M1"/>
    <mergeCell ref="A2:F2"/>
    <mergeCell ref="I2:M2"/>
    <mergeCell ref="A3:F3"/>
    <mergeCell ref="A36:C36"/>
    <mergeCell ref="A18:A19"/>
    <mergeCell ref="B18:B19"/>
    <mergeCell ref="C18:C19"/>
    <mergeCell ref="K26:M26"/>
    <mergeCell ref="E27:I27"/>
    <mergeCell ref="K27:M27"/>
  </mergeCells>
  <pageMargins left="0.2" right="0.2" top="0.5" bottom="0.25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2</vt:i4>
      </vt:variant>
    </vt:vector>
  </HeadingPairs>
  <TitlesOfParts>
    <vt:vector size="2" baseType="lpstr">
      <vt:lpstr>18C1-CCK3 TIỆN NC</vt:lpstr>
      <vt:lpstr>18C1-CCK6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2020-11-15T08:38:48Z</cp:lastPrinted>
  <dcterms:created xsi:type="dcterms:W3CDTF">2019-09-03T16:38:55Z</dcterms:created>
  <dcterms:modified xsi:type="dcterms:W3CDTF">2020-11-15T08:39:20Z</dcterms:modified>
</cp:coreProperties>
</file>