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3.DANH GIA QUY\3.NAM 2020\Quy 4-2020\"/>
    </mc:Choice>
  </mc:AlternateContent>
  <bookViews>
    <workbookView xWindow="0" yWindow="900" windowWidth="18690" windowHeight="6210" tabRatio="926" firstSheet="2" activeTab="2"/>
  </bookViews>
  <sheets>
    <sheet name="KL CHUNG NHÀ TRƯỜNG" sheetId="25" state="hidden" r:id="rId1"/>
    <sheet name="TỶ LỆ KL CV" sheetId="27" state="hidden" r:id="rId2"/>
    <sheet name="TỔNG HỢP KL" sheetId="29" r:id="rId3"/>
    <sheet name="P.TC-HC-TH" sheetId="1" state="hidden" r:id="rId4"/>
    <sheet name="P.QT-DV" sheetId="4" state="hidden" r:id="rId5"/>
    <sheet name="P.TTGD_CTSV" sheetId="2" state="hidden" r:id="rId6"/>
    <sheet name="K.KHCB" sheetId="14" state="hidden" r:id="rId7"/>
    <sheet name="K.LLCT" sheetId="15" state="hidden" r:id="rId8"/>
    <sheet name="K.KINH TE" sheetId="22" state="hidden" r:id="rId9"/>
    <sheet name="PKTĐBCL" sheetId="3" state="hidden" r:id="rId10"/>
    <sheet name="P.QLKH-HTQT" sheetId="6" state="hidden" r:id="rId11"/>
    <sheet name="TO.TT-PC" sheetId="8" state="hidden" r:id="rId12"/>
    <sheet name="TTĐTLTT" sheetId="41" state="hidden" r:id="rId13"/>
    <sheet name="K.N-LANH" sheetId="33" state="hidden" r:id="rId14"/>
    <sheet name="K.CN DLUC" sheetId="19" state="hidden" r:id="rId15"/>
    <sheet name="K. CNTT" sheetId="39" state="hidden" r:id="rId16"/>
    <sheet name="K.CO KHI" sheetId="18" state="hidden" r:id="rId17"/>
    <sheet name="TT.Y TẾ" sheetId="11" state="hidden" r:id="rId18"/>
    <sheet name="TT.ĐHQLDL" sheetId="10" state="hidden" r:id="rId19"/>
    <sheet name="P.TSDT" sheetId="40" state="hidden" r:id="rId20"/>
    <sheet name="K.MAY-TT" sheetId="21" state="hidden" r:id="rId21"/>
    <sheet name="TT.QHDN" sheetId="9" state="hidden" r:id="rId22"/>
    <sheet name="TT.THU VIEN" sheetId="12" state="hidden" r:id="rId23"/>
    <sheet name="TT.ĐT-LTT" sheetId="13" state="hidden" r:id="rId24"/>
    <sheet name="K.CN Đ-ĐT" sheetId="17" state="hidden" r:id="rId25"/>
    <sheet name="K.XAY-DUNG" sheetId="26" state="hidden" r:id="rId26"/>
    <sheet name="P.KHTC" sheetId="34" state="hidden" r:id="rId27"/>
    <sheet name="P.TCHCTH" sheetId="38" state="hidden" r:id="rId28"/>
  </sheets>
  <externalReferences>
    <externalReference r:id="rId29"/>
  </externalReferences>
  <definedNames>
    <definedName name="_xlnm._FilterDatabase" localSheetId="26" hidden="1">P.KHTC!$A$5:$R$17</definedName>
    <definedName name="_xlnm.Print_Area" localSheetId="19">P.TSDT!$A$1:$T$53</definedName>
    <definedName name="_xlnm.Print_Titles" localSheetId="27">P.TCHCTH!$43:$43</definedName>
    <definedName name="_xlnm.Print_Titles" localSheetId="19">P.TSDT!$28:$28</definedName>
  </definedNames>
  <calcPr calcId="152511"/>
</workbook>
</file>

<file path=xl/calcChain.xml><?xml version="1.0" encoding="utf-8"?>
<calcChain xmlns="http://schemas.openxmlformats.org/spreadsheetml/2006/main">
  <c r="V11" i="26" l="1"/>
  <c r="W11" i="26" s="1"/>
  <c r="X11" i="26" s="1"/>
  <c r="V10" i="26"/>
  <c r="W10" i="26" s="1"/>
  <c r="X10" i="26" s="1"/>
  <c r="V9" i="26"/>
  <c r="W9" i="26" s="1"/>
  <c r="X9" i="26" s="1"/>
  <c r="V8" i="26"/>
  <c r="W8" i="26" s="1"/>
  <c r="X8" i="26" s="1"/>
  <c r="A73" i="14" l="1"/>
  <c r="A71" i="14"/>
  <c r="A69" i="14"/>
  <c r="U45" i="14"/>
  <c r="T45" i="14"/>
  <c r="U44" i="14"/>
  <c r="T43" i="14"/>
  <c r="U43" i="14" s="1"/>
  <c r="U39" i="14"/>
  <c r="T39" i="14"/>
  <c r="T38" i="14"/>
  <c r="U38" i="14" s="1"/>
  <c r="T37" i="14"/>
  <c r="U37" i="14" s="1"/>
  <c r="T36" i="14"/>
  <c r="U36" i="14" s="1"/>
  <c r="T35" i="14"/>
  <c r="U35" i="14" s="1"/>
  <c r="T34" i="14"/>
  <c r="U34" i="14" s="1"/>
  <c r="U33" i="14"/>
  <c r="T33" i="14"/>
  <c r="T32" i="14"/>
  <c r="U32" i="14" s="1"/>
  <c r="T31" i="14"/>
  <c r="U31" i="14" s="1"/>
  <c r="T30" i="14"/>
  <c r="U30" i="14" s="1"/>
  <c r="T29" i="14"/>
  <c r="U29" i="14" s="1"/>
  <c r="T28" i="14"/>
  <c r="U28" i="14" s="1"/>
  <c r="T27" i="14"/>
  <c r="U27" i="14" s="1"/>
  <c r="T26" i="14"/>
  <c r="U26" i="14" s="1"/>
  <c r="T25" i="14"/>
  <c r="U25" i="14" s="1"/>
  <c r="T24" i="14"/>
  <c r="U24" i="14" s="1"/>
  <c r="T23" i="14"/>
  <c r="U23" i="14" s="1"/>
  <c r="T22" i="14"/>
  <c r="U22" i="14" s="1"/>
  <c r="T21" i="14"/>
  <c r="U21" i="14" s="1"/>
  <c r="T20" i="14"/>
  <c r="U20" i="14" s="1"/>
  <c r="T19" i="14"/>
  <c r="U19" i="14" s="1"/>
  <c r="T18" i="14"/>
  <c r="U18" i="14" s="1"/>
  <c r="T17" i="14"/>
  <c r="U17" i="14" s="1"/>
  <c r="T16" i="14"/>
  <c r="U16" i="14" s="1"/>
  <c r="T15" i="14"/>
  <c r="U15" i="14" s="1"/>
  <c r="T14" i="14"/>
  <c r="U14" i="14" s="1"/>
  <c r="T13" i="14"/>
  <c r="U13" i="14" s="1"/>
  <c r="T12" i="14"/>
  <c r="U12" i="14" s="1"/>
  <c r="T11" i="14"/>
  <c r="U11" i="14" s="1"/>
  <c r="T10" i="14"/>
  <c r="U10" i="14" s="1"/>
  <c r="T9" i="14"/>
  <c r="U9" i="14" s="1"/>
  <c r="T8" i="14"/>
  <c r="U8" i="14" s="1"/>
  <c r="Q33" i="39" l="1"/>
  <c r="R33" i="39" s="1"/>
  <c r="S33" i="39" s="1"/>
  <c r="Q32" i="39"/>
  <c r="R32" i="39" s="1"/>
  <c r="S32" i="39" s="1"/>
  <c r="Q31" i="39"/>
  <c r="R31" i="39" s="1"/>
  <c r="S31" i="39" s="1"/>
  <c r="Q30" i="39"/>
  <c r="R30" i="39" s="1"/>
  <c r="S30" i="39" s="1"/>
  <c r="Q29" i="39"/>
  <c r="R29" i="39" s="1"/>
  <c r="S29" i="39" s="1"/>
  <c r="Q28" i="39"/>
  <c r="R28" i="39" s="1"/>
  <c r="S28" i="39" s="1"/>
  <c r="Q27" i="39"/>
  <c r="R27" i="39" s="1"/>
  <c r="S27" i="39" s="1"/>
  <c r="Q26" i="39"/>
  <c r="R26" i="39" s="1"/>
  <c r="S26" i="39" s="1"/>
  <c r="Q25" i="39"/>
  <c r="R25" i="39" s="1"/>
  <c r="S25" i="39" s="1"/>
  <c r="Q24" i="39"/>
  <c r="R24" i="39" s="1"/>
  <c r="S24" i="39" s="1"/>
  <c r="Q23" i="39"/>
  <c r="R23" i="39" s="1"/>
  <c r="S23" i="39" s="1"/>
  <c r="Q22" i="39"/>
  <c r="R22" i="39" s="1"/>
  <c r="S22" i="39" s="1"/>
  <c r="Q21" i="39"/>
  <c r="R21" i="39" s="1"/>
  <c r="S21" i="39" s="1"/>
  <c r="Q20" i="39"/>
  <c r="R20" i="39" s="1"/>
  <c r="S20" i="39" s="1"/>
  <c r="Q19" i="39"/>
  <c r="R19" i="39" s="1"/>
  <c r="S19" i="39" s="1"/>
  <c r="Q18" i="39"/>
  <c r="R18" i="39" s="1"/>
  <c r="S18" i="39" s="1"/>
  <c r="Q17" i="39"/>
  <c r="R17" i="39" s="1"/>
  <c r="S17" i="39" s="1"/>
  <c r="Q16" i="39"/>
  <c r="R16" i="39" s="1"/>
  <c r="S16" i="39" s="1"/>
  <c r="Q15" i="39"/>
  <c r="R15" i="39" s="1"/>
  <c r="S15" i="39" s="1"/>
  <c r="Q14" i="39"/>
  <c r="R14" i="39" s="1"/>
  <c r="S14" i="39" s="1"/>
  <c r="Q13" i="39"/>
  <c r="R13" i="39" s="1"/>
  <c r="S13" i="39" s="1"/>
  <c r="Q12" i="39"/>
  <c r="R12" i="39" s="1"/>
  <c r="S12" i="39" s="1"/>
  <c r="Q11" i="39"/>
  <c r="R11" i="39" s="1"/>
  <c r="S11" i="39" s="1"/>
  <c r="Q10" i="39"/>
  <c r="R10" i="39" s="1"/>
  <c r="S10" i="39" s="1"/>
  <c r="Q9" i="39"/>
  <c r="R9" i="39" s="1"/>
  <c r="S9" i="39" s="1"/>
  <c r="Q8" i="39"/>
  <c r="R8" i="39" s="1"/>
  <c r="S8" i="39" s="1"/>
  <c r="O8" i="19"/>
  <c r="P8" i="19" s="1"/>
  <c r="Q8" i="19" s="1"/>
  <c r="O9" i="19"/>
  <c r="P9" i="19" s="1"/>
  <c r="Q9" i="19" s="1"/>
  <c r="O29" i="19"/>
  <c r="P29" i="19" s="1"/>
  <c r="Q29" i="19" s="1"/>
  <c r="O28" i="19"/>
  <c r="P28" i="19" s="1"/>
  <c r="Q28" i="19" s="1"/>
  <c r="O27" i="19"/>
  <c r="P27" i="19" s="1"/>
  <c r="Q27" i="19" s="1"/>
  <c r="O26" i="19"/>
  <c r="P26" i="19" s="1"/>
  <c r="Q26" i="19" s="1"/>
  <c r="O25" i="19"/>
  <c r="P25" i="19" s="1"/>
  <c r="Q25" i="19" s="1"/>
  <c r="O24" i="19"/>
  <c r="P24" i="19" s="1"/>
  <c r="Q24" i="19" s="1"/>
  <c r="O23" i="19"/>
  <c r="P23" i="19" s="1"/>
  <c r="Q23" i="19" s="1"/>
  <c r="P22" i="19"/>
  <c r="Q22" i="19" s="1"/>
  <c r="O22" i="19"/>
  <c r="O21" i="19"/>
  <c r="P21" i="19" s="1"/>
  <c r="Q21" i="19" s="1"/>
  <c r="O20" i="19"/>
  <c r="P20" i="19" s="1"/>
  <c r="Q20" i="19" s="1"/>
  <c r="O19" i="19"/>
  <c r="P19" i="19" s="1"/>
  <c r="Q19" i="19" s="1"/>
  <c r="O18" i="19"/>
  <c r="P18" i="19" s="1"/>
  <c r="Q18" i="19" s="1"/>
  <c r="O17" i="19"/>
  <c r="P17" i="19" s="1"/>
  <c r="Q17" i="19" s="1"/>
  <c r="O16" i="19"/>
  <c r="P16" i="19" s="1"/>
  <c r="Q16" i="19" s="1"/>
  <c r="O15" i="19"/>
  <c r="P15" i="19" s="1"/>
  <c r="Q15" i="19" s="1"/>
  <c r="O14" i="19"/>
  <c r="P14" i="19" s="1"/>
  <c r="Q14" i="19" s="1"/>
  <c r="O13" i="19"/>
  <c r="P13" i="19" s="1"/>
  <c r="Q13" i="19" s="1"/>
  <c r="O12" i="19"/>
  <c r="P12" i="19" s="1"/>
  <c r="Q12" i="19" s="1"/>
  <c r="O11" i="19"/>
  <c r="P11" i="19" s="1"/>
  <c r="Q11" i="19" s="1"/>
  <c r="O10" i="19"/>
  <c r="P10" i="19" s="1"/>
  <c r="Q10" i="19" s="1"/>
  <c r="V15" i="33"/>
  <c r="W15" i="33" s="1"/>
  <c r="X15" i="33" s="1"/>
  <c r="V14" i="33"/>
  <c r="W14" i="33" s="1"/>
  <c r="X14" i="33" s="1"/>
  <c r="V13" i="33"/>
  <c r="W13" i="33" s="1"/>
  <c r="X13" i="33" s="1"/>
  <c r="V12" i="33"/>
  <c r="W12" i="33" s="1"/>
  <c r="X12" i="33" s="1"/>
  <c r="W11" i="33"/>
  <c r="X11" i="33" s="1"/>
  <c r="V11" i="33"/>
  <c r="V10" i="33"/>
  <c r="W10" i="33" s="1"/>
  <c r="X10" i="33" s="1"/>
  <c r="V9" i="33"/>
  <c r="W9" i="33" s="1"/>
  <c r="X9" i="33" s="1"/>
  <c r="V8" i="33"/>
  <c r="W8" i="33" s="1"/>
  <c r="X8" i="33" s="1"/>
  <c r="S10" i="11"/>
  <c r="T10" i="11" s="1"/>
  <c r="U10" i="11" s="1"/>
  <c r="S9" i="11"/>
  <c r="T9" i="11" s="1"/>
  <c r="U9" i="11" s="1"/>
  <c r="S8" i="11"/>
  <c r="T8" i="11" s="1"/>
  <c r="U8" i="11" s="1"/>
  <c r="S12" i="10" l="1"/>
  <c r="T12" i="10" s="1"/>
  <c r="U12" i="10" s="1"/>
  <c r="S11" i="10"/>
  <c r="T11" i="10" s="1"/>
  <c r="U11" i="10" s="1"/>
  <c r="S10" i="10"/>
  <c r="T10" i="10" s="1"/>
  <c r="U10" i="10" s="1"/>
  <c r="S9" i="10"/>
  <c r="T9" i="10" s="1"/>
  <c r="U9" i="10" s="1"/>
  <c r="S8" i="10"/>
  <c r="T8" i="10" s="1"/>
  <c r="U8" i="10" s="1"/>
  <c r="T32" i="38" l="1"/>
  <c r="U32" i="38" s="1"/>
  <c r="V32" i="38" s="1"/>
  <c r="T31" i="38"/>
  <c r="U31" i="38" s="1"/>
  <c r="V31" i="38" s="1"/>
  <c r="T30" i="38"/>
  <c r="U30" i="38" s="1"/>
  <c r="V30" i="38" s="1"/>
  <c r="T29" i="38"/>
  <c r="U29" i="38" s="1"/>
  <c r="V29" i="38" s="1"/>
  <c r="T28" i="38"/>
  <c r="U28" i="38" s="1"/>
  <c r="V28" i="38" s="1"/>
  <c r="T27" i="38"/>
  <c r="U27" i="38" s="1"/>
  <c r="V27" i="38" s="1"/>
  <c r="T26" i="38"/>
  <c r="U26" i="38" s="1"/>
  <c r="V26" i="38" s="1"/>
  <c r="T25" i="38"/>
  <c r="U25" i="38" s="1"/>
  <c r="V25" i="38" s="1"/>
  <c r="T24" i="38"/>
  <c r="U24" i="38" s="1"/>
  <c r="V24" i="38" s="1"/>
  <c r="T23" i="38"/>
  <c r="U23" i="38" s="1"/>
  <c r="V23" i="38" s="1"/>
  <c r="T22" i="38"/>
  <c r="U22" i="38" s="1"/>
  <c r="V22" i="38" s="1"/>
  <c r="T21" i="38"/>
  <c r="U21" i="38" s="1"/>
  <c r="V21" i="38" s="1"/>
  <c r="T20" i="38"/>
  <c r="U20" i="38" s="1"/>
  <c r="V20" i="38" s="1"/>
  <c r="T19" i="38"/>
  <c r="U19" i="38" s="1"/>
  <c r="V19" i="38" s="1"/>
  <c r="T18" i="38"/>
  <c r="U18" i="38" s="1"/>
  <c r="V18" i="38" s="1"/>
  <c r="T17" i="38"/>
  <c r="U17" i="38" s="1"/>
  <c r="V17" i="38" s="1"/>
  <c r="T16" i="38"/>
  <c r="U16" i="38" s="1"/>
  <c r="V16" i="38" s="1"/>
  <c r="T15" i="38"/>
  <c r="U15" i="38" s="1"/>
  <c r="V15" i="38" s="1"/>
  <c r="T14" i="38"/>
  <c r="U14" i="38" s="1"/>
  <c r="V14" i="38" s="1"/>
  <c r="T13" i="38"/>
  <c r="U13" i="38" s="1"/>
  <c r="V13" i="38" s="1"/>
  <c r="T12" i="38"/>
  <c r="U12" i="38" s="1"/>
  <c r="V12" i="38" s="1"/>
  <c r="T11" i="38"/>
  <c r="U11" i="38" s="1"/>
  <c r="V11" i="38" s="1"/>
  <c r="T10" i="38"/>
  <c r="U10" i="38" s="1"/>
  <c r="V10" i="38" s="1"/>
  <c r="T9" i="38"/>
  <c r="U9" i="38" s="1"/>
  <c r="V9" i="38" s="1"/>
  <c r="T8" i="38"/>
  <c r="U8" i="38" s="1"/>
  <c r="V8" i="38" s="1"/>
  <c r="V21" i="40"/>
  <c r="W21" i="40" s="1"/>
  <c r="X21" i="40" s="1"/>
  <c r="V20" i="40"/>
  <c r="W20" i="40" s="1"/>
  <c r="X20" i="40" s="1"/>
  <c r="V19" i="40"/>
  <c r="W19" i="40" s="1"/>
  <c r="X19" i="40" s="1"/>
  <c r="V18" i="40"/>
  <c r="W18" i="40" s="1"/>
  <c r="X18" i="40" s="1"/>
  <c r="V17" i="40"/>
  <c r="W17" i="40" s="1"/>
  <c r="X17" i="40" s="1"/>
  <c r="V16" i="40"/>
  <c r="W16" i="40" s="1"/>
  <c r="X16" i="40" s="1"/>
  <c r="V15" i="40"/>
  <c r="W15" i="40" s="1"/>
  <c r="X15" i="40" s="1"/>
  <c r="V14" i="40"/>
  <c r="W14" i="40" s="1"/>
  <c r="X14" i="40" s="1"/>
  <c r="V13" i="40"/>
  <c r="W13" i="40" s="1"/>
  <c r="X13" i="40" s="1"/>
  <c r="V12" i="40"/>
  <c r="W12" i="40" s="1"/>
  <c r="X12" i="40" s="1"/>
  <c r="V11" i="40"/>
  <c r="W11" i="40" s="1"/>
  <c r="X11" i="40" s="1"/>
  <c r="V10" i="40"/>
  <c r="W10" i="40" s="1"/>
  <c r="X10" i="40" s="1"/>
  <c r="V9" i="40"/>
  <c r="W9" i="40" s="1"/>
  <c r="X9" i="40" s="1"/>
  <c r="V8" i="40"/>
  <c r="W8" i="40" s="1"/>
  <c r="X8" i="40" s="1"/>
  <c r="V7" i="40"/>
  <c r="W7" i="40" s="1"/>
  <c r="X7" i="40" s="1"/>
  <c r="A127" i="29"/>
  <c r="V32" i="18" l="1"/>
  <c r="W32" i="18" s="1"/>
  <c r="X32" i="18" s="1"/>
  <c r="V31" i="18"/>
  <c r="W31" i="18" s="1"/>
  <c r="X31" i="18" s="1"/>
  <c r="V30" i="18"/>
  <c r="W30" i="18" s="1"/>
  <c r="X30" i="18" s="1"/>
  <c r="V29" i="18"/>
  <c r="W29" i="18" s="1"/>
  <c r="X29" i="18" s="1"/>
  <c r="V28" i="18"/>
  <c r="W28" i="18" s="1"/>
  <c r="X28" i="18" s="1"/>
  <c r="V27" i="18"/>
  <c r="W27" i="18" s="1"/>
  <c r="X27" i="18" s="1"/>
  <c r="V26" i="18"/>
  <c r="W26" i="18" s="1"/>
  <c r="X26" i="18" s="1"/>
  <c r="V25" i="18"/>
  <c r="W25" i="18" s="1"/>
  <c r="X25" i="18" s="1"/>
  <c r="V24" i="18"/>
  <c r="W24" i="18" s="1"/>
  <c r="X24" i="18" s="1"/>
  <c r="V23" i="18"/>
  <c r="W23" i="18" s="1"/>
  <c r="X23" i="18" s="1"/>
  <c r="V22" i="18"/>
  <c r="W22" i="18" s="1"/>
  <c r="X22" i="18" s="1"/>
  <c r="V21" i="18"/>
  <c r="W21" i="18" s="1"/>
  <c r="X21" i="18" s="1"/>
  <c r="V20" i="18"/>
  <c r="W20" i="18" s="1"/>
  <c r="X20" i="18" s="1"/>
  <c r="V19" i="18"/>
  <c r="W19" i="18" s="1"/>
  <c r="X19" i="18" s="1"/>
  <c r="V18" i="18"/>
  <c r="W18" i="18" s="1"/>
  <c r="X18" i="18" s="1"/>
  <c r="V17" i="18"/>
  <c r="W17" i="18" s="1"/>
  <c r="X17" i="18" s="1"/>
  <c r="V16" i="18"/>
  <c r="W16" i="18" s="1"/>
  <c r="X16" i="18" s="1"/>
  <c r="V15" i="18"/>
  <c r="W15" i="18" s="1"/>
  <c r="X15" i="18" s="1"/>
  <c r="V14" i="18"/>
  <c r="W14" i="18" s="1"/>
  <c r="X14" i="18" s="1"/>
  <c r="V13" i="18"/>
  <c r="W13" i="18" s="1"/>
  <c r="X13" i="18" s="1"/>
  <c r="V12" i="18"/>
  <c r="W12" i="18" s="1"/>
  <c r="X12" i="18" s="1"/>
  <c r="V11" i="18"/>
  <c r="W11" i="18" s="1"/>
  <c r="X11" i="18" s="1"/>
  <c r="V10" i="18"/>
  <c r="W10" i="18" s="1"/>
  <c r="X10" i="18" s="1"/>
  <c r="V9" i="18"/>
  <c r="W9" i="18" s="1"/>
  <c r="X9" i="18" s="1"/>
  <c r="V8" i="18"/>
  <c r="W8" i="18" s="1"/>
  <c r="X8" i="18" s="1"/>
  <c r="R16" i="34" l="1"/>
  <c r="S16" i="34" s="1"/>
  <c r="T16" i="34" s="1"/>
  <c r="R15" i="34"/>
  <c r="S15" i="34" s="1"/>
  <c r="T15" i="34" s="1"/>
  <c r="R14" i="34"/>
  <c r="S14" i="34" s="1"/>
  <c r="T14" i="34" s="1"/>
  <c r="R13" i="34"/>
  <c r="S13" i="34" s="1"/>
  <c r="T13" i="34" s="1"/>
  <c r="S12" i="34"/>
  <c r="T12" i="34" s="1"/>
  <c r="R12" i="34"/>
  <c r="R11" i="34"/>
  <c r="S11" i="34" s="1"/>
  <c r="T11" i="34" s="1"/>
  <c r="R10" i="34"/>
  <c r="S10" i="34" s="1"/>
  <c r="T10" i="34" s="1"/>
  <c r="R9" i="34"/>
  <c r="S9" i="34" s="1"/>
  <c r="T9" i="34" s="1"/>
  <c r="R8" i="34"/>
  <c r="S8" i="34" s="1"/>
  <c r="T8" i="34" s="1"/>
  <c r="V17" i="21"/>
  <c r="W17" i="21" s="1"/>
  <c r="X17" i="21" s="1"/>
  <c r="V16" i="21"/>
  <c r="W16" i="21" s="1"/>
  <c r="X16" i="21" s="1"/>
  <c r="V15" i="21"/>
  <c r="W15" i="21" s="1"/>
  <c r="X15" i="21" s="1"/>
  <c r="V14" i="21"/>
  <c r="W14" i="21" s="1"/>
  <c r="X14" i="21" s="1"/>
  <c r="V13" i="21"/>
  <c r="W13" i="21" s="1"/>
  <c r="X13" i="21" s="1"/>
  <c r="V12" i="21"/>
  <c r="W12" i="21" s="1"/>
  <c r="X12" i="21" s="1"/>
  <c r="V11" i="21"/>
  <c r="W11" i="21" s="1"/>
  <c r="X11" i="21" s="1"/>
  <c r="V10" i="21"/>
  <c r="W10" i="21" s="1"/>
  <c r="X10" i="21" s="1"/>
  <c r="V9" i="21"/>
  <c r="W9" i="21" s="1"/>
  <c r="X9" i="21" s="1"/>
  <c r="V8" i="21"/>
  <c r="W8" i="21" s="1"/>
  <c r="X8" i="21" s="1"/>
  <c r="A196" i="29" l="1"/>
  <c r="A197" i="29" s="1"/>
  <c r="A198" i="29" s="1"/>
  <c r="A199" i="29" s="1"/>
  <c r="A200" i="29" s="1"/>
  <c r="A201" i="29" s="1"/>
  <c r="A202" i="29" s="1"/>
  <c r="A203" i="29" s="1"/>
  <c r="W21" i="22"/>
  <c r="X21" i="22" s="1"/>
  <c r="Y21" i="22" s="1"/>
  <c r="W20" i="22"/>
  <c r="X20" i="22" s="1"/>
  <c r="Y20" i="22" s="1"/>
  <c r="W19" i="22"/>
  <c r="X19" i="22" s="1"/>
  <c r="Y19" i="22" s="1"/>
  <c r="W18" i="22"/>
  <c r="X18" i="22" s="1"/>
  <c r="Y18" i="22" s="1"/>
  <c r="W17" i="22"/>
  <c r="X17" i="22" s="1"/>
  <c r="Y17" i="22" s="1"/>
  <c r="W16" i="22"/>
  <c r="X16" i="22" s="1"/>
  <c r="Y16" i="22" s="1"/>
  <c r="W15" i="22"/>
  <c r="X15" i="22" s="1"/>
  <c r="Y15" i="22" s="1"/>
  <c r="W14" i="22"/>
  <c r="X14" i="22" s="1"/>
  <c r="Y14" i="22" s="1"/>
  <c r="W13" i="22"/>
  <c r="X13" i="22" s="1"/>
  <c r="Y13" i="22" s="1"/>
  <c r="W12" i="22"/>
  <c r="X12" i="22" s="1"/>
  <c r="Y12" i="22" s="1"/>
  <c r="W11" i="22"/>
  <c r="X11" i="22" s="1"/>
  <c r="Y11" i="22" s="1"/>
  <c r="W10" i="22"/>
  <c r="X10" i="22" s="1"/>
  <c r="Y10" i="22" s="1"/>
  <c r="W9" i="22"/>
  <c r="X9" i="22" s="1"/>
  <c r="Y9" i="22" s="1"/>
  <c r="W8" i="22"/>
  <c r="X8" i="22" s="1"/>
  <c r="Y8" i="22" s="1"/>
  <c r="X37" i="17" l="1"/>
  <c r="Y37" i="17" s="1"/>
  <c r="Z37" i="17" s="1"/>
  <c r="X36" i="17"/>
  <c r="Y36" i="17" s="1"/>
  <c r="Z36" i="17" s="1"/>
  <c r="X35" i="17"/>
  <c r="Y35" i="17" s="1"/>
  <c r="Z35" i="17" s="1"/>
  <c r="X34" i="17"/>
  <c r="Y34" i="17" s="1"/>
  <c r="Z34" i="17" s="1"/>
  <c r="X33" i="17"/>
  <c r="Y33" i="17" s="1"/>
  <c r="Z33" i="17" s="1"/>
  <c r="X32" i="17"/>
  <c r="Y32" i="17" s="1"/>
  <c r="Z32" i="17" s="1"/>
  <c r="X31" i="17"/>
  <c r="Y31" i="17" s="1"/>
  <c r="Z31" i="17" s="1"/>
  <c r="X30" i="17"/>
  <c r="Y30" i="17" s="1"/>
  <c r="Z30" i="17" s="1"/>
  <c r="X29" i="17"/>
  <c r="Y29" i="17" s="1"/>
  <c r="Z29" i="17" s="1"/>
  <c r="X28" i="17"/>
  <c r="Y28" i="17" s="1"/>
  <c r="Z28" i="17" s="1"/>
  <c r="X27" i="17"/>
  <c r="Y27" i="17" s="1"/>
  <c r="Z27" i="17" s="1"/>
  <c r="X26" i="17"/>
  <c r="Y26" i="17" s="1"/>
  <c r="Z26" i="17" s="1"/>
  <c r="X25" i="17"/>
  <c r="Y25" i="17" s="1"/>
  <c r="Z25" i="17" s="1"/>
  <c r="X24" i="17"/>
  <c r="Y24" i="17" s="1"/>
  <c r="Z24" i="17" s="1"/>
  <c r="X23" i="17"/>
  <c r="Y23" i="17" s="1"/>
  <c r="Z23" i="17" s="1"/>
  <c r="X22" i="17"/>
  <c r="Y22" i="17" s="1"/>
  <c r="Z22" i="17" s="1"/>
  <c r="X21" i="17"/>
  <c r="Y21" i="17" s="1"/>
  <c r="Z21" i="17" s="1"/>
  <c r="X20" i="17"/>
  <c r="Y20" i="17" s="1"/>
  <c r="Z20" i="17" s="1"/>
  <c r="X19" i="17"/>
  <c r="Y19" i="17" s="1"/>
  <c r="Z19" i="17" s="1"/>
  <c r="X18" i="17"/>
  <c r="Y18" i="17" s="1"/>
  <c r="Z18" i="17" s="1"/>
  <c r="X17" i="17"/>
  <c r="Y17" i="17" s="1"/>
  <c r="Z17" i="17" s="1"/>
  <c r="X16" i="17"/>
  <c r="Y16" i="17" s="1"/>
  <c r="Z16" i="17" s="1"/>
  <c r="X15" i="17"/>
  <c r="Y15" i="17" s="1"/>
  <c r="Z15" i="17" s="1"/>
  <c r="X14" i="17"/>
  <c r="Y14" i="17" s="1"/>
  <c r="Z14" i="17" s="1"/>
  <c r="X13" i="17"/>
  <c r="Y13" i="17" s="1"/>
  <c r="Z13" i="17" s="1"/>
  <c r="X12" i="17"/>
  <c r="Y12" i="17" s="1"/>
  <c r="Z12" i="17" s="1"/>
  <c r="X11" i="17"/>
  <c r="Y11" i="17" s="1"/>
  <c r="Z11" i="17" s="1"/>
  <c r="X10" i="17"/>
  <c r="Y10" i="17" s="1"/>
  <c r="Z10" i="17" s="1"/>
  <c r="X9" i="17"/>
  <c r="Y9" i="17" s="1"/>
  <c r="Z9" i="17" s="1"/>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X8" i="17"/>
  <c r="Y8" i="17" s="1"/>
  <c r="Z8" i="17" s="1"/>
  <c r="P41" i="4"/>
  <c r="Q41" i="4" s="1"/>
  <c r="R41" i="4" s="1"/>
  <c r="P40" i="4"/>
  <c r="Q40" i="4" s="1"/>
  <c r="R40" i="4" s="1"/>
  <c r="P39" i="4"/>
  <c r="Q39" i="4" s="1"/>
  <c r="R39" i="4" s="1"/>
  <c r="P38" i="4"/>
  <c r="Q38" i="4" s="1"/>
  <c r="R38" i="4" s="1"/>
  <c r="P37" i="4"/>
  <c r="Q37" i="4" s="1"/>
  <c r="R37" i="4" s="1"/>
  <c r="P36" i="4"/>
  <c r="Q36" i="4" s="1"/>
  <c r="R36" i="4" s="1"/>
  <c r="P35" i="4"/>
  <c r="Q35" i="4" s="1"/>
  <c r="R35" i="4" s="1"/>
  <c r="P34" i="4"/>
  <c r="Q34" i="4" s="1"/>
  <c r="R34" i="4" s="1"/>
  <c r="P33" i="4"/>
  <c r="Q33" i="4" s="1"/>
  <c r="R33" i="4" s="1"/>
  <c r="P32" i="4"/>
  <c r="Q32" i="4" s="1"/>
  <c r="R32" i="4" s="1"/>
  <c r="P31" i="4"/>
  <c r="Q31" i="4" s="1"/>
  <c r="R31" i="4" s="1"/>
  <c r="P30" i="4"/>
  <c r="Q30" i="4" s="1"/>
  <c r="R30" i="4" s="1"/>
  <c r="P29" i="4"/>
  <c r="Q29" i="4" s="1"/>
  <c r="R29" i="4" s="1"/>
  <c r="P28" i="4"/>
  <c r="Q28" i="4" s="1"/>
  <c r="R28" i="4" s="1"/>
  <c r="P27" i="4"/>
  <c r="Q27" i="4" s="1"/>
  <c r="R27" i="4" s="1"/>
  <c r="P26" i="4"/>
  <c r="Q26" i="4" s="1"/>
  <c r="R26" i="4" s="1"/>
  <c r="P25" i="4"/>
  <c r="Q25" i="4" s="1"/>
  <c r="R25" i="4" s="1"/>
  <c r="P24" i="4"/>
  <c r="Q24" i="4" s="1"/>
  <c r="R24" i="4" s="1"/>
  <c r="P23" i="4"/>
  <c r="Q23" i="4" s="1"/>
  <c r="R23" i="4" s="1"/>
  <c r="P22" i="4"/>
  <c r="Q22" i="4" s="1"/>
  <c r="R22" i="4" s="1"/>
  <c r="P21" i="4"/>
  <c r="Q21" i="4" s="1"/>
  <c r="R21" i="4" s="1"/>
  <c r="P20" i="4"/>
  <c r="Q20" i="4" s="1"/>
  <c r="R20" i="4" s="1"/>
  <c r="P19" i="4"/>
  <c r="Q19" i="4" s="1"/>
  <c r="R19" i="4" s="1"/>
  <c r="P18" i="4"/>
  <c r="Q18" i="4" s="1"/>
  <c r="R18" i="4" s="1"/>
  <c r="P17" i="4"/>
  <c r="Q17" i="4" s="1"/>
  <c r="R17" i="4" s="1"/>
  <c r="P16" i="4"/>
  <c r="Q16" i="4" s="1"/>
  <c r="R16" i="4" s="1"/>
  <c r="P15" i="4"/>
  <c r="Q15" i="4" s="1"/>
  <c r="R15" i="4" s="1"/>
  <c r="P14" i="4"/>
  <c r="Q14" i="4" s="1"/>
  <c r="R14" i="4" s="1"/>
  <c r="P13" i="4"/>
  <c r="Q13" i="4" s="1"/>
  <c r="R13" i="4" s="1"/>
  <c r="P12" i="4"/>
  <c r="Q12" i="4" s="1"/>
  <c r="R12" i="4" s="1"/>
  <c r="P11" i="4"/>
  <c r="Q11" i="4" s="1"/>
  <c r="R11" i="4" s="1"/>
  <c r="P10" i="4"/>
  <c r="Q10" i="4" s="1"/>
  <c r="R10" i="4" s="1"/>
  <c r="P9" i="4"/>
  <c r="Q9" i="4" s="1"/>
  <c r="R9" i="4" s="1"/>
  <c r="P8" i="4"/>
  <c r="Q8" i="4" s="1"/>
  <c r="R8" i="4" s="1"/>
  <c r="P7" i="4"/>
  <c r="Q7" i="4" s="1"/>
  <c r="R7" i="4" s="1"/>
  <c r="V23" i="15"/>
  <c r="W23" i="15" s="1"/>
  <c r="X23" i="15" s="1"/>
  <c r="V22" i="15"/>
  <c r="W22" i="15" s="1"/>
  <c r="X22" i="15" s="1"/>
  <c r="V21" i="15"/>
  <c r="W21" i="15" s="1"/>
  <c r="X21" i="15" s="1"/>
  <c r="V20" i="15"/>
  <c r="W20" i="15" s="1"/>
  <c r="X20" i="15" s="1"/>
  <c r="V19" i="15"/>
  <c r="W19" i="15" s="1"/>
  <c r="X19" i="15" s="1"/>
  <c r="V18" i="15"/>
  <c r="W18" i="15" s="1"/>
  <c r="X18" i="15" s="1"/>
  <c r="V17" i="15"/>
  <c r="W17" i="15" s="1"/>
  <c r="X17" i="15" s="1"/>
  <c r="V16" i="15"/>
  <c r="W16" i="15" s="1"/>
  <c r="X16" i="15" s="1"/>
  <c r="V15" i="15"/>
  <c r="W15" i="15" s="1"/>
  <c r="X15" i="15" s="1"/>
  <c r="V14" i="15"/>
  <c r="W14" i="15" s="1"/>
  <c r="X14" i="15" s="1"/>
  <c r="V13" i="15"/>
  <c r="W13" i="15" s="1"/>
  <c r="X13" i="15" s="1"/>
  <c r="V12" i="15"/>
  <c r="W12" i="15" s="1"/>
  <c r="X12" i="15" s="1"/>
  <c r="V11" i="15"/>
  <c r="W11" i="15" s="1"/>
  <c r="X11" i="15" s="1"/>
  <c r="V10" i="15"/>
  <c r="W10" i="15" s="1"/>
  <c r="X10" i="15" s="1"/>
  <c r="V9" i="15"/>
  <c r="W9" i="15" s="1"/>
  <c r="X9" i="15" s="1"/>
  <c r="V8" i="15"/>
  <c r="W8" i="15" s="1"/>
  <c r="X8" i="15" s="1"/>
  <c r="V16" i="41" l="1"/>
  <c r="W16" i="41" s="1"/>
  <c r="X16" i="41" s="1"/>
  <c r="V15" i="41"/>
  <c r="W15" i="41" s="1"/>
  <c r="X15" i="41" s="1"/>
  <c r="V14" i="41"/>
  <c r="W14" i="41" s="1"/>
  <c r="X14" i="41" s="1"/>
  <c r="V13" i="41"/>
  <c r="W13" i="41" s="1"/>
  <c r="X13" i="41" s="1"/>
  <c r="V12" i="41"/>
  <c r="W12" i="41" s="1"/>
  <c r="X12" i="41" s="1"/>
  <c r="V11" i="41"/>
  <c r="W11" i="41" s="1"/>
  <c r="X11" i="41" s="1"/>
  <c r="V10" i="41"/>
  <c r="W10" i="41" s="1"/>
  <c r="X10" i="41" s="1"/>
  <c r="V9" i="41"/>
  <c r="W9" i="41" s="1"/>
  <c r="X9" i="41" s="1"/>
  <c r="V8" i="41"/>
  <c r="W8" i="41" s="1"/>
  <c r="X8" i="41" s="1"/>
  <c r="V7" i="41"/>
  <c r="W7" i="41" s="1"/>
  <c r="X7" i="41" s="1"/>
  <c r="W14" i="6"/>
  <c r="X14" i="6" s="1"/>
  <c r="Y14" i="6" s="1"/>
  <c r="W13" i="6"/>
  <c r="X13" i="6" s="1"/>
  <c r="Y13" i="6" s="1"/>
  <c r="W12" i="6"/>
  <c r="X12" i="6" s="1"/>
  <c r="Y12" i="6" s="1"/>
  <c r="W11" i="6"/>
  <c r="X11" i="6" s="1"/>
  <c r="Y11" i="6" s="1"/>
  <c r="W10" i="6"/>
  <c r="X10" i="6" s="1"/>
  <c r="Y10" i="6" s="1"/>
  <c r="W9" i="6"/>
  <c r="X9" i="6" s="1"/>
  <c r="Y9" i="6" s="1"/>
  <c r="W8" i="6"/>
  <c r="X8" i="6" s="1"/>
  <c r="Y8" i="6" s="1"/>
  <c r="W7" i="6"/>
  <c r="X7" i="6" s="1"/>
  <c r="Y7" i="6" s="1"/>
  <c r="M14" i="3" l="1"/>
  <c r="N14" i="3" s="1"/>
  <c r="O14" i="3" s="1"/>
  <c r="M13" i="3"/>
  <c r="N13" i="3" s="1"/>
  <c r="O13" i="3" s="1"/>
  <c r="M12" i="3"/>
  <c r="N12" i="3" s="1"/>
  <c r="O12" i="3" s="1"/>
  <c r="M11" i="3"/>
  <c r="N11" i="3" s="1"/>
  <c r="O11" i="3" s="1"/>
  <c r="M10" i="3"/>
  <c r="N10" i="3" s="1"/>
  <c r="O10" i="3" s="1"/>
  <c r="M9" i="3"/>
  <c r="N9" i="3" s="1"/>
  <c r="O9" i="3" s="1"/>
  <c r="M8" i="3"/>
  <c r="N8" i="3" s="1"/>
  <c r="O8" i="3" s="1"/>
  <c r="U14" i="12"/>
  <c r="V14" i="12" s="1"/>
  <c r="U13" i="12"/>
  <c r="V13" i="12" s="1"/>
  <c r="W13" i="12" s="1"/>
  <c r="U12" i="12"/>
  <c r="V12" i="12" s="1"/>
  <c r="W12" i="12" s="1"/>
  <c r="U11" i="12"/>
  <c r="V11" i="12" s="1"/>
  <c r="W11" i="12" s="1"/>
  <c r="U10" i="12"/>
  <c r="V10" i="12" s="1"/>
  <c r="W10" i="12" s="1"/>
  <c r="U9" i="12"/>
  <c r="V9" i="12" s="1"/>
  <c r="U8" i="12"/>
  <c r="V8" i="12" s="1"/>
  <c r="W8" i="12" s="1"/>
  <c r="W14" i="12" l="1"/>
  <c r="W9" i="12"/>
  <c r="V9" i="9"/>
  <c r="W9" i="9" s="1"/>
  <c r="X9" i="9" s="1"/>
  <c r="V8" i="9"/>
  <c r="W8" i="9" s="1"/>
  <c r="X8" i="9" s="1"/>
  <c r="V23" i="2" l="1"/>
  <c r="W23" i="2" s="1"/>
  <c r="X23" i="2" s="1"/>
  <c r="V22" i="2"/>
  <c r="W22" i="2" s="1"/>
  <c r="X22" i="2" s="1"/>
  <c r="V21" i="2"/>
  <c r="W21" i="2" s="1"/>
  <c r="X21" i="2" s="1"/>
  <c r="V20" i="2"/>
  <c r="W20" i="2" s="1"/>
  <c r="X20" i="2" s="1"/>
  <c r="V19" i="2"/>
  <c r="W19" i="2" s="1"/>
  <c r="X19" i="2" s="1"/>
  <c r="V18" i="2"/>
  <c r="W18" i="2" s="1"/>
  <c r="X18" i="2" s="1"/>
  <c r="V17" i="2"/>
  <c r="W17" i="2" s="1"/>
  <c r="X17" i="2" s="1"/>
  <c r="V16" i="2"/>
  <c r="W16" i="2" s="1"/>
  <c r="X16" i="2" s="1"/>
  <c r="V15" i="2"/>
  <c r="W15" i="2" s="1"/>
  <c r="X15" i="2" s="1"/>
  <c r="V14" i="2"/>
  <c r="W14" i="2" s="1"/>
  <c r="X14" i="2" s="1"/>
  <c r="V13" i="2"/>
  <c r="W13" i="2" s="1"/>
  <c r="X13" i="2" s="1"/>
  <c r="V12" i="2"/>
  <c r="W12" i="2" s="1"/>
  <c r="X12" i="2" s="1"/>
  <c r="V11" i="2"/>
  <c r="W11" i="2" s="1"/>
  <c r="X11" i="2" s="1"/>
  <c r="V10" i="2"/>
  <c r="W10" i="2" s="1"/>
  <c r="X10" i="2" s="1"/>
  <c r="V9" i="2"/>
  <c r="W9" i="2" s="1"/>
  <c r="X9" i="2" s="1"/>
  <c r="V8" i="2"/>
  <c r="W8" i="2" s="1"/>
  <c r="X8" i="2" s="1"/>
  <c r="V16" i="13" l="1"/>
  <c r="W16" i="13" s="1"/>
  <c r="X16" i="13" s="1"/>
  <c r="V15" i="13"/>
  <c r="W15" i="13" s="1"/>
  <c r="X15" i="13" s="1"/>
  <c r="V14" i="13"/>
  <c r="W14" i="13" s="1"/>
  <c r="X14" i="13" s="1"/>
  <c r="V13" i="13"/>
  <c r="W13" i="13" s="1"/>
  <c r="X13" i="13" s="1"/>
  <c r="V12" i="13"/>
  <c r="W12" i="13" s="1"/>
  <c r="X12" i="13" s="1"/>
  <c r="V11" i="13"/>
  <c r="W11" i="13" s="1"/>
  <c r="X11" i="13" s="1"/>
  <c r="V10" i="13"/>
  <c r="W10" i="13" s="1"/>
  <c r="X10" i="13" s="1"/>
  <c r="V9" i="13"/>
  <c r="W9" i="13" s="1"/>
  <c r="X9" i="13" s="1"/>
  <c r="V8" i="13"/>
  <c r="W8" i="13" s="1"/>
  <c r="X8" i="13" s="1"/>
  <c r="V7" i="13"/>
  <c r="W7" i="13" s="1"/>
  <c r="X7" i="13" s="1"/>
  <c r="K13" i="8" l="1"/>
  <c r="L13" i="8" s="1"/>
  <c r="M13" i="8" s="1"/>
  <c r="K12" i="8"/>
  <c r="L12" i="8" s="1"/>
  <c r="M12" i="8" s="1"/>
  <c r="K11" i="8"/>
  <c r="L11" i="8" s="1"/>
  <c r="M11" i="8" s="1"/>
  <c r="K10" i="8"/>
  <c r="L10" i="8" s="1"/>
  <c r="M10" i="8" s="1"/>
  <c r="K9" i="8"/>
  <c r="L9" i="8" s="1"/>
  <c r="M9" i="8" s="1"/>
  <c r="K8" i="8"/>
  <c r="L8" i="8" s="1"/>
  <c r="M8" i="8" s="1"/>
  <c r="V348" i="27"/>
  <c r="W348" i="27" s="1"/>
  <c r="X348" i="27" s="1"/>
  <c r="V347" i="27"/>
  <c r="W347" i="27" s="1"/>
  <c r="X347" i="27" s="1"/>
  <c r="V345" i="27"/>
  <c r="W345" i="27" s="1"/>
  <c r="X345" i="27" s="1"/>
  <c r="V344" i="27"/>
  <c r="W344" i="27" s="1"/>
  <c r="X344" i="27" s="1"/>
  <c r="V343" i="27"/>
  <c r="W343" i="27" s="1"/>
  <c r="X343" i="27" s="1"/>
  <c r="V342" i="27"/>
  <c r="W342" i="27" s="1"/>
  <c r="X342" i="27" s="1"/>
  <c r="V341" i="27"/>
  <c r="W341" i="27" s="1"/>
  <c r="X341" i="27" s="1"/>
  <c r="V340" i="27"/>
  <c r="W340" i="27" s="1"/>
  <c r="X340" i="27" s="1"/>
  <c r="V339" i="27"/>
  <c r="W339" i="27" s="1"/>
  <c r="X339" i="27" s="1"/>
  <c r="V338" i="27"/>
  <c r="W338" i="27" s="1"/>
  <c r="X338" i="27" s="1"/>
  <c r="V337" i="27"/>
  <c r="W337" i="27" s="1"/>
  <c r="X337" i="27" s="1"/>
  <c r="V336" i="27"/>
  <c r="W336" i="27" s="1"/>
  <c r="X336" i="27" s="1"/>
  <c r="V335" i="27"/>
  <c r="W335" i="27" s="1"/>
  <c r="X335" i="27" s="1"/>
  <c r="V334" i="27"/>
  <c r="W334" i="27" s="1"/>
  <c r="X334" i="27" s="1"/>
  <c r="V333" i="27"/>
  <c r="W333" i="27" s="1"/>
  <c r="X333" i="27" s="1"/>
  <c r="V332" i="27"/>
  <c r="W332" i="27" s="1"/>
  <c r="X332" i="27" s="1"/>
  <c r="V330" i="27"/>
  <c r="W330" i="27" s="1"/>
  <c r="X330" i="27" s="1"/>
  <c r="V329" i="27"/>
  <c r="W329" i="27" s="1"/>
  <c r="X329" i="27" s="1"/>
  <c r="V328" i="27"/>
  <c r="W328" i="27" s="1"/>
  <c r="X328" i="27" s="1"/>
  <c r="V327" i="27"/>
  <c r="W327" i="27" s="1"/>
  <c r="X327" i="27" s="1"/>
  <c r="V326" i="27"/>
  <c r="W326" i="27" s="1"/>
  <c r="X326" i="27" s="1"/>
  <c r="V325" i="27"/>
  <c r="W325" i="27" s="1"/>
  <c r="X325" i="27" s="1"/>
  <c r="V324" i="27"/>
  <c r="W324" i="27" s="1"/>
  <c r="X324" i="27" s="1"/>
  <c r="V323" i="27"/>
  <c r="W323" i="27" s="1"/>
  <c r="X323" i="27" s="1"/>
  <c r="V322" i="27"/>
  <c r="W322" i="27" s="1"/>
  <c r="X322" i="27" s="1"/>
  <c r="V321" i="27"/>
  <c r="W321" i="27" s="1"/>
  <c r="X321" i="27" s="1"/>
  <c r="V319" i="27"/>
  <c r="W319" i="27" s="1"/>
  <c r="X319" i="27" s="1"/>
  <c r="V318" i="27"/>
  <c r="W318" i="27" s="1"/>
  <c r="X318" i="27" s="1"/>
  <c r="V317" i="27"/>
  <c r="W317" i="27" s="1"/>
  <c r="X317" i="27" s="1"/>
  <c r="V316" i="27"/>
  <c r="W316" i="27" s="1"/>
  <c r="X316" i="27" s="1"/>
  <c r="V315" i="27"/>
  <c r="W315" i="27" s="1"/>
  <c r="X315" i="27" s="1"/>
  <c r="V314" i="27"/>
  <c r="W314" i="27" s="1"/>
  <c r="X314" i="27" s="1"/>
  <c r="V313" i="27"/>
  <c r="W313" i="27" s="1"/>
  <c r="X313" i="27" s="1"/>
  <c r="V312" i="27"/>
  <c r="W312" i="27" s="1"/>
  <c r="X312" i="27" s="1"/>
  <c r="V310" i="27"/>
  <c r="W310" i="27" s="1"/>
  <c r="X310" i="27" s="1"/>
  <c r="V309" i="27"/>
  <c r="W309" i="27" s="1"/>
  <c r="X309" i="27" s="1"/>
  <c r="V308" i="27"/>
  <c r="W308" i="27" s="1"/>
  <c r="X308" i="27" s="1"/>
  <c r="V307" i="27"/>
  <c r="W307" i="27" s="1"/>
  <c r="X307" i="27" s="1"/>
  <c r="V306" i="27"/>
  <c r="W306" i="27" s="1"/>
  <c r="X306" i="27" s="1"/>
  <c r="V305" i="27"/>
  <c r="W305" i="27" s="1"/>
  <c r="X305" i="27" s="1"/>
  <c r="V304" i="27"/>
  <c r="W304" i="27" s="1"/>
  <c r="X304" i="27" s="1"/>
  <c r="V303" i="27"/>
  <c r="W303" i="27" s="1"/>
  <c r="X303" i="27" s="1"/>
  <c r="V302" i="27"/>
  <c r="W302" i="27" s="1"/>
  <c r="X302" i="27" s="1"/>
  <c r="V301" i="27"/>
  <c r="W301" i="27" s="1"/>
  <c r="X301" i="27" s="1"/>
  <c r="V300" i="27"/>
  <c r="W300" i="27" s="1"/>
  <c r="X300" i="27" s="1"/>
  <c r="V299" i="27"/>
  <c r="W299" i="27" s="1"/>
  <c r="X299" i="27" s="1"/>
  <c r="V298" i="27"/>
  <c r="W298" i="27" s="1"/>
  <c r="X298" i="27" s="1"/>
  <c r="V297" i="27"/>
  <c r="W297" i="27" s="1"/>
  <c r="X297" i="27" s="1"/>
  <c r="V296" i="27"/>
  <c r="W296" i="27" s="1"/>
  <c r="X296" i="27" s="1"/>
  <c r="V295" i="27"/>
  <c r="W295" i="27" s="1"/>
  <c r="X295" i="27" s="1"/>
  <c r="V294" i="27"/>
  <c r="W294" i="27" s="1"/>
  <c r="X294" i="27" s="1"/>
  <c r="V293" i="27"/>
  <c r="W293" i="27" s="1"/>
  <c r="X293" i="27" s="1"/>
  <c r="V292" i="27"/>
  <c r="W292" i="27" s="1"/>
  <c r="X292" i="27" s="1"/>
  <c r="V291" i="27"/>
  <c r="W291" i="27" s="1"/>
  <c r="X291" i="27" s="1"/>
  <c r="V289" i="27"/>
  <c r="W289" i="27" s="1"/>
  <c r="X289" i="27" s="1"/>
  <c r="V288" i="27"/>
  <c r="W288" i="27" s="1"/>
  <c r="X288" i="27" s="1"/>
  <c r="V287" i="27"/>
  <c r="W287" i="27" s="1"/>
  <c r="X287" i="27" s="1"/>
  <c r="V286" i="27"/>
  <c r="W286" i="27" s="1"/>
  <c r="X286" i="27" s="1"/>
  <c r="V285" i="27"/>
  <c r="W285" i="27" s="1"/>
  <c r="X285" i="27" s="1"/>
  <c r="V284" i="27"/>
  <c r="W284" i="27" s="1"/>
  <c r="X284" i="27" s="1"/>
  <c r="V283" i="27"/>
  <c r="W283" i="27" s="1"/>
  <c r="X283" i="27" s="1"/>
  <c r="V282" i="27"/>
  <c r="W282" i="27" s="1"/>
  <c r="X282" i="27" s="1"/>
  <c r="X281" i="27"/>
  <c r="V281" i="27"/>
  <c r="W281" i="27" s="1"/>
  <c r="V280" i="27"/>
  <c r="W280" i="27" s="1"/>
  <c r="X280" i="27" s="1"/>
  <c r="V279" i="27"/>
  <c r="W279" i="27" s="1"/>
  <c r="X279" i="27" s="1"/>
  <c r="V278" i="27"/>
  <c r="W278" i="27" s="1"/>
  <c r="X278" i="27" s="1"/>
  <c r="V277" i="27"/>
  <c r="W277" i="27" s="1"/>
  <c r="X277" i="27" s="1"/>
  <c r="V276" i="27"/>
  <c r="W276" i="27" s="1"/>
  <c r="X276" i="27" s="1"/>
  <c r="V275" i="27"/>
  <c r="W275" i="27" s="1"/>
  <c r="X275" i="27" s="1"/>
  <c r="V274" i="27"/>
  <c r="W274" i="27" s="1"/>
  <c r="X274" i="27" s="1"/>
  <c r="V273" i="27"/>
  <c r="W273" i="27" s="1"/>
  <c r="X273" i="27" s="1"/>
  <c r="V272" i="27"/>
  <c r="W272" i="27" s="1"/>
  <c r="X272" i="27" s="1"/>
  <c r="V271" i="27"/>
  <c r="W271" i="27" s="1"/>
  <c r="X271" i="27" s="1"/>
  <c r="V270" i="27"/>
  <c r="W270" i="27" s="1"/>
  <c r="X270" i="27" s="1"/>
  <c r="V269" i="27"/>
  <c r="W269" i="27" s="1"/>
  <c r="X269" i="27" s="1"/>
  <c r="V268" i="27"/>
  <c r="W268" i="27" s="1"/>
  <c r="X268" i="27" s="1"/>
  <c r="V267" i="27"/>
  <c r="W267" i="27" s="1"/>
  <c r="X267" i="27" s="1"/>
  <c r="V266" i="27"/>
  <c r="W266" i="27" s="1"/>
  <c r="X266" i="27" s="1"/>
  <c r="V265" i="27"/>
  <c r="W265" i="27" s="1"/>
  <c r="X265" i="27" s="1"/>
  <c r="V264" i="27"/>
  <c r="W264" i="27" s="1"/>
  <c r="X264" i="27" s="1"/>
  <c r="V263" i="27"/>
  <c r="W263" i="27" s="1"/>
  <c r="X263" i="27" s="1"/>
  <c r="V262" i="27"/>
  <c r="W262" i="27" s="1"/>
  <c r="X262" i="27" s="1"/>
  <c r="V261" i="27"/>
  <c r="W261" i="27" s="1"/>
  <c r="X261" i="27" s="1"/>
  <c r="A261" i="27"/>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V260" i="27"/>
  <c r="W260" i="27" s="1"/>
  <c r="X260" i="27" s="1"/>
  <c r="V258" i="27"/>
  <c r="W258" i="27" s="1"/>
  <c r="X258" i="27" s="1"/>
  <c r="V257" i="27"/>
  <c r="W257" i="27" s="1"/>
  <c r="X257" i="27" s="1"/>
  <c r="V256" i="27"/>
  <c r="W256" i="27" s="1"/>
  <c r="X256" i="27" s="1"/>
  <c r="V255" i="27"/>
  <c r="W255" i="27" s="1"/>
  <c r="X255" i="27" s="1"/>
  <c r="X254" i="27"/>
  <c r="V254" i="27"/>
  <c r="W254" i="27" s="1"/>
  <c r="V253" i="27"/>
  <c r="W253" i="27" s="1"/>
  <c r="X253" i="27" s="1"/>
  <c r="V252" i="27"/>
  <c r="W252" i="27" s="1"/>
  <c r="X252" i="27" s="1"/>
  <c r="W251" i="27"/>
  <c r="X251" i="27" s="1"/>
  <c r="V251" i="27"/>
  <c r="V250" i="27"/>
  <c r="W250" i="27" s="1"/>
  <c r="X250" i="27" s="1"/>
  <c r="V249" i="27"/>
  <c r="W249" i="27" s="1"/>
  <c r="X249" i="27" s="1"/>
  <c r="V248" i="27"/>
  <c r="W248" i="27" s="1"/>
  <c r="X248" i="27" s="1"/>
  <c r="V247" i="27"/>
  <c r="W247" i="27" s="1"/>
  <c r="X247" i="27" s="1"/>
  <c r="V246" i="27"/>
  <c r="W246" i="27" s="1"/>
  <c r="X246" i="27" s="1"/>
  <c r="V245" i="27"/>
  <c r="W245" i="27" s="1"/>
  <c r="X245" i="27" s="1"/>
  <c r="V244" i="27"/>
  <c r="W244" i="27" s="1"/>
  <c r="X244" i="27" s="1"/>
  <c r="V243" i="27"/>
  <c r="W243" i="27" s="1"/>
  <c r="X243" i="27" s="1"/>
  <c r="V242" i="27"/>
  <c r="W242" i="27" s="1"/>
  <c r="X242" i="27" s="1"/>
  <c r="V241" i="27"/>
  <c r="W241" i="27" s="1"/>
  <c r="X241" i="27" s="1"/>
  <c r="V240" i="27"/>
  <c r="W240" i="27" s="1"/>
  <c r="X240" i="27" s="1"/>
  <c r="V239" i="27"/>
  <c r="W239" i="27" s="1"/>
  <c r="X239" i="27" s="1"/>
  <c r="V238" i="27"/>
  <c r="W238" i="27" s="1"/>
  <c r="X238" i="27" s="1"/>
  <c r="V237" i="27"/>
  <c r="W237" i="27" s="1"/>
  <c r="X237" i="27" s="1"/>
  <c r="V236" i="27"/>
  <c r="W236" i="27" s="1"/>
  <c r="X236" i="27" s="1"/>
  <c r="V235" i="27"/>
  <c r="W235" i="27" s="1"/>
  <c r="X235" i="27" s="1"/>
  <c r="V234" i="27"/>
  <c r="W234" i="27" s="1"/>
  <c r="X234" i="27" s="1"/>
  <c r="V233" i="27"/>
  <c r="W233" i="27" s="1"/>
  <c r="X233" i="27" s="1"/>
  <c r="V232" i="27"/>
  <c r="W232" i="27" s="1"/>
  <c r="X232" i="27" s="1"/>
  <c r="V230" i="27"/>
  <c r="W230" i="27" s="1"/>
  <c r="X230" i="27" s="1"/>
  <c r="V229" i="27"/>
  <c r="W229" i="27" s="1"/>
  <c r="X229" i="27" s="1"/>
  <c r="V228" i="27"/>
  <c r="W228" i="27" s="1"/>
  <c r="X228" i="27" s="1"/>
  <c r="V227" i="27"/>
  <c r="W227" i="27" s="1"/>
  <c r="X227" i="27" s="1"/>
  <c r="V226" i="27"/>
  <c r="W226" i="27" s="1"/>
  <c r="X226" i="27" s="1"/>
  <c r="V225" i="27"/>
  <c r="W225" i="27" s="1"/>
  <c r="X225" i="27" s="1"/>
  <c r="V224" i="27"/>
  <c r="W224" i="27" s="1"/>
  <c r="X224" i="27" s="1"/>
  <c r="V223" i="27"/>
  <c r="W223" i="27" s="1"/>
  <c r="X223" i="27" s="1"/>
  <c r="V222" i="27"/>
  <c r="W222" i="27" s="1"/>
  <c r="X222" i="27" s="1"/>
  <c r="V221" i="27"/>
  <c r="W221" i="27" s="1"/>
  <c r="X221" i="27" s="1"/>
  <c r="V220" i="27"/>
  <c r="W220" i="27" s="1"/>
  <c r="X220" i="27" s="1"/>
  <c r="V219" i="27"/>
  <c r="W219" i="27" s="1"/>
  <c r="X219" i="27" s="1"/>
  <c r="V218" i="27"/>
  <c r="W218" i="27" s="1"/>
  <c r="X218" i="27" s="1"/>
  <c r="V217" i="27"/>
  <c r="W217" i="27" s="1"/>
  <c r="X217" i="27" s="1"/>
  <c r="V216" i="27"/>
  <c r="W216" i="27" s="1"/>
  <c r="X216" i="27" s="1"/>
  <c r="V215" i="27"/>
  <c r="W215" i="27" s="1"/>
  <c r="X215" i="27" s="1"/>
  <c r="V214" i="27"/>
  <c r="W214" i="27" s="1"/>
  <c r="X214" i="27" s="1"/>
  <c r="V213" i="27"/>
  <c r="W213" i="27" s="1"/>
  <c r="X213" i="27" s="1"/>
  <c r="V212" i="27"/>
  <c r="W212" i="27" s="1"/>
  <c r="X212" i="27" s="1"/>
  <c r="V211" i="27"/>
  <c r="W211" i="27" s="1"/>
  <c r="X211" i="27" s="1"/>
  <c r="W210" i="27"/>
  <c r="X210" i="27" s="1"/>
  <c r="V210" i="27"/>
  <c r="V209" i="27"/>
  <c r="W209" i="27" s="1"/>
  <c r="X209" i="27" s="1"/>
  <c r="V208" i="27"/>
  <c r="W208" i="27" s="1"/>
  <c r="X208" i="27" s="1"/>
  <c r="V207" i="27"/>
  <c r="W207" i="27" s="1"/>
  <c r="X207" i="27" s="1"/>
  <c r="V206" i="27"/>
  <c r="W206" i="27" s="1"/>
  <c r="X206" i="27" s="1"/>
  <c r="V205" i="27"/>
  <c r="W205" i="27" s="1"/>
  <c r="X205" i="27" s="1"/>
  <c r="V203" i="27"/>
  <c r="W203" i="27" s="1"/>
  <c r="X203" i="27" s="1"/>
  <c r="V202" i="27"/>
  <c r="W202" i="27" s="1"/>
  <c r="X202" i="27" s="1"/>
  <c r="V201" i="27"/>
  <c r="W201" i="27" s="1"/>
  <c r="X201" i="27" s="1"/>
  <c r="V200" i="27"/>
  <c r="W200" i="27" s="1"/>
  <c r="X200" i="27" s="1"/>
  <c r="V199" i="27"/>
  <c r="W199" i="27" s="1"/>
  <c r="X199" i="27" s="1"/>
  <c r="V198" i="27"/>
  <c r="W198" i="27" s="1"/>
  <c r="X198" i="27" s="1"/>
  <c r="V197" i="27"/>
  <c r="W197" i="27" s="1"/>
  <c r="X197" i="27" s="1"/>
  <c r="V196" i="27"/>
  <c r="W196" i="27" s="1"/>
  <c r="X196" i="27" s="1"/>
  <c r="V195" i="27"/>
  <c r="W195" i="27" s="1"/>
  <c r="X195" i="27" s="1"/>
  <c r="V194" i="27"/>
  <c r="W194" i="27" s="1"/>
  <c r="X194" i="27" s="1"/>
  <c r="V193" i="27"/>
  <c r="W193" i="27" s="1"/>
  <c r="X193" i="27" s="1"/>
  <c r="V192" i="27"/>
  <c r="W192" i="27" s="1"/>
  <c r="X192" i="27" s="1"/>
  <c r="V191" i="27"/>
  <c r="W191" i="27" s="1"/>
  <c r="X191" i="27" s="1"/>
  <c r="V190" i="27"/>
  <c r="W190" i="27" s="1"/>
  <c r="X190" i="27" s="1"/>
  <c r="V189" i="27"/>
  <c r="W189" i="27" s="1"/>
  <c r="X189" i="27" s="1"/>
  <c r="V188" i="27"/>
  <c r="W188" i="27" s="1"/>
  <c r="X188" i="27" s="1"/>
  <c r="V186" i="27"/>
  <c r="W186" i="27" s="1"/>
  <c r="X186" i="27" s="1"/>
  <c r="V185" i="27"/>
  <c r="W185" i="27" s="1"/>
  <c r="X185" i="27" s="1"/>
  <c r="V184" i="27"/>
  <c r="W184" i="27" s="1"/>
  <c r="X184" i="27" s="1"/>
  <c r="V183" i="27"/>
  <c r="W183" i="27" s="1"/>
  <c r="X183" i="27" s="1"/>
  <c r="V182" i="27"/>
  <c r="W182" i="27" s="1"/>
  <c r="X182" i="27" s="1"/>
  <c r="V181" i="27"/>
  <c r="W181" i="27" s="1"/>
  <c r="X181" i="27" s="1"/>
  <c r="V180" i="27"/>
  <c r="W180" i="27" s="1"/>
  <c r="X180" i="27" s="1"/>
  <c r="V179" i="27"/>
  <c r="W179" i="27" s="1"/>
  <c r="X179" i="27" s="1"/>
  <c r="V178" i="27"/>
  <c r="W178" i="27" s="1"/>
  <c r="X178" i="27" s="1"/>
  <c r="V177" i="27"/>
  <c r="W177" i="27" s="1"/>
  <c r="X177" i="27" s="1"/>
  <c r="V176" i="27"/>
  <c r="W176" i="27" s="1"/>
  <c r="X176" i="27" s="1"/>
  <c r="V175" i="27"/>
  <c r="W175" i="27" s="1"/>
  <c r="X175" i="27" s="1"/>
  <c r="V174" i="27"/>
  <c r="W174" i="27" s="1"/>
  <c r="X174" i="27" s="1"/>
  <c r="V173" i="27"/>
  <c r="W173" i="27" s="1"/>
  <c r="X173" i="27" s="1"/>
  <c r="V172" i="27"/>
  <c r="W172" i="27" s="1"/>
  <c r="X172" i="27" s="1"/>
  <c r="V171" i="27"/>
  <c r="W171" i="27" s="1"/>
  <c r="X171" i="27" s="1"/>
  <c r="V170" i="27"/>
  <c r="W170" i="27" s="1"/>
  <c r="X170" i="27" s="1"/>
  <c r="V169" i="27"/>
  <c r="W169" i="27" s="1"/>
  <c r="X169" i="27" s="1"/>
  <c r="V168" i="27"/>
  <c r="W168" i="27" s="1"/>
  <c r="X168" i="27" s="1"/>
  <c r="V167" i="27"/>
  <c r="W167" i="27" s="1"/>
  <c r="X167" i="27" s="1"/>
  <c r="V166" i="27"/>
  <c r="W166" i="27" s="1"/>
  <c r="X166" i="27" s="1"/>
  <c r="V165" i="27"/>
  <c r="W165" i="27" s="1"/>
  <c r="X165" i="27" s="1"/>
  <c r="W164" i="27"/>
  <c r="X164" i="27" s="1"/>
  <c r="V164" i="27"/>
  <c r="V163" i="27"/>
  <c r="W163" i="27" s="1"/>
  <c r="X163" i="27" s="1"/>
  <c r="V162" i="27"/>
  <c r="W162" i="27" s="1"/>
  <c r="X162" i="27" s="1"/>
  <c r="V161" i="27"/>
  <c r="W161" i="27" s="1"/>
  <c r="X161" i="27" s="1"/>
  <c r="V160" i="27"/>
  <c r="W160" i="27" s="1"/>
  <c r="X160" i="27" s="1"/>
  <c r="V159" i="27"/>
  <c r="W159" i="27" s="1"/>
  <c r="X159" i="27" s="1"/>
  <c r="V158" i="27"/>
  <c r="W158" i="27" s="1"/>
  <c r="X158" i="27" s="1"/>
  <c r="V157" i="27"/>
  <c r="W157" i="27" s="1"/>
  <c r="X157" i="27" s="1"/>
  <c r="V156" i="27"/>
  <c r="W156" i="27" s="1"/>
  <c r="X156" i="27" s="1"/>
  <c r="V155" i="27"/>
  <c r="W155" i="27" s="1"/>
  <c r="X155" i="27" s="1"/>
  <c r="V154" i="27"/>
  <c r="W154" i="27" s="1"/>
  <c r="X154" i="27" s="1"/>
  <c r="V153" i="27"/>
  <c r="W153" i="27" s="1"/>
  <c r="X153" i="27" s="1"/>
  <c r="V151" i="27"/>
  <c r="W151" i="27" s="1"/>
  <c r="X151" i="27" s="1"/>
  <c r="V150" i="27"/>
  <c r="W150" i="27" s="1"/>
  <c r="X150" i="27" s="1"/>
  <c r="V149" i="27"/>
  <c r="W149" i="27" s="1"/>
  <c r="X149" i="27" s="1"/>
  <c r="V147" i="27"/>
  <c r="W147" i="27" s="1"/>
  <c r="X147" i="27" s="1"/>
  <c r="V146" i="27"/>
  <c r="W146" i="27" s="1"/>
  <c r="X146" i="27" s="1"/>
  <c r="V145" i="27"/>
  <c r="W145" i="27" s="1"/>
  <c r="X145" i="27" s="1"/>
  <c r="V144" i="27"/>
  <c r="W144" i="27" s="1"/>
  <c r="X144" i="27" s="1"/>
  <c r="V143" i="27"/>
  <c r="W143" i="27" s="1"/>
  <c r="X143" i="27" s="1"/>
  <c r="V142" i="27"/>
  <c r="W142" i="27" s="1"/>
  <c r="X142" i="27" s="1"/>
  <c r="V140" i="27"/>
  <c r="W140" i="27" s="1"/>
  <c r="X140" i="27" s="1"/>
  <c r="V139" i="27"/>
  <c r="W139" i="27" s="1"/>
  <c r="X139" i="27" s="1"/>
  <c r="V138" i="27"/>
  <c r="W138" i="27" s="1"/>
  <c r="X138" i="27" s="1"/>
  <c r="V136" i="27"/>
  <c r="W136" i="27" s="1"/>
  <c r="X136" i="27" s="1"/>
  <c r="V135" i="27"/>
  <c r="W135" i="27" s="1"/>
  <c r="X135" i="27" s="1"/>
  <c r="V134" i="27"/>
  <c r="W134" i="27" s="1"/>
  <c r="X134" i="27" s="1"/>
  <c r="V133" i="27"/>
  <c r="W133" i="27" s="1"/>
  <c r="X133" i="27" s="1"/>
  <c r="V132" i="27"/>
  <c r="W132" i="27" s="1"/>
  <c r="X132" i="27" s="1"/>
  <c r="V130" i="27"/>
  <c r="W130" i="27" s="1"/>
  <c r="X130" i="27" s="1"/>
  <c r="V129" i="27"/>
  <c r="W129" i="27" s="1"/>
  <c r="X129" i="27" s="1"/>
  <c r="V128" i="27"/>
  <c r="W128" i="27" s="1"/>
  <c r="X128" i="27" s="1"/>
  <c r="V126" i="27"/>
  <c r="W126" i="27" s="1"/>
  <c r="X126" i="27" s="1"/>
  <c r="V125" i="27"/>
  <c r="W125" i="27" s="1"/>
  <c r="X125" i="27" s="1"/>
  <c r="V124" i="27"/>
  <c r="W124" i="27" s="1"/>
  <c r="X124" i="27" s="1"/>
  <c r="V123" i="27"/>
  <c r="W123" i="27" s="1"/>
  <c r="X123" i="27" s="1"/>
  <c r="V122" i="27"/>
  <c r="W122" i="27" s="1"/>
  <c r="X122" i="27" s="1"/>
  <c r="V121" i="27"/>
  <c r="W121" i="27" s="1"/>
  <c r="X121" i="27" s="1"/>
  <c r="V120" i="27"/>
  <c r="W120" i="27" s="1"/>
  <c r="X120" i="27" s="1"/>
  <c r="V118" i="27"/>
  <c r="W118" i="27" s="1"/>
  <c r="X118" i="27" s="1"/>
  <c r="V117" i="27"/>
  <c r="W117" i="27" s="1"/>
  <c r="X117" i="27" s="1"/>
  <c r="V116" i="27"/>
  <c r="W116" i="27" s="1"/>
  <c r="X116" i="27" s="1"/>
  <c r="V114" i="27"/>
  <c r="W114" i="27" s="1"/>
  <c r="X114" i="27" s="1"/>
  <c r="V113" i="27"/>
  <c r="W113" i="27" s="1"/>
  <c r="X113" i="27" s="1"/>
  <c r="V112" i="27"/>
  <c r="W112" i="27" s="1"/>
  <c r="X112" i="27" s="1"/>
  <c r="V111" i="27"/>
  <c r="W111" i="27" s="1"/>
  <c r="X111" i="27" s="1"/>
  <c r="V110" i="27"/>
  <c r="W110" i="27" s="1"/>
  <c r="X110" i="27" s="1"/>
  <c r="V109" i="27"/>
  <c r="W109" i="27" s="1"/>
  <c r="X109" i="27" s="1"/>
  <c r="V108" i="27"/>
  <c r="W108" i="27" s="1"/>
  <c r="X108" i="27" s="1"/>
  <c r="V107" i="27"/>
  <c r="W107" i="27" s="1"/>
  <c r="X107" i="27" s="1"/>
  <c r="V106" i="27"/>
  <c r="W106" i="27" s="1"/>
  <c r="X106" i="27" s="1"/>
  <c r="V105" i="27"/>
  <c r="W105" i="27" s="1"/>
  <c r="X105" i="27" s="1"/>
  <c r="V104" i="27"/>
  <c r="W104" i="27" s="1"/>
  <c r="X104" i="27" s="1"/>
  <c r="V103" i="27"/>
  <c r="W103" i="27" s="1"/>
  <c r="X103" i="27" s="1"/>
  <c r="V102" i="27"/>
  <c r="W102" i="27" s="1"/>
  <c r="X102" i="27" s="1"/>
  <c r="V101" i="27"/>
  <c r="W101" i="27" s="1"/>
  <c r="X101" i="27" s="1"/>
  <c r="W100" i="27"/>
  <c r="X100" i="27" s="1"/>
  <c r="V100" i="27"/>
  <c r="V99" i="27"/>
  <c r="W99" i="27" s="1"/>
  <c r="X99" i="27" s="1"/>
  <c r="V97" i="27"/>
  <c r="W97" i="27" s="1"/>
  <c r="X97" i="27" s="1"/>
  <c r="V96" i="27"/>
  <c r="W96" i="27" s="1"/>
  <c r="X96" i="27" s="1"/>
  <c r="V95" i="27"/>
  <c r="W95" i="27" s="1"/>
  <c r="X95" i="27" s="1"/>
  <c r="V94" i="27"/>
  <c r="W94" i="27" s="1"/>
  <c r="X94" i="27" s="1"/>
  <c r="V93" i="27"/>
  <c r="W93" i="27" s="1"/>
  <c r="X93" i="27" s="1"/>
  <c r="V92" i="27"/>
  <c r="W92" i="27" s="1"/>
  <c r="X92" i="27" s="1"/>
  <c r="V91" i="27"/>
  <c r="W91" i="27" s="1"/>
  <c r="X91" i="27" s="1"/>
  <c r="V90" i="27"/>
  <c r="W90" i="27" s="1"/>
  <c r="X90" i="27" s="1"/>
  <c r="V89" i="27"/>
  <c r="W89" i="27" s="1"/>
  <c r="X89" i="27" s="1"/>
  <c r="V88" i="27"/>
  <c r="W88" i="27" s="1"/>
  <c r="X88" i="27" s="1"/>
  <c r="V87" i="27"/>
  <c r="W87" i="27" s="1"/>
  <c r="X87" i="27" s="1"/>
  <c r="V86" i="27"/>
  <c r="W86" i="27" s="1"/>
  <c r="X86" i="27" s="1"/>
  <c r="V85" i="27"/>
  <c r="W85" i="27" s="1"/>
  <c r="X85" i="27" s="1"/>
  <c r="V84" i="27"/>
  <c r="W84" i="27" s="1"/>
  <c r="X84" i="27" s="1"/>
  <c r="V83" i="27"/>
  <c r="W83" i="27" s="1"/>
  <c r="X83" i="27" s="1"/>
  <c r="V82" i="27"/>
  <c r="W82" i="27" s="1"/>
  <c r="X82" i="27" s="1"/>
  <c r="V81" i="27"/>
  <c r="W81" i="27" s="1"/>
  <c r="X81" i="27" s="1"/>
  <c r="V80" i="27"/>
  <c r="W80" i="27" s="1"/>
  <c r="X80" i="27" s="1"/>
  <c r="V79" i="27"/>
  <c r="W79" i="27" s="1"/>
  <c r="X79" i="27" s="1"/>
  <c r="V78" i="27"/>
  <c r="W78" i="27" s="1"/>
  <c r="X78" i="27" s="1"/>
  <c r="V77" i="27"/>
  <c r="W77" i="27" s="1"/>
  <c r="X77" i="27" s="1"/>
  <c r="V76" i="27"/>
  <c r="W76" i="27" s="1"/>
  <c r="X76" i="27" s="1"/>
  <c r="V75" i="27"/>
  <c r="W75" i="27" s="1"/>
  <c r="X75" i="27" s="1"/>
  <c r="V74" i="27"/>
  <c r="W74" i="27" s="1"/>
  <c r="X74" i="27" s="1"/>
  <c r="V73" i="27"/>
  <c r="W73" i="27" s="1"/>
  <c r="X73" i="27" s="1"/>
  <c r="V72" i="27"/>
  <c r="W72" i="27" s="1"/>
  <c r="X72" i="27" s="1"/>
  <c r="V70" i="27"/>
  <c r="W70" i="27" s="1"/>
  <c r="X70" i="27" s="1"/>
  <c r="V69" i="27"/>
  <c r="W69" i="27" s="1"/>
  <c r="X69" i="27" s="1"/>
  <c r="V68" i="27"/>
  <c r="W68" i="27" s="1"/>
  <c r="X68" i="27" s="1"/>
  <c r="V67" i="27"/>
  <c r="W67" i="27" s="1"/>
  <c r="X67" i="27" s="1"/>
  <c r="V66" i="27"/>
  <c r="W66" i="27" s="1"/>
  <c r="X66" i="27" s="1"/>
  <c r="V65" i="27"/>
  <c r="W65" i="27" s="1"/>
  <c r="X65" i="27" s="1"/>
  <c r="V64" i="27"/>
  <c r="W64" i="27" s="1"/>
  <c r="X64" i="27" s="1"/>
  <c r="V63" i="27"/>
  <c r="W63" i="27" s="1"/>
  <c r="X63" i="27" s="1"/>
  <c r="V62" i="27"/>
  <c r="W62" i="27" s="1"/>
  <c r="X62" i="27" s="1"/>
  <c r="V60" i="27"/>
  <c r="W60" i="27" s="1"/>
  <c r="X60" i="27" s="1"/>
  <c r="V59" i="27"/>
  <c r="W59" i="27" s="1"/>
  <c r="X59" i="27" s="1"/>
  <c r="V58" i="27"/>
  <c r="W58" i="27" s="1"/>
  <c r="X58" i="27" s="1"/>
  <c r="V57" i="27"/>
  <c r="W57" i="27" s="1"/>
  <c r="X57" i="27" s="1"/>
  <c r="V56" i="27"/>
  <c r="W56" i="27" s="1"/>
  <c r="X56" i="27" s="1"/>
  <c r="V55" i="27"/>
  <c r="W55" i="27" s="1"/>
  <c r="X55" i="27" s="1"/>
  <c r="V54" i="27"/>
  <c r="W54" i="27" s="1"/>
  <c r="X54" i="27" s="1"/>
  <c r="V52" i="27"/>
  <c r="W52" i="27" s="1"/>
  <c r="X52" i="27" s="1"/>
  <c r="V51" i="27"/>
  <c r="W51" i="27" s="1"/>
  <c r="X51" i="27" s="1"/>
  <c r="V50" i="27"/>
  <c r="W50" i="27" s="1"/>
  <c r="X50" i="27" s="1"/>
  <c r="V49" i="27"/>
  <c r="W49" i="27" s="1"/>
  <c r="X49" i="27" s="1"/>
  <c r="W48" i="27"/>
  <c r="X48" i="27" s="1"/>
  <c r="V48" i="27"/>
  <c r="V47" i="27"/>
  <c r="W47" i="27" s="1"/>
  <c r="X47" i="27" s="1"/>
  <c r="V46" i="27"/>
  <c r="W46" i="27" s="1"/>
  <c r="X46" i="27" s="1"/>
  <c r="V45" i="27"/>
  <c r="W45" i="27" s="1"/>
  <c r="X45" i="27" s="1"/>
  <c r="V44" i="27"/>
  <c r="W44" i="27" s="1"/>
  <c r="X44" i="27" s="1"/>
  <c r="V43" i="27"/>
  <c r="W43" i="27" s="1"/>
  <c r="X43" i="27" s="1"/>
  <c r="V42" i="27"/>
  <c r="W42" i="27" s="1"/>
  <c r="X42" i="27" s="1"/>
  <c r="V41" i="27"/>
  <c r="W41" i="27" s="1"/>
  <c r="X41" i="27" s="1"/>
  <c r="V40" i="27"/>
  <c r="W40" i="27" s="1"/>
  <c r="X40" i="27" s="1"/>
  <c r="V39" i="27"/>
  <c r="W39" i="27" s="1"/>
  <c r="X39" i="27" s="1"/>
  <c r="V38" i="27"/>
  <c r="W38" i="27" s="1"/>
  <c r="X38" i="27" s="1"/>
  <c r="V37" i="27"/>
  <c r="W37" i="27" s="1"/>
  <c r="X37" i="27" s="1"/>
  <c r="V36" i="27"/>
  <c r="W36" i="27" s="1"/>
  <c r="X36" i="27" s="1"/>
  <c r="V35" i="27"/>
  <c r="W35" i="27" s="1"/>
  <c r="X35" i="27" s="1"/>
  <c r="V33" i="27"/>
  <c r="W33" i="27" s="1"/>
  <c r="X33" i="27" s="1"/>
  <c r="V32" i="27"/>
  <c r="W32" i="27" s="1"/>
  <c r="X32" i="27" s="1"/>
  <c r="V31" i="27"/>
  <c r="W31" i="27" s="1"/>
  <c r="X31" i="27" s="1"/>
  <c r="V30" i="27"/>
  <c r="W30" i="27" s="1"/>
  <c r="X30" i="27" s="1"/>
  <c r="V29" i="27"/>
  <c r="W29" i="27" s="1"/>
  <c r="X29" i="27" s="1"/>
  <c r="V28" i="27"/>
  <c r="W28" i="27" s="1"/>
  <c r="X28" i="27" s="1"/>
  <c r="V27" i="27"/>
  <c r="W27" i="27" s="1"/>
  <c r="X27" i="27" s="1"/>
  <c r="V26" i="27"/>
  <c r="W26" i="27" s="1"/>
  <c r="X26" i="27" s="1"/>
  <c r="V25" i="27"/>
  <c r="W25" i="27" s="1"/>
  <c r="X25" i="27" s="1"/>
  <c r="V24" i="27"/>
  <c r="W24" i="27" s="1"/>
  <c r="X24" i="27" s="1"/>
  <c r="V23" i="27"/>
  <c r="W23" i="27" s="1"/>
  <c r="X23" i="27" s="1"/>
  <c r="V22" i="27"/>
  <c r="W22" i="27" s="1"/>
  <c r="X22" i="27" s="1"/>
  <c r="V21" i="27"/>
  <c r="W21" i="27" s="1"/>
  <c r="X21" i="27" s="1"/>
  <c r="V20" i="27"/>
  <c r="W20" i="27" s="1"/>
  <c r="X20" i="27" s="1"/>
  <c r="V19" i="27"/>
  <c r="W19" i="27" s="1"/>
  <c r="X19" i="27" s="1"/>
  <c r="V18" i="27"/>
  <c r="W18" i="27" s="1"/>
  <c r="X18" i="27" s="1"/>
  <c r="V17" i="27"/>
  <c r="W17" i="27" s="1"/>
  <c r="X17" i="27" s="1"/>
  <c r="V16" i="27"/>
  <c r="W16" i="27" s="1"/>
  <c r="X16" i="27" s="1"/>
  <c r="V15" i="27"/>
  <c r="W15" i="27" s="1"/>
  <c r="X15" i="27" s="1"/>
  <c r="V14" i="27"/>
  <c r="W14" i="27" s="1"/>
  <c r="X14" i="27" s="1"/>
  <c r="V13" i="27"/>
  <c r="W13" i="27" s="1"/>
  <c r="X13" i="27" s="1"/>
  <c r="V12" i="27"/>
  <c r="W12" i="27" s="1"/>
  <c r="X12" i="27" s="1"/>
  <c r="V11" i="27"/>
  <c r="W11" i="27" s="1"/>
  <c r="X11" i="27" s="1"/>
  <c r="V10" i="27"/>
  <c r="W10" i="27" s="1"/>
  <c r="X10" i="27" s="1"/>
  <c r="V9" i="27"/>
  <c r="W9" i="27" s="1"/>
  <c r="X9" i="27" s="1"/>
  <c r="L17" i="25"/>
  <c r="M17" i="25" s="1"/>
  <c r="N17" i="25" s="1"/>
  <c r="L16" i="25"/>
  <c r="M16" i="25" s="1"/>
  <c r="N16" i="25" s="1"/>
  <c r="L15" i="25"/>
  <c r="M15" i="25" s="1"/>
  <c r="N15" i="25" s="1"/>
  <c r="L14" i="25"/>
  <c r="M14" i="25" s="1"/>
  <c r="N14" i="25" s="1"/>
  <c r="L13" i="25"/>
  <c r="M13" i="25" s="1"/>
  <c r="N13" i="25" s="1"/>
  <c r="L12" i="25"/>
  <c r="M12" i="25" s="1"/>
  <c r="N12" i="25" s="1"/>
  <c r="L11" i="25"/>
  <c r="M11" i="25" s="1"/>
  <c r="N11" i="25" s="1"/>
  <c r="L10" i="25"/>
  <c r="M10" i="25" s="1"/>
  <c r="N10" i="25" s="1"/>
  <c r="L9" i="25"/>
  <c r="M9" i="25" s="1"/>
  <c r="N9" i="25" s="1"/>
  <c r="L8" i="25"/>
  <c r="M8" i="25" s="1"/>
  <c r="N8" i="25" s="1"/>
</calcChain>
</file>

<file path=xl/comments1.xml><?xml version="1.0" encoding="utf-8"?>
<comments xmlns="http://schemas.openxmlformats.org/spreadsheetml/2006/main">
  <authors>
    <author>Yen-TCHC</author>
    <author>CoHoa</author>
  </authors>
  <commentList>
    <comment ref="E7" authorId="0" shapeId="0">
      <text>
        <r>
          <rPr>
            <b/>
            <sz val="9"/>
            <color indexed="81"/>
            <rFont val="Tahoma"/>
            <family val="2"/>
          </rPr>
          <t>XD dự án 4 khoa</t>
        </r>
      </text>
    </comment>
    <comment ref="F7" authorId="0" shapeId="0">
      <text>
        <r>
          <rPr>
            <b/>
            <sz val="9"/>
            <color indexed="81"/>
            <rFont val="Tahoma"/>
            <family val="2"/>
          </rPr>
          <t xml:space="preserve">Điều hành, thi, hỗ trợ hội thi thiết bị tự làm
</t>
        </r>
      </text>
    </comment>
    <comment ref="G7" authorId="0" shapeId="0">
      <text>
        <r>
          <rPr>
            <b/>
            <sz val="9"/>
            <color indexed="81"/>
            <rFont val="Tahoma"/>
            <family val="2"/>
          </rPr>
          <t>Tham gia tư vấn tuyển sinh tại HTB</t>
        </r>
      </text>
    </comment>
    <comment ref="H7" authorId="0" shapeId="0">
      <text>
        <r>
          <rPr>
            <sz val="9"/>
            <color indexed="81"/>
            <rFont val="Tahoma"/>
            <family val="2"/>
          </rPr>
          <t xml:space="preserve">Hỗ trợ tuần sinh hoạt định hướng (ngoài giờ)
</t>
        </r>
      </text>
    </comment>
    <comment ref="I7" authorId="0" shapeId="0">
      <text>
        <r>
          <rPr>
            <sz val="9"/>
            <color indexed="81"/>
            <rFont val="Tahoma"/>
            <family val="2"/>
          </rPr>
          <t xml:space="preserve">Giảng dạy các lớp học lại (không nhận thù lao)
</t>
        </r>
      </text>
    </comment>
    <comment ref="J7" authorId="0" shapeId="0">
      <text>
        <r>
          <rPr>
            <sz val="9"/>
            <color indexed="81"/>
            <rFont val="Tahoma"/>
            <family val="2"/>
          </rPr>
          <t xml:space="preserve">Chuẩn bị chương trình, tham gia BCN CLB xanh
</t>
        </r>
      </text>
    </comment>
    <comment ref="K7" authorId="0" shapeId="0">
      <text>
        <r>
          <rPr>
            <b/>
            <sz val="9"/>
            <color indexed="81"/>
            <rFont val="Tahoma"/>
            <family val="2"/>
          </rPr>
          <t xml:space="preserve"> Xây dựng, báo cáo chương trình xanh hóa đào tạo nghề/Đơn vị văn hóa</t>
        </r>
        <r>
          <rPr>
            <sz val="9"/>
            <color indexed="81"/>
            <rFont val="Tahoma"/>
            <family val="2"/>
          </rPr>
          <t xml:space="preserve">
</t>
        </r>
      </text>
    </comment>
    <comment ref="L7" authorId="0" shapeId="0">
      <text>
        <r>
          <rPr>
            <b/>
            <sz val="9"/>
            <color indexed="81"/>
            <rFont val="Tahoma"/>
            <family val="2"/>
          </rPr>
          <t>Tham gia phục vụ các lớp tập huấn, bồi dưỡng do Sở LĐTBXH, Tổng cục GDNN tổ chức</t>
        </r>
        <r>
          <rPr>
            <sz val="9"/>
            <color indexed="81"/>
            <rFont val="Tahoma"/>
            <family val="2"/>
          </rPr>
          <t xml:space="preserve">
</t>
        </r>
      </text>
    </comment>
    <comment ref="M7" authorId="1" shapeId="0">
      <text>
        <r>
          <rPr>
            <sz val="9"/>
            <color indexed="81"/>
            <rFont val="Tahoma"/>
            <family val="2"/>
          </rPr>
          <t xml:space="preserve">Đóng góp Báo cáo tự kiểm định
</t>
        </r>
      </text>
    </comment>
    <comment ref="N7" authorId="1" shapeId="0">
      <text>
        <r>
          <rPr>
            <sz val="9"/>
            <color indexed="81"/>
            <rFont val="Tahoma"/>
            <family val="2"/>
          </rPr>
          <t xml:space="preserve">Viết bài Hội thảo cấp trường
</t>
        </r>
      </text>
    </comment>
  </commentList>
</comments>
</file>

<file path=xl/comments2.xml><?xml version="1.0" encoding="utf-8"?>
<comments xmlns="http://schemas.openxmlformats.org/spreadsheetml/2006/main">
  <authors>
    <author>thao</author>
  </authors>
  <commentList>
    <comment ref="S33" authorId="0" shapeId="0">
      <text>
        <r>
          <rPr>
            <b/>
            <sz val="9"/>
            <color indexed="81"/>
            <rFont val="Tahoma"/>
            <family val="2"/>
            <charset val="163"/>
          </rPr>
          <t>150 triệu</t>
        </r>
        <r>
          <rPr>
            <sz val="9"/>
            <color indexed="81"/>
            <rFont val="Tahoma"/>
            <family val="2"/>
            <charset val="163"/>
          </rPr>
          <t xml:space="preserve">
</t>
        </r>
      </text>
    </comment>
  </commentList>
</comments>
</file>

<file path=xl/sharedStrings.xml><?xml version="1.0" encoding="utf-8"?>
<sst xmlns="http://schemas.openxmlformats.org/spreadsheetml/2006/main" count="3469" uniqueCount="1524">
  <si>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</si>
  <si>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</si>
  <si>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</si>
  <si>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</si>
  <si>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</si>
  <si>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</si>
  <si>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</si>
  <si>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</si>
  <si>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</si>
  <si>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</si>
  <si>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</si>
  <si>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</si>
  <si>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</si>
  <si>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Ngày        tháng       năm</t>
  </si>
  <si>
    <t>TRƯỞNG ĐƠN VỊ</t>
  </si>
  <si>
    <t>Mức độ hoàn thành khối lượng công việc được giao (tối đa 70%)</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</si>
  <si>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</si>
  <si>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</si>
  <si>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</si>
  <si>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</si>
  <si>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</si>
  <si>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</si>
  <si>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</si>
  <si>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</si>
  <si>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</si>
  <si>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</si>
  <si>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</si>
  <si>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</si>
  <si>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</si>
  <si>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</si>
  <si>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</si>
  <si>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</si>
  <si>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</si>
  <si>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</si>
  <si>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</si>
  <si>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</si>
  <si>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</si>
  <si>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</si>
  <si>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</si>
  <si>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</si>
  <si>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</si>
  <si>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</si>
  <si>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</si>
  <si>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</si>
  <si>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</si>
  <si>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</si>
  <si>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</si>
  <si>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</si>
  <si>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</si>
  <si>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</si>
  <si>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</si>
  <si>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</si>
  <si>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</si>
  <si>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Xuân Mai</t>
  </si>
  <si>
    <t>Trần Thị Phương Oanh</t>
  </si>
  <si>
    <t>Thân Thị Nhung</t>
  </si>
  <si>
    <t>Nguyễn Thanh Hiền</t>
  </si>
  <si>
    <t>Trần Thanh Phương</t>
  </si>
  <si>
    <t>Nguyễn Chí Nhân</t>
  </si>
  <si>
    <t>Võ Thị Anh Đào</t>
  </si>
  <si>
    <t>Nguyễn Thanh Sơn</t>
  </si>
  <si>
    <t>Lương Minh Dũng</t>
  </si>
  <si>
    <t>Nguyễn Thị Tuyết</t>
  </si>
  <si>
    <t>Nguyễn Yến Nhi</t>
  </si>
  <si>
    <t>Nhiệm vụ 3</t>
  </si>
  <si>
    <t>Nhiệm vụ 4</t>
  </si>
  <si>
    <t>Nhiệm vụ 5</t>
  </si>
  <si>
    <t>Nhiệm vụ 6</t>
  </si>
  <si>
    <t>Nhiệm vụ 7</t>
  </si>
  <si>
    <t>Nhiệm vụ 8</t>
  </si>
  <si>
    <t>Nhiệm vụ 9</t>
  </si>
  <si>
    <t>Nhiệm vụ 10</t>
  </si>
  <si>
    <t>Hồ Văn Sĩ</t>
  </si>
  <si>
    <t>Nguyễn Văn Tấn</t>
  </si>
  <si>
    <t>Huỳnh Thị Mai</t>
  </si>
  <si>
    <t>Võ Thị Xuân Thơ</t>
  </si>
  <si>
    <t>Nguyễn Thị Thanh Thảo</t>
  </si>
  <si>
    <t>Giáp Thị Vượng</t>
  </si>
  <si>
    <t>Vương Hội Khánh</t>
  </si>
  <si>
    <t>Nguyễn Thị Thùy</t>
  </si>
  <si>
    <t>Võ Thị Lệ Trân</t>
  </si>
  <si>
    <t>Phạm Quang Vũ</t>
  </si>
  <si>
    <t>Thái Thị My Sa</t>
  </si>
  <si>
    <t>Nguyễn Việt Tiến</t>
  </si>
  <si>
    <t>Sỹ Thị Chung</t>
  </si>
  <si>
    <t>Nguyễn Thị Tất</t>
  </si>
  <si>
    <t>Nguyễn Ngọc Trang</t>
  </si>
  <si>
    <t>Huỳnh Thị Cẩm Hoa</t>
  </si>
  <si>
    <t>Lê Tiến Dũng</t>
  </si>
  <si>
    <t>Nguyễn Thanh Lâm</t>
  </si>
  <si>
    <t>Phạm Minh Nghĩa</t>
  </si>
  <si>
    <t>Lê Minh Phong</t>
  </si>
  <si>
    <t>Phạm Huy Hoàng</t>
  </si>
  <si>
    <t>Hồ Thị Khuyên</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</si>
  <si>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</si>
  <si>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</si>
  <si>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</si>
  <si>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</si>
  <si>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</si>
  <si>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</si>
  <si>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</si>
  <si>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</si>
  <si>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</si>
  <si>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</si>
  <si>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</si>
  <si>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</si>
  <si>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</si>
  <si>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</si>
  <si>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</si>
  <si>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</si>
  <si>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</si>
  <si>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</si>
  <si>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</si>
  <si>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</si>
  <si>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</si>
  <si>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</si>
  <si>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</si>
  <si>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</si>
  <si>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</si>
  <si>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</si>
  <si>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</si>
  <si>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</si>
  <si>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</si>
  <si>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</si>
  <si>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</si>
  <si>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</si>
  <si>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</si>
  <si>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</si>
  <si>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</si>
  <si>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</si>
  <si>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</si>
  <si>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</si>
  <si>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</si>
  <si>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</si>
  <si>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</si>
  <si>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</si>
  <si>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</si>
  <si>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</si>
  <si>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</si>
  <si>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</si>
  <si>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</si>
  <si>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</si>
  <si>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</si>
  <si>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</si>
  <si>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</si>
  <si>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</si>
  <si>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</si>
  <si>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</si>
  <si>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</si>
  <si>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</si>
  <si>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</si>
  <si>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</si>
  <si>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</si>
  <si>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</si>
  <si>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</si>
  <si>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</si>
  <si>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</si>
  <si>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</si>
  <si>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</si>
  <si>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</si>
  <si>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</si>
  <si>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</si>
  <si>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</si>
  <si>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</si>
  <si>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</si>
  <si>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</si>
  <si>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</si>
  <si>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</si>
  <si>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</si>
  <si>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</si>
  <si>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</si>
  <si>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</si>
  <si>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</si>
  <si>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</si>
  <si>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</si>
  <si>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</si>
  <si>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</si>
  <si>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</si>
  <si>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</si>
  <si>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</si>
  <si>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</si>
  <si>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</si>
  <si>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</si>
  <si>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</si>
  <si>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</si>
  <si>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</si>
  <si>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</si>
  <si>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Thanh Hùng</t>
  </si>
  <si>
    <t>Trần Minh Tuấn</t>
  </si>
  <si>
    <t>Nguyễn Thành Đức</t>
  </si>
  <si>
    <t>Đặng Thái Sơn</t>
  </si>
  <si>
    <t>Phan Anh Tuấn Kiệt</t>
  </si>
  <si>
    <t>Trần Quốc Duy</t>
  </si>
  <si>
    <t>Nguyễn Minh Thái</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</si>
  <si>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</si>
  <si>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</si>
  <si>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</si>
  <si>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</si>
  <si>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</si>
  <si>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</si>
  <si>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</si>
  <si>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</si>
  <si>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</si>
  <si>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</si>
  <si>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</si>
  <si>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</si>
  <si>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</si>
  <si>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</si>
  <si>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</si>
  <si>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</si>
  <si>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</si>
  <si>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</si>
  <si>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</si>
  <si>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</si>
  <si>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</si>
  <si>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</si>
  <si>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</si>
  <si>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</si>
  <si>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</si>
  <si>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Stt</t>
  </si>
  <si>
    <t>Phòng Tổ chức - Hành chính - Tổng hợp</t>
  </si>
  <si>
    <t>Phòng Kế hoạch - Tài chính</t>
  </si>
  <si>
    <t>Phòng Quản trị - Dịch vụ</t>
  </si>
  <si>
    <t>Phòng Tuyển sinh - Đào tạo</t>
  </si>
  <si>
    <t>Phòng Quản lý khoa học - Hợp tác quốc tế</t>
  </si>
  <si>
    <t>Trung tâm Quan hệ doanh nghiệp</t>
  </si>
  <si>
    <t>Trung tâm Y tế</t>
  </si>
  <si>
    <t>Trung tâm Thư viện</t>
  </si>
  <si>
    <t>Trung tâm Đào tạo Lý Tự Trọng</t>
  </si>
  <si>
    <t>Khoa Khoa học cơ bản</t>
  </si>
  <si>
    <t>Khoa Lý luận Chính trị</t>
  </si>
  <si>
    <t>Khoa Công nghệ May - Thời trang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</si>
  <si>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</si>
  <si>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</si>
  <si>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</si>
  <si>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</si>
  <si>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</si>
  <si>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</si>
  <si>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</si>
  <si>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</si>
  <si>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</si>
  <si>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</si>
  <si>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</si>
  <si>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</si>
  <si>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</si>
  <si>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</si>
  <si>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</si>
  <si>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r>
      <t xml:space="preserve">TRƯỜNG CAO ĐẲNG LÝ TỰ TRỌNG
 THÀNH PHỐ HỒ CHÍ MINH
</t>
    </r>
    <r>
      <rPr>
        <b/>
        <sz val="12"/>
        <rFont val="Times New Roman"/>
        <family val="1"/>
      </rPr>
      <t>PHÒNG KẾ HOẠCH - TÀI CHÍNH</t>
    </r>
  </si>
  <si>
    <t>Nhiệm vụ 2
(2%)</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</si>
  <si>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</si>
  <si>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</si>
  <si>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</si>
  <si>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</si>
  <si>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</si>
  <si>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</si>
  <si>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</si>
  <si>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</si>
  <si>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</si>
  <si>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</si>
  <si>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Nguyễn Cao Thắng</t>
  </si>
  <si>
    <t>Mai Thu Hương</t>
  </si>
  <si>
    <t>Đỗ Thị Bích Thủy</t>
  </si>
  <si>
    <t>Dương Thị Thủy</t>
  </si>
  <si>
    <t>Tạ Quốc Tấn</t>
  </si>
  <si>
    <t>Nguyễn Xuân Lợi</t>
  </si>
  <si>
    <t>Trần Thị Kim Loan</t>
  </si>
  <si>
    <t>Huỳnh Thị Thu Nga</t>
  </si>
  <si>
    <t>Lê Thị Thiện</t>
  </si>
  <si>
    <t>Võ Tấn Kiệt</t>
  </si>
  <si>
    <t>Huỳnh Bá Triết</t>
  </si>
  <si>
    <r>
      <t xml:space="preserve">TRƯỜNG CAO ĐẲNG LÝ TỰ TRỌNG
 THÀNH PHỐ HỒ CHÍ MINH
</t>
    </r>
    <r>
      <rPr>
        <b/>
        <sz val="12"/>
        <rFont val="Times New Roman"/>
        <family val="1"/>
      </rPr>
      <t>PHÒNG QUẢN LÝ KHOA HỌC
- HỢP TÁC QUỐC TẾ</t>
    </r>
  </si>
  <si>
    <t>Trang</t>
  </si>
  <si>
    <t>Nguyễn Trọng Nghĩa</t>
  </si>
  <si>
    <t>Khoa Kinh tế</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</si>
  <si>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</si>
  <si>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</si>
  <si>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</si>
  <si>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</si>
  <si>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</si>
  <si>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</si>
  <si>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Trần Thị Minh Thoa</t>
  </si>
  <si>
    <t>Nguyễn Kính</t>
  </si>
  <si>
    <t>Nhiệm vụ 11</t>
  </si>
  <si>
    <t>Nhiệm vụ 12</t>
  </si>
  <si>
    <t>Nhiệm vụ 13</t>
  </si>
  <si>
    <t>Nguyễn Thị Hải Hà</t>
  </si>
  <si>
    <t>Trương Thị Hồng</t>
  </si>
  <si>
    <r>
      <t xml:space="preserve">TRƯỜNG CAO ĐẲNG LÝ TỰ TRỌNG
 THÀNH PHỐ HỒ CHÍ MINH
</t>
    </r>
    <r>
      <rPr>
        <b/>
        <sz val="12"/>
        <rFont val="Times New Roman"/>
        <family val="1"/>
      </rPr>
      <t>ĐƠN VỊ: TRUNG TÂM Y TẾ</t>
    </r>
  </si>
  <si>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</si>
  <si>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</si>
  <si>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</si>
  <si>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</si>
  <si>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</si>
  <si>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</si>
  <si>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</si>
  <si>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</si>
  <si>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</si>
  <si>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</si>
  <si>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</si>
  <si>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</si>
  <si>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</si>
  <si>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</si>
  <si>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</si>
  <si>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</si>
  <si>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</si>
  <si>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</si>
  <si>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</si>
  <si>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</si>
  <si>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</si>
  <si>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</si>
  <si>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</si>
  <si>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</si>
  <si>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</si>
  <si>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</si>
  <si>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</si>
  <si>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</si>
  <si>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</si>
  <si>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</si>
  <si>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t>Chế Vân Cầm</t>
  </si>
  <si>
    <t>Nguyễn Trọng Thạch</t>
  </si>
  <si>
    <t>I.</t>
  </si>
  <si>
    <t>PHÒNG TỔ CHỨC - HÀNH CHÍNH - TỔNG HỢP</t>
  </si>
  <si>
    <t>II.</t>
  </si>
  <si>
    <t>PHÒNG CÔNG TÁC CHÍNH TRỊ - HSSV</t>
  </si>
  <si>
    <r>
      <t xml:space="preserve">TRƯỜNG CAO ĐẲNG LÝ TỰ TRỌNG
 THÀNH PHỐ HỒ CHÍ MINH
</t>
    </r>
    <r>
      <rPr>
        <b/>
        <sz val="12"/>
        <rFont val="Times New Roman"/>
        <family val="1"/>
      </rPr>
      <t>TRUNG TÂM ĐÀO TẠO
LÝ TỰ TRỌNG</t>
    </r>
  </si>
  <si>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</si>
  <si>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</si>
  <si>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</si>
  <si>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</si>
  <si>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</si>
  <si>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</si>
  <si>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</si>
  <si>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</si>
  <si>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</si>
  <si>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</si>
  <si>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</si>
  <si>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</si>
  <si>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</si>
  <si>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Lê Thị Hà Giang</t>
  </si>
  <si>
    <t>Huỳnh Văn Hiếu</t>
  </si>
  <si>
    <t>Võ Thị Tuyết</t>
  </si>
  <si>
    <t>Trịnh Tuấn Vũ</t>
  </si>
  <si>
    <t>MÃ NHÂN VIÊN</t>
  </si>
  <si>
    <t>60400000280</t>
  </si>
  <si>
    <t>11100082861</t>
  </si>
  <si>
    <t>11100082854</t>
  </si>
  <si>
    <t>40400000515</t>
  </si>
  <si>
    <t>40700000887</t>
  </si>
  <si>
    <t>40700000683</t>
  </si>
  <si>
    <t>11100115699</t>
  </si>
  <si>
    <t>80300000835</t>
  </si>
  <si>
    <t>80500000584</t>
  </si>
  <si>
    <t>11100071597</t>
  </si>
  <si>
    <t>11100071604</t>
  </si>
  <si>
    <t>79000H05.000568</t>
  </si>
  <si>
    <t>11100000805</t>
  </si>
  <si>
    <t>79000H05.000299</t>
  </si>
  <si>
    <t>79000H05.000420</t>
  </si>
  <si>
    <t>79000H05.000448</t>
  </si>
  <si>
    <t>79000H05.000527</t>
  </si>
  <si>
    <t>79000H05.000574</t>
  </si>
  <si>
    <t>79000H05.000575</t>
  </si>
  <si>
    <t>79000H05.852722</t>
  </si>
  <si>
    <t>79000H05.110707</t>
  </si>
  <si>
    <t xml:space="preserve">79000H05.326689 </t>
  </si>
  <si>
    <t>79000H05.000552</t>
  </si>
  <si>
    <t>79000H05.000195</t>
  </si>
  <si>
    <t>79000H05.000459</t>
  </si>
  <si>
    <t>79000H05.000443</t>
  </si>
  <si>
    <t>79000H05.000507</t>
  </si>
  <si>
    <t>79000H05.000317</t>
  </si>
  <si>
    <t>Nhiệm vụ 14</t>
  </si>
  <si>
    <t>Nhiệm vụ 15</t>
  </si>
  <si>
    <t>Nhiệm vụ 16</t>
  </si>
  <si>
    <r>
      <t xml:space="preserve">TRƯỜNG CAO ĐẲNG LÝ TỰ TRỌNG
 THÀNH PHỐ HỒ CHÍ MINH
</t>
    </r>
    <r>
      <rPr>
        <b/>
        <sz val="12"/>
        <rFont val="Times New Roman"/>
        <family val="1"/>
      </rPr>
      <t>ĐƠN VỊ: KHOA CƠ KHÍ</t>
    </r>
  </si>
  <si>
    <t>Chung Trần Thế Vinh</t>
  </si>
  <si>
    <t>III.</t>
  </si>
  <si>
    <t>PHÒNG KHẢO THÍ VÀ ĐẢM BẢO CHẤT LƯỢNG</t>
  </si>
  <si>
    <t>IV</t>
  </si>
  <si>
    <t>PHÒNG KẾ HOẠCH - TÀI CHÍNH</t>
  </si>
  <si>
    <t>V</t>
  </si>
  <si>
    <t>PHÒNG QUẢN TRỊ - DỊCH VỤ</t>
  </si>
  <si>
    <t>VI</t>
  </si>
  <si>
    <t>PHÒNG TUYỂN SINH - ĐÀO TẠO</t>
  </si>
  <si>
    <t>VII</t>
  </si>
  <si>
    <t>PHÒNG QUẢN LÝ KHOA HỌC - HỢP TÁC QUỐC TẾ</t>
  </si>
  <si>
    <t>VIII</t>
  </si>
  <si>
    <t>TỔ THANH TRA - PHÁP CHẾ</t>
  </si>
  <si>
    <t>IX</t>
  </si>
  <si>
    <t>TRUNG TÂM QUAN HỆ DOANH NGHIỆP</t>
  </si>
  <si>
    <t>X</t>
  </si>
  <si>
    <t>TRUNG TÂM ĐIỀU HÀNH QUẢN LÝ DỮ LIỆU</t>
  </si>
  <si>
    <t>XI</t>
  </si>
  <si>
    <t>TRUNG TÂM Y TẾ</t>
  </si>
  <si>
    <t>XII</t>
  </si>
  <si>
    <t>TRUNG TÂM THƯ VIỆN</t>
  </si>
  <si>
    <t>XIII</t>
  </si>
  <si>
    <t>TRUNG TÂM ĐÀO TẠO LÝ TỰ TRỌNG</t>
  </si>
  <si>
    <t>XIV</t>
  </si>
  <si>
    <t>KHOA KHOA HỌC CƠ BẢN</t>
  </si>
  <si>
    <t>XV</t>
  </si>
  <si>
    <t>KHOA LÝ LUẬN CHÍNH TRỊ</t>
  </si>
  <si>
    <t>XVI</t>
  </si>
  <si>
    <t>KHOA CÔNG NGHỆ THÔNG TIN</t>
  </si>
  <si>
    <t>XVII</t>
  </si>
  <si>
    <t>KHOA CƠ KHÍ</t>
  </si>
  <si>
    <t>XVIII</t>
  </si>
  <si>
    <t>KHOA ĐIỆN - ĐIỆN TỬ</t>
  </si>
  <si>
    <t>XIX</t>
  </si>
  <si>
    <t>KHOA ĐỘNG LỰC</t>
  </si>
  <si>
    <t>XX</t>
  </si>
  <si>
    <t>KHOA NHIỆT LẠNH</t>
  </si>
  <si>
    <t>XXI</t>
  </si>
  <si>
    <t>KHOA MAY THỜI TRANG</t>
  </si>
  <si>
    <t>XXII</t>
  </si>
  <si>
    <t>KHOA KINH TẾ</t>
  </si>
  <si>
    <t>Trịnh Hoàng Hiệp</t>
  </si>
  <si>
    <t>Phạm Quỳnh Như</t>
  </si>
  <si>
    <t>Lê Thị Thu Thảo</t>
  </si>
  <si>
    <t>Võ Thị Kim Thư</t>
  </si>
  <si>
    <t>Lưu Thị Thúy</t>
  </si>
  <si>
    <t>Lê Xuân Thủy</t>
  </si>
  <si>
    <t>Nguyễn Mỹ Tiên</t>
  </si>
  <si>
    <t>Lữ Xuân Trang</t>
  </si>
  <si>
    <t>Đào Anh Tuấn</t>
  </si>
  <si>
    <t>Bùi Ánh Tuyết</t>
  </si>
  <si>
    <t>Cao Xuân Giang</t>
  </si>
  <si>
    <t>XXIII</t>
  </si>
  <si>
    <t>KHOA XÂY DỰNG</t>
  </si>
  <si>
    <t>Trần Đình Khải</t>
  </si>
  <si>
    <t>Nguyễn Duy Hải</t>
  </si>
  <si>
    <t>Bùi Anh Tuấn</t>
  </si>
  <si>
    <t>Vũ Đức Pháp</t>
  </si>
  <si>
    <t>Nguyễn Tam Cương</t>
  </si>
  <si>
    <t>Dương Minh Chung</t>
  </si>
  <si>
    <t>Vũ Quang Khải</t>
  </si>
  <si>
    <t>Đỗ Thị Phương Khanh</t>
  </si>
  <si>
    <t>Trương Thị Phương Hồng</t>
  </si>
  <si>
    <t>Phan Văn Thành</t>
  </si>
  <si>
    <t>Phan Thị Xuân Trang</t>
  </si>
  <si>
    <t>Lư Thị Yến Vũ</t>
  </si>
  <si>
    <t>Nguyễn Tiến Dũng</t>
  </si>
  <si>
    <t>Nguyễn Thành Long</t>
  </si>
  <si>
    <t>Trần Minh Thông</t>
  </si>
  <si>
    <t>Trần Thị Hương</t>
  </si>
  <si>
    <t>Nguyễn Thanh Vĩnh Phúc</t>
  </si>
  <si>
    <t>Võ Minh Quang</t>
  </si>
  <si>
    <t>Dương Thị Hồng</t>
  </si>
  <si>
    <t>Hà Phước Tuấn</t>
  </si>
  <si>
    <t>Nguyễn Thanh Giang</t>
  </si>
  <si>
    <t>Nguyễn Văn Sơn</t>
  </si>
  <si>
    <t>Nguyễn Khắc Huy</t>
  </si>
  <si>
    <t>Nguyễn Hồng Phúc</t>
  </si>
  <si>
    <t>79000H05.000518</t>
  </si>
  <si>
    <t>79000H05.000490</t>
  </si>
  <si>
    <t>79000H05.784781</t>
  </si>
  <si>
    <t>79000H05.000233</t>
  </si>
  <si>
    <t>79000H05.000576</t>
  </si>
  <si>
    <t>79000H05.000484</t>
  </si>
  <si>
    <t>79000H05.000200</t>
  </si>
  <si>
    <t>79000H05.000523</t>
  </si>
  <si>
    <t>79000H05.000193</t>
  </si>
  <si>
    <t>79000H05.000489</t>
  </si>
  <si>
    <t>79000H05.000229</t>
  </si>
  <si>
    <t>79000H05.000533</t>
  </si>
  <si>
    <t>79000H05.000573</t>
  </si>
  <si>
    <t>79000H05.000600</t>
  </si>
  <si>
    <t>79000H05.000602</t>
  </si>
  <si>
    <t>79000H05.000597</t>
  </si>
  <si>
    <t>79000H05.000225</t>
  </si>
  <si>
    <t>79000H05.000603</t>
  </si>
  <si>
    <t>79000H05.000407</t>
  </si>
  <si>
    <t>79000H05.000419</t>
  </si>
  <si>
    <t>79000H05.000474</t>
  </si>
  <si>
    <t>11100065744</t>
  </si>
  <si>
    <t>11100000702</t>
  </si>
  <si>
    <t>50700000360</t>
  </si>
  <si>
    <t>79000H05.000557</t>
  </si>
  <si>
    <t>79000H05.000486</t>
  </si>
  <si>
    <t>79000H05.000480</t>
  </si>
  <si>
    <t>79000H05.000551</t>
  </si>
  <si>
    <t>79000H05.000611</t>
  </si>
  <si>
    <t>79000H05.000612</t>
  </si>
  <si>
    <t>79000H05.000300</t>
  </si>
  <si>
    <t>79000H05.000553</t>
  </si>
  <si>
    <t>79000H05.000555</t>
  </si>
  <si>
    <t>79000H05.000560</t>
  </si>
  <si>
    <t>11100082750</t>
  </si>
  <si>
    <t>11100119656</t>
  </si>
  <si>
    <t>11100096269</t>
  </si>
  <si>
    <t>11100109469</t>
  </si>
  <si>
    <t>11100096278</t>
  </si>
  <si>
    <t>11100000727</t>
  </si>
  <si>
    <t>11100096272</t>
  </si>
  <si>
    <t>11100096289</t>
  </si>
  <si>
    <t>11100000802</t>
  </si>
  <si>
    <t>11100071847</t>
  </si>
  <si>
    <t>11100000777</t>
  </si>
  <si>
    <t>11100000774</t>
  </si>
  <si>
    <t>11100109943</t>
  </si>
  <si>
    <t>11100096288</t>
  </si>
  <si>
    <t>11100082545</t>
  </si>
  <si>
    <t>11100119638</t>
  </si>
  <si>
    <t>11100109944</t>
  </si>
  <si>
    <t>81000001014</t>
  </si>
  <si>
    <t>81000000903</t>
  </si>
  <si>
    <t>90100000730</t>
  </si>
  <si>
    <t>31100001367</t>
  </si>
  <si>
    <t>60900000967</t>
  </si>
  <si>
    <t>11100000705</t>
  </si>
  <si>
    <t>11100066939</t>
  </si>
  <si>
    <t>11100122860</t>
  </si>
  <si>
    <t>11100109988</t>
  </si>
  <si>
    <t>11100093891</t>
  </si>
  <si>
    <t>20500004671</t>
  </si>
  <si>
    <t>Mã nhân viên</t>
  </si>
  <si>
    <t>Mức độ hoàn thành khối lượng công việc được giao (tối đa 90%)</t>
  </si>
  <si>
    <t>Mức độ hoàn thành các công việc đột xuất (tối đa 10%)</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</si>
  <si>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</si>
  <si>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</si>
  <si>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50800000104</t>
  </si>
  <si>
    <t>11100000743</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</si>
  <si>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</si>
  <si>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 xml:space="preserve">Nguyễn Trung Dũng </t>
  </si>
  <si>
    <t>Vũ Thị Thu Thủy</t>
  </si>
  <si>
    <r>
      <t xml:space="preserve">TRƯỜNG CAO ĐẲNG LÝ TỰ TRỌNG
 THÀNH PHỐ HỒ CHÍ MINH
</t>
    </r>
    <r>
      <rPr>
        <b/>
        <sz val="12"/>
        <rFont val="Times New Roman"/>
        <family val="1"/>
      </rPr>
      <t>PHÒNG QUẢN TRỊ - DỊCH VỤ</t>
    </r>
  </si>
  <si>
    <t xml:space="preserve">Nguyễn Thị Nhuận </t>
  </si>
  <si>
    <t>Võ Minh Phương</t>
  </si>
  <si>
    <r>
      <t xml:space="preserve">TRƯỜNG CAO ĐẲNG LÝ TỰ TRỌNG
 THÀNH PHỐ HỒ CHÍ MINH
</t>
    </r>
    <r>
      <rPr>
        <b/>
        <sz val="12"/>
        <rFont val="Times New Roman"/>
        <family val="1"/>
      </rPr>
      <t>TRUNG TÂM QUAN HỆ DOANH NGHIỆP</t>
    </r>
  </si>
  <si>
    <t>Mai Nguyễn Hoàng Yến</t>
  </si>
  <si>
    <r>
      <t xml:space="preserve">TRƯỜNG CAO ĐẲNG LÝ TỰ TRỌNG
 THÀNH PHỐ HỒ CHÍ MINH
</t>
    </r>
    <r>
      <rPr>
        <b/>
        <sz val="12"/>
        <rFont val="Times New Roman"/>
        <family val="1"/>
      </rPr>
      <t>TRUNG TÂM ĐIỀU HÀNH
VÀ QUẢN LÝ DỮ LIỆU</t>
    </r>
  </si>
  <si>
    <r>
      <t xml:space="preserve">Nhiệm vụ chung của nhà trường </t>
    </r>
    <r>
      <rPr>
        <b/>
        <sz val="11"/>
        <color indexed="10"/>
        <rFont val="Times New Roman"/>
        <family val="1"/>
      </rPr>
      <t>(tối đa 5%)</t>
    </r>
  </si>
  <si>
    <r>
      <t xml:space="preserve">Nhiệm vụ riêng của từng đơn vị </t>
    </r>
    <r>
      <rPr>
        <b/>
        <sz val="11"/>
        <color indexed="10"/>
        <rFont val="Times New Roman"/>
        <family val="1"/>
      </rPr>
      <t>(tối đa 5%)</t>
    </r>
  </si>
  <si>
    <t>Nhiệm vụ chung của nhà trường (tối đa 5%)</t>
  </si>
  <si>
    <t>Nhiệm vụ riêng của từng đơn vị (tối đa 5%)</t>
  </si>
  <si>
    <t>Ghi chú: Trọng số của mỗi công việc, được căn cứ vào mức độ phức tạp, thời gian thực hiện...do Trưởng đơn vị quyết định và không vượt quá 2%.</t>
  </si>
  <si>
    <t xml:space="preserve">                                                   </t>
  </si>
  <si>
    <r>
      <t xml:space="preserve">TRƯỜNG CAO ĐẲNG LÝ TỰ TRỌNG
 THÀNH PHỐ HỒ CHÍ MINH
</t>
    </r>
    <r>
      <rPr>
        <b/>
        <sz val="12"/>
        <rFont val="Times New Roman"/>
        <family val="1"/>
      </rPr>
      <t>ĐƠN VỊ: Động lực</t>
    </r>
  </si>
  <si>
    <r>
      <t xml:space="preserve">TRƯỜNG CAO ĐẲNG LÝ TỰ TRỌNG
 THÀNH PHỐ HỒ CHÍ MINH
</t>
    </r>
    <r>
      <rPr>
        <b/>
        <sz val="12"/>
        <rFont val="Times New Roman"/>
        <family val="1"/>
      </rPr>
      <t>ĐƠN VỊ: KHOA KINH TẾ</t>
    </r>
  </si>
  <si>
    <t>Nhiệm vụ 17</t>
  </si>
  <si>
    <t>Nguyễn Thị Kim Dung</t>
  </si>
  <si>
    <t>Đỗ Thị Ngọc</t>
  </si>
  <si>
    <t>Trần Thị Ngọc Dung</t>
  </si>
  <si>
    <t>Nhiệm vụ 1
(2%)</t>
  </si>
  <si>
    <t>Nhiệm vụ 3
(2%)</t>
  </si>
  <si>
    <t>Nhiệm vụ 4
(2%)</t>
  </si>
  <si>
    <t>Nhiệm vụ 5
2%</t>
  </si>
  <si>
    <t>Nhiệm vụ 6
1%</t>
  </si>
  <si>
    <t>Nhiệm vụ 7
2%</t>
  </si>
  <si>
    <t>Nhiệm vụ 8
1%/lớp</t>
  </si>
  <si>
    <t>Nhiệm vụ 9
1%</t>
  </si>
  <si>
    <t>Nhiệm vụ 10
2%</t>
  </si>
  <si>
    <t>BẢNG XÁC ĐỊNH KHỐI LƯỢNG CÔNG VIỆC QUÝ IV/2019</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</si>
  <si>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</si>
  <si>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</si>
  <si>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</si>
  <si>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Nhiệm vụ 4: Vận động tài trợ học bổng</t>
  </si>
  <si>
    <t>Vận động tài trợ dưới 5 triệu</t>
  </si>
  <si>
    <t>Vận động tài trợ từ 5 triệu đến dưới 10 triệu</t>
  </si>
  <si>
    <t>1, 5%</t>
  </si>
  <si>
    <t>Vận động tài trợ từ 10 triệu đến dưới 50 triệu</t>
  </si>
  <si>
    <t>Vận động tài trợ từ 50 triệu đến dưới 100 triệu</t>
  </si>
  <si>
    <t>Vận động tài trợ trên 100 triệu</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</si>
  <si>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</si>
  <si>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</si>
  <si>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</si>
  <si>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</si>
  <si>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</si>
  <si>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</si>
  <si>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t>BẢNG XÁC ĐỊNH KHỐI LƯỢNG CÔNG VIỆC QUÝ 4/2019</t>
  </si>
  <si>
    <r>
      <t xml:space="preserve">TRƯỜNG CAO ĐẲNG LÝ TỰ TRỌNG
 THÀNH PHỐ HỒ CHÍ MINH
</t>
    </r>
    <r>
      <rPr>
        <b/>
        <sz val="12"/>
        <rFont val="Times New Roman"/>
        <family val="1"/>
      </rPr>
      <t>PHÒNG TUYỂN SINH - ĐÀO TẠO</t>
    </r>
  </si>
  <si>
    <t>NV
 1</t>
  </si>
  <si>
    <t>NV
 2</t>
  </si>
  <si>
    <t>NV
 3</t>
  </si>
  <si>
    <t>NV
 4</t>
  </si>
  <si>
    <t>NV
8</t>
  </si>
  <si>
    <t>NV
9</t>
  </si>
  <si>
    <t>NV
10</t>
  </si>
  <si>
    <t>NV
11</t>
  </si>
  <si>
    <t>NV
12</t>
  </si>
  <si>
    <t xml:space="preserve">        Nhiệm vụ = NV</t>
  </si>
  <si>
    <t>Cả phòng</t>
  </si>
  <si>
    <r>
      <t xml:space="preserve">TRƯỜNG CAO ĐẲNG LÝ TỰ TRỌNG
 THÀNH PHỐ HỒ CHÍ MINH
</t>
    </r>
    <r>
      <rPr>
        <b/>
        <sz val="12"/>
        <rFont val="Times New Roman"/>
        <family val="1"/>
      </rPr>
      <t>TỔ THANH TRA - PHÁP CHẾ</t>
    </r>
  </si>
  <si>
    <r>
      <t xml:space="preserve">Nhiệm vụ chung của nhà trường </t>
    </r>
    <r>
      <rPr>
        <b/>
        <sz val="9"/>
        <color indexed="10"/>
        <rFont val="Times New Roman"/>
        <family val="1"/>
      </rPr>
      <t>(tối đa 5%)</t>
    </r>
  </si>
  <si>
    <t xml:space="preserve">Tổng tỷ lệ n nhiệm vụ </t>
  </si>
  <si>
    <t>Nguyễn Thị Ngọc  Anh</t>
  </si>
  <si>
    <t>Nguyễn Thị Thảo</t>
  </si>
  <si>
    <t xml:space="preserve">Nguyễn Văn Chiến </t>
  </si>
  <si>
    <t>21000001676</t>
  </si>
  <si>
    <r>
      <t>Ghi chú:</t>
    </r>
    <r>
      <rPr>
        <b/>
        <sz val="12"/>
        <color indexed="10"/>
        <rFont val="Times New Roman"/>
        <family val="1"/>
      </rPr>
      <t xml:space="preserve"> </t>
    </r>
    <r>
      <rPr>
        <b/>
        <sz val="12"/>
        <rFont val="Times New Roman"/>
        <family val="1"/>
      </rPr>
      <t>Trọng số của mỗi công việc, được căn cứ vào mức độ phức tạp, thời gian thực hiện...do Trưởng đơn vị quyết định và không vượt quá 2%.</t>
    </r>
  </si>
  <si>
    <t>Giáp Đức Nhận</t>
  </si>
  <si>
    <t>Trần Thị Thu</t>
  </si>
  <si>
    <t>Thân Thị Quyết</t>
  </si>
  <si>
    <t>Nguyễn Thị Thu Trang</t>
  </si>
  <si>
    <t>Trần Thanh Qúi</t>
  </si>
  <si>
    <r>
      <t xml:space="preserve">Nhiệm vụ chung của nhà trường </t>
    </r>
    <r>
      <rPr>
        <b/>
        <sz val="10"/>
        <color indexed="10"/>
        <rFont val="Times New Roman"/>
        <family val="1"/>
      </rPr>
      <t>(tối đa 5%)</t>
    </r>
  </si>
  <si>
    <r>
      <t xml:space="preserve">Nhiệm vụ riêng của từng đơn vị </t>
    </r>
    <r>
      <rPr>
        <b/>
        <sz val="10"/>
        <color indexed="10"/>
        <rFont val="Times New Roman"/>
        <family val="1"/>
      </rPr>
      <t>(tối đa 5%)</t>
    </r>
  </si>
  <si>
    <t>40800000361</t>
  </si>
  <si>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</si>
  <si>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</si>
  <si>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</si>
  <si>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</si>
  <si>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</si>
  <si>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Bùi Đức Phước</t>
  </si>
  <si>
    <t>11100000718</t>
  </si>
  <si>
    <t>11100000799</t>
  </si>
  <si>
    <t>11100067878</t>
  </si>
  <si>
    <t>11100067268</t>
  </si>
  <si>
    <t>31100001602</t>
  </si>
  <si>
    <t>31100001640</t>
  </si>
  <si>
    <t>11100096296</t>
  </si>
  <si>
    <t>11100000757</t>
  </si>
  <si>
    <t>20500006963</t>
  </si>
  <si>
    <t>11100109681</t>
  </si>
  <si>
    <t>11100000796</t>
  </si>
  <si>
    <t>11100067776</t>
  </si>
  <si>
    <t>11100000752</t>
  </si>
  <si>
    <t>11100096308</t>
  </si>
  <si>
    <t>11100067248</t>
  </si>
  <si>
    <t>11100082584</t>
  </si>
  <si>
    <t>11100113288</t>
  </si>
  <si>
    <t>11100097748</t>
  </si>
  <si>
    <t>11100097744</t>
  </si>
  <si>
    <t>11100000763</t>
  </si>
  <si>
    <t>60300000097</t>
  </si>
  <si>
    <t>60300000060</t>
  </si>
  <si>
    <t>11100091472</t>
  </si>
  <si>
    <t>11100066702</t>
  </si>
  <si>
    <t>11100000801</t>
  </si>
  <si>
    <t>11100119654</t>
  </si>
  <si>
    <t>11100000737</t>
  </si>
  <si>
    <t>60200000550</t>
  </si>
  <si>
    <t>60100001140</t>
  </si>
  <si>
    <t>11100000810</t>
  </si>
  <si>
    <t>11100109549</t>
  </si>
  <si>
    <t>91100000278</t>
  </si>
  <si>
    <t>91100000263</t>
  </si>
  <si>
    <t>NV1</t>
  </si>
  <si>
    <t>NV2</t>
  </si>
  <si>
    <t>NV3</t>
  </si>
  <si>
    <t>NV4</t>
  </si>
  <si>
    <t>NV5</t>
  </si>
  <si>
    <t>NV6</t>
  </si>
  <si>
    <t>NV7</t>
  </si>
  <si>
    <t>NV8</t>
  </si>
  <si>
    <t>NV9</t>
  </si>
  <si>
    <t>NV10</t>
  </si>
  <si>
    <t>NV11</t>
  </si>
  <si>
    <t>NV12</t>
  </si>
  <si>
    <t>NV13</t>
  </si>
  <si>
    <t>NV14</t>
  </si>
  <si>
    <t>NV15</t>
  </si>
  <si>
    <t>NV16</t>
  </si>
  <si>
    <t>NV17</t>
  </si>
  <si>
    <t xml:space="preserve">Võ Đắc Thịnh </t>
  </si>
  <si>
    <t>Nguyễn Anh Tuấn</t>
  </si>
  <si>
    <t>Nguyễn Hữu Mạnh</t>
  </si>
  <si>
    <t>Triệu Phú Nguyên</t>
  </si>
  <si>
    <t>Hà Quốc Bảo</t>
  </si>
  <si>
    <t>31100001649</t>
  </si>
  <si>
    <t>Lý Văn Trung</t>
  </si>
  <si>
    <t>91100000114</t>
  </si>
  <si>
    <t>Nguyễn Trọng</t>
  </si>
  <si>
    <t>Nghĩa</t>
  </si>
  <si>
    <t>Trần Thị Ngọc</t>
  </si>
  <si>
    <t>Dung</t>
  </si>
  <si>
    <t>Phạm Quỳnh</t>
  </si>
  <si>
    <t>Như</t>
  </si>
  <si>
    <t xml:space="preserve">Lê Thị Thu </t>
  </si>
  <si>
    <t>Thảo</t>
  </si>
  <si>
    <t xml:space="preserve">Võ Thị Kim </t>
  </si>
  <si>
    <t>Thư</t>
  </si>
  <si>
    <t xml:space="preserve">Lưu Thị </t>
  </si>
  <si>
    <t>Thúy</t>
  </si>
  <si>
    <t>Thủy</t>
  </si>
  <si>
    <t>Nguyễn Mỹ</t>
  </si>
  <si>
    <t>Tiên</t>
  </si>
  <si>
    <t xml:space="preserve">Lữ Xuân </t>
  </si>
  <si>
    <t xml:space="preserve">Đào Anh </t>
  </si>
  <si>
    <t>Tuấn</t>
  </si>
  <si>
    <t xml:space="preserve">Bùi Ánh </t>
  </si>
  <si>
    <t>Tuyết</t>
  </si>
  <si>
    <t>Cao Xuân</t>
  </si>
  <si>
    <t>Giang</t>
  </si>
  <si>
    <t>Nguyễn Thị Minh</t>
  </si>
  <si>
    <t>Thùy</t>
  </si>
  <si>
    <t>Nguyễn Ngọc Quỳnh</t>
  </si>
  <si>
    <t>Nguyễn Thanh vũ</t>
  </si>
  <si>
    <t>CHUNG TRẦN THẾ VINH</t>
  </si>
  <si>
    <r>
      <t xml:space="preserve">TRƯỜNG CAO ĐẲNG LÝ TỰ TRỌNG
 THÀNH PHỐ HỒ CHÍ MINH
</t>
    </r>
    <r>
      <rPr>
        <b/>
        <sz val="12"/>
        <rFont val="Times New Roman"/>
        <family val="1"/>
      </rPr>
      <t>ĐƠN VỊ: KHOA MAY - THỜI TRANG</t>
    </r>
  </si>
  <si>
    <t>Trần Văn Cu Anh</t>
  </si>
  <si>
    <t>Huỳnh Thanh Nhàn</t>
  </si>
  <si>
    <t>Phạm Hữu Thành Phú</t>
  </si>
  <si>
    <t>Lê Hồng Phúc</t>
  </si>
  <si>
    <t>Nguyễn Hữu Xuân Vũ</t>
  </si>
  <si>
    <t>Phạm Hữu Tấn</t>
  </si>
  <si>
    <t>Nguyễn Tiến Hưng</t>
  </si>
  <si>
    <t>Đồng Anh Tuấn</t>
  </si>
  <si>
    <t>Lê Hồng Sơn</t>
  </si>
  <si>
    <r>
      <rPr>
        <b/>
        <sz val="13"/>
        <color indexed="8"/>
        <rFont val="Times New Roman"/>
        <family val="1"/>
      </rPr>
      <t>Nhiệm vụ 12:</t>
    </r>
    <r>
      <rPr>
        <sz val="13"/>
        <color indexed="8"/>
        <rFont val="Times New Roman"/>
        <family val="1"/>
      </rPr>
      <t xml:space="preserve"> Hỗ trợ xác nhận chứng chỉ tiếng Anh và Tin học</t>
    </r>
  </si>
  <si>
    <t>PHÓ TRƯỞNG ĐƠN VỊ
Nguyễn Ngọc Trang</t>
  </si>
  <si>
    <t>TRƯỞNG ĐƠN VỊ
Nguyễn Ngọc Trang</t>
  </si>
  <si>
    <t>Huỳnh Thị Minh Ly</t>
  </si>
  <si>
    <t>BẢNG XÁC ĐỊNH KHỐI LƯỢNG CÔNG VIỆC QUÝ 1/2020</t>
  </si>
  <si>
    <r>
      <t xml:space="preserve">Nhiệm vụ chung của nhà trường 
</t>
    </r>
    <r>
      <rPr>
        <b/>
        <sz val="13"/>
        <color indexed="10"/>
        <rFont val="Times New Roman"/>
        <family val="1"/>
      </rPr>
      <t>(tối đa 5%)</t>
    </r>
  </si>
  <si>
    <r>
      <t xml:space="preserve">TRƯỜNG CAO ĐẲNG LÝ TỰ TRỌNG
 THÀNH PHỐ HỒ CHÍ MINH
</t>
    </r>
    <r>
      <rPr>
        <b/>
        <sz val="12"/>
        <rFont val="Times New Roman"/>
        <family val="1"/>
      </rPr>
      <t>ĐƠN VỊ: KT&amp;ĐBCL</t>
    </r>
  </si>
  <si>
    <t>Nhi</t>
  </si>
  <si>
    <t>NV
5</t>
  </si>
  <si>
    <t>NV
6</t>
  </si>
  <si>
    <t>NV
7</t>
  </si>
  <si>
    <r>
      <t>Ghi chú:</t>
    </r>
    <r>
      <rPr>
        <b/>
        <sz val="12"/>
        <color indexed="10"/>
        <rFont val="Times New Roman"/>
        <family val="1"/>
      </rPr>
      <t xml:space="preserve"> </t>
    </r>
    <r>
      <rPr>
        <sz val="12"/>
        <rFont val="Times New Roman"/>
        <family val="1"/>
      </rPr>
      <t>Trọng số của mỗi công việc, được căn cứ vào mức độ phức tạp, thời gian thực hiện...do Trưởng đơn vị quyết định</t>
    </r>
    <r>
      <rPr>
        <sz val="12"/>
        <color indexed="10"/>
        <rFont val="Times New Roman"/>
        <family val="1"/>
      </rPr>
      <t>.</t>
    </r>
  </si>
  <si>
    <t>20/3/2020</t>
  </si>
  <si>
    <t>Nguyễn Ngọc Trang
Lê Tiến Dũng</t>
  </si>
  <si>
    <r>
      <t xml:space="preserve">Nhiệm vụ riêng của đơn vị </t>
    </r>
    <r>
      <rPr>
        <b/>
        <sz val="9"/>
        <color indexed="10"/>
        <rFont val="Times New Roman"/>
        <family val="1"/>
      </rPr>
      <t>(tối đa 5%)</t>
    </r>
  </si>
  <si>
    <t>40800000380</t>
  </si>
  <si>
    <r>
      <rPr>
        <b/>
        <sz val="10"/>
        <color indexed="8"/>
        <rFont val="Times New Roman"/>
        <family val="1"/>
      </rPr>
      <t>Nhiệm vụ 1:</t>
    </r>
    <r>
      <rPr>
        <sz val="10"/>
        <color indexed="8"/>
        <rFont val="Times New Roman"/>
        <family val="1"/>
      </rPr>
      <t xml:space="preserve"> Tham gia hoạt động công tác GVCN -CVHT theo kế hoạch  </t>
    </r>
  </si>
  <si>
    <t>31/3/2020</t>
  </si>
  <si>
    <t>4 GVCN/CVHT: Lâm; N.Anh; Yến Hoàng</t>
  </si>
  <si>
    <r>
      <rPr>
        <b/>
        <sz val="10"/>
        <color indexed="8"/>
        <rFont val="Times New Roman"/>
        <family val="1"/>
      </rPr>
      <t>Nhiệm vụ 2:</t>
    </r>
    <r>
      <rPr>
        <sz val="10"/>
        <color indexed="8"/>
        <rFont val="Times New Roman"/>
        <family val="1"/>
      </rPr>
      <t xml:space="preserve"> Tham gia các công tác hỗ trợ Đại hội chi bộ, Đảng bộ trường</t>
    </r>
  </si>
  <si>
    <t>29/2/2020</t>
  </si>
  <si>
    <t>Thầy Lâm (chi bộ 2),                   Thầy Nghĩa (chi bộ 3, Đảng bộ)</t>
  </si>
  <si>
    <r>
      <rPr>
        <b/>
        <sz val="10"/>
        <color indexed="8"/>
        <rFont val="Times New Roman"/>
        <family val="1"/>
      </rPr>
      <t>Nhiệm vụ 3:</t>
    </r>
    <r>
      <rPr>
        <sz val="10"/>
        <color indexed="8"/>
        <rFont val="Times New Roman"/>
        <family val="1"/>
      </rPr>
      <t xml:space="preserve"> Tham gia tư vấn tuyển sinh trực tuyến</t>
    </r>
  </si>
  <si>
    <t>Cô Yến</t>
  </si>
  <si>
    <r>
      <rPr>
        <b/>
        <sz val="10"/>
        <color indexed="8"/>
        <rFont val="Times New Roman"/>
        <family val="1"/>
      </rPr>
      <t>Nhiệm vụ 4:</t>
    </r>
    <r>
      <rPr>
        <sz val="10"/>
        <color indexed="8"/>
        <rFont val="Times New Roman"/>
        <family val="1"/>
      </rPr>
      <t xml:space="preserve"> Tham gia chấm công GV theo ca, thực hiện đo thân nhiệt CB-NV và công tác đột xuất khác do trường hoặc đơn vị yêu cầu</t>
    </r>
  </si>
  <si>
    <t>Lâm, Nghĩa, N.Anh, Yến, Hoàng, Thảo</t>
  </si>
  <si>
    <r>
      <rPr>
        <b/>
        <sz val="10"/>
        <color indexed="8"/>
        <rFont val="Times New Roman"/>
        <family val="1"/>
      </rPr>
      <t>Nhiệm vụ 5:</t>
    </r>
    <r>
      <rPr>
        <sz val="10"/>
        <color indexed="8"/>
        <rFont val="Times New Roman"/>
        <family val="1"/>
      </rPr>
      <t xml:space="preserve"> Tham gia kiểm tra, giám sát lịch hoạt động của các khoa </t>
    </r>
  </si>
  <si>
    <t>Nghĩa, N.Anh, Yến, Hoàng, Thảo</t>
  </si>
  <si>
    <r>
      <rPr>
        <b/>
        <sz val="10"/>
        <color indexed="8"/>
        <rFont val="Times New Roman"/>
        <family val="1"/>
      </rPr>
      <t>Nhiệm vụ 6:</t>
    </r>
    <r>
      <rPr>
        <sz val="10"/>
        <color indexed="8"/>
        <rFont val="Times New Roman"/>
        <family val="1"/>
      </rPr>
      <t xml:space="preserve"> Xây dựng kế hoạch và thực hiện các báo cáo đột xuất của Tổ TT-PC. Trực quản lý thứ 7</t>
    </r>
  </si>
  <si>
    <t>Thầy Lâm, Thầy Nghĩa</t>
  </si>
  <si>
    <t xml:space="preserve">        TP. HCM, ngày 23 tháng 3 năm 2020</t>
  </si>
  <si>
    <t xml:space="preserve">     Tổ Phó Tổ TT - PC</t>
  </si>
  <si>
    <t xml:space="preserve">Nhiệm vụ </t>
  </si>
  <si>
    <t>Ngày 24 tháng 3 năm 2020</t>
  </si>
  <si>
    <r>
      <rPr>
        <b/>
        <sz val="13"/>
        <color indexed="8"/>
        <rFont val="Times New Roman"/>
        <family val="1"/>
      </rPr>
      <t>Nhiệm vụ 11:</t>
    </r>
    <r>
      <rPr>
        <sz val="13"/>
        <color indexed="8"/>
        <rFont val="Times New Roman"/>
        <family val="1"/>
      </rPr>
      <t xml:space="preserve"> Hỗ trợ tổ chức họp trực tuyến với KONE Singapore</t>
    </r>
  </si>
  <si>
    <t>13/3/2020</t>
  </si>
  <si>
    <t>Ngày        tháng       năm 2020</t>
  </si>
  <si>
    <r>
      <t xml:space="preserve">TRƯỜNG CAO ĐẲNG LÝ TỰ TRỌNG
 THÀNH PHỐ HỒ CHÍ MINH
</t>
    </r>
    <r>
      <rPr>
        <b/>
        <sz val="12"/>
        <rFont val="Times New Roman"/>
        <family val="1"/>
      </rPr>
      <t>ĐƠN VỊ: Khoa Nhiệt lạnh</t>
    </r>
  </si>
  <si>
    <r>
      <t xml:space="preserve">TRƯỜNG CAO ĐẲNG LÝ TỰ TRỌNG
 THÀNH PHỐ HỒ CHÍ MINH
</t>
    </r>
    <r>
      <rPr>
        <b/>
        <sz val="12"/>
        <rFont val="Times New Roman"/>
        <family val="1"/>
      </rPr>
      <t>ĐƠN VỊ: KHOA XÂY DỰNG</t>
    </r>
  </si>
  <si>
    <r>
      <t xml:space="preserve">Nhiệm vụ riêng của từng đơn vị </t>
    </r>
    <r>
      <rPr>
        <b/>
        <sz val="12"/>
        <color indexed="10"/>
        <rFont val="Times New Roman"/>
        <family val="1"/>
      </rPr>
      <t>(tối đa 5%)</t>
    </r>
  </si>
  <si>
    <t xml:space="preserve">Nhiệm vụ riêng của từng đơn vị </t>
  </si>
  <si>
    <t>TRƯỞNG ĐƠN VỊ
(ký tên và ghi rõ họ tên)</t>
  </si>
  <si>
    <t>Trung tâm điều hành và quản lý dữ liệu</t>
  </si>
  <si>
    <t>Khoa Xây dựng</t>
  </si>
  <si>
    <t>Nhiệm vụ đột xuất</t>
  </si>
  <si>
    <t>SL</t>
  </si>
  <si>
    <t>Khoa Cơ khí</t>
  </si>
  <si>
    <t>Khoa Điện - Điện tử</t>
  </si>
  <si>
    <t>Khoa Nhiệt - Lạnh</t>
  </si>
  <si>
    <r>
      <t xml:space="preserve">TRƯỜNG CAO ĐẲNG LÝ TỰ TRỌNG
 THÀNH PHỐ HỒ CHÍ MINH
</t>
    </r>
    <r>
      <rPr>
        <b/>
        <sz val="12"/>
        <rFont val="Times New Roman"/>
        <family val="1"/>
      </rPr>
      <t>PHÒNG THANH TRA GIÁO DỤC - CTSV</t>
    </r>
  </si>
  <si>
    <t>Nguyễn Thị Ngọc Anh</t>
  </si>
  <si>
    <t>Trần Anh Mỹ</t>
  </si>
  <si>
    <t>1-2%</t>
  </si>
  <si>
    <t xml:space="preserve">              Nguyễn Văn Chiến</t>
  </si>
  <si>
    <r>
      <t xml:space="preserve">TRƯỜNG CAO ĐẲNG LÝ TỰ TRỌNG
 THÀNH PHỐ HỒ CHÍ MINH
</t>
    </r>
    <r>
      <rPr>
        <b/>
        <sz val="12"/>
        <rFont val="Times New Roman"/>
        <family val="1"/>
      </rPr>
      <t>ĐƠN VỊ: KHOA KHOA HỌC CƠ BẢN</t>
    </r>
  </si>
  <si>
    <r>
      <t xml:space="preserve">Nhiệm vụ chung của nhà trường </t>
    </r>
    <r>
      <rPr>
        <b/>
        <sz val="12"/>
        <color indexed="10"/>
        <rFont val="Times New Roman"/>
        <family val="1"/>
      </rPr>
      <t>(tối đa 5%)</t>
    </r>
  </si>
  <si>
    <t>Tổng tỷ lệ nhiệm vụ</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</si>
  <si>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</si>
  <si>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</si>
  <si>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</si>
  <si>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</si>
  <si>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</si>
  <si>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</si>
  <si>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</si>
  <si>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</si>
  <si>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</si>
  <si>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</si>
  <si>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</si>
  <si>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</si>
  <si>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</si>
  <si>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</si>
  <si>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</si>
  <si>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</si>
  <si>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</si>
  <si>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</si>
  <si>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</si>
  <si>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</si>
  <si>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</si>
  <si>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</si>
  <si>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</si>
  <si>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</si>
  <si>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</si>
  <si>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</si>
  <si>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</si>
  <si>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</si>
  <si>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</si>
  <si>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</si>
  <si>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</si>
  <si>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</si>
  <si>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</si>
  <si>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</si>
  <si>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</si>
  <si>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</si>
  <si>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</si>
  <si>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</si>
  <si>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</si>
  <si>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</si>
  <si>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</si>
  <si>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</si>
  <si>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</si>
  <si>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</si>
  <si>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</si>
  <si>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</si>
  <si>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</si>
  <si>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</si>
  <si>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</si>
  <si>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</si>
  <si>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</si>
  <si>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</si>
  <si>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</si>
  <si>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</si>
  <si>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</si>
  <si>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</si>
  <si>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</si>
  <si>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</si>
  <si>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</si>
  <si>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</si>
  <si>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</si>
  <si>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Gh+A45:AA49i chú: Trọng số của mỗi công việc, được căn cứ vào mức độ phức tạp, thời gian thực hiện...do Trưởng đơn vị quyết định và không vượt quá 2%.</t>
  </si>
  <si>
    <t>20/6/2020</t>
  </si>
  <si>
    <t xml:space="preserve">Huỳnh Chí </t>
  </si>
  <si>
    <t>Giỏi</t>
  </si>
  <si>
    <t>30/06/2020</t>
  </si>
  <si>
    <t xml:space="preserve">Nhiệm vụ chung của nhà trường </t>
  </si>
  <si>
    <t>Nguyễn Hoàng Vinh</t>
  </si>
  <si>
    <t>Đỗ Hoàng Duy</t>
  </si>
  <si>
    <t>Nguyễn Khắc Huân</t>
  </si>
  <si>
    <t>Nhiệm vụ của trường</t>
  </si>
  <si>
    <t>Trần Kim Tươi</t>
  </si>
  <si>
    <t xml:space="preserve"> 79000H05.000507</t>
  </si>
  <si>
    <t>27</t>
  </si>
  <si>
    <t xml:space="preserve"> 79000H05.000317</t>
  </si>
  <si>
    <t>Nguyễn Trung Dũng</t>
  </si>
  <si>
    <t>30</t>
  </si>
  <si>
    <t>31</t>
  </si>
  <si>
    <t>32</t>
  </si>
  <si>
    <t>33</t>
  </si>
  <si>
    <t>21/6/2020</t>
  </si>
  <si>
    <r>
      <t xml:space="preserve">TRƯỜNG CAO ĐẲNG LÝ TỰ TRỌNG
 THÀNH PHỐ HỒ CHÍ MINH
</t>
    </r>
    <r>
      <rPr>
        <b/>
        <sz val="12"/>
        <rFont val="Times New Roman"/>
        <family val="1"/>
      </rPr>
      <t>KHOA ĐIỆN - ĐIỆN TỬ</t>
    </r>
  </si>
  <si>
    <t xml:space="preserve">Nguyễn Minh Đức </t>
  </si>
  <si>
    <t>Trình Minh Phong</t>
  </si>
  <si>
    <r>
      <t xml:space="preserve">TRƯỜNG CAO ĐẲNG LÝ TỰ TRỌNG
 THÀNH PHỐ HỒ CHÍ MINH
</t>
    </r>
    <r>
      <rPr>
        <b/>
        <sz val="12"/>
        <rFont val="Times New Roman"/>
        <family val="1"/>
      </rPr>
      <t>PHÒNG TC-HC-TH</t>
    </r>
  </si>
  <si>
    <t>NV
13</t>
  </si>
  <si>
    <t>Nhân, Mai</t>
  </si>
  <si>
    <t>Nhân, Mai, Dũng, Tuyết, Thủy, Nhi</t>
  </si>
  <si>
    <t>1,5%</t>
  </si>
  <si>
    <t>Cô Trang, cô Như</t>
  </si>
  <si>
    <t>1%-2%</t>
  </si>
  <si>
    <t>1. Chiến</t>
  </si>
  <si>
    <t>Từ ngày 8/2020</t>
  </si>
  <si>
    <t>T.Thiện, T.Lộc</t>
  </si>
  <si>
    <t>Nguyễn Thị Nhuận</t>
  </si>
  <si>
    <t>Cô Nhuận</t>
  </si>
  <si>
    <r>
      <rPr>
        <b/>
        <sz val="13"/>
        <color indexed="8"/>
        <rFont val="Times New Roman"/>
        <family val="1"/>
      </rPr>
      <t>Nhiệm vụ 9:</t>
    </r>
    <r>
      <rPr>
        <sz val="13"/>
        <color indexed="8"/>
        <rFont val="Times New Roman"/>
        <family val="1"/>
      </rPr>
      <t xml:space="preserve"> Kiểm tra, tổng hợp các minh chứng của khoa phục vụ kiểm định đánh giá ngoài</t>
    </r>
  </si>
  <si>
    <r>
      <rPr>
        <b/>
        <sz val="13"/>
        <color indexed="8"/>
        <rFont val="Times New Roman"/>
        <family val="1"/>
      </rPr>
      <t>Nhiệm vụ 11:</t>
    </r>
    <r>
      <rPr>
        <sz val="13"/>
        <color indexed="8"/>
        <rFont val="Times New Roman"/>
        <family val="1"/>
      </rPr>
      <t xml:space="preserve"> Duyệt soạn ngân hàng câu hỏi trắc nghiệm</t>
    </r>
  </si>
  <si>
    <t>Khoa Động lực</t>
  </si>
  <si>
    <t>Ghi chú: Trọng số của mỗi công việc, được căn cứ vào mức độ phức tạp, thời gian thực hiện do Trưởng đơn vị quyết định và không vượt quá 2%.</t>
  </si>
  <si>
    <t>Nhiệm vụ
 2</t>
  </si>
  <si>
    <t>Nguyễn Thị  Nghiêm</t>
  </si>
  <si>
    <r>
      <t xml:space="preserve">Nhiệm vụ 9: </t>
    </r>
    <r>
      <rPr>
        <sz val="13"/>
        <color indexed="8"/>
        <rFont val="Times New Roman"/>
        <family val="1"/>
      </rPr>
      <t>Lập báo cáo nhà đất thuộc sở hữu nhà nước được Ủy ban nhân dân Thành phố giao cho đơn vị quản lý, sử dụng ( thuộc đối tượng sắp xếp lại, xử ý theo nghị định số 167/2017/NĐ-CP ngày 31/12/2017 của chính phủ).  Công văn số 2291/STC-CS ngày 24 tháng 04 năm 2020 của Sở tài chính.</t>
    </r>
  </si>
  <si>
    <t>01/08/020</t>
  </si>
  <si>
    <r>
      <t xml:space="preserve">Nhiệm vụ 10: </t>
    </r>
    <r>
      <rPr>
        <sz val="13"/>
        <color indexed="8"/>
        <rFont val="Times New Roman"/>
        <family val="1"/>
      </rPr>
      <t>Lập báo cáo tình hình chi trả thu nhập tăng thêm theo NQ 03/2018/NQ-HĐND -16/3/2018 theo công văn 5358/STC-HCSN ngày 19/8/2020.</t>
    </r>
  </si>
  <si>
    <t xml:space="preserve">       Nguyễn Kính</t>
  </si>
  <si>
    <t>1 - 2%</t>
  </si>
  <si>
    <t>THIỆN</t>
  </si>
  <si>
    <t>Phòng Thanh Tra Giáo dục - Công tác Sinh viên</t>
  </si>
  <si>
    <r>
      <t xml:space="preserve">Nhiệm vụ riêng của nhà trường
</t>
    </r>
    <r>
      <rPr>
        <b/>
        <sz val="12"/>
        <rFont val="Times New Roman"/>
        <family val="1"/>
        <charset val="163"/>
      </rPr>
      <t xml:space="preserve"> (tối đa 5%)</t>
    </r>
  </si>
  <si>
    <t>NV
14</t>
  </si>
  <si>
    <t>NV
15</t>
  </si>
  <si>
    <t>NV
16</t>
  </si>
  <si>
    <t>NV
17</t>
  </si>
  <si>
    <t>Cả phòng (trừ T.Thịnh, C.Hoa)</t>
  </si>
  <si>
    <r>
      <t xml:space="preserve">Nhiệm vụ 15: Lập kế hoạch thực hiện </t>
    </r>
    <r>
      <rPr>
        <sz val="13"/>
        <color indexed="8"/>
        <rFont val="Times New Roman"/>
        <family val="1"/>
      </rPr>
      <t>dự án "Phổ cập kỹ năng số" dành cho SV Trường</t>
    </r>
  </si>
  <si>
    <t>Nhiệm vụ 18</t>
  </si>
  <si>
    <t>Nguyễn Thị Thùy Tiên</t>
  </si>
  <si>
    <t>Lê Trần Thanh Nga</t>
  </si>
  <si>
    <r>
      <t xml:space="preserve">TRƯỜNG CAO ĐẲNG LÝ TỰ TRỌNG
 THÀNH PHỐ HỒ CHÍ MINH
</t>
    </r>
    <r>
      <rPr>
        <b/>
        <sz val="12"/>
        <rFont val="Times New Roman"/>
        <family val="1"/>
      </rPr>
      <t>KHOA CÔNG NGHỆ THÔNG TIN</t>
    </r>
  </si>
  <si>
    <t>Dương Văn Tâm</t>
  </si>
  <si>
    <t>Huỳnh Ngọc Liên</t>
  </si>
  <si>
    <t>BẢNG TỔNG HỢP NHIỆM VỤ ĐỘT XUẤT CỦA ĐƠN VỊ QUÝ 4/2020</t>
  </si>
  <si>
    <t>BẢNG XÁC ĐỊNH KHỐI LƯỢNG CÔNG VIỆC QUÝ 4/2020</t>
  </si>
  <si>
    <r>
      <t xml:space="preserve">Nhiệm vụ 1: </t>
    </r>
    <r>
      <rPr>
        <sz val="12"/>
        <color indexed="8"/>
        <rFont val="Times New Roman"/>
        <family val="1"/>
      </rPr>
      <t>Hỗ trợ tiếp đoàn đánh giá ngoài – Đánh giá chất lượng cơ sở Giáo dục nghề nghiệp/ Chương trình đào tạo công nghệ chế tạo máy</t>
    </r>
  </si>
  <si>
    <t>THIỆN, NỮ, HÀ</t>
  </si>
  <si>
    <r>
      <t xml:space="preserve">Nhiệm vụ 2: </t>
    </r>
    <r>
      <rPr>
        <sz val="12"/>
        <color indexed="8"/>
        <rFont val="Times New Roman"/>
        <family val="1"/>
      </rPr>
      <t>Tham gia tư vấn tuyển sinh tại các tỉnh/ Tham gia khai giảng Chương trình đào tạo trình độ Trung cấp năm 2020 tại các TT GDTX</t>
    </r>
  </si>
  <si>
    <r>
      <t xml:space="preserve">Nhiệm vụ 3: </t>
    </r>
    <r>
      <rPr>
        <sz val="12"/>
        <color indexed="8"/>
        <rFont val="Times New Roman"/>
        <family val="1"/>
      </rPr>
      <t>Vận động tài trợ học bổng sinh viên (Vận động tài trợ từ 10 triệu đến dưới 50 triệu)</t>
    </r>
  </si>
  <si>
    <r>
      <t xml:space="preserve">HIỆP </t>
    </r>
    <r>
      <rPr>
        <sz val="12"/>
        <color indexed="8"/>
        <rFont val="Times New Roman"/>
        <family val="1"/>
      </rPr>
      <t>(Vận động C.ty Hoàng Mai tài trợ học bổng SV: 10 triệu đồng)</t>
    </r>
  </si>
  <si>
    <r>
      <t xml:space="preserve">Nhiệm vụ 4: </t>
    </r>
    <r>
      <rPr>
        <sz val="12"/>
        <rFont val="Times New Roman"/>
        <family val="1"/>
      </rPr>
      <t>Được Nhà trường/ đơn vị điều động tham gia phục</t>
    </r>
    <r>
      <rPr>
        <sz val="12"/>
        <color indexed="8"/>
        <rFont val="Times New Roman"/>
        <family val="1"/>
      </rPr>
      <t xml:space="preserve"> vụ Lễ Nhà giáo Việt Nam 20/11- Lễ Khai giảng/Triển lãm thiết bị đào tạo/Hội nghị CBCCVC/Hội thảo khoa học cấp trường</t>
    </r>
  </si>
  <si>
    <t>CB-NV PHÒNG</t>
  </si>
  <si>
    <r>
      <t xml:space="preserve">Nhiệm vụ 5: </t>
    </r>
    <r>
      <rPr>
        <sz val="12"/>
        <rFont val="Times New Roman"/>
        <family val="1"/>
      </rPr>
      <t>Hỗ trợ khám sức</t>
    </r>
    <r>
      <rPr>
        <sz val="12"/>
        <color indexed="8"/>
        <rFont val="Times New Roman"/>
        <family val="1"/>
      </rPr>
      <t xml:space="preserve"> khỏe cho sinh viên/Hỗ trợ ngày họp PH sinh viên/Hỗ trợ tổ chức các buổi trao tài trợ xe/thiết bị đào tạo </t>
    </r>
  </si>
  <si>
    <t xml:space="preserve">LỢI, HIỆP, KIM ANH, CHI, HÀ, THẮNG, NGỌC ANH, HƯƠNG, NỮ, DŨNG, GIANG, HIẾU, HOÀNG, MỸ.  </t>
  </si>
  <si>
    <r>
      <t>Nhiệm vụ 6:</t>
    </r>
    <r>
      <rPr>
        <sz val="12"/>
        <color indexed="8"/>
        <rFont val="Times New Roman"/>
        <family val="1"/>
      </rPr>
      <t xml:space="preserve"> Hỗ trợ công tác quay phim, chụp ảnh tại các khoa/doanh nghiệp phục vụ công tác tuyển sinh</t>
    </r>
  </si>
  <si>
    <t>0,5 - 1%</t>
  </si>
  <si>
    <r>
      <t>Nhiệm vụ 7:</t>
    </r>
    <r>
      <rPr>
        <sz val="12"/>
        <color indexed="8"/>
        <rFont val="Times New Roman"/>
        <family val="1"/>
      </rPr>
      <t xml:space="preserve"> Tiếp đoàn đánh giá hệ thống quản lý chất lượng ISO 9001:2015</t>
    </r>
  </si>
  <si>
    <r>
      <t xml:space="preserve">Nhiệm vụ 8: </t>
    </r>
    <r>
      <rPr>
        <sz val="12"/>
        <color indexed="8"/>
        <rFont val="Times New Roman"/>
        <family val="1"/>
      </rPr>
      <t>Trực tiếp tham gia hướng dẫn, tổ chức vòng sơ tuyển/chung kết cuộc thi “Ý tưởng khởi nghiệp SV giáo dục nghề nghiệp” năm 2020 (Startup Kite 2020)</t>
    </r>
  </si>
  <si>
    <r>
      <t>Nhiệm vụ 9:</t>
    </r>
    <r>
      <rPr>
        <sz val="12"/>
        <rFont val="Times New Roman"/>
        <family val="1"/>
      </rPr>
      <t xml:space="preserve"> Quản lý SV học lớp Giáo dục định hướng; Kỹ năng mềm (ngoài giờ)</t>
    </r>
  </si>
  <si>
    <t>20-9-2020</t>
  </si>
  <si>
    <t>15-11-2020</t>
  </si>
  <si>
    <t>LỢI, HIỆP, KIM ANH, CHI, HÀ, THẮNG, NGỌC ANH, HƯƠNG, DŨNG, GIANG, MỸ</t>
  </si>
  <si>
    <r>
      <t>Nhiệm vụ 10:</t>
    </r>
    <r>
      <rPr>
        <sz val="12"/>
        <rFont val="Times New Roman"/>
        <family val="1"/>
      </rPr>
      <t xml:space="preserve"> Điểm danh chuyên cần của SV trên phần mềm các lớp Giáo dục định hướng; Kỹ năng mềm</t>
    </r>
  </si>
  <si>
    <t>KIM ANH, CHI, HÀ, THẮNG, NGỌC ANH, HƯƠNG, DŨNG, GIANG, HIẾU, HOÀNG, MỸ</t>
  </si>
  <si>
    <t>Ngày 18 tháng 12 năm 2020</t>
  </si>
  <si>
    <t xml:space="preserve">Nhiệm vụ
9 </t>
  </si>
  <si>
    <r>
      <rPr>
        <b/>
        <sz val="13"/>
        <color indexed="8"/>
        <rFont val="Times New Roman"/>
        <family val="1"/>
      </rPr>
      <t>Nhiệm vụ 1:</t>
    </r>
    <r>
      <rPr>
        <sz val="13"/>
        <color indexed="8"/>
        <rFont val="Times New Roman"/>
        <family val="1"/>
      </rPr>
      <t xml:space="preserve"> Hỗ trợ tiếp đoàn đánh giá ngoài - Đoàn đánh giá cơ sở GDNN/ chương trình đào tạo công nghệ chế tạo máy</t>
    </r>
  </si>
  <si>
    <t>Từ 'tháng 5/10/20</t>
  </si>
  <si>
    <t>đến tháng 18/10/20</t>
  </si>
  <si>
    <t>KH số 269/KH-LTT-KT&amp;ĐBCL ngày 27/03/2020</t>
  </si>
  <si>
    <r>
      <t xml:space="preserve">Nhiệm vụ 2: </t>
    </r>
    <r>
      <rPr>
        <sz val="13"/>
        <color indexed="8"/>
        <rFont val="Times New Roman"/>
        <family val="1"/>
      </rPr>
      <t>Tham gia tư vấn tuyển sinh tại các tỉnh/ Tham gia khai giảng chương trình đào tạo trình độ trung cấp năm 2020 tại các TT GDTX</t>
    </r>
  </si>
  <si>
    <r>
      <rPr>
        <b/>
        <sz val="13"/>
        <color indexed="8"/>
        <rFont val="Times New Roman"/>
        <family val="1"/>
      </rPr>
      <t xml:space="preserve">Nhiệm vụ 3: </t>
    </r>
    <r>
      <rPr>
        <sz val="13"/>
        <color indexed="8"/>
        <rFont val="Times New Roman"/>
        <family val="1"/>
      </rPr>
      <t xml:space="preserve">Vận động tài trợ học bổng cho sinh viên </t>
    </r>
  </si>
  <si>
    <r>
      <rPr>
        <b/>
        <sz val="13"/>
        <color indexed="8"/>
        <rFont val="Times New Roman"/>
        <family val="1"/>
      </rPr>
      <t>Nhiệm vụ 4:</t>
    </r>
    <r>
      <rPr>
        <sz val="13"/>
        <color indexed="8"/>
        <rFont val="Times New Roman"/>
        <family val="1"/>
      </rPr>
      <t xml:space="preserve"> Được nhà trường/Đơn vị điều động tham gia phục vụ Lễ Nhà giáo Việt Nam 20/11/ triển lãm thiết bị tự làm/ Hội nghị CBCCVC/ Hội thảo khoa học cấp trường</t>
    </r>
  </si>
  <si>
    <t>đến ngày 11/20</t>
  </si>
  <si>
    <r>
      <t xml:space="preserve">
</t>
    </r>
    <r>
      <rPr>
        <sz val="11"/>
        <color indexed="8"/>
        <rFont val="Times New Roman"/>
        <family val="1"/>
      </rPr>
      <t>KH số 1290/KH-LTT-TC ngày 05/11/2020,
TB 1139/TC-LTT-QLKH ngày 08/10/2020</t>
    </r>
  </si>
  <si>
    <r>
      <rPr>
        <b/>
        <sz val="13"/>
        <color indexed="8"/>
        <rFont val="Times New Roman"/>
        <family val="1"/>
      </rPr>
      <t>Nhiệm vụ 5:</t>
    </r>
    <r>
      <rPr>
        <sz val="13"/>
        <color indexed="8"/>
        <rFont val="Times New Roman"/>
        <family val="1"/>
      </rPr>
      <t xml:space="preserve"> Hỗ trợ Khám sức khỏe cho sinh viên/ Hỗ trợ ngày họp phụ huynh/Hỗ trợ các buổi trao tài trợ xe/thiết bị đào tạo</t>
    </r>
  </si>
  <si>
    <r>
      <t>Nhiệm vụ 6:</t>
    </r>
    <r>
      <rPr>
        <sz val="13"/>
        <color indexed="8"/>
        <rFont val="Times New Roman"/>
        <family val="1"/>
      </rPr>
      <t xml:space="preserve"> Hỗ trợ quay phin chụp hình tại các khoa/ doanh nghiệp phục vụ công tác tuyển sinh</t>
    </r>
  </si>
  <si>
    <r>
      <rPr>
        <b/>
        <sz val="13"/>
        <color indexed="8"/>
        <rFont val="Times New Roman"/>
        <family val="1"/>
      </rPr>
      <t>Nhiệm vụ 7:</t>
    </r>
    <r>
      <rPr>
        <sz val="13"/>
        <color indexed="8"/>
        <rFont val="Times New Roman"/>
        <family val="1"/>
      </rPr>
      <t xml:space="preserve"> Tiếp đoàn đánh giá hệ thống quản lý chất lượng ISO 9001:2015</t>
    </r>
  </si>
  <si>
    <t>Tháng 26/10/20</t>
  </si>
  <si>
    <t>đến ngày 28/10/20</t>
  </si>
  <si>
    <t xml:space="preserve">1. Chiến </t>
  </si>
  <si>
    <t>Theo KH của đoàn đánh giá ngoài ISO</t>
  </si>
  <si>
    <r>
      <rPr>
        <b/>
        <sz val="13"/>
        <color indexed="8"/>
        <rFont val="Times New Roman"/>
        <family val="1"/>
      </rPr>
      <t xml:space="preserve">Nhiệm vụ 8: </t>
    </r>
    <r>
      <rPr>
        <sz val="13"/>
        <color indexed="8"/>
        <rFont val="Times New Roman"/>
        <family val="1"/>
      </rPr>
      <t>Trực tiếp tham gia hướng dẫn, tổ chức vòng sơ tuyển/chung kết cuộc thi " Ý tưởng khởi nghiệp học sinh, sinh viên giáo dục nghề nghiệp" năm 2020</t>
    </r>
  </si>
  <si>
    <t>Từ ngày 5/10/20</t>
  </si>
  <si>
    <t>1. Dương</t>
  </si>
  <si>
    <r>
      <t xml:space="preserve">Nhiệm vụ Trung Tâm
</t>
    </r>
    <r>
      <rPr>
        <sz val="11"/>
        <color indexed="8"/>
        <rFont val="Times New Roman"/>
        <family val="1"/>
      </rPr>
      <t>Theo sự phân công của Trung tâm</t>
    </r>
  </si>
  <si>
    <r>
      <rPr>
        <b/>
        <sz val="13"/>
        <color indexed="8"/>
        <rFont val="Times New Roman"/>
        <family val="1"/>
      </rPr>
      <t>Nhiệm vụ 10:</t>
    </r>
    <r>
      <rPr>
        <sz val="13"/>
        <color indexed="8"/>
        <rFont val="Times New Roman"/>
        <family val="1"/>
      </rPr>
      <t xml:space="preserve"> Hỗ trợ hồ sơ đánh giá hệ thống quản lý chất lượng ISO 9001:2015</t>
    </r>
  </si>
  <si>
    <t>Từ tháng 26/10/20</t>
  </si>
  <si>
    <t xml:space="preserve">1. Dương </t>
  </si>
  <si>
    <t>Theo sự phân công của Trung tâm</t>
  </si>
  <si>
    <t>Ngày 21 tháng 12 năm 2020</t>
  </si>
  <si>
    <r>
      <rPr>
        <b/>
        <sz val="13"/>
        <color indexed="8"/>
        <rFont val="Times New Roman"/>
        <family val="1"/>
      </rPr>
      <t>Nhiệm vụ 9:</t>
    </r>
    <r>
      <rPr>
        <sz val="13"/>
        <color indexed="8"/>
        <rFont val="Times New Roman"/>
        <family val="1"/>
      </rPr>
      <t xml:space="preserve"> Hỗ công tác đánh giá ngoài - Đoàn đánh giá cơ sở GDNN/ chương trình đào tạo công nghệ chế tạo máy</t>
    </r>
  </si>
  <si>
    <r>
      <t xml:space="preserve">TRƯỜNG CAO ĐẲNG LÝ TỰ TRỌNG
THÀNH PHỐ HỒ CHÍ MINH
</t>
    </r>
    <r>
      <rPr>
        <b/>
        <sz val="12"/>
        <rFont val="Times New Roman"/>
        <family val="1"/>
      </rPr>
      <t>TRUNG TÂM THƯ VIỆN</t>
    </r>
  </si>
  <si>
    <t>Lư Diễm Phúc</t>
  </si>
  <si>
    <r>
      <t xml:space="preserve">Nhiệm vụ 3: </t>
    </r>
    <r>
      <rPr>
        <sz val="13"/>
        <color indexed="8"/>
        <rFont val="Times New Roman"/>
        <family val="1"/>
      </rPr>
      <t>Vận động tài trợ học bổng sinh viên (10. 000.000 đồng)</t>
    </r>
  </si>
  <si>
    <r>
      <t xml:space="preserve">Nhiệm vụ 4: </t>
    </r>
    <r>
      <rPr>
        <sz val="13"/>
        <color indexed="8"/>
        <rFont val="Times New Roman"/>
        <family val="1"/>
      </rPr>
      <t>Tham gia hỗ trợ việc phục vụ hội thảo khoa học COSS2020 tại thư viện (Công việc trưng bày, dọn dẹp vệ sinh, tiếp khách tiệc buffet ngọt)</t>
    </r>
  </si>
  <si>
    <t>Sáng thứ bảy 28/11/2020</t>
  </si>
  <si>
    <t>Nhuận, Hà, Thúy (Công việc chuẩn bị, trang trí,dọn dẹp vệ sinh)
Trang, Hậu, Phúc (xếp sách nghệ thuật)</t>
  </si>
  <si>
    <r>
      <t xml:space="preserve">Nhiệm vụ 7: </t>
    </r>
    <r>
      <rPr>
        <sz val="13"/>
        <color indexed="8"/>
        <rFont val="Times New Roman"/>
        <family val="1"/>
      </rPr>
      <t xml:space="preserve">Tiếp đoàn đánh giá hệ thống quản lý chất lượng ISO 9001:2015 tại thư viện </t>
    </r>
  </si>
  <si>
    <t>27/10/2020</t>
  </si>
  <si>
    <t>0.5%</t>
  </si>
  <si>
    <r>
      <t xml:space="preserve">Nhiệm vụ 9: </t>
    </r>
    <r>
      <rPr>
        <sz val="13"/>
        <color indexed="8"/>
        <rFont val="Times New Roman"/>
        <family val="1"/>
      </rPr>
      <t>Xử lý nghiệp vụ 4790 giáo trình môn học; 589 file upload lên thư viện số phục vụ công tác kiểm định chất lượng cơ sở GDNN/ chương trình đào tạo công nghệ chế tạo máy</t>
    </r>
  </si>
  <si>
    <t>Từ 01/10/2020 - 16/10/2020 
(Bao gồm thứ bảy, chủ nhật và buổi chiều tối ngoài giờ hành chính)</t>
  </si>
  <si>
    <t>Nhuận, Hà, Thúy, Trang, Hậu</t>
  </si>
  <si>
    <r>
      <t xml:space="preserve">Nhiệm vụ 10: </t>
    </r>
    <r>
      <rPr>
        <sz val="13"/>
        <color indexed="8"/>
        <rFont val="Times New Roman"/>
        <family val="1"/>
      </rPr>
      <t>Tham gia tổ chức triển lãm sách tại thư viện</t>
    </r>
  </si>
  <si>
    <t>16/12/2020</t>
  </si>
  <si>
    <t>20/12/2020</t>
  </si>
  <si>
    <r>
      <t xml:space="preserve">Nhiệm vụ 11: </t>
    </r>
    <r>
      <rPr>
        <sz val="13"/>
        <color indexed="8"/>
        <rFont val="Times New Roman"/>
        <family val="1"/>
      </rPr>
      <t>Chuẩn bị, đón tiếp các trường THCS, THPT, trung tâm GDTX đến tham quan, nghỉ ngơi tại thư viện</t>
    </r>
  </si>
  <si>
    <t>17/10/2020; 7/11/2020</t>
  </si>
  <si>
    <t>Nhuận, Hà (Thứ bảy)</t>
  </si>
  <si>
    <r>
      <t xml:space="preserve">Nhiệm vụ 12: </t>
    </r>
    <r>
      <rPr>
        <sz val="13"/>
        <color indexed="8"/>
        <rFont val="Times New Roman"/>
        <family val="1"/>
      </rPr>
      <t>Giặt bao gối phòng nghỉ sinh viên 2 lần/tháng</t>
    </r>
  </si>
  <si>
    <t>Hà, Thúy, Trang, Hậu 
Phúc (Tháng 12/2020)</t>
  </si>
  <si>
    <r>
      <rPr>
        <b/>
        <sz val="13"/>
        <color indexed="8"/>
        <rFont val="Times New Roman"/>
        <family val="1"/>
      </rPr>
      <t>Nhiệm vụ 13:</t>
    </r>
    <r>
      <rPr>
        <sz val="13"/>
        <color indexed="8"/>
        <rFont val="Times New Roman"/>
        <family val="1"/>
      </rPr>
      <t xml:space="preserve"> Chụp, chỉnh sửa ảnh thẻ sinh viên và upload lên phần mềm quản lý đào tạo của trường</t>
    </r>
  </si>
  <si>
    <t>Hàng ngày khi sinh viên có nhu cầu</t>
  </si>
  <si>
    <t>Cảnh, Hà, Thúy, Trang, Hậu</t>
  </si>
  <si>
    <r>
      <rPr>
        <b/>
        <sz val="13"/>
        <color indexed="8"/>
        <rFont val="Times New Roman"/>
        <family val="1"/>
      </rPr>
      <t>Nhiệm vụ 14:</t>
    </r>
    <r>
      <rPr>
        <sz val="13"/>
        <color indexed="8"/>
        <rFont val="Times New Roman"/>
        <family val="1"/>
      </rPr>
      <t xml:space="preserve"> Hỗ trợ lớp học kỹ năng mềm tại thư viện (Bao gồm thứ bảy, chủ nhật)</t>
    </r>
  </si>
  <si>
    <t>Từ 19/7/2020 - 14/11/2020</t>
  </si>
  <si>
    <t xml:space="preserve">Thúy (Hàng ngày từ 6h30' và thứ bảy, chủ nhật) 
Hà, Cảnh, Trang, Hậu (thứ bảy và chủ nhật) </t>
  </si>
  <si>
    <r>
      <rPr>
        <b/>
        <sz val="13"/>
        <color indexed="8"/>
        <rFont val="Times New Roman"/>
        <family val="1"/>
      </rPr>
      <t>Nhiệm vụ 15:</t>
    </r>
    <r>
      <rPr>
        <sz val="13"/>
        <color indexed="8"/>
        <rFont val="Times New Roman"/>
        <family val="1"/>
      </rPr>
      <t xml:space="preserve"> Hỗ trợ đo thân nhiệt tại cổng chính (Tháng 10 &amp; tháng 12)</t>
    </r>
  </si>
  <si>
    <t>Tháng 10/2020</t>
  </si>
  <si>
    <t>Từ 01/12 - 07/12/2020</t>
  </si>
  <si>
    <t>Từ 0.5% - 1%</t>
  </si>
  <si>
    <t>Nhuận, Phúc (Tháng 12/2020: 01 lần) 0.5%
 Cảnh, Hà, Thúy, Trang, Hậu (Tháng 10: 4 lần; tháng 12: 02 lần) 1%</t>
  </si>
  <si>
    <r>
      <t xml:space="preserve">Nhiệm vụ 16: </t>
    </r>
    <r>
      <rPr>
        <sz val="13"/>
        <color indexed="8"/>
        <rFont val="Times New Roman"/>
        <family val="1"/>
      </rPr>
      <t>Di dời sách, trang thiết bị để phục vụ việc cải tạo, sửa chữa thư viện</t>
    </r>
  </si>
  <si>
    <t>1/12 - 05/12/2020</t>
  </si>
  <si>
    <t>Nhuận, Cảnh, Hà, Thúy, Trang, Hậu, Phúc</t>
  </si>
  <si>
    <t>Tp. HCM, ngày 22 tháng 12 năm 2020</t>
  </si>
  <si>
    <r>
      <rPr>
        <b/>
        <sz val="13"/>
        <color indexed="8"/>
        <rFont val="Times New Roman"/>
        <family val="1"/>
      </rPr>
      <t>Nhiệm vụ 1:</t>
    </r>
    <r>
      <rPr>
        <sz val="13"/>
        <color indexed="8"/>
        <rFont val="Times New Roman"/>
        <family val="1"/>
      </rPr>
      <t xml:space="preserve"> Hỗ trợ tiếp Đoàn đánh giá ngoài</t>
    </r>
  </si>
  <si>
    <r>
      <rPr>
        <b/>
        <sz val="13"/>
        <color indexed="8"/>
        <rFont val="Times New Roman"/>
        <family val="1"/>
      </rPr>
      <t>Nhiệm vụ 2:</t>
    </r>
    <r>
      <rPr>
        <sz val="13"/>
        <color indexed="8"/>
        <rFont val="Times New Roman"/>
        <family val="1"/>
      </rPr>
      <t xml:space="preserve"> Tham gia tư vấn tuyến sinh</t>
    </r>
  </si>
  <si>
    <t>Nhi, Thủy, Dũng, Tuyết, Sơn</t>
  </si>
  <si>
    <t>Mai, Dũng, Tuyết</t>
  </si>
  <si>
    <t>Nhân, Mai, Dũng, Tuyết, Thủy, Nhi, Sơn</t>
  </si>
  <si>
    <r>
      <rPr>
        <b/>
        <sz val="13"/>
        <color indexed="8"/>
        <rFont val="Times New Roman"/>
        <family val="1"/>
      </rPr>
      <t>Nhiệm vụ 4</t>
    </r>
    <r>
      <rPr>
        <sz val="13"/>
        <color indexed="8"/>
        <rFont val="Times New Roman"/>
        <family val="1"/>
      </rPr>
      <t>: Điều động phục vụ Lễ</t>
    </r>
  </si>
  <si>
    <r>
      <rPr>
        <b/>
        <sz val="13"/>
        <color indexed="8"/>
        <rFont val="Times New Roman"/>
        <family val="1"/>
      </rPr>
      <t>Nhiệm vụ 7:</t>
    </r>
    <r>
      <rPr>
        <sz val="13"/>
        <color indexed="8"/>
        <rFont val="Times New Roman"/>
        <family val="1"/>
      </rPr>
      <t xml:space="preserve"> Tiếp Đoàn đánh giá HTQL chất lượng ISO 9001</t>
    </r>
  </si>
  <si>
    <r>
      <rPr>
        <b/>
        <sz val="13"/>
        <color indexed="8"/>
        <rFont val="Times New Roman"/>
        <family val="1"/>
      </rPr>
      <t>Nhiệm vụ 9:</t>
    </r>
    <r>
      <rPr>
        <sz val="13"/>
        <color indexed="8"/>
        <rFont val="Times New Roman"/>
        <family val="1"/>
      </rPr>
      <t xml:space="preserve"> Hỗ trợ Trung tâm Lý Tự Trọng thi Tin học - Ngoại ngữ</t>
    </r>
  </si>
  <si>
    <r>
      <rPr>
        <b/>
        <sz val="13"/>
        <color indexed="8"/>
        <rFont val="Times New Roman"/>
        <family val="1"/>
      </rPr>
      <t>Nhiệm vụ 10:</t>
    </r>
    <r>
      <rPr>
        <sz val="13"/>
        <color indexed="8"/>
        <rFont val="Times New Roman"/>
        <family val="1"/>
      </rPr>
      <t xml:space="preserve"> Hỗ trợ thi online tại khoa CNTT</t>
    </r>
  </si>
  <si>
    <r>
      <rPr>
        <b/>
        <sz val="13"/>
        <color indexed="8"/>
        <rFont val="Times New Roman"/>
        <family val="1"/>
      </rPr>
      <t>Nhiệm vụ 11:</t>
    </r>
    <r>
      <rPr>
        <sz val="13"/>
        <color indexed="8"/>
        <rFont val="Times New Roman"/>
        <family val="1"/>
      </rPr>
      <t xml:space="preserve"> Tham gia trực ca 3, thứ bảy</t>
    </r>
  </si>
  <si>
    <r>
      <rPr>
        <b/>
        <sz val="13"/>
        <color indexed="8"/>
        <rFont val="Times New Roman"/>
        <family val="1"/>
      </rPr>
      <t>Nhiệm vụ 12:</t>
    </r>
    <r>
      <rPr>
        <sz val="13"/>
        <color indexed="8"/>
        <rFont val="Times New Roman"/>
        <family val="1"/>
      </rPr>
      <t xml:space="preserve"> Hỗ trợ đo thân nhiệt</t>
    </r>
  </si>
  <si>
    <t>Phòng Khảo thí và Đảm bảo Chất lượng</t>
  </si>
  <si>
    <t>Th.Thịnh, Thành Đức, Văn Trung</t>
  </si>
  <si>
    <r>
      <rPr>
        <b/>
        <sz val="12"/>
        <color indexed="8"/>
        <rFont val="Times New Roman"/>
        <family val="1"/>
      </rPr>
      <t>Nhiệm vụ 1:</t>
    </r>
    <r>
      <rPr>
        <sz val="12"/>
        <color indexed="8"/>
        <rFont val="Times New Roman"/>
        <family val="1"/>
      </rPr>
      <t xml:space="preserve"> Hỗ trợ tiếp đoàn đánh giá ngoài - Đánh giá chất lượng cơ sở Giáo dục nghề nghiệp/ Chương trình đào tạo công nghệ chế tạo máy</t>
    </r>
  </si>
  <si>
    <r>
      <rPr>
        <b/>
        <sz val="12"/>
        <color indexed="8"/>
        <rFont val="Times New Roman"/>
        <family val="1"/>
      </rPr>
      <t>Nhiệm vụ 2:</t>
    </r>
    <r>
      <rPr>
        <sz val="12"/>
        <color indexed="8"/>
        <rFont val="Times New Roman"/>
        <family val="1"/>
      </rPr>
      <t xml:space="preserve"> Tham gia tư vấn tuyển sinh tại các tỉnh/ Tham gia khai giảng Chương trình đào tạo trình độ Trung cấp năm 2020 tại các TT GDTX</t>
    </r>
  </si>
  <si>
    <r>
      <rPr>
        <b/>
        <sz val="12"/>
        <color indexed="8"/>
        <rFont val="Times New Roman"/>
        <family val="1"/>
      </rPr>
      <t>Nhiệm vụ 4:</t>
    </r>
    <r>
      <rPr>
        <sz val="12"/>
        <color indexed="8"/>
        <rFont val="Times New Roman"/>
        <family val="1"/>
      </rPr>
      <t xml:space="preserve"> Được Nhà trường/ đơn vị điều động tham gia phục vụ Lễ Nhà giáo Việt Nam 20/11-Lễ Khai giảng/Triển lãm thiết bị đào tạo/Hội nghị CBCCVC/Hội thảo khoa học cấp trường</t>
    </r>
  </si>
  <si>
    <r>
      <rPr>
        <b/>
        <sz val="12"/>
        <color indexed="8"/>
        <rFont val="Times New Roman"/>
        <family val="1"/>
      </rPr>
      <t>Nhiệm vụ 5:</t>
    </r>
    <r>
      <rPr>
        <sz val="12"/>
        <color indexed="8"/>
        <rFont val="Times New Roman"/>
        <family val="1"/>
      </rPr>
      <t xml:space="preserve"> Hỗ trợ khám sức khỏe cho sinh viên/Hỗ trợ ngày họp PH sinh viên/Hỗ trợ tổ chức các buổi trao tài trợ xe/thiết bị đào tạo</t>
    </r>
  </si>
  <si>
    <r>
      <rPr>
        <b/>
        <sz val="12"/>
        <color indexed="8"/>
        <rFont val="Times New Roman"/>
        <family val="1"/>
      </rPr>
      <t>Nhiệm vụ 6:</t>
    </r>
    <r>
      <rPr>
        <sz val="12"/>
        <color indexed="8"/>
        <rFont val="Times New Roman"/>
        <family val="1"/>
      </rPr>
      <t xml:space="preserve"> Hỗ trợ công tác quay phim, chụp ảnh tại các khoa/doanh nghiệp phục vụ công tác tuyển sinh</t>
    </r>
  </si>
  <si>
    <t>Cả khoa</t>
  </si>
  <si>
    <t>Cả Khoa trừ Thịnh</t>
  </si>
  <si>
    <t>Anh Tuấn</t>
  </si>
  <si>
    <t>Thịnh, Thái, Tuấn, Quốc Bảo, Tâm, Đông, Hoàng Duy, Vinh</t>
  </si>
  <si>
    <t>0,5-1%</t>
  </si>
  <si>
    <r>
      <t>Nhiệm vụ 1:</t>
    </r>
    <r>
      <rPr>
        <sz val="13"/>
        <color indexed="8"/>
        <rFont val="Times New Roman"/>
        <family val="1"/>
      </rPr>
      <t xml:space="preserve"> Hỗ trợ tiếp đoàn đánh giá ngoài - Đánh giá chất lượng cơ sở Giáo dục nghề nghiệp/ Chương trình đào tạo công nghệ chế tạo máy</t>
    </r>
  </si>
  <si>
    <r>
      <rPr>
        <b/>
        <sz val="13"/>
        <color indexed="8"/>
        <rFont val="Times New Roman"/>
        <family val="1"/>
      </rPr>
      <t>Nhiệm vụ 2:</t>
    </r>
    <r>
      <rPr>
        <sz val="13"/>
        <color indexed="8"/>
        <rFont val="Times New Roman"/>
        <family val="1"/>
      </rPr>
      <t xml:space="preserve"> Tham gia tư vấn tuyển sinh tại các tỉnh/ Tham gia khai giảng chương trình đào tạo trình độ Trung cấp năm 2020 tại các TT GDTX</t>
    </r>
  </si>
  <si>
    <r>
      <rPr>
        <b/>
        <sz val="13"/>
        <color indexed="8"/>
        <rFont val="Times New Roman"/>
        <family val="1"/>
      </rPr>
      <t>Nhiệm vụ 3:</t>
    </r>
    <r>
      <rPr>
        <sz val="13"/>
        <color indexed="8"/>
        <rFont val="Times New Roman"/>
        <family val="1"/>
      </rPr>
      <t xml:space="preserve"> Vận động tài trợ học bổng sinh viên</t>
    </r>
  </si>
  <si>
    <t>Vận động tài trợ từ 100 triệu đến dưới 300 triệu</t>
  </si>
  <si>
    <t>Vận động tài trợ từ 300 triệu trở lên</t>
  </si>
  <si>
    <t>Tổ chức Quỹ Dairu, Thụy Sĩ và Công ty TNHH Interflour Việt Nam (Nguyễn Ngọc Trang)</t>
  </si>
  <si>
    <r>
      <rPr>
        <b/>
        <sz val="13"/>
        <color indexed="8"/>
        <rFont val="Times New Roman"/>
        <family val="1"/>
      </rPr>
      <t>Nhiệm vụ 4:</t>
    </r>
    <r>
      <rPr>
        <sz val="13"/>
        <color indexed="8"/>
        <rFont val="Times New Roman"/>
        <family val="1"/>
      </rPr>
      <t xml:space="preserve"> Được Nhà trường/ đơn vị điều động tham gia phục vụ Lễ Nhà giáo Việt nam 20/11  Lễ khai giảng/ Triển lãm thiết bị đào tạo/ Hội nghị CBCCVN/ Hội thảo khoa học cấp trường</t>
    </r>
  </si>
  <si>
    <t>Lê Tiến Dũng; Nguyễn Thị Thủy Tiên; Lê Trần Thanh Nga</t>
  </si>
  <si>
    <r>
      <t xml:space="preserve">Nhiệm vụ 5: </t>
    </r>
    <r>
      <rPr>
        <sz val="13"/>
        <color indexed="8"/>
        <rFont val="Times New Roman"/>
        <family val="1"/>
      </rPr>
      <t>Hỗ trợ khám sức khỏe cho sinh viên/ Hỗ trợ ngày họp PH sinh viên/ Hỗ trợ tổ chức các buổi trao tài trợ xe/ thiết bị đào tạo</t>
    </r>
  </si>
  <si>
    <r>
      <rPr>
        <b/>
        <sz val="13"/>
        <color indexed="8"/>
        <rFont val="Times New Roman"/>
        <family val="1"/>
      </rPr>
      <t>Nhiệm vụ 6:</t>
    </r>
    <r>
      <rPr>
        <sz val="13"/>
        <color indexed="8"/>
        <rFont val="Times New Roman"/>
        <family val="1"/>
      </rPr>
      <t xml:space="preserve"> Hỗ trợ công tác quay phim, chụp hình tại các khoa/doanh nghiệp phục vụ công tác tuyển sinh</t>
    </r>
  </si>
  <si>
    <r>
      <rPr>
        <b/>
        <sz val="13"/>
        <color indexed="8"/>
        <rFont val="Times New Roman"/>
        <family val="1"/>
      </rPr>
      <t>Nhiệm vụ 8:</t>
    </r>
    <r>
      <rPr>
        <sz val="13"/>
        <color indexed="8"/>
        <rFont val="Times New Roman"/>
        <family val="1"/>
      </rPr>
      <t xml:space="preserve"> Trực tiếp tham gia hướng dẫn, tổ chức vòng sơ tuyển/ chung kết cuộc thi "Ý tưởng khởi nghiệp cho học sinh, sinh viên giáo dục nghề nghiệp" năm 2020 (Startup Kite 2020)</t>
    </r>
  </si>
  <si>
    <r>
      <rPr>
        <b/>
        <sz val="13"/>
        <color indexed="8"/>
        <rFont val="Times New Roman"/>
        <family val="1"/>
      </rPr>
      <t xml:space="preserve">Nhiệm vụ 11: </t>
    </r>
    <r>
      <rPr>
        <sz val="13"/>
        <color indexed="8"/>
        <rFont val="Times New Roman"/>
        <family val="1"/>
      </rPr>
      <t xml:space="preserve"> Kết hợp với Assist tổ chức lễ bế giảng khóa 4, 5, 6, 7 và khai giảng khóa 6, 7, 8, 9  lớp đào tạo nghề Bánh</t>
    </r>
  </si>
  <si>
    <t>22/10/2020
17/12/2020</t>
  </si>
  <si>
    <t>22/10/2020
17/12/2021</t>
  </si>
  <si>
    <t>Nguyễn Ngọc Trang
Lê Tiến Dũng; Nguyễn Thị Thủy Tiên; Lê Trần Thanh Nga</t>
  </si>
  <si>
    <r>
      <t xml:space="preserve">Nhiệm vụ 12: </t>
    </r>
    <r>
      <rPr>
        <sz val="13"/>
        <color indexed="8"/>
        <rFont val="Times New Roman"/>
        <family val="1"/>
      </rPr>
      <t>Thực hiện và gửi hồ sơ xin phép tổ chức Hội thảo quốc tế cho Sở Thông tin và Truyền thông TP. HCM và Sở Khoa học và Công nghệ TP. HCM</t>
    </r>
  </si>
  <si>
    <t>Tháng 10</t>
  </si>
  <si>
    <t>Tháng 11</t>
  </si>
  <si>
    <r>
      <t xml:space="preserve">Nhiệm vụ 13: </t>
    </r>
    <r>
      <rPr>
        <sz val="13"/>
        <color indexed="8"/>
        <rFont val="Times New Roman"/>
        <family val="1"/>
      </rPr>
      <t>Thực hiện buổi lễ trao máy tính xách tay do Quỹ Dariu, Thụy Sĩ tài trợ</t>
    </r>
  </si>
  <si>
    <t>16/11/2020</t>
  </si>
  <si>
    <t>16/11/2021</t>
  </si>
  <si>
    <r>
      <t xml:space="preserve">Nhiệm vụ 14: </t>
    </r>
    <r>
      <rPr>
        <sz val="13"/>
        <color indexed="8"/>
        <rFont val="Times New Roman"/>
        <family val="1"/>
      </rPr>
      <t>Thực hiện hồ sơ pháp lý xin cấp phép chương trình liên kết đào tạo 05 ngành với trường Cao đẳng City of Glasgow, Vương quốc Anh.</t>
    </r>
  </si>
  <si>
    <t>Tháng 10, 11, 12</t>
  </si>
  <si>
    <t>Tháng 12</t>
  </si>
  <si>
    <t>Nguyễn Ngọc Trang
Nguyễn Thị Thủy Tiên; Lê Trần Thanh Nga</t>
  </si>
  <si>
    <r>
      <t xml:space="preserve">Nhiệm vụ 16: </t>
    </r>
    <r>
      <rPr>
        <sz val="13"/>
        <color indexed="8"/>
        <rFont val="Times New Roman"/>
        <family val="1"/>
      </rPr>
      <t>Đo thân nhiệt cho học sinh sinh viên</t>
    </r>
  </si>
  <si>
    <t>Nguyễn Thị Thủy Tiên; Lê Trần Thanh Nga</t>
  </si>
  <si>
    <r>
      <t xml:space="preserve">Nhiệm vụ 17: </t>
    </r>
    <r>
      <rPr>
        <sz val="13"/>
        <color indexed="8"/>
        <rFont val="Times New Roman"/>
        <family val="1"/>
      </rPr>
      <t>Vận động Sở KH-CN TP. HCM  tài trợ Hội thảo quốc tế COSS2020 (trị giá 150.000.000 đồng)</t>
    </r>
  </si>
  <si>
    <r>
      <rPr>
        <b/>
        <sz val="13"/>
        <color indexed="8"/>
        <rFont val="Times New Roman"/>
        <family val="1"/>
      </rPr>
      <t xml:space="preserve">Nhiệm vụ 11: </t>
    </r>
    <r>
      <rPr>
        <sz val="13"/>
        <color indexed="8"/>
        <rFont val="Times New Roman"/>
        <family val="1"/>
      </rPr>
      <t xml:space="preserve"> Hỗ trợ công tác chuẩn bị tổ chức Hội thảo quốc tế COSS2020 (in thư mời tham dự)</t>
    </r>
  </si>
  <si>
    <t>BẢNG XÁC ĐỊNH KHỐI LƯỢNG CÔNG VIỆC QUÝ IV/2020</t>
  </si>
  <si>
    <r>
      <t xml:space="preserve">Mức độ hoàn thành các công việc đột xuất </t>
    </r>
    <r>
      <rPr>
        <b/>
        <sz val="10"/>
        <color indexed="10"/>
        <rFont val="Times New Roman"/>
        <family val="1"/>
      </rPr>
      <t>(tối đa 10%)</t>
    </r>
  </si>
  <si>
    <r>
      <t>Nhiệm vụ chung của nhà trường</t>
    </r>
    <r>
      <rPr>
        <b/>
        <sz val="10"/>
        <color indexed="10"/>
        <rFont val="Times New Roman"/>
        <family val="1"/>
      </rPr>
      <t xml:space="preserve"> (tối đa 5%)</t>
    </r>
  </si>
  <si>
    <r>
      <rPr>
        <b/>
        <sz val="13"/>
        <color indexed="8"/>
        <rFont val="Times New Roman"/>
        <family val="1"/>
      </rPr>
      <t>Nhiệm vụ 1:</t>
    </r>
    <r>
      <rPr>
        <sz val="13"/>
        <color indexed="8"/>
        <rFont val="Times New Roman"/>
        <family val="1"/>
      </rPr>
      <t xml:space="preserve"> Tiếp đoàn đánh giá ngoài đánh giá chất lượngCơ sở Giáo dục Nghề nghiệp/ Chương trình đào tạo Công nghệ chế tạo máy  </t>
    </r>
  </si>
  <si>
    <r>
      <rPr>
        <b/>
        <sz val="13"/>
        <color indexed="8"/>
        <rFont val="Times New Roman"/>
        <family val="1"/>
      </rPr>
      <t>Nhiệm vụ 2:</t>
    </r>
    <r>
      <rPr>
        <sz val="13"/>
        <color indexed="8"/>
        <rFont val="Times New Roman"/>
        <family val="1"/>
      </rPr>
      <t xml:space="preserve"> Tham gia tư vấn tuyển sinh tại các tỉnh / Tham gia Khai giảng chương trình đào tạo trình độ Trung cấp năm 2020 tại TTGD</t>
    </r>
  </si>
  <si>
    <t>Nhiệm vụ 3: Vận động tài trợ học bổng sinh viên</t>
  </si>
  <si>
    <t>Vận động tài trợ trên 300 triệu</t>
  </si>
  <si>
    <r>
      <t>Nhiệm vụ 4:</t>
    </r>
    <r>
      <rPr>
        <sz val="13"/>
        <color indexed="8"/>
        <rFont val="Times New Roman"/>
        <family val="1"/>
      </rPr>
      <t xml:space="preserve"> Được Nhà trường, Đơn vị điều động tham gia phục vụ Lễ Nhà giáo Việt Nam 20/11 Lễ Khai giảng/ Triển lãm thiết bị đào tạo/ HNCBCCVC/ Hội thảo khoa học cấp trường</t>
    </r>
  </si>
  <si>
    <r>
      <t>Nhiệm vụ 5:</t>
    </r>
    <r>
      <rPr>
        <sz val="13"/>
        <color indexed="8"/>
        <rFont val="Times New Roman"/>
        <family val="1"/>
      </rPr>
      <t xml:space="preserve"> Hỗ trợ khám sức khỏe  cho sinh viên/ Hỗ trợ ngày họp phụ huynh sinh viên/ Hỗ trợ tổ chức các buổi trao tài trợ xe/ Thiết bị đào tạo.</t>
    </r>
  </si>
  <si>
    <r>
      <rPr>
        <b/>
        <sz val="13"/>
        <color indexed="8"/>
        <rFont val="Times New Roman"/>
        <family val="1"/>
      </rPr>
      <t>Nhiệm vụ 6:</t>
    </r>
    <r>
      <rPr>
        <sz val="13"/>
        <color indexed="8"/>
        <rFont val="Times New Roman"/>
        <family val="1"/>
      </rPr>
      <t xml:space="preserve"> Hỗ trợ công tác quay phim, chụp ảnh tại các khoa/ Doanh nghiệp phục vụ công tác tuyển sinh</t>
    </r>
  </si>
  <si>
    <t>Nhiệm vụ 7: Tiếp đoàn đánh giá hệ thống quản lý chất lượng ISO 9001: 2015</t>
  </si>
  <si>
    <r>
      <rPr>
        <b/>
        <sz val="13"/>
        <color indexed="8"/>
        <rFont val="Times New Roman"/>
        <family val="1"/>
      </rPr>
      <t>Nhiệm vụ 8:</t>
    </r>
    <r>
      <rPr>
        <sz val="13"/>
        <color indexed="8"/>
        <rFont val="Times New Roman"/>
        <family val="1"/>
      </rPr>
      <t xml:space="preserve"> Trực tiếp tham gia hướng dẫn, tổ chức vòng sơ tuyển/ chung kết cuộc thi "Ý tưởng khởi nghiệp học sinh, sinh viên giáo dục nghề nghiệp năm 2020 (Startup kite 2020)</t>
    </r>
  </si>
  <si>
    <t xml:space="preserve">Nhiệm vụ của đơn vị đánh theo thứ tự từ nhiệm vụ thứ 9  </t>
  </si>
  <si>
    <r>
      <t xml:space="preserve">Nhiệm vụ 10: </t>
    </r>
    <r>
      <rPr>
        <sz val="13"/>
        <color indexed="8"/>
        <rFont val="Times New Roman"/>
        <family val="1"/>
      </rPr>
      <t>Phun thuốc diệt muỗi phòng, chống bệnh sốt xuất huyết  khuôn viên trong trường</t>
    </r>
  </si>
  <si>
    <t>Ngày  23   tháng  12   năm 2020</t>
  </si>
  <si>
    <r>
      <t xml:space="preserve">TRƯỜNG CAO ĐẲNG LÝ TỰ TRỌNG
 THÀNH PHỐ HỒ CHÍ MINH
</t>
    </r>
    <r>
      <rPr>
        <b/>
        <sz val="12"/>
        <rFont val="Times New Roman"/>
        <family val="1"/>
      </rPr>
      <t>KHOA LÝ LUẬN CHÍNH TRỊ</t>
    </r>
  </si>
  <si>
    <r>
      <rPr>
        <b/>
        <sz val="13"/>
        <rFont val="Times New Roman"/>
        <family val="1"/>
      </rPr>
      <t>Nhiệm vụ 3:</t>
    </r>
    <r>
      <rPr>
        <sz val="13"/>
        <rFont val="Times New Roman"/>
        <family val="1"/>
      </rPr>
      <t xml:space="preserve"> Vận động tài trợ
</t>
    </r>
    <r>
      <rPr>
        <sz val="12"/>
        <rFont val="Times New Roman"/>
        <family val="1"/>
      </rPr>
      <t xml:space="preserve"> (cô Hồng Vân vận động tài trợ cho khoa May khoản tài trợ giá trị khoảng 15 triệu đồng)</t>
    </r>
    <r>
      <rPr>
        <sz val="13"/>
        <rFont val="Times New Roman"/>
        <family val="1"/>
      </rPr>
      <t xml:space="preserve"> 2%</t>
    </r>
  </si>
  <si>
    <t>Cô Minh, Mai Hường</t>
  </si>
  <si>
    <t xml:space="preserve"> (A Lượng, A Dung, Ngat, thay Kiet ko hop PHHS)</t>
  </si>
  <si>
    <t xml:space="preserve"> (viết chung thì mỗi người 1%) (trừ thầy Kiệt không tham gia)</t>
  </si>
  <si>
    <r>
      <rPr>
        <b/>
        <sz val="13"/>
        <rFont val="Times New Roman"/>
        <family val="1"/>
      </rPr>
      <t>Nhiệm vụ 13:</t>
    </r>
    <r>
      <rPr>
        <sz val="13"/>
        <rFont val="Times New Roman"/>
        <family val="1"/>
      </rPr>
      <t xml:space="preserve"> Chuyên đề về việc nghỉ học của SV và có có ý kiến đóng góp trong hội thảo chuyên đề  (1%)</t>
    </r>
  </si>
  <si>
    <t xml:space="preserve">  (Quỳnh, Mai Hường, Vân, Thùy Trang, Vinh, )</t>
  </si>
  <si>
    <t xml:space="preserve"> (Minh, Thu, Tham, Thom)</t>
  </si>
  <si>
    <t xml:space="preserve"> (cô Huyên)</t>
  </si>
  <si>
    <t>Ngày 21 tháng 12  năm 2020</t>
  </si>
  <si>
    <t>Cô Hồng Vân</t>
  </si>
  <si>
    <r>
      <t xml:space="preserve">Nhiệm vụ 4: </t>
    </r>
    <r>
      <rPr>
        <sz val="13"/>
        <rFont val="Times New Roman"/>
        <family val="1"/>
      </rPr>
      <t xml:space="preserve">Hỗ trợ  nhà trường lễ khai giảng, nhà giáo, hội thảo (2%) </t>
    </r>
  </si>
  <si>
    <r>
      <rPr>
        <b/>
        <sz val="13"/>
        <rFont val="Times New Roman"/>
        <family val="1"/>
      </rPr>
      <t>Nhiệm vụ 12:</t>
    </r>
    <r>
      <rPr>
        <sz val="13"/>
        <rFont val="Times New Roman"/>
        <family val="1"/>
      </rPr>
      <t xml:space="preserve"> Bài tham gia hội thảo khoa học của trường (2%) </t>
    </r>
  </si>
  <si>
    <r>
      <t xml:space="preserve">Nhiệm vụ 14: </t>
    </r>
    <r>
      <rPr>
        <sz val="13"/>
        <rFont val="Times New Roman"/>
        <family val="1"/>
      </rPr>
      <t xml:space="preserve">tham gia soạn câu hỏi và xây dựng bài thi của cuộc thi kỷ niệm 75 năm Ngày CMT8 (19/8/1945 - 19/8/2020) và Ngày Quốc khánh nước CHXHCN Việt Nam. (2%) </t>
    </r>
  </si>
  <si>
    <r>
      <t xml:space="preserve">Nhiệm vụ 15: </t>
    </r>
    <r>
      <rPr>
        <sz val="13"/>
        <rFont val="Times New Roman"/>
        <family val="1"/>
      </rPr>
      <t>Tổ chức cho SV về nguồn ở Củ chi (1%)</t>
    </r>
  </si>
  <si>
    <r>
      <t xml:space="preserve">Nhiệm vụ 16: </t>
    </r>
    <r>
      <rPr>
        <sz val="13"/>
        <rFont val="Times New Roman"/>
        <family val="1"/>
      </rPr>
      <t>Hỗ trợ khoa KHCB</t>
    </r>
    <r>
      <rPr>
        <b/>
        <sz val="13"/>
        <rFont val="Times New Roman"/>
        <family val="1"/>
      </rPr>
      <t xml:space="preserve"> s</t>
    </r>
    <r>
      <rPr>
        <sz val="13"/>
        <rFont val="Times New Roman"/>
        <family val="1"/>
      </rPr>
      <t>oạn chương trình môn tiến trình lịch sử VN (1%)</t>
    </r>
  </si>
  <si>
    <t>Trương Thị Định</t>
  </si>
  <si>
    <t>28</t>
  </si>
  <si>
    <t>Trương Thị Bắc</t>
  </si>
  <si>
    <t>29</t>
  </si>
  <si>
    <t>34</t>
  </si>
  <si>
    <t>35</t>
  </si>
  <si>
    <r>
      <rPr>
        <b/>
        <sz val="13"/>
        <color indexed="8"/>
        <rFont val="Times New Roman"/>
        <family val="1"/>
      </rPr>
      <t>Nhiệm vụ 1:</t>
    </r>
    <r>
      <rPr>
        <sz val="13"/>
        <color indexed="8"/>
        <rFont val="Times New Roman"/>
        <family val="1"/>
      </rPr>
      <t xml:space="preserve"> Hỗ trợ tiếp đoàn đánh giá ngoài - Đánh giá chất lượng cơ sở Giáo dục nghề nghiệp/Chương trình đào tạo Công nghệ chế tạo máy.</t>
    </r>
  </si>
  <si>
    <t>Liêm, Thành , Thắng, Thủy, Kiệt</t>
  </si>
  <si>
    <r>
      <rPr>
        <b/>
        <sz val="13"/>
        <color indexed="8"/>
        <rFont val="Times New Roman"/>
        <family val="1"/>
      </rPr>
      <t>Nhiệm vụ 2:</t>
    </r>
    <r>
      <rPr>
        <sz val="13"/>
        <color indexed="8"/>
        <rFont val="Times New Roman"/>
        <family val="1"/>
      </rPr>
      <t xml:space="preserve"> Tham gia tư vấn tuyển sinh tại các tỉnh/ Tham gia khai giảng Chương trình đào tạo trình độ trung cấp năm 2020 tại các TTGDTX.</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</si>
  <si>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</si>
  <si>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</si>
  <si>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</si>
  <si>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</si>
  <si>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từ 100 triệu đến dưới 300 triệu.</t>
  </si>
  <si>
    <t>Vận động tài trợ  trên từ 300 triệu trở lên.</t>
  </si>
  <si>
    <r>
      <rPr>
        <b/>
        <sz val="13"/>
        <color indexed="8"/>
        <rFont val="Times New Roman"/>
        <family val="1"/>
      </rPr>
      <t>Nhiệm vụ 4:</t>
    </r>
    <r>
      <rPr>
        <sz val="13"/>
        <color indexed="8"/>
        <rFont val="Times New Roman"/>
        <family val="1"/>
      </rPr>
      <t xml:space="preserve"> Được nhà trường/ đơn vị điều động tham gia phục vụ Lễ Nhà giáo Việt Nam 20/11 - Lễ Khai giang/ Triển lãm thiết bị đào tạo/ Hội nghị CBCCVC/ Hội thảo khoa học cấp trường.</t>
    </r>
  </si>
  <si>
    <t>Liêm, Thành, Hiệp, Phú, Long, Trong, Thịnh, Quang, Thắng , Đổ Hiệp, Dũng, Bùi Tuấn, Lê Tuấn, Thanh, Kiệt, Nhận, Thu, Quyết, Bích Thủy, Trang, Dương Thủy, Thảo, Tươi, Định, Bắc, Tấn , Lợi, Triết, Qúi</t>
  </si>
  <si>
    <r>
      <rPr>
        <b/>
        <sz val="13"/>
        <color indexed="8"/>
        <rFont val="Times New Roman"/>
        <family val="1"/>
      </rPr>
      <t>Nhiệm vụ 5:</t>
    </r>
    <r>
      <rPr>
        <sz val="13"/>
        <color indexed="8"/>
        <rFont val="Times New Roman"/>
        <family val="1"/>
      </rPr>
      <t xml:space="preserve"> Hỗ trợ khám sức khỏe cho sinh viên/ Hỗ trợ ngày họp PH sinh viên/ Hỗ trợ buổi trao xe tài trợ xe/thiết bị đào tạo.</t>
    </r>
  </si>
  <si>
    <t xml:space="preserve">Liêm, Thành, Hoàng Hiệp, Phú,Trong, Thịnh, Quang, Thắng, Đổ Hiệp, Dũng, Bùi Tuấn, Lê Tuấn, Thanh, Kiệt, Nhận, Thu, Quyết, Đỗ Thủy, Trang, Dương Thủy, thảo, Tươi, Định, Bắc, Tấn, Lợi, Triết </t>
  </si>
  <si>
    <r>
      <rPr>
        <b/>
        <sz val="13"/>
        <color indexed="8"/>
        <rFont val="Times New Roman"/>
        <family val="1"/>
      </rPr>
      <t>Nhiệm vụ 6:</t>
    </r>
    <r>
      <rPr>
        <sz val="13"/>
        <color indexed="8"/>
        <rFont val="Times New Roman"/>
        <family val="1"/>
      </rPr>
      <t xml:space="preserve"> Hỗ trợ công tác quay phim, chụp ảnh tại các khoa/doanh nghiệp phục vụ công tác tuyển sinh.</t>
    </r>
  </si>
  <si>
    <r>
      <t>Nhiệm vụ 7:</t>
    </r>
    <r>
      <rPr>
        <sz val="13"/>
        <color indexed="8"/>
        <rFont val="Times New Roman"/>
        <family val="1"/>
      </rPr>
      <t xml:space="preserve"> Tiếp đoàn đanh giá hệ thống quản lý chất lượng ISO 9001:2015</t>
    </r>
  </si>
  <si>
    <r>
      <rPr>
        <b/>
        <sz val="13"/>
        <color indexed="8"/>
        <rFont val="Times New Roman"/>
        <family val="1"/>
      </rPr>
      <t>Nhiệm vụ 8:</t>
    </r>
    <r>
      <rPr>
        <sz val="13"/>
        <color indexed="8"/>
        <rFont val="Times New Roman"/>
        <family val="1"/>
      </rPr>
      <t xml:space="preserve"> Trực tiếp tham gia hướng dẫn, tổ chức vòng sơ tuyển/chung kết cuộc thi " Ý tưởng khởi nghiệp học sinh, sinh viên giáo dục nghề nghiệp" năm 2020 ( Startup kite 2020).</t>
    </r>
  </si>
  <si>
    <r>
      <rPr>
        <b/>
        <sz val="13"/>
        <color indexed="8"/>
        <rFont val="Times New Roman"/>
        <family val="1"/>
      </rPr>
      <t>Nhiệm vụ 9:</t>
    </r>
    <r>
      <rPr>
        <sz val="13"/>
        <color indexed="8"/>
        <rFont val="Times New Roman"/>
        <family val="1"/>
      </rPr>
      <t xml:space="preserve"> Công tác chuyển sinh viên từ ký túc xá cũ sang ký túc xá mới</t>
    </r>
  </si>
  <si>
    <t>Liêm, Thành, Long, Thu, Dương</t>
  </si>
  <si>
    <r>
      <t>Nhiệm vụ 10:</t>
    </r>
    <r>
      <rPr>
        <sz val="13"/>
        <color indexed="8"/>
        <rFont val="Times New Roman"/>
        <family val="1"/>
      </rPr>
      <t xml:space="preserve"> Hạ trụ điện sau nhà D, E3,F2,G.</t>
    </r>
  </si>
  <si>
    <t>Liêm, Thành, Phú,Trong, Thịnh, Quang, Hiệp, Lê Tuấn, Thanh, Nhận, Tấn, Lợi, Triết</t>
  </si>
  <si>
    <r>
      <rPr>
        <b/>
        <sz val="13"/>
        <color indexed="8"/>
        <rFont val="Times New Roman"/>
        <family val="1"/>
      </rPr>
      <t>Nhiệm vụ 11:</t>
    </r>
    <r>
      <rPr>
        <sz val="13"/>
        <color indexed="8"/>
        <rFont val="Times New Roman"/>
        <family val="1"/>
      </rPr>
      <t xml:space="preserve"> Di dời phòng máy tính khoa CNTT từ nhà F sang nhà E3.</t>
    </r>
  </si>
  <si>
    <t>Liêm, Thành, Phú,Trong, Thịnh, Quang, Thắng, Hiệp, Lê Tuấn, Bùi Tuấn ,Thanh, Kiệt, Nhận,Thu, Quyết, Đỗ Thủy, Trang, Tươi, Định, Bắc,  Tấn, Lợi, Triết</t>
  </si>
  <si>
    <t>TP. Hồ Chí Minh, ngày 23 tháng 12 năm 2020</t>
  </si>
  <si>
    <r>
      <rPr>
        <b/>
        <sz val="12"/>
        <rFont val="Times New Roman"/>
        <family val="1"/>
      </rPr>
      <t xml:space="preserve">Nhiệm vụ 1: </t>
    </r>
    <r>
      <rPr>
        <sz val="12"/>
        <rFont val="Times New Roman"/>
        <family val="1"/>
      </rPr>
      <t>Hỗ trợ tiếp đoàn đánh giá ngoài - Đánh giá chất lượng cơ sở Giáo dục nghề nghiệp / Chương trình đào tạo công nghệ chế tạo máy.</t>
    </r>
  </si>
  <si>
    <r>
      <rPr>
        <b/>
        <sz val="12"/>
        <rFont val="Times New Roman"/>
        <family val="1"/>
      </rPr>
      <t>Nhiệm vụ 2:</t>
    </r>
    <r>
      <rPr>
        <sz val="12"/>
        <rFont val="Times New Roman"/>
        <family val="1"/>
      </rPr>
      <t xml:space="preserve"> Tham gia tư vấn tuyển sinh tại các tỉnh / tham gia khai giảng Chương trình đào tạo trình độ Trung cấp năm 2020 tại các TT GDTX.</t>
    </r>
  </si>
  <si>
    <r>
      <rPr>
        <b/>
        <sz val="12"/>
        <rFont val="Times New Roman"/>
        <family val="1"/>
      </rPr>
      <t>Nhiệm vụ 3:</t>
    </r>
    <r>
      <rPr>
        <sz val="12"/>
        <rFont val="Times New Roman"/>
        <family val="1"/>
      </rPr>
      <t xml:space="preserve"> Vận động tài trợ học bổng sinh viên</t>
    </r>
  </si>
  <si>
    <t>- Vận động tài trợ dưới 5 triệu</t>
  </si>
  <si>
    <t>- Vận động tài trợ từ 5 triệu đển dưới 10 triệu</t>
  </si>
  <si>
    <t>- Vận động tài trợ từ 10 triệu đến dưới 50 triệu</t>
  </si>
  <si>
    <t>- Vận động tài trợ từ 50 triệu đến dưới 100 triệu</t>
  </si>
  <si>
    <t>2,5%</t>
  </si>
  <si>
    <t>- Vận động tài trợ từ 100 triệu đến dưới 300 triệu</t>
  </si>
  <si>
    <t>- Vận động tài trợ từ 300 triệu trở lên</t>
  </si>
  <si>
    <r>
      <t xml:space="preserve">Nhiệm vụ 4: </t>
    </r>
    <r>
      <rPr>
        <sz val="12"/>
        <rFont val="Times New Roman"/>
        <family val="1"/>
      </rPr>
      <t>Được Nhà trường / đơn vị điều động tham gia phục vụ Lễ Nhà giáo Việt Nam 20/11 - Lễ Khai giảng / Triển lãm thiết bị đào tạo / Hội nghị CBCCVC / Hội thảo khoa học cấp trường.</t>
    </r>
  </si>
  <si>
    <t>18/12/2020</t>
  </si>
  <si>
    <r>
      <t>Nhiệm vụ 5:</t>
    </r>
    <r>
      <rPr>
        <sz val="12"/>
        <rFont val="Times New Roman"/>
        <family val="1"/>
      </rPr>
      <t xml:space="preserve"> Hỗ trợ khám sức khỏe cho sinh viên/Hỗ trợ ngày họp PH sinh viên / Hỗ trợ tổ chức các buổi trao tài trợ xe / thiết bị đào tạo</t>
    </r>
  </si>
  <si>
    <r>
      <rPr>
        <b/>
        <sz val="12"/>
        <rFont val="Times New Roman"/>
        <family val="1"/>
      </rPr>
      <t>Nhiệm vụ 6:</t>
    </r>
    <r>
      <rPr>
        <sz val="12"/>
        <rFont val="Times New Roman"/>
        <family val="1"/>
      </rPr>
      <t xml:space="preserve"> Hỗ trợ công tác quay phim, chụp ảnh tại các khoa/doanh nghiệp phục vụ công tác tuyển sinh</t>
    </r>
  </si>
  <si>
    <t>01/10/2020</t>
  </si>
  <si>
    <t>23/12/2020</t>
  </si>
  <si>
    <r>
      <rPr>
        <b/>
        <sz val="12"/>
        <rFont val="Times New Roman"/>
        <family val="1"/>
      </rPr>
      <t>Nhiệm vụ 7:</t>
    </r>
    <r>
      <rPr>
        <sz val="12"/>
        <rFont val="Times New Roman"/>
        <family val="1"/>
      </rPr>
      <t xml:space="preserve"> Tiếp đoàn đánh giá hệ thống quản lý chất lượng ISO 9001:2015</t>
    </r>
  </si>
  <si>
    <r>
      <t xml:space="preserve">Nhiệm vụ 8: </t>
    </r>
    <r>
      <rPr>
        <sz val="12"/>
        <rFont val="Times New Roman"/>
        <family val="1"/>
      </rPr>
      <t>Trực tiếp tham gia hướng dẫn, tổ chức vòng sơ tuyển/chung kết cuộc thi “Ý tưởng khởi nghiệp học sinh, sinh viên giáo dục nghề nghiệp" năm 2020 (Startup Kite 2020)</t>
    </r>
  </si>
  <si>
    <r>
      <rPr>
        <b/>
        <sz val="12"/>
        <rFont val="Times New Roman"/>
        <family val="1"/>
      </rPr>
      <t>Nhiệm vụ 9:</t>
    </r>
    <r>
      <rPr>
        <sz val="12"/>
        <rFont val="Times New Roman"/>
        <family val="1"/>
      </rPr>
      <t xml:space="preserve"> Thực hiện minh chứng đánh giá cơ sở giáo dục nghề nghiệp và kiểm tra ISO</t>
    </r>
  </si>
  <si>
    <t>10/2020</t>
  </si>
  <si>
    <r>
      <rPr>
        <b/>
        <sz val="12"/>
        <rFont val="Times New Roman"/>
        <family val="1"/>
      </rPr>
      <t>Nhiệm vụ 10:</t>
    </r>
    <r>
      <rPr>
        <sz val="12"/>
        <rFont val="Times New Roman"/>
        <family val="1"/>
      </rPr>
      <t xml:space="preserve"> Soạn chương trình khóa 20C2 - DCN, DDT</t>
    </r>
  </si>
  <si>
    <r>
      <rPr>
        <b/>
        <sz val="12"/>
        <rFont val="Times New Roman"/>
        <family val="1"/>
      </rPr>
      <t>Nhiệm vụ 11:</t>
    </r>
    <r>
      <rPr>
        <sz val="12"/>
        <rFont val="Times New Roman"/>
        <family val="1"/>
      </rPr>
      <t xml:space="preserve"> Tham gia xây dựng các chương trình CDIO ngành Điện công nghiệp</t>
    </r>
  </si>
  <si>
    <r>
      <rPr>
        <b/>
        <sz val="12"/>
        <rFont val="Times New Roman"/>
        <family val="1"/>
      </rPr>
      <t>Nhiệm vụ 12:</t>
    </r>
    <r>
      <rPr>
        <sz val="12"/>
        <rFont val="Times New Roman"/>
        <family val="1"/>
      </rPr>
      <t xml:space="preserve">  Điều chỉnh chương trình chi tiết  khóa 2020; </t>
    </r>
  </si>
  <si>
    <r>
      <t>Nhiệm vụ 15:</t>
    </r>
    <r>
      <rPr>
        <sz val="12"/>
        <rFont val="Times New Roman"/>
        <family val="1"/>
      </rPr>
      <t xml:space="preserve"> </t>
    </r>
  </si>
  <si>
    <r>
      <rPr>
        <b/>
        <sz val="12"/>
        <rFont val="Times New Roman"/>
        <family val="1"/>
      </rPr>
      <t>Nhiệm vụ 16:</t>
    </r>
    <r>
      <rPr>
        <sz val="12"/>
        <rFont val="Times New Roman"/>
        <family val="1"/>
      </rPr>
      <t xml:space="preserve"> </t>
    </r>
  </si>
  <si>
    <t>Nhiệm vụ 17:</t>
  </si>
  <si>
    <t>T. Minh Cường</t>
  </si>
  <si>
    <t>T. Nghĩa</t>
  </si>
  <si>
    <t>T. Minh Cường, T. Trân,  Đức Cường</t>
  </si>
  <si>
    <t>T. Mai, T. Trân, T. Đạt, Nhàn</t>
  </si>
  <si>
    <t>T. Minh Cường, T. Mai, T. Nghĩa, T. Võ Cường, T. Thử, T. Trân, Trinh</t>
  </si>
  <si>
    <t>T. Minh Cường, T. Mai, T. Nghĩa, T. Võ Cường, T. Thử, T. Trân, Nam Anh, T. Phong Cường, Đức Cường, T. Đạt, Giang Nam, Phong, Tăng, Tuấn</t>
  </si>
  <si>
    <t>T. Minh Cường, T. Mai, T. Võ Cường, T. Thử, T. Trân, Nam Anh,T. Phong Cường, Đức Cường, Minh, Giang Nam, Phong, Tăng, Tuấn</t>
  </si>
  <si>
    <t>T. Minh Cường, T. Mai, T. Nghĩa, T. Võ Cường, T. Thử, T. Trân, Nam Anh, C. Chiêu, T. Phong Cường, Đức Cường, T. Đạt, Hồng Đức, Minh Đức, Ngọc Hiền, Hiếu, Hoàn, Huân, Huê, Linh, Minh, Giang Nam, Nga, Nhàn, Phong, Tăng, Tiến, Trinh, Tuấn, Yên</t>
  </si>
  <si>
    <t>T. Minh Cường, T. Nghĩa, T. Thử,  Đức Cường, T. Đạt, Huê, Tuấn, Yên</t>
  </si>
  <si>
    <t>T. Minh Cường, T. Mai, T. Nghĩa, T. Võ Cường, T. Thử, T. Trân, T. Hoàng Anh, Nam Anh, Đức Cường, Hiếu, Huân, Huê, Linh, Minh, Nga, Nhàn, Phong, Tăng, Tiến, Trinh, Yên</t>
  </si>
  <si>
    <t>T. Mai, T. Trân, T. Đạt, Nhàn (1%);Minh Cường (2%)</t>
  </si>
  <si>
    <t>Lê Thị Thúy</t>
  </si>
  <si>
    <t>Oanh</t>
  </si>
  <si>
    <r>
      <rPr>
        <b/>
        <sz val="13"/>
        <color indexed="8"/>
        <rFont val="Times New Roman"/>
        <family val="1"/>
      </rPr>
      <t>Nhiệm vụ 1:</t>
    </r>
    <r>
      <rPr>
        <sz val="13"/>
        <color indexed="8"/>
        <rFont val="Times New Roman"/>
        <family val="1"/>
      </rPr>
      <t xml:space="preserve"> Hỗ trợ tiếp đoàn đánh giá ngoài _ Đánh giá chất lượng CS GDNN</t>
    </r>
  </si>
  <si>
    <t>18/11/2020</t>
  </si>
  <si>
    <r>
      <rPr>
        <b/>
        <sz val="13"/>
        <color indexed="8"/>
        <rFont val="Times New Roman"/>
        <family val="1"/>
      </rPr>
      <t>Nhiệm vụ 2:</t>
    </r>
    <r>
      <rPr>
        <sz val="13"/>
        <color indexed="8"/>
        <rFont val="Times New Roman"/>
        <family val="1"/>
      </rPr>
      <t xml:space="preserve"> Tham gia tư vấn tuyển sinh tại các tỉnh thành/ Tham gia khai giảng CTĐT TC năm 2020 tại các TT GDTX</t>
    </r>
  </si>
  <si>
    <t>T. Nghĩa, cô Oanh, cô Như</t>
  </si>
  <si>
    <r>
      <t xml:space="preserve">Nhiệm vụ 4: </t>
    </r>
    <r>
      <rPr>
        <sz val="13"/>
        <color indexed="8"/>
        <rFont val="Times New Roman"/>
        <family val="1"/>
      </rPr>
      <t>Được nhà trường/Đơn vị điều động tham gia phục vụ lễ KG/TL TBĐT/HN CBCCVC/HT KH cấp trường</t>
    </r>
  </si>
  <si>
    <t>15/11/2020</t>
  </si>
  <si>
    <t>14 GV</t>
  </si>
  <si>
    <r>
      <t xml:space="preserve">Nhiệm vụ 5: </t>
    </r>
    <r>
      <rPr>
        <sz val="13"/>
        <color indexed="8"/>
        <rFont val="Times New Roman"/>
        <family val="1"/>
      </rPr>
      <t>Hỗ trợ khám sức khỏe cho SV / Hỗ trợ ngày họp PHSV/ Hỗ trợ các buổi trao tài trợ xe/ thiết bị ĐT</t>
    </r>
  </si>
  <si>
    <t>.</t>
  </si>
  <si>
    <r>
      <t>Nhiệm vụ 6:</t>
    </r>
    <r>
      <rPr>
        <sz val="13"/>
        <color indexed="8"/>
        <rFont val="Times New Roman"/>
        <family val="1"/>
      </rPr>
      <t xml:space="preserve"> Hỗ trợ công tác quay phim chụp ảnh tại các khoa DN phục vụ CTTS</t>
    </r>
  </si>
  <si>
    <r>
      <t xml:space="preserve">Nhiệm vụ 7: </t>
    </r>
    <r>
      <rPr>
        <sz val="13"/>
        <color indexed="8"/>
        <rFont val="Times New Roman"/>
        <family val="1"/>
      </rPr>
      <t>Tiếp đoàn đánh giá HT QLCL theo TC ISO 9001:2015</t>
    </r>
  </si>
  <si>
    <r>
      <t xml:space="preserve">Nhiệm vụ 8: </t>
    </r>
    <r>
      <rPr>
        <sz val="13"/>
        <color indexed="8"/>
        <rFont val="Times New Roman"/>
        <family val="1"/>
      </rPr>
      <t>Trực tiếp tham gia hướng dẫn, tổ chức vòng sơ tuyển /chung kết cuộc thi "Ý tưởng khởi nghiệp  HSSV GDNN" 2020</t>
    </r>
  </si>
  <si>
    <t>Cô Trang</t>
  </si>
  <si>
    <r>
      <rPr>
        <b/>
        <sz val="13"/>
        <color indexed="8"/>
        <rFont val="Times New Roman"/>
        <family val="1"/>
      </rPr>
      <t>Nhiệm vụ 9:</t>
    </r>
    <r>
      <rPr>
        <sz val="13"/>
        <color indexed="8"/>
        <rFont val="Times New Roman"/>
        <family val="1"/>
      </rPr>
      <t xml:space="preserve"> Hội thao truyền thống ngành GDĐT TP HCM_ Giải đôi nữ cầu lông trên 35 tuổi</t>
    </r>
  </si>
  <si>
    <t>Cô Như doạt Huy chương vàng</t>
  </si>
  <si>
    <t xml:space="preserve">Nhiệm vụ 10: </t>
  </si>
  <si>
    <t>Nhiệm vụ của đơn vị đánh theo thứ tự từ nhiệm vụ thứ 11</t>
  </si>
  <si>
    <r>
      <rPr>
        <b/>
        <sz val="13"/>
        <color indexed="8"/>
        <rFont val="Times New Roman"/>
        <family val="1"/>
      </rPr>
      <t>Nhiệm vụ 11:</t>
    </r>
    <r>
      <rPr>
        <sz val="13"/>
        <color indexed="8"/>
        <rFont val="Times New Roman"/>
        <family val="1"/>
      </rPr>
      <t xml:space="preserve"> Tham gia dự thi hội giảng cấp TP 2020</t>
    </r>
  </si>
  <si>
    <t>10/11/2020</t>
  </si>
  <si>
    <t>T Nghĩa, cô Tiên, cô Dung, cô Thư, T Tuấn, cô Oanh, cô Thúy</t>
  </si>
  <si>
    <r>
      <t>Nhiệm vụ 13:</t>
    </r>
    <r>
      <rPr>
        <sz val="13"/>
        <color indexed="8"/>
        <rFont val="Times New Roman"/>
        <family val="1"/>
      </rPr>
      <t xml:space="preserve"> Hỗ trợ minh chứng tự dánh giá kiểm định</t>
    </r>
  </si>
  <si>
    <t>01/09/2020</t>
  </si>
  <si>
    <t>20/10/2020</t>
  </si>
  <si>
    <t>13 GV</t>
  </si>
  <si>
    <r>
      <rPr>
        <b/>
        <sz val="13"/>
        <color indexed="8"/>
        <rFont val="Times New Roman"/>
        <family val="1"/>
      </rPr>
      <t>Nhiệm vụ 14:</t>
    </r>
    <r>
      <rPr>
        <sz val="13"/>
        <color indexed="8"/>
        <rFont val="Times New Roman"/>
        <family val="1"/>
      </rPr>
      <t xml:space="preserve">  Xung phong đăng ký dạy môn mới</t>
    </r>
  </si>
  <si>
    <t>01/11/2020</t>
  </si>
  <si>
    <t>10/12/2020</t>
  </si>
  <si>
    <t>Cô Thư</t>
  </si>
  <si>
    <t>Nhiệm vụ 15:</t>
  </si>
  <si>
    <r>
      <t>Nhiệm vụ 16:</t>
    </r>
    <r>
      <rPr>
        <sz val="13"/>
        <color indexed="8"/>
        <rFont val="Times New Roman"/>
        <family val="1"/>
      </rPr>
      <t xml:space="preserve"> </t>
    </r>
  </si>
  <si>
    <r>
      <t>Nhiệm vụ 17:</t>
    </r>
    <r>
      <rPr>
        <sz val="13"/>
        <color indexed="8"/>
        <rFont val="Times New Roman"/>
        <family val="1"/>
      </rPr>
      <t xml:space="preserve"> </t>
    </r>
  </si>
  <si>
    <t>TP. Hồ Chí Minh, ngày 22 tháng 12 năm 2020</t>
  </si>
  <si>
    <t>14 Gv</t>
  </si>
  <si>
    <t>T Nghĩa, cô Thúy, cô Trang, T Tuấn</t>
  </si>
  <si>
    <r>
      <t xml:space="preserve">Nhiệm vụ 1: </t>
    </r>
    <r>
      <rPr>
        <sz val="13"/>
        <color indexed="8"/>
        <rFont val="Times New Roman"/>
        <family val="1"/>
      </rPr>
      <t>Hổ trợ GV tham gia Hội giảng GDNN cấp TP</t>
    </r>
  </si>
  <si>
    <r>
      <t>Nhiệm vụ 2:</t>
    </r>
    <r>
      <rPr>
        <sz val="13"/>
        <color indexed="8"/>
        <rFont val="Times New Roman"/>
        <family val="1"/>
      </rPr>
      <t xml:space="preserve"> May, vẽ túi quà tặng, làm bánh phục vụ Ngày Hội triễn lãm thiết bị tự làm và khai giảng năm học mới 2020</t>
    </r>
  </si>
  <si>
    <r>
      <rPr>
        <b/>
        <sz val="13"/>
        <color indexed="8"/>
        <rFont val="Times New Roman"/>
        <family val="1"/>
      </rPr>
      <t>Nhiệm vụ 3:</t>
    </r>
    <r>
      <rPr>
        <sz val="13"/>
        <color indexed="8"/>
        <rFont val="Times New Roman"/>
        <family val="1"/>
      </rPr>
      <t xml:space="preserve"> Chuẩn bị và tham gia làm quà tặng sự kiện Startup Kite 2020</t>
    </r>
  </si>
  <si>
    <t>20/11/2020</t>
  </si>
  <si>
    <t>2-2,5%</t>
  </si>
  <si>
    <t>T Thọ</t>
  </si>
  <si>
    <t>C Thúy</t>
  </si>
  <si>
    <t>C Hồng Thảo</t>
  </si>
  <si>
    <t>C Cầm, C Dung, C Hiền, C Sương, C Phương Thảo, C Hồng Thảo, C Thùy, C Thúy, T Thọ</t>
  </si>
  <si>
    <t>C Cầm,  C Hiền, C Sương, C Phương Thảo,  C Thùy, C Thúy, T Thọ</t>
  </si>
  <si>
    <t xml:space="preserve"> C Hiền, C Hồng Thảo,  C Thùy, C Thúy, T Thọ</t>
  </si>
  <si>
    <t xml:space="preserve">                                                                CỘNG HÒA XÃ HỘI CHỦ NGHĨA VIỆT NAM
                                                                         Độc lập - Tự do - Hạnh phúc</t>
  </si>
  <si>
    <r>
      <t xml:space="preserve">Nhiệm vụ 1: </t>
    </r>
    <r>
      <rPr>
        <sz val="13"/>
        <color indexed="8"/>
        <rFont val="Times New Roman"/>
        <family val="1"/>
      </rPr>
      <t>Báo cáo tình hình công tác phi chính phủ nước ngoài năm 2020 của các đơn vị trực thuộc Sở Giáo dục và Đào tạo theo công văn số 4225/GDĐT-KHTC ngày 17/12/2020 của Sở Giáo dục và Đào tạo.</t>
    </r>
  </si>
  <si>
    <t>17/12/2020</t>
  </si>
  <si>
    <t>25/12/2020</t>
  </si>
  <si>
    <r>
      <rPr>
        <b/>
        <sz val="13"/>
        <color indexed="8"/>
        <rFont val="Times New Roman"/>
        <family val="1"/>
      </rPr>
      <t>Nhiệm vụ 2:</t>
    </r>
    <r>
      <rPr>
        <sz val="13"/>
        <color indexed="8"/>
        <rFont val="Times New Roman"/>
        <family val="1"/>
      </rPr>
      <t xml:space="preserve"> Báo cáo việc ban hành thực hiện Quy chế quản lý, sử dụng tài sản công tại các đơn vị công văn số 4226/GDĐT-KHTC ngày 17/12/2020 của Sở Giáo dục và Đào tạo.</t>
    </r>
  </si>
  <si>
    <t>15/12/2020</t>
  </si>
  <si>
    <r>
      <rPr>
        <b/>
        <sz val="13"/>
        <color indexed="8"/>
        <rFont val="Times New Roman"/>
        <family val="1"/>
      </rPr>
      <t>Nhiệm vụ 3:</t>
    </r>
    <r>
      <rPr>
        <sz val="13"/>
        <color indexed="8"/>
        <rFont val="Times New Roman"/>
        <family val="1"/>
      </rPr>
      <t xml:space="preserve"> Báo cáo phục vụ công tác kiểm tra sửa chữa nhỏ cơ sở vật chất, mua sắm tài sản, trang thiết bị các trường học trên địa bàn thành phố Hồ Chí Minh năm 2020 và thầm định kế hoạch sửa chữa nhỏ và mua sắm tài sản năm 2021 theo Kế hoạch số 3032/KH-GDĐT-KHTC ngày 21/09/2020 của Sở Giáo dục- Đào tạo</t>
    </r>
  </si>
  <si>
    <t>21/09/2020</t>
  </si>
  <si>
    <r>
      <t xml:space="preserve">Nhiệm vụ 4: </t>
    </r>
    <r>
      <rPr>
        <sz val="13"/>
        <color indexed="8"/>
        <rFont val="Times New Roman"/>
        <family val="1"/>
      </rPr>
      <t>Báo cáo triển khai và mở rộng công tác thu học phí và các nội dung thu khác từ năm học 2020-2021 của ngành giáo dục và đào tạo trên địa bàn thành phố Hồ Chí Minh theo công văn số 3757/GDĐT-KHTC ngày 10/11/2020 của Sở Giáo dục và Đào tạo,</t>
    </r>
  </si>
  <si>
    <t>31/12/2020</t>
  </si>
  <si>
    <r>
      <rPr>
        <b/>
        <sz val="13"/>
        <color indexed="8"/>
        <rFont val="Times New Roman"/>
        <family val="1"/>
      </rPr>
      <t>Nhiệm vụ 5:</t>
    </r>
    <r>
      <rPr>
        <sz val="13"/>
        <color indexed="8"/>
        <rFont val="Times New Roman"/>
        <family val="1"/>
      </rPr>
      <t xml:space="preserve"> Báo cáo thực hiện các chỉ tiêu, nội dung của dự án "Đổi mới và nâng cao chất lượng giáo dục nghề nghiệp" thuộc Chương trình mục tiêu Giáo dục nghề nghiệp- Việc làm và An toàn lao động, giai đoạn 2016-2020 trên địa bàn thành phố Hồ Chí Minh theo Công văn số 203/BC-UBND ngày 30/10/2020 của Ủy ban Nhân dân Thành phố Hồ Chí Minh.</t>
    </r>
  </si>
  <si>
    <t>11/2020</t>
  </si>
  <si>
    <r>
      <rPr>
        <b/>
        <sz val="13"/>
        <color indexed="8"/>
        <rFont val="Times New Roman"/>
        <family val="1"/>
      </rPr>
      <t xml:space="preserve">Nhiệm vụ 6: </t>
    </r>
    <r>
      <rPr>
        <sz val="13"/>
        <color indexed="8"/>
        <rFont val="Times New Roman"/>
        <family val="1"/>
      </rPr>
      <t>Báo cáo Tổng kết, đánh giá Dự án, nội dung thành phần thuộc CTMT, CTMTQG giai đoạn 2016-2020 và xây dựng kế hoạch giai đoạn 2021-2025 trong lĩnh vực giáo dục nghề nghiệp theo công văn số 4526/LĐTBXH-TCGDNN ngày 18/11/2020 của Bộ Lao động - Thương binh và Xã hội.</t>
    </r>
  </si>
  <si>
    <r>
      <rPr>
        <b/>
        <sz val="13"/>
        <color indexed="8"/>
        <rFont val="Times New Roman"/>
        <family val="1"/>
      </rPr>
      <t>Nhiệm vụ 7:</t>
    </r>
    <r>
      <rPr>
        <sz val="13"/>
        <color indexed="8"/>
        <rFont val="Times New Roman"/>
        <family val="1"/>
      </rPr>
      <t xml:space="preserve"> Lập báo cáo chỉnh sửa, bổ sung hoàn chỉnh Đề án sử dụng tài sản công theo thẩm định của Sở Tài chính theo công văn số 3115/GD ĐT-KHTC ngày 25/09/2020 của Sở Giáo dục Đào tạo.</t>
    </r>
  </si>
  <si>
    <t>25/09/2020</t>
  </si>
  <si>
    <t>30/10/2020</t>
  </si>
  <si>
    <r>
      <rPr>
        <b/>
        <sz val="13"/>
        <color indexed="8"/>
        <rFont val="Times New Roman"/>
        <family val="1"/>
      </rPr>
      <t xml:space="preserve">Nhiệm vụ 8: </t>
    </r>
    <r>
      <rPr>
        <sz val="13"/>
        <color indexed="8"/>
        <rFont val="Times New Roman"/>
        <family val="1"/>
      </rPr>
      <t>Báo cáo về việc rà soát, sắp xếp lại, xử lý xe ô tô chuyên dùng của các cơ quan, đơn vị thuộc thành phố và quận huyện theo công văn số 7695/STC-CS ngày 02/12/2020 của Sở Tài chính.</t>
    </r>
  </si>
  <si>
    <t>02/12/2020</t>
  </si>
  <si>
    <r>
      <t xml:space="preserve">Nhiệm Vụ 9: </t>
    </r>
    <r>
      <rPr>
        <sz val="13"/>
        <color indexed="8"/>
        <rFont val="Times New Roman"/>
        <family val="1"/>
      </rPr>
      <t>Rà soát lập hồ sơ Tờ khai xác nhận tiền, hàng viện trợ phi Chính phủ nước ngoài theo công văn số 7285/STC-CS ngày 13/11/2020 của Sở Tài chính và công văn số 3958/GDĐT -KHTC ngày 25/11/2020 của Sở Giáo dục và Đào tạo</t>
    </r>
  </si>
  <si>
    <t>13/11/2020</t>
  </si>
  <si>
    <t>30/11/2020</t>
  </si>
  <si>
    <r>
      <t xml:space="preserve">Nhiệm Vụ 10: </t>
    </r>
    <r>
      <rPr>
        <sz val="13"/>
        <color indexed="8"/>
        <rFont val="Times New Roman"/>
        <family val="1"/>
      </rPr>
      <t>Vận động tài trợ học bổng cho SV năm học 2020-2021</t>
    </r>
  </si>
  <si>
    <t>Ngày    21    tháng    12  năm  2020</t>
  </si>
  <si>
    <t>T Kính, C Kim Dung, C Thoa</t>
  </si>
  <si>
    <t>T Kính, C Tuyết Dung, C Thoa, C Trân</t>
  </si>
  <si>
    <t>T Kính, C Tuyết Dung, Thoa, Ngọc, Thắm, Trân</t>
  </si>
  <si>
    <t>Tuyết Dung, Kim Dung, Ngọc, Thắm, Vân, Trân</t>
  </si>
  <si>
    <t>T Kính, Tuyết Dung, Ngọc, Thắm, Trân</t>
  </si>
  <si>
    <t>T Kính, Tuyết Dung, Thoa, Trân, Nghiêm</t>
  </si>
  <si>
    <t>T Kính, Ngọc, Thoa, Thắm, Vân</t>
  </si>
  <si>
    <t>Thoa, Vân, Nghiêm</t>
  </si>
  <si>
    <t>T Kính, Tuyết Dung, Kim Dung, Thoa, Thắm</t>
  </si>
  <si>
    <t>T Kính, Kim Dung, Ngọc, Trân, Vân, Nghiêm</t>
  </si>
  <si>
    <t>Nhiệm vụ 1: Vận động tài trợ học bổng SV</t>
  </si>
  <si>
    <r>
      <rPr>
        <b/>
        <sz val="13"/>
        <color indexed="8"/>
        <rFont val="Times New Roman"/>
        <family val="1"/>
      </rPr>
      <t>Nhiệm vụ 2:</t>
    </r>
    <r>
      <rPr>
        <sz val="13"/>
        <color indexed="8"/>
        <rFont val="Times New Roman"/>
        <family val="1"/>
      </rPr>
      <t xml:space="preserve"> Hỗ trợ tiếp đoàn đánh giá ngoài. Đánh giá chất lượng cơ sở GDNN/ Chương trình đào tạo công nghệ CTM</t>
    </r>
  </si>
  <si>
    <r>
      <rPr>
        <b/>
        <sz val="13"/>
        <color indexed="8"/>
        <rFont val="Times New Roman"/>
        <family val="1"/>
      </rPr>
      <t>Nhiệm vụ 3:</t>
    </r>
    <r>
      <rPr>
        <sz val="13"/>
        <color indexed="8"/>
        <rFont val="Times New Roman"/>
        <family val="1"/>
      </rPr>
      <t xml:space="preserve"> Được nhà trường/đơn vị điều động tham gia phục vụ Lễ Nhà giáo VN 20/11-Lễ khai giảng/Triễn lãm thiết bị đào tạo/Hội nghị CBCCVC/Hội thảo khoa học cấp trường. </t>
    </r>
  </si>
  <si>
    <r>
      <t>Nhiệm vụ 4:</t>
    </r>
    <r>
      <rPr>
        <sz val="13"/>
        <color indexed="8"/>
        <rFont val="Times New Roman"/>
        <family val="1"/>
      </rPr>
      <t xml:space="preserve"> Hỗ trợ công tác quay phim, chụp ảnh tại các khoa/ doanh nghiệp phục vụ công tác tuyển sinh</t>
    </r>
  </si>
  <si>
    <t>0.5-1%</t>
  </si>
  <si>
    <r>
      <t xml:space="preserve">Nhiệm vụ 5: </t>
    </r>
    <r>
      <rPr>
        <sz val="13"/>
        <color indexed="8"/>
        <rFont val="Times New Roman"/>
        <family val="1"/>
      </rPr>
      <t>Tiếp đoàn đánh giá hệ thống quản lý chất lượng ISO 9001:2015</t>
    </r>
  </si>
  <si>
    <r>
      <rPr>
        <b/>
        <sz val="13"/>
        <color indexed="8"/>
        <rFont val="Times New Roman"/>
        <family val="1"/>
      </rPr>
      <t>Nhiệm vụ 6:</t>
    </r>
    <r>
      <rPr>
        <sz val="13"/>
        <color indexed="8"/>
        <rFont val="Times New Roman"/>
        <family val="1"/>
      </rPr>
      <t xml:space="preserve"> sửa chữa các máy móc thiết bị</t>
    </r>
  </si>
  <si>
    <r>
      <rPr>
        <b/>
        <sz val="13"/>
        <color indexed="8"/>
        <rFont val="Times New Roman"/>
        <family val="1"/>
      </rPr>
      <t>Nhiệm vụ 7</t>
    </r>
    <r>
      <rPr>
        <sz val="13"/>
        <color indexed="8"/>
        <rFont val="Times New Roman"/>
        <family val="1"/>
      </rPr>
      <t>: chủ trì các câu lạc bộ Tin học cơ khí sinh hoạt hàng tuần</t>
    </r>
  </si>
  <si>
    <r>
      <rPr>
        <b/>
        <sz val="13"/>
        <color indexed="8"/>
        <rFont val="Times New Roman"/>
        <family val="1"/>
      </rPr>
      <t>Nhiệm vụ 8:</t>
    </r>
    <r>
      <rPr>
        <sz val="13"/>
        <color indexed="8"/>
        <rFont val="Times New Roman"/>
        <family val="1"/>
      </rPr>
      <t xml:space="preserve"> Hỗ trợ khoa tìm các minh chứng phục vụ kiểm định đánh giá cơ sở GDNN</t>
    </r>
  </si>
  <si>
    <r>
      <t xml:space="preserve">Nhiệm vụ 9: </t>
    </r>
    <r>
      <rPr>
        <sz val="13"/>
        <color indexed="8"/>
        <rFont val="Times New Roman"/>
        <family val="1"/>
      </rPr>
      <t>Hỗ trợ khoa tìm các minh chứng phục vụ kiểm định đánh giá chương trình đào tạo nghề Công nghệ chế tạo máy</t>
    </r>
  </si>
  <si>
    <r>
      <t xml:space="preserve">Nhiệm vụ 10:  </t>
    </r>
    <r>
      <rPr>
        <sz val="13"/>
        <color indexed="8"/>
        <rFont val="Times New Roman"/>
        <family val="1"/>
      </rPr>
      <t>Làm các mô hình học cụ giảng dạy</t>
    </r>
  </si>
  <si>
    <r>
      <t xml:space="preserve">Nhiệm vụ 11: </t>
    </r>
    <r>
      <rPr>
        <sz val="13"/>
        <color indexed="8"/>
        <rFont val="Times New Roman"/>
        <family val="1"/>
      </rPr>
      <t>Hỗ trợ đánh giá hệ thống quản lý chất lượng ISO 9001:2015</t>
    </r>
  </si>
  <si>
    <t>Ngày 23 tháng 12 năm 2020</t>
  </si>
  <si>
    <t>T Vinh</t>
  </si>
  <si>
    <t>C Hồng</t>
  </si>
  <si>
    <t>T Pháp, Chung, Khải, Khanh, Hồng, Thành, Vũ, Dũng, Thông, Quang, Giang, Sơn, Phúc, Huy</t>
  </si>
  <si>
    <t>Vinh, Khanh, Dũng, Vĩnh, Huy</t>
  </si>
  <si>
    <t xml:space="preserve">Vinh  </t>
  </si>
  <si>
    <t>Vinh, Tuấn, Pháp, Huy</t>
  </si>
  <si>
    <t>Phúc, Huy</t>
  </si>
  <si>
    <t>Tuấn, Pháp, Khanh, Dũng, Phúc</t>
  </si>
  <si>
    <r>
      <rPr>
        <b/>
        <sz val="13"/>
        <color indexed="8"/>
        <rFont val="Times New Roman"/>
        <family val="1"/>
      </rPr>
      <t>Nhiệm vụ 1:</t>
    </r>
    <r>
      <rPr>
        <sz val="13"/>
        <color indexed="8"/>
        <rFont val="Times New Roman"/>
        <family val="1"/>
      </rPr>
      <t xml:space="preserve"> Hỗ trợ tiếp đoàn đánh giá ngoài- Đánh giá chất lượng cơ sở giáo dụcnghề nghiệp/Chương trình đào tạo công nghệ chế tạo máy</t>
    </r>
  </si>
  <si>
    <r>
      <rPr>
        <b/>
        <sz val="13"/>
        <color indexed="8"/>
        <rFont val="Times New Roman"/>
        <family val="1"/>
      </rPr>
      <t>Nhiệm vụ 2:</t>
    </r>
    <r>
      <rPr>
        <sz val="13"/>
        <color indexed="8"/>
        <rFont val="Times New Roman"/>
        <family val="1"/>
      </rPr>
      <t xml:space="preserve"> Tham gia tư vấn tuyển sinh tại các tỉnh/Tham gia khai giảng chương trình đào tạo trình độ Trung cấp năm 2020 tại các TTGDTX</t>
    </r>
  </si>
  <si>
    <r>
      <t xml:space="preserve">Nhiệm vụ 3: </t>
    </r>
    <r>
      <rPr>
        <sz val="13"/>
        <color indexed="8"/>
        <rFont val="Times New Roman"/>
        <family val="1"/>
      </rPr>
      <t>Vận động tài trợ học bổng sinh viên</t>
    </r>
  </si>
  <si>
    <t>Vận động tài trợ 5 triệu đến dưới 10 triệu</t>
  </si>
  <si>
    <t>Vận động tài trợ 10 triệu đến dưới 50 triệu</t>
  </si>
  <si>
    <t>Vận động tài trợ 50 triệu đến dưới 100 triệu</t>
  </si>
  <si>
    <t>Vận động tài trợ 100 triệu đến dưới 300 triệu</t>
  </si>
  <si>
    <t>Vận động tài trợ 300 triệu trở lên</t>
  </si>
  <si>
    <r>
      <rPr>
        <b/>
        <sz val="13"/>
        <color indexed="8"/>
        <rFont val="Times New Roman"/>
        <family val="1"/>
      </rPr>
      <t>Nhiệm vụ 4:</t>
    </r>
    <r>
      <rPr>
        <sz val="13"/>
        <color indexed="8"/>
        <rFont val="Times New Roman"/>
        <family val="1"/>
      </rPr>
      <t xml:space="preserve"> Được nhà trường/ đơn vị điều động tham gia phục vụ lễ nhà giáo Việt Nam 20/11, Lễ Khai giảng/ Triển lãm thiết bị đào tạo/ Hội nghị CBCCVC/ Hội thảo khoa học cấp trường</t>
    </r>
  </si>
  <si>
    <r>
      <rPr>
        <b/>
        <sz val="13"/>
        <color indexed="8"/>
        <rFont val="Times New Roman"/>
        <family val="1"/>
      </rPr>
      <t>Nhiệm vụ 5:</t>
    </r>
    <r>
      <rPr>
        <sz val="13"/>
        <color indexed="8"/>
        <rFont val="Times New Roman"/>
        <family val="1"/>
      </rPr>
      <t xml:space="preserve"> Hỗ trợ khám sức khỏe cho sinh viên/ Hỗ trợ tổ chức các buổi trao tài trợ xe/ thiết bị đào tạo</t>
    </r>
  </si>
  <si>
    <r>
      <rPr>
        <b/>
        <sz val="13"/>
        <color indexed="8"/>
        <rFont val="Times New Roman"/>
        <family val="1"/>
      </rPr>
      <t>Nhiệm vụ 6:</t>
    </r>
    <r>
      <rPr>
        <sz val="13"/>
        <color indexed="8"/>
        <rFont val="Times New Roman"/>
        <family val="1"/>
      </rPr>
      <t xml:space="preserve"> Hỗ trợ công tác quay phim, chụp ảnh tại các khoa/doanh nghiệp phục vụ công tác tuyển sinh</t>
    </r>
  </si>
  <si>
    <r>
      <rPr>
        <b/>
        <sz val="13"/>
        <color indexed="8"/>
        <rFont val="Times New Roman"/>
        <family val="1"/>
      </rPr>
      <t>Nhiệm vụ 7:</t>
    </r>
    <r>
      <rPr>
        <sz val="13"/>
        <color indexed="8"/>
        <rFont val="Times New Roman"/>
        <family val="1"/>
      </rPr>
      <t xml:space="preserve"> Tiếp đoàn đánh giá hệ thống chất lượng ISO 9001:2015</t>
    </r>
  </si>
  <si>
    <r>
      <rPr>
        <b/>
        <sz val="13"/>
        <color indexed="8"/>
        <rFont val="Times New Roman"/>
        <family val="1"/>
      </rPr>
      <t>Nhiệm vụ 8:</t>
    </r>
    <r>
      <rPr>
        <sz val="13"/>
        <color indexed="8"/>
        <rFont val="Times New Roman"/>
        <family val="1"/>
      </rPr>
      <t xml:space="preserve"> Trực tiếp tham gia hướng dẫn, tổ chức vòng sơ tuyển/ chung kết cuộc thi" Ý tưởng khởi nghiệp học sinh, sinh viên giáo dục nghề nghiệp"năm 2020 (Starup Kite 2020)</t>
    </r>
  </si>
  <si>
    <t>Viết, Hào</t>
  </si>
  <si>
    <t>Huân</t>
  </si>
  <si>
    <t>Viết, Huân, Hào, Thì, Khoa, Hòa</t>
  </si>
  <si>
    <t>Hiệp, Viết, Huân, Thì</t>
  </si>
  <si>
    <r>
      <rPr>
        <b/>
        <sz val="13"/>
        <rFont val="Times New Roman"/>
        <family val="1"/>
      </rPr>
      <t xml:space="preserve">Nhiệm vụ 13: </t>
    </r>
    <r>
      <rPr>
        <sz val="13"/>
        <rFont val="Times New Roman"/>
        <family val="1"/>
      </rPr>
      <t>Chuẩn bị và tham gia làm quà tặng sự kiện Startup Kite 2020</t>
    </r>
  </si>
  <si>
    <t>Nguyễn Thiện</t>
  </si>
  <si>
    <t>Tổng: 34</t>
  </si>
  <si>
    <t>THỐNG KÊ CHI TIẾT KHỐI LƯỢNG CÔNG VIỆC ĐỘT XUẤT ĐƠN VỊ THỰC HIỆN QUÝ 4/ 2020</t>
  </si>
  <si>
    <t>I. KHỐI LƯỢNG CÔNG VIỆC CỦA NHÀ TRƯỜNG</t>
  </si>
  <si>
    <r>
      <rPr>
        <b/>
        <sz val="12"/>
        <color indexed="8"/>
        <rFont val="Times New Roman"/>
        <family val="1"/>
      </rPr>
      <t>Nhiệm vụ 1:</t>
    </r>
    <r>
      <rPr>
        <sz val="12"/>
        <color indexed="8"/>
        <rFont val="Times New Roman"/>
        <family val="1"/>
      </rPr>
      <t xml:space="preserve"> Hỗ trợ tiếp đoàn đánh giá ngoài-Đánh giá chất lượng giáo dục nghề nghiệp/ Chương trình đào tạo công nghệ chế tạo máy.</t>
    </r>
  </si>
  <si>
    <r>
      <rPr>
        <b/>
        <sz val="12"/>
        <color indexed="8"/>
        <rFont val="Times New Roman"/>
        <family val="1"/>
      </rPr>
      <t>Nhiệm vụ 2</t>
    </r>
    <r>
      <rPr>
        <sz val="12"/>
        <color indexed="8"/>
        <rFont val="Times New Roman"/>
        <family val="1"/>
      </rPr>
      <t>: Tham gia tư vấn tuyển sinh tại các tỉnh/ Tham gia khai giảng Chương trình đào tạo Trung cấp năm 2020 tại các TT GDTX</t>
    </r>
  </si>
  <si>
    <r>
      <t xml:space="preserve">Nhiệm vụ 3: </t>
    </r>
    <r>
      <rPr>
        <sz val="12"/>
        <color indexed="8"/>
        <rFont val="Times New Roman"/>
        <family val="1"/>
      </rPr>
      <t>Vận động tài trợ học bổng sinh viên</t>
    </r>
  </si>
  <si>
    <t>Vận động tài trợ từ  5 triệu đến dưới 10 triệu</t>
  </si>
  <si>
    <t>Vận động tài trợ từ  10 triệu đến dưới 50 triệu</t>
  </si>
  <si>
    <t>Vận động tài trợ từ  50 triệu đến dưới 100 triệu</t>
  </si>
  <si>
    <t>Vận động tài trợ từ  100 triệu đến dưới 300 triệu</t>
  </si>
  <si>
    <t>Vận động tài trợ từ  300 triệu trở lên</t>
  </si>
  <si>
    <r>
      <rPr>
        <b/>
        <sz val="12"/>
        <color indexed="8"/>
        <rFont val="Times New Roman"/>
        <family val="1"/>
      </rPr>
      <t xml:space="preserve">Nhiệm vụ 4: </t>
    </r>
    <r>
      <rPr>
        <sz val="12"/>
        <color indexed="8"/>
        <rFont val="Times New Roman"/>
        <family val="1"/>
      </rPr>
      <t xml:space="preserve"> Được nhà trường/ đơn vị điều động tham gia phục vụ Lễ nhà giáo Việt Nam 20/11- Lễ khai giảng/ Triểm lãm thiết bị đào tạo/ Hội nghị CB CCVC/ Hội thảo khoa học cấp trường.</t>
    </r>
  </si>
  <si>
    <r>
      <rPr>
        <b/>
        <sz val="12"/>
        <color indexed="8"/>
        <rFont val="Times New Roman"/>
        <family val="1"/>
      </rPr>
      <t xml:space="preserve">Nhiệm vụ 5: </t>
    </r>
    <r>
      <rPr>
        <sz val="12"/>
        <color indexed="8"/>
        <rFont val="Times New Roman"/>
        <family val="1"/>
      </rPr>
      <t xml:space="preserve"> Hỗ trợ khám sức khỏe cho sinh viên/ Hỗ trợ ngày họp PH sinh viên/ Hỗ trợ tổ chức các buổi trao tài trợ xe/ Thiết bị đào tạo</t>
    </r>
  </si>
  <si>
    <r>
      <rPr>
        <b/>
        <sz val="12"/>
        <color indexed="8"/>
        <rFont val="Times New Roman"/>
        <family val="1"/>
      </rPr>
      <t xml:space="preserve">Nhiệm vụ 6: </t>
    </r>
    <r>
      <rPr>
        <sz val="12"/>
        <color indexed="8"/>
        <rFont val="Times New Roman"/>
        <family val="1"/>
      </rPr>
      <t xml:space="preserve"> Hỗ trợ công tác quay phim, chụp ảnh tại các khoa/ doanh nghiệp phục vụ công tác tuyển sinh</t>
    </r>
  </si>
  <si>
    <r>
      <rPr>
        <b/>
        <sz val="12"/>
        <color indexed="8"/>
        <rFont val="Times New Roman"/>
        <family val="1"/>
      </rPr>
      <t xml:space="preserve">Nhiệm vụ 7: </t>
    </r>
    <r>
      <rPr>
        <sz val="12"/>
        <color indexed="8"/>
        <rFont val="Times New Roman"/>
        <family val="1"/>
      </rPr>
      <t>Tiếp đoàn đánh giá hệ thống quản lý chất lượng ISO 9001:2015</t>
    </r>
  </si>
  <si>
    <r>
      <rPr>
        <b/>
        <sz val="12"/>
        <color indexed="8"/>
        <rFont val="Times New Roman"/>
        <family val="1"/>
      </rPr>
      <t xml:space="preserve">Nhiệm vụ 8: </t>
    </r>
    <r>
      <rPr>
        <sz val="12"/>
        <color indexed="8"/>
        <rFont val="Times New Roman"/>
        <family val="1"/>
      </rPr>
      <t>Trực tiếp tham gia hướng dẫn, tổ chức vòng sơ tuyển / chung kết cuộc thi " Ý tưởng khởi nghiệp học sinh, sinh viên giáo dục nghề nghiệp" năm 2020 ( Startup Kite 2020)</t>
    </r>
  </si>
  <si>
    <t>II. KHỐI LƯỢNG CÔNG VIỆC CỦA ĐƠN VỊ KHCB</t>
  </si>
  <si>
    <t>H. Nga, Bình, Vũ, Kiến Trúc, Hà, Hiền, T. Thủy, Tâm, Trúc, Hậu, Kiên, Nam, T. Nga, Thủy, Hồng, Hùng, Điền, Thảo</t>
  </si>
  <si>
    <t>Thanh Tú</t>
  </si>
  <si>
    <t>H. Nga, Hà, Hiền, Thanh Thủy, Lan, Tú, Thanh Trúc, Nam, T. Nga, Phương, Thảo</t>
  </si>
  <si>
    <t>Thanh Tú, Hậu, Kiên</t>
  </si>
  <si>
    <r>
      <t xml:space="preserve">Nhiệm vụ chung của đơn vị 
</t>
    </r>
    <r>
      <rPr>
        <b/>
        <sz val="12"/>
        <rFont val="Times New Roman"/>
        <family val="1"/>
        <charset val="163"/>
      </rPr>
      <t>(tối đa 5%)</t>
    </r>
  </si>
  <si>
    <t>1.5%</t>
  </si>
  <si>
    <r>
      <rPr>
        <b/>
        <sz val="13"/>
        <rFont val="Times New Roman"/>
        <family val="1"/>
      </rPr>
      <t>Nhiệm vụ 1:</t>
    </r>
    <r>
      <rPr>
        <sz val="13"/>
        <rFont val="Times New Roman"/>
        <family val="1"/>
      </rPr>
      <t xml:space="preserve"> Hỗ trợ tiếp đoàn đánh giá ngoài - Đánh giá chất lượng cơ sở Giáo dục nghề nghiệp/Chương trình đào tạo công nghệ chế tạo máy</t>
    </r>
  </si>
  <si>
    <t>T.Sĩ</t>
  </si>
  <si>
    <r>
      <rPr>
        <b/>
        <sz val="13"/>
        <color indexed="8"/>
        <rFont val="Times New Roman"/>
        <family val="1"/>
      </rPr>
      <t>Nhiệm vụ 2:</t>
    </r>
    <r>
      <rPr>
        <sz val="13"/>
        <color indexed="8"/>
        <rFont val="Times New Roman"/>
        <family val="1"/>
      </rPr>
      <t xml:space="preserve"> Tham gia tư vấn tuyển sinh tại các tỉnh/ Tham gia khai giảng Chương trình đào tạo trình độ Trung cấp năm 2020 tại các TT GDTX</t>
    </r>
  </si>
  <si>
    <t>T.Sĩ, T.Tấn, T.Thịnh, C.Hà</t>
  </si>
  <si>
    <r>
      <rPr>
        <b/>
        <sz val="13"/>
        <rFont val="Times New Roman"/>
        <family val="1"/>
      </rPr>
      <t>Nhiệm vụ 3:</t>
    </r>
    <r>
      <rPr>
        <sz val="13"/>
        <rFont val="Times New Roman"/>
        <family val="1"/>
      </rPr>
      <t xml:space="preserve"> Vận động tài trợ học bổng sinh viên</t>
    </r>
  </si>
  <si>
    <t>- Vận động tài trợ từ 5 triệu đến dưới 10 triệu</t>
  </si>
  <si>
    <t>2.5%</t>
  </si>
  <si>
    <t>T.Thịnh</t>
  </si>
  <si>
    <r>
      <t xml:space="preserve">Nhiệm vụ 4: </t>
    </r>
    <r>
      <rPr>
        <sz val="13"/>
        <rFont val="Times New Roman"/>
        <family val="1"/>
        <charset val="163"/>
      </rPr>
      <t>Được Nhà trường/đơn vị điều động tham gia phục vụ Lễ Nhà giáo Việt Nam 20/11 - Lễ Khai giảng/Triển lãm thiết bị đào tạo/Hội nghị CBCCVC/Hội thảo khoa học cấp trường</t>
    </r>
  </si>
  <si>
    <t>T.Sĩ, T.Thịnh, C.Sa, C.Thơ</t>
  </si>
  <si>
    <r>
      <rPr>
        <b/>
        <sz val="13"/>
        <rFont val="Times New Roman"/>
        <family val="1"/>
      </rPr>
      <t>Nhiệm vụ 5:</t>
    </r>
    <r>
      <rPr>
        <sz val="13"/>
        <rFont val="Times New Roman"/>
        <family val="1"/>
      </rPr>
      <t xml:space="preserve"> Hỗ trợ khám sức khỏe cho sinh viên/Hỗ trợ ngày họp PH sinh viên/Hỗ trợ tổ chức các buổi trao tài trợ xe/thiết bị đào tạo</t>
    </r>
  </si>
  <si>
    <t>T.Sĩ, T.Tấn, T.Thịnh, T.Tiến, C.Sa</t>
  </si>
  <si>
    <r>
      <rPr>
        <b/>
        <sz val="13"/>
        <rFont val="Times New Roman"/>
        <family val="1"/>
        <charset val="163"/>
      </rPr>
      <t>Nhiệm vụ 6</t>
    </r>
    <r>
      <rPr>
        <sz val="13"/>
        <rFont val="Times New Roman"/>
        <family val="1"/>
      </rPr>
      <t>: Hỗ trợ công tác quay phim, chụp ảnh tại các khoa/doanh nghiệp phục vụ công tác tuyển sinh</t>
    </r>
  </si>
  <si>
    <r>
      <rPr>
        <b/>
        <sz val="13"/>
        <rFont val="Times New Roman"/>
        <family val="1"/>
        <charset val="163"/>
      </rPr>
      <t>Nhiệm vụ 7</t>
    </r>
    <r>
      <rPr>
        <sz val="13"/>
        <rFont val="Times New Roman"/>
        <family val="1"/>
      </rPr>
      <t>: Tiếp đoàn đánh giá hệ thống quản lý chất lượng ISO 9001:2015</t>
    </r>
  </si>
  <si>
    <t>T.Sĩ, C.Thơ, C.Sa</t>
  </si>
  <si>
    <r>
      <rPr>
        <b/>
        <sz val="13"/>
        <rFont val="Times New Roman"/>
        <family val="1"/>
      </rPr>
      <t>Nhiệm vụ 8:</t>
    </r>
    <r>
      <rPr>
        <sz val="13"/>
        <rFont val="Times New Roman"/>
        <family val="1"/>
      </rPr>
      <t xml:space="preserve"> Trực tiếp tham gia hướng dẫn, tổ chức vòng sơ tuyển/chung kết cuộc thi "Ý tưởng khởi nghiệp học sinh, sinh viên giáo dục nghề nghiệp" năm 2020 (Startup Kite 2020)</t>
    </r>
  </si>
  <si>
    <r>
      <t xml:space="preserve">Nhiệm vụ 9: </t>
    </r>
    <r>
      <rPr>
        <sz val="13"/>
        <rFont val="Times New Roman"/>
        <family val="1"/>
        <charset val="163"/>
      </rPr>
      <t>Trực triển lãm cuộc thi "Ý tưởng khởi nghiệp học sinh, sinh viên giáo dục nghề nghiệp" tại nhà VH Hòa Bình</t>
    </r>
  </si>
  <si>
    <t>T.Tấn</t>
  </si>
  <si>
    <r>
      <rPr>
        <b/>
        <sz val="12"/>
        <color indexed="8"/>
        <rFont val="Times New Roman"/>
        <family val="1"/>
      </rPr>
      <t xml:space="preserve">Nhiệm vụ 10: </t>
    </r>
    <r>
      <rPr>
        <sz val="12"/>
        <color indexed="8"/>
        <rFont val="Times New Roman"/>
        <family val="1"/>
      </rPr>
      <t>Liên hệ các Trung tâm GDTX tỉnh và Thành phố/Chuẩn bị việc khai giảng các trung tâm GDTX</t>
    </r>
  </si>
  <si>
    <t>T.Sĩ, T.Thịnh, C.Hà, C.Sa</t>
  </si>
  <si>
    <r>
      <rPr>
        <b/>
        <sz val="13"/>
        <rFont val="Times New Roman"/>
        <family val="1"/>
        <charset val="163"/>
      </rPr>
      <t>Nhiệm vụ 11</t>
    </r>
    <r>
      <rPr>
        <sz val="13"/>
        <rFont val="Times New Roman"/>
        <family val="1"/>
      </rPr>
      <t xml:space="preserve">: Chuẩn bị, đón tiếp các đoàn đến tham quan Trường: </t>
    </r>
  </si>
  <si>
    <t>- TTGDTX Bình Phước (26/9)</t>
  </si>
  <si>
    <t>T.Sĩ, T.Thịnh, T.Tấn, T.Tiến</t>
  </si>
  <si>
    <t>- TTGDTX Bình Dương (17/10)</t>
  </si>
  <si>
    <t>T.Tấn, T.Thịnh, T.Tiến. C.Nhung, C.Yến, C.Vượng, C.Hà, C.Thảo, C.Tất, C.Thơ</t>
  </si>
  <si>
    <t>- THPT Trần Văn Giàu (31/10)</t>
  </si>
  <si>
    <t>T.Tiến, C.Hà, C.Vượng, C.Hoa, C.Tất</t>
  </si>
  <si>
    <t>- TTGDNN-GDTX Q4 (07/11)</t>
  </si>
  <si>
    <r>
      <t xml:space="preserve">T.Thịnh, T.Sĩ, T.Tấn, T.Tiến, C.Thơ, </t>
    </r>
    <r>
      <rPr>
        <sz val="12"/>
        <color indexed="10"/>
        <rFont val="Times New Roman"/>
        <family val="1"/>
        <charset val="163"/>
      </rPr>
      <t xml:space="preserve">C.Hà </t>
    </r>
  </si>
  <si>
    <r>
      <rPr>
        <b/>
        <sz val="13"/>
        <rFont val="Times New Roman"/>
        <family val="1"/>
        <charset val="163"/>
      </rPr>
      <t>Nhiệm vụ 12</t>
    </r>
    <r>
      <rPr>
        <sz val="13"/>
        <rFont val="Times New Roman"/>
        <family val="1"/>
      </rPr>
      <t>: Trực đo thân nhiệt cho SV tại cổng chính</t>
    </r>
  </si>
  <si>
    <t>C.Vượng, Nhung, Sa, Tất, Yến, Chung, Hà, Thùy, Thơ, Thảo, Hoa</t>
  </si>
  <si>
    <r>
      <rPr>
        <b/>
        <sz val="13"/>
        <rFont val="Times New Roman"/>
        <family val="1"/>
      </rPr>
      <t>Nhiệm vụ 13:</t>
    </r>
    <r>
      <rPr>
        <sz val="13"/>
        <rFont val="Times New Roman"/>
        <family val="1"/>
        <charset val="163"/>
      </rPr>
      <t xml:space="preserve"> Thực hiện báo cáo số liệu (TN, TS, VL)/ Dự án</t>
    </r>
  </si>
  <si>
    <t>T.Sĩ, C.Thơ, C.Sa, C.Vượng, C.Thảo</t>
  </si>
  <si>
    <r>
      <rPr>
        <b/>
        <sz val="13"/>
        <rFont val="Times New Roman"/>
        <family val="1"/>
        <charset val="163"/>
      </rPr>
      <t>Nhiệm vụ 14</t>
    </r>
    <r>
      <rPr>
        <sz val="13"/>
        <rFont val="Times New Roman"/>
        <family val="1"/>
      </rPr>
      <t>: Quản lý điều hành và trực công tác đào tạo các lớp buổi tối</t>
    </r>
  </si>
  <si>
    <r>
      <rPr>
        <b/>
        <sz val="13"/>
        <rFont val="Times New Roman"/>
        <family val="1"/>
        <charset val="163"/>
      </rPr>
      <t>Nhiệm vụ 15</t>
    </r>
    <r>
      <rPr>
        <sz val="13"/>
        <rFont val="Times New Roman"/>
        <family val="1"/>
      </rPr>
      <t>: Thực hiện công việc chuẩn bị minh chứng cả ngày chủ nhật 04/10/2020</t>
    </r>
  </si>
  <si>
    <t>T.Sĩ, T.Tấn, T.Thịnh, C.Hà, C.Chung, C.Tất, C.Sa, C.Nhung, C.Vượng, C.Thảo, C.Thơ, C.Thùy</t>
  </si>
  <si>
    <t>Vắng: C.Yến, C.Hoa, T.Khánh, T.Tiến</t>
  </si>
  <si>
    <r>
      <rPr>
        <b/>
        <sz val="13"/>
        <rFont val="Times New Roman"/>
        <family val="1"/>
        <charset val="163"/>
      </rPr>
      <t>Nhiệm vụ 16</t>
    </r>
    <r>
      <rPr>
        <sz val="13"/>
        <rFont val="Times New Roman"/>
        <family val="1"/>
      </rPr>
      <t>: Thực hiện công việc chuẩn bị minh chứng CTĐT ngày chủ nhật 11/10/2020</t>
    </r>
  </si>
  <si>
    <t>T.Sĩ, C.Hà, C.Tất, C.Yến, C.Thơ</t>
  </si>
  <si>
    <r>
      <rPr>
        <b/>
        <sz val="13"/>
        <rFont val="Times New Roman"/>
        <family val="1"/>
        <charset val="163"/>
      </rPr>
      <t>Nhiệm vụ 17</t>
    </r>
    <r>
      <rPr>
        <sz val="13"/>
        <rFont val="Times New Roman"/>
        <family val="1"/>
      </rPr>
      <t>: Thực hiện kiểm tra CTĐT ngành CN CTM tối 12/10/2020</t>
    </r>
  </si>
  <si>
    <t>C.Vượng, C.Yến, C.Sa, C.Thảo, C.Hoa</t>
  </si>
  <si>
    <t>T. Sĩ (1.5%), T. Thịnh (3%)</t>
  </si>
  <si>
    <t>Phạm Quang Tùng</t>
  </si>
  <si>
    <t>Thầy Dũng, Chị Hoa, Hải Yến, Ánh Phượng, Nhung</t>
  </si>
  <si>
    <t>Tâm, Nhàn</t>
  </si>
  <si>
    <r>
      <rPr>
        <b/>
        <sz val="12"/>
        <color indexed="8"/>
        <rFont val="Times New Roman"/>
        <family val="1"/>
      </rPr>
      <t>Nhiệm vụ 3:</t>
    </r>
    <r>
      <rPr>
        <sz val="12"/>
        <color indexed="8"/>
        <rFont val="Times New Roman"/>
        <family val="1"/>
      </rPr>
      <t xml:space="preserve"> Vận động tài trợ học bổng sinh viên</t>
    </r>
  </si>
  <si>
    <t>1-5%</t>
  </si>
  <si>
    <t>Chị Mai (15tr: 2%); Thầy Dũng (50tr: 2%)</t>
  </si>
  <si>
    <t>Ngọc Phượng, Tổ Bảo vệ</t>
  </si>
  <si>
    <r>
      <rPr>
        <b/>
        <sz val="12"/>
        <color indexed="8"/>
        <rFont val="Times New Roman"/>
        <family val="1"/>
      </rPr>
      <t>Nhiệm vụ 7:</t>
    </r>
    <r>
      <rPr>
        <sz val="12"/>
        <color indexed="8"/>
        <rFont val="Times New Roman"/>
        <family val="1"/>
      </rPr>
      <t xml:space="preserve"> Tiếp đoàn đánh giá hệ thống quản lý chất lượng ISO 9001:2015</t>
    </r>
  </si>
  <si>
    <t>Thầy Dũng, Yến</t>
  </si>
  <si>
    <r>
      <rPr>
        <b/>
        <sz val="12"/>
        <color indexed="8"/>
        <rFont val="Times New Roman"/>
        <family val="1"/>
      </rPr>
      <t>Nhiệm vụ 8:</t>
    </r>
    <r>
      <rPr>
        <sz val="12"/>
        <color indexed="8"/>
        <rFont val="Times New Roman"/>
        <family val="1"/>
      </rPr>
      <t xml:space="preserve"> Trực tiếp tham gia hướng dẫn, tổ chức vòng sơ tuyển/chung kết cuộc thi "Ý tưởng khởi nghiệp học sinh, sinh viên giáo dục nghề nghiệp" năm 2020 (Startup Kite 2020)</t>
    </r>
  </si>
  <si>
    <t>Thầy Dũng</t>
  </si>
  <si>
    <r>
      <rPr>
        <b/>
        <sz val="12"/>
        <color indexed="8"/>
        <rFont val="Times New Roman"/>
        <family val="1"/>
      </rPr>
      <t>Nhiệm vụ 9:</t>
    </r>
    <r>
      <rPr>
        <sz val="12"/>
        <color indexed="8"/>
        <rFont val="Times New Roman"/>
        <family val="1"/>
      </rPr>
      <t xml:space="preserve"> Hỗ trợ minh chứng phục vụ công tác đánh giá ngoài - Đánh giá chất lượng cơ sở Giáo dục nghề nghiệp/ Chương trình đào tạo công nghệ chế tạo máy</t>
    </r>
  </si>
  <si>
    <r>
      <rPr>
        <b/>
        <sz val="12"/>
        <color indexed="8"/>
        <rFont val="Times New Roman"/>
        <family val="1"/>
      </rPr>
      <t>Nhiệm vụ 10:</t>
    </r>
    <r>
      <rPr>
        <sz val="12"/>
        <color indexed="8"/>
        <rFont val="Times New Roman"/>
        <family val="1"/>
      </rPr>
      <t xml:space="preserve"> Xây dựng văn kiện dự thảo Hội nghị CB,CC,NLĐ năm học 2020-2021</t>
    </r>
  </si>
  <si>
    <t>Thầy Dũng, Ngọc Phượng, Ánh Phượng, Như Quỳnh, Hải Yến</t>
  </si>
  <si>
    <r>
      <t xml:space="preserve">Nhiệm vụ 11: </t>
    </r>
    <r>
      <rPr>
        <sz val="12"/>
        <color indexed="8"/>
        <rFont val="Times New Roman"/>
        <family val="1"/>
      </rPr>
      <t>Hoàn thiện dự án đầu tư ngành nghề trọng điểm thuộc chương trình đầu tư công trung hạn giai đoạn 2021-2025</t>
    </r>
  </si>
  <si>
    <t xml:space="preserve">Thầy Dũng, Yến, Nhung, Ánh Phượng, </t>
  </si>
  <si>
    <r>
      <t xml:space="preserve">Nhiệm vụ 12: </t>
    </r>
    <r>
      <rPr>
        <sz val="12"/>
        <color indexed="8"/>
        <rFont val="Times New Roman"/>
        <family val="1"/>
      </rPr>
      <t>Hỗ trợ phục vụ công tác sau Lễ Nhà Giáo VN 20/11</t>
    </r>
  </si>
  <si>
    <t>Tổ Bảo vệ</t>
  </si>
  <si>
    <r>
      <rPr>
        <b/>
        <sz val="12"/>
        <color indexed="8"/>
        <rFont val="Times New Roman"/>
        <family val="1"/>
      </rPr>
      <t>Nhiệm vụ 13:</t>
    </r>
    <r>
      <rPr>
        <sz val="12"/>
        <color indexed="8"/>
        <rFont val="Times New Roman"/>
        <family val="1"/>
      </rPr>
      <t xml:space="preserve"> Hỗ trợ trực thay bảo vệ (Tổ bảo vệ đi nghỉ mát Phan Thiết- Mũi Né)</t>
    </r>
  </si>
  <si>
    <t>Anh Chì, Nhàn, Phú, Phương, Hiền</t>
  </si>
  <si>
    <r>
      <t xml:space="preserve">Nhiệm vụ 14: </t>
    </r>
    <r>
      <rPr>
        <sz val="12"/>
        <color indexed="8"/>
        <rFont val="Times New Roman"/>
        <family val="1"/>
      </rPr>
      <t xml:space="preserve">Tăng cường hỗ trợ phục vụ Startup Kite 2020 </t>
    </r>
  </si>
  <si>
    <t>Anh Tâm, Phú</t>
  </si>
  <si>
    <r>
      <rPr>
        <b/>
        <sz val="12"/>
        <color indexed="8"/>
        <rFont val="Times New Roman"/>
        <family val="1"/>
      </rPr>
      <t xml:space="preserve">Nhiệm vụ 15: </t>
    </r>
    <r>
      <rPr>
        <sz val="12"/>
        <color indexed="8"/>
        <rFont val="Times New Roman"/>
        <family val="1"/>
      </rPr>
      <t>Đo thân nhiệt</t>
    </r>
  </si>
  <si>
    <t>Ngày  26  tháng  12  năm 2020</t>
  </si>
  <si>
    <r>
      <t>Nhiệm vụ 1:</t>
    </r>
    <r>
      <rPr>
        <sz val="13"/>
        <color indexed="8"/>
        <rFont val="Times New Roman"/>
        <family val="1"/>
      </rPr>
      <t xml:space="preserve"> Tham gia tiếp đoàn đánh giá ngoài</t>
    </r>
  </si>
  <si>
    <t>T.Thiện</t>
  </si>
  <si>
    <r>
      <t>Nhiệm vụ 4:</t>
    </r>
    <r>
      <rPr>
        <sz val="13"/>
        <color indexed="8"/>
        <rFont val="Times New Roman"/>
        <family val="1"/>
      </rPr>
      <t xml:space="preserve"> Được Nhà trường/ Đơn vị điều động tham gia phục vụ Lễ Nhà giáo 20/11, Khai giảng NH mới,Triển lãm TB đào tạo, HN CBCCVC, Hội thảo Quốc tế</t>
    </r>
  </si>
  <si>
    <t>12/2020</t>
  </si>
  <si>
    <t>T.Thiện, T.Lộc, T.Khánh</t>
  </si>
  <si>
    <r>
      <t>Nhiệm vụ 8:</t>
    </r>
    <r>
      <rPr>
        <sz val="13"/>
        <color indexed="8"/>
        <rFont val="Times New Roman"/>
        <family val="1"/>
      </rPr>
      <t xml:space="preserve"> Hỗ trợ tổ chức các buổi họp trực tuyến, hội thảo </t>
    </r>
  </si>
  <si>
    <r>
      <t>Nhiệm vụ 9:</t>
    </r>
    <r>
      <rPr>
        <sz val="13"/>
        <color indexed="8"/>
        <rFont val="Times New Roman"/>
        <family val="1"/>
      </rPr>
      <t xml:space="preserve"> Trả lời tin nhắn cho HSSV, phụ huynh trên fanpage, facebook của trường</t>
    </r>
  </si>
  <si>
    <t>C.Hòa, C.Ngân, T. Khánh</t>
  </si>
  <si>
    <r>
      <t>Nhiệm vụ 10:</t>
    </r>
    <r>
      <rPr>
        <sz val="13"/>
        <color indexed="8"/>
        <rFont val="Times New Roman"/>
        <family val="1"/>
      </rPr>
      <t xml:space="preserve"> Tham gia chụp hình Cuộc thi STAR UP KITE 2020 và Triển lãm Ngày hội Khởi nghiệp Quốc gia HSSV </t>
    </r>
  </si>
  <si>
    <t>(Quỳnh, Mai Hường, Vân, Thùy Trang, Vinh, )</t>
  </si>
  <si>
    <r>
      <rPr>
        <b/>
        <sz val="12"/>
        <rFont val="Times New Roman"/>
        <family val="1"/>
      </rPr>
      <t>Nhiệm vụ 12:</t>
    </r>
    <r>
      <rPr>
        <sz val="12"/>
        <rFont val="Times New Roman"/>
        <family val="1"/>
      </rPr>
      <t xml:space="preserve">  Điều chỉnh chương trình chi tiết khóa 2020; </t>
    </r>
  </si>
  <si>
    <r>
      <rPr>
        <b/>
        <sz val="13"/>
        <rFont val="Times New Roman"/>
        <family val="1"/>
      </rPr>
      <t>Nhiệm vụ 9:</t>
    </r>
    <r>
      <rPr>
        <sz val="13"/>
        <rFont val="Times New Roman"/>
        <family val="1"/>
      </rPr>
      <t xml:space="preserve"> Kiểm tra, tổng hợp các minh chứng của khoa phục vụ kiểm định đánh giá ngoài</t>
    </r>
  </si>
  <si>
    <r>
      <rPr>
        <b/>
        <sz val="13"/>
        <rFont val="Times New Roman"/>
        <family val="1"/>
      </rPr>
      <t>Nhiệm vụ 13:</t>
    </r>
    <r>
      <rPr>
        <sz val="13"/>
        <rFont val="Times New Roman"/>
        <family val="1"/>
      </rPr>
      <t xml:space="preserve"> Hỗ trợ minh chứng tự đánh giá kiểm định</t>
    </r>
  </si>
  <si>
    <t>Ngọc Phượng, Tổ Bảo vệ, Anh Chì, Yến</t>
  </si>
  <si>
    <t>Thầy Dũng, Yến, Cô Hoa</t>
  </si>
  <si>
    <t>Anh Chì, Nhàn, Phú, Phương, Hiền, Yến</t>
  </si>
  <si>
    <t>Thầy Dũng, Chị Hoa, Hải Yến, Ánh Phượng, Nhung, Liên, Tâm</t>
  </si>
  <si>
    <t>Thầy Dũng, Nhung, Vân, Chì, Liễu</t>
  </si>
  <si>
    <r>
      <t xml:space="preserve">TRƯỜNG CAO ĐẲNG LÝ TỰ TRỌNG
THÀNH PHỐ HỒ CHÍ MINH
</t>
    </r>
    <r>
      <rPr>
        <b/>
        <sz val="12"/>
        <rFont val="Times New Roman"/>
        <family val="1"/>
      </rPr>
      <t>PHÒNG TỔ CHỨC - HÀNH CHÍNH - TỔNG HỢP</t>
    </r>
  </si>
  <si>
    <r>
      <rPr>
        <b/>
        <sz val="12"/>
        <rFont val="Times New Roman"/>
        <family val="1"/>
      </rPr>
      <t>Nhiệm vụ 1:</t>
    </r>
    <r>
      <rPr>
        <sz val="12"/>
        <rFont val="Times New Roman"/>
        <family val="1"/>
      </rPr>
      <t xml:space="preserve"> Hỗ trợ tiếp đoàn đánh giá ngoài - Đánh giá chất lượng cơ sở Giáo dục nghề nghiệp/ Chương trình đào tạo công nghệ chế tạo máy</t>
    </r>
  </si>
  <si>
    <r>
      <rPr>
        <b/>
        <sz val="12"/>
        <rFont val="Times New Roman"/>
        <family val="1"/>
      </rPr>
      <t>Nhiệm vụ 2:</t>
    </r>
    <r>
      <rPr>
        <sz val="12"/>
        <rFont val="Times New Roman"/>
        <family val="1"/>
      </rPr>
      <t xml:space="preserve"> Tham gia tư vấn tuyển sinh tại các tỉnh/ Tham gia khai giảng Chương trình đào tạo trình độ Trung cấp năm 2020 tại các TT GDTX</t>
    </r>
  </si>
  <si>
    <r>
      <rPr>
        <b/>
        <sz val="12"/>
        <rFont val="Times New Roman"/>
        <family val="1"/>
      </rPr>
      <t>Nhiệm vụ 4:</t>
    </r>
    <r>
      <rPr>
        <sz val="12"/>
        <rFont val="Times New Roman"/>
        <family val="1"/>
      </rPr>
      <t xml:space="preserve"> Được Nhà trường/ đơn vị điều động tham gia phục vụ Lễ Nhà giáo Việt Nam 20/11-Lễ Khai giảng/Triển lãm thiết bị đào tạo/Hội nghị CBCCVC/Hội thảo khoa học cấp trường</t>
    </r>
  </si>
  <si>
    <r>
      <rPr>
        <b/>
        <sz val="12"/>
        <rFont val="Times New Roman"/>
        <family val="1"/>
      </rPr>
      <t>Nhiệm vụ 5:</t>
    </r>
    <r>
      <rPr>
        <sz val="12"/>
        <rFont val="Times New Roman"/>
        <family val="1"/>
      </rPr>
      <t xml:space="preserve"> Hỗ trợ khám sức khỏe cho sinh viên/Hỗ trợ ngày họp PH sinh viên/Hỗ trợ tổ chức các buổi trao tài trợ xe/thiết bị đào tạo</t>
    </r>
  </si>
  <si>
    <r>
      <rPr>
        <b/>
        <sz val="12"/>
        <rFont val="Times New Roman"/>
        <family val="1"/>
      </rPr>
      <t>Nhiệm vụ 8:</t>
    </r>
    <r>
      <rPr>
        <sz val="12"/>
        <rFont val="Times New Roman"/>
        <family val="1"/>
      </rPr>
      <t xml:space="preserve"> Trực tiếp tham gia hướng dẫn, tổ chức vòng sơ tuyển/chung kết cuộc thi "Ý tưởng khởi nghiệp học sinh, sinh viên giáo dục nghề nghiệp" năm 2020 (Startup Kite 2020)</t>
    </r>
  </si>
  <si>
    <r>
      <rPr>
        <b/>
        <sz val="12"/>
        <rFont val="Times New Roman"/>
        <family val="1"/>
      </rPr>
      <t>Nhiệm vụ 9:</t>
    </r>
    <r>
      <rPr>
        <sz val="12"/>
        <rFont val="Times New Roman"/>
        <family val="1"/>
      </rPr>
      <t xml:space="preserve"> Hỗ trợ minh chứng phục vụ công tác đánh giá ngoài - Đánh giá chất lượng cơ sở Giáo dục nghề nghiệp/ Chương trình đào tạo công nghệ chế tạo máy</t>
    </r>
  </si>
  <si>
    <r>
      <rPr>
        <b/>
        <sz val="12"/>
        <rFont val="Times New Roman"/>
        <family val="1"/>
      </rPr>
      <t>Nhiệm vụ 10:</t>
    </r>
    <r>
      <rPr>
        <sz val="12"/>
        <rFont val="Times New Roman"/>
        <family val="1"/>
      </rPr>
      <t xml:space="preserve"> Hoàn thiện văn kiện dự thảo Hội nghị CB,CC,NLĐ năm học 2020-2021</t>
    </r>
  </si>
  <si>
    <r>
      <t xml:space="preserve">Nhiệm vụ 11: </t>
    </r>
    <r>
      <rPr>
        <sz val="12"/>
        <rFont val="Times New Roman"/>
        <family val="1"/>
      </rPr>
      <t>Hoàn thiện dự án đầu tư ngành nghề trọng điểm thuộc chương trình đầu tư công trung hạn giai đoạn 2021-2025</t>
    </r>
  </si>
  <si>
    <r>
      <t xml:space="preserve">Nhiệm vụ 12: </t>
    </r>
    <r>
      <rPr>
        <sz val="12"/>
        <rFont val="Times New Roman"/>
        <family val="1"/>
      </rPr>
      <t>Hỗ trợ phục vụ công tác sau Lễ Nhà Giáo VN 20/11</t>
    </r>
  </si>
  <si>
    <r>
      <rPr>
        <b/>
        <sz val="12"/>
        <rFont val="Times New Roman"/>
        <family val="1"/>
      </rPr>
      <t>Nhiệm vụ 13:</t>
    </r>
    <r>
      <rPr>
        <sz val="12"/>
        <rFont val="Times New Roman"/>
        <family val="1"/>
      </rPr>
      <t xml:space="preserve"> Hỗ trợ trực thay bảo vệ (Tổ bảo vệ đi nghỉ mát Phan Thiết- Mũi Né)</t>
    </r>
  </si>
  <si>
    <r>
      <t xml:space="preserve">Nhiệm vụ 14: </t>
    </r>
    <r>
      <rPr>
        <sz val="12"/>
        <rFont val="Times New Roman"/>
        <family val="1"/>
      </rPr>
      <t xml:space="preserve">Tăng cường hỗ trợ phục vụ Startup Kite 2020 </t>
    </r>
  </si>
  <si>
    <r>
      <rPr>
        <b/>
        <sz val="12"/>
        <rFont val="Times New Roman"/>
        <family val="1"/>
      </rPr>
      <t xml:space="preserve">Nhiệm vụ 15: </t>
    </r>
    <r>
      <rPr>
        <sz val="12"/>
        <rFont val="Times New Roman"/>
        <family val="1"/>
      </rPr>
      <t>Hỗ trợ đo thân nhiệt phòng chống Covid19</t>
    </r>
  </si>
  <si>
    <r>
      <t xml:space="preserve">Nhiệm vụ 1: </t>
    </r>
    <r>
      <rPr>
        <sz val="12"/>
        <rFont val="Times New Roman"/>
        <family val="1"/>
      </rPr>
      <t>Hỗ trợ tiếp đoàn đánh giá ngoài – Đánh giá chất lượng cơ sở Giáo dục nghề nghiệp/ Chương trình đào tạo công nghệ chế tạo máy</t>
    </r>
  </si>
  <si>
    <r>
      <t xml:space="preserve">Nhiệm vụ 3: </t>
    </r>
    <r>
      <rPr>
        <sz val="12"/>
        <rFont val="Times New Roman"/>
        <family val="1"/>
      </rPr>
      <t>Vận động tài trợ học bổng sinh viên (Vận động tài trợ từ 10 triệu đến dưới 50 triệu)</t>
    </r>
  </si>
  <si>
    <r>
      <t xml:space="preserve">HIỆP </t>
    </r>
    <r>
      <rPr>
        <sz val="12"/>
        <rFont val="Times New Roman"/>
        <family val="1"/>
      </rPr>
      <t>(Vận động C.ty Hoàng Mai tài trợ học bổng SV: 10 triệu đồng)</t>
    </r>
  </si>
  <si>
    <r>
      <t xml:space="preserve">Nhiệm vụ 4: </t>
    </r>
    <r>
      <rPr>
        <sz val="12"/>
        <rFont val="Times New Roman"/>
        <family val="1"/>
      </rPr>
      <t>Được Nhà trường/ đơn vị điều động tham gia phục vụ Lễ Nhà giáo Việt Nam 20/11- Lễ Khai giảng/Triển lãm thiết bị đào tạo/Hội nghị CBCCVC/Hội thảo khoa học cấp trường</t>
    </r>
  </si>
  <si>
    <r>
      <t xml:space="preserve">Nhiệm vụ 5: </t>
    </r>
    <r>
      <rPr>
        <sz val="12"/>
        <rFont val="Times New Roman"/>
        <family val="1"/>
      </rPr>
      <t xml:space="preserve">Hỗ trợ khám sức khỏe cho sinh viên/Hỗ trợ ngày họp PH sinh viên/Hỗ trợ tổ chức các buổi trao tài trợ xe/thiết bị đào tạo </t>
    </r>
  </si>
  <si>
    <r>
      <t>Nhiệm vụ 7:</t>
    </r>
    <r>
      <rPr>
        <sz val="12"/>
        <rFont val="Times New Roman"/>
        <family val="1"/>
      </rPr>
      <t xml:space="preserve"> Tiếp đoàn đánh giá hệ thống quản lý chất lượng ISO 9001:2015</t>
    </r>
  </si>
  <si>
    <r>
      <rPr>
        <b/>
        <sz val="13"/>
        <rFont val="Times New Roman"/>
        <family val="1"/>
      </rPr>
      <t>Nhiệm vụ 1:</t>
    </r>
    <r>
      <rPr>
        <sz val="13"/>
        <rFont val="Times New Roman"/>
        <family val="1"/>
      </rPr>
      <t xml:space="preserve"> Hỗ trợ tiếp Đoàn đánh giá ngoài</t>
    </r>
  </si>
  <si>
    <r>
      <rPr>
        <b/>
        <sz val="13"/>
        <rFont val="Times New Roman"/>
        <family val="1"/>
      </rPr>
      <t>Nhiệm vụ 2:</t>
    </r>
    <r>
      <rPr>
        <sz val="13"/>
        <rFont val="Times New Roman"/>
        <family val="1"/>
      </rPr>
      <t xml:space="preserve"> Tham gia tư vấn tuyến sinh</t>
    </r>
  </si>
  <si>
    <r>
      <rPr>
        <b/>
        <sz val="13"/>
        <rFont val="Times New Roman"/>
        <family val="1"/>
      </rPr>
      <t>Nhiệm vụ 4</t>
    </r>
    <r>
      <rPr>
        <sz val="13"/>
        <rFont val="Times New Roman"/>
        <family val="1"/>
      </rPr>
      <t>: Điều động phục vụ Lễ</t>
    </r>
  </si>
  <si>
    <r>
      <rPr>
        <b/>
        <sz val="13"/>
        <rFont val="Times New Roman"/>
        <family val="1"/>
      </rPr>
      <t>Nhiệm vụ 7:</t>
    </r>
    <r>
      <rPr>
        <sz val="13"/>
        <rFont val="Times New Roman"/>
        <family val="1"/>
      </rPr>
      <t xml:space="preserve"> Tiếp Đoàn đánh giá HTQL chất lượng ISO 9001</t>
    </r>
  </si>
  <si>
    <r>
      <rPr>
        <b/>
        <sz val="13"/>
        <rFont val="Times New Roman"/>
        <family val="1"/>
      </rPr>
      <t>Nhiệm vụ 9:</t>
    </r>
    <r>
      <rPr>
        <sz val="13"/>
        <rFont val="Times New Roman"/>
        <family val="1"/>
      </rPr>
      <t xml:space="preserve"> Hỗ trợ Trung tâm Lý Tự Trọng thi Tin học - Ngoại ngữ</t>
    </r>
  </si>
  <si>
    <r>
      <rPr>
        <b/>
        <sz val="13"/>
        <rFont val="Times New Roman"/>
        <family val="1"/>
      </rPr>
      <t>Nhiệm vụ 10:</t>
    </r>
    <r>
      <rPr>
        <sz val="13"/>
        <rFont val="Times New Roman"/>
        <family val="1"/>
      </rPr>
      <t xml:space="preserve"> Hỗ trợ thi online tại khoa CNTT</t>
    </r>
  </si>
  <si>
    <r>
      <rPr>
        <b/>
        <sz val="13"/>
        <rFont val="Times New Roman"/>
        <family val="1"/>
      </rPr>
      <t>Nhiệm vụ 11:</t>
    </r>
    <r>
      <rPr>
        <sz val="13"/>
        <rFont val="Times New Roman"/>
        <family val="1"/>
      </rPr>
      <t xml:space="preserve"> Tham gia trực ca 3, thứ bảy</t>
    </r>
  </si>
  <si>
    <r>
      <rPr>
        <b/>
        <sz val="13"/>
        <rFont val="Times New Roman"/>
        <family val="1"/>
      </rPr>
      <t>Nhiệm vụ 12:</t>
    </r>
    <r>
      <rPr>
        <sz val="13"/>
        <rFont val="Times New Roman"/>
        <family val="1"/>
      </rPr>
      <t xml:space="preserve"> Hỗ trợ đo thân nhiệt</t>
    </r>
  </si>
  <si>
    <r>
      <rPr>
        <b/>
        <sz val="13"/>
        <rFont val="Times New Roman"/>
        <family val="1"/>
      </rPr>
      <t>Nhiệm vụ 11:</t>
    </r>
    <r>
      <rPr>
        <sz val="13"/>
        <rFont val="Times New Roman"/>
        <family val="1"/>
      </rPr>
      <t xml:space="preserve"> Báo cáo tình hình công tác phi chính phủ nước ngoài năm 2020 của các đơn vị trực thuộc Sở Giáo dục và Đào tạo theo công văn số 4225/GDĐT-KHTC ngày 17/12/2020 của Sở Giáo dục và Đào tạo</t>
    </r>
  </si>
  <si>
    <r>
      <rPr>
        <b/>
        <sz val="13"/>
        <rFont val="Times New Roman"/>
        <family val="1"/>
      </rPr>
      <t>Nhiệm vụ 12:</t>
    </r>
    <r>
      <rPr>
        <sz val="13"/>
        <rFont val="Times New Roman"/>
        <family val="1"/>
      </rPr>
      <t xml:space="preserve"> Báo cáo việc ban hành thực hiện Quy chế quản lý, sử dụng tài sản công tại các đơn vị công văn số 4226/GDĐT-KHTC ngày 17/12/2020 của Sở Giáo dục và Đào tạo.</t>
    </r>
  </si>
  <si>
    <r>
      <rPr>
        <b/>
        <sz val="13"/>
        <rFont val="Times New Roman"/>
        <family val="1"/>
      </rPr>
      <t xml:space="preserve">Nhiệm vụ 13: </t>
    </r>
    <r>
      <rPr>
        <sz val="13"/>
        <rFont val="Times New Roman"/>
        <family val="1"/>
      </rPr>
      <t>Báo cáo phục vụ công tác kiểm tra sửa chữa nhỏ cơ sở vật chất, mua sắm tài sản, trang thiết bị các trường học trên địa bàn thành phố Hồ Chí Minh năm 2020 và thầm định kế hoạch sửa chữa nhỏ và mua sắm tài sản năm 2021 theo Kế hoạch số 3032/KH-GDĐT-KHTC ngày 21/09/2020 của Sở Giáo dục- Đào tạo</t>
    </r>
  </si>
  <si>
    <r>
      <rPr>
        <b/>
        <sz val="13"/>
        <rFont val="Times New Roman"/>
        <family val="1"/>
      </rPr>
      <t>Nhiệm vụ 14:</t>
    </r>
    <r>
      <rPr>
        <sz val="13"/>
        <rFont val="Times New Roman"/>
        <family val="1"/>
      </rPr>
      <t xml:space="preserve"> Báo cáo triển khai và mở rộng công tác thu học phí và các nội dung thu khác từ năm học 2020-2021 của ngành giáo dục và đào tạo trên địa bàn thành phố Hồ Chí Minh theo công văn số 3757/GDĐT-KHTC ngày 10/11/2020 của Sở Giáo dục và Đào tạo,</t>
    </r>
  </si>
  <si>
    <r>
      <rPr>
        <b/>
        <sz val="13"/>
        <rFont val="Times New Roman"/>
        <family val="1"/>
      </rPr>
      <t xml:space="preserve">Nhiệm vụ 15: </t>
    </r>
    <r>
      <rPr>
        <sz val="13"/>
        <rFont val="Times New Roman"/>
        <family val="1"/>
      </rPr>
      <t>Báo cáo thực hiện các chỉ tiêu, nội dung của dự án "Đổi mới và nâng cao chất lượng giáo dục nghề nghiệp" thuộc Chương trình mục tiêu Giáo dục nghề nghiệp- Việc làm và An toàn lao động, giai đoạn 2016-2020 trên địa bàn thành phố Hồ Chí Minh theo Công văn số 203/BC-UBND ngày 30/10/2020 của Ủy ban Nhân dân Thành phố Hồ Chí Minh.</t>
    </r>
  </si>
  <si>
    <r>
      <rPr>
        <b/>
        <sz val="13"/>
        <rFont val="Times New Roman"/>
        <family val="1"/>
      </rPr>
      <t>Nhiệm vụ 16:</t>
    </r>
    <r>
      <rPr>
        <sz val="13"/>
        <rFont val="Times New Roman"/>
        <family val="1"/>
      </rPr>
      <t xml:space="preserve"> Báo cáo Tổng kết, đánh giá Dự án, nội dung thành phần thuộc CTMT, CTMTQG giai đoạn 2016-2020 và xây dựng kế hoạch giai đoạn 2021-2025 trong lĩnh vực giáo dục nghề nghiệp theo công văn số 4526/LĐTBXH-TCGDNN ngày 18/11/2020 của Bộ Lao động - Thương binh và Xã hội.</t>
    </r>
  </si>
  <si>
    <r>
      <rPr>
        <b/>
        <sz val="13"/>
        <rFont val="Times New Roman"/>
        <family val="1"/>
      </rPr>
      <t>Nhiệm vụ 17:</t>
    </r>
    <r>
      <rPr>
        <sz val="13"/>
        <rFont val="Times New Roman"/>
        <family val="1"/>
      </rPr>
      <t xml:space="preserve"> Lập báo cáo chỉnh sửa, bổ sung hoàn chỉnh Đề án sử dụng tài sản công theo thẩm định của Sở Tài chính theo công văn số 3115/GD ĐT-KHTC ngày 25/09/2020 của Sở Giáo dục Đào tạo.</t>
    </r>
  </si>
  <si>
    <r>
      <rPr>
        <b/>
        <sz val="13"/>
        <rFont val="Times New Roman"/>
        <family val="1"/>
      </rPr>
      <t>Nhiệm vụ 18:</t>
    </r>
    <r>
      <rPr>
        <sz val="13"/>
        <rFont val="Times New Roman"/>
        <family val="1"/>
      </rPr>
      <t xml:space="preserve"> Báo cáo về việc rà soát, sắp xếp lại, xử lý xe ô tô chuyên dùng của các cơ quan, đơn vị thuộc thành phố và quận huyện theo công văn số 7695/STC-CS ngày 02/12/2020 của Sở Tài chính.</t>
    </r>
  </si>
  <si>
    <r>
      <rPr>
        <b/>
        <sz val="13"/>
        <rFont val="Times New Roman"/>
        <family val="1"/>
      </rPr>
      <t xml:space="preserve">Nhiệm Vụ 19: </t>
    </r>
    <r>
      <rPr>
        <sz val="13"/>
        <rFont val="Times New Roman"/>
        <family val="1"/>
      </rPr>
      <t>Rà soát lập hồ sơ Tờ khai xác nhận tiền, hàng viện trợ phi Chính phủ nước ngoài theo công văn số 7285/STC-CS ngày 13/11/2020 của Sở Tài chính và công văn số 3958/GDĐT -KHTC ngày 25/11/2020 của Sở Giáo dục và Đào tạo</t>
    </r>
  </si>
  <si>
    <r>
      <rPr>
        <b/>
        <sz val="13"/>
        <rFont val="Times New Roman"/>
        <family val="1"/>
      </rPr>
      <t>Nhiệm Vụ 20:</t>
    </r>
    <r>
      <rPr>
        <sz val="13"/>
        <rFont val="Times New Roman"/>
        <family val="1"/>
      </rPr>
      <t xml:space="preserve"> Vận động tài trợ học bổng cho SV năm học 2020-2021</t>
    </r>
  </si>
  <si>
    <r>
      <rPr>
        <b/>
        <sz val="13"/>
        <rFont val="Times New Roman"/>
        <family val="1"/>
      </rPr>
      <t>Nhiệm vụ 1:</t>
    </r>
    <r>
      <rPr>
        <sz val="13"/>
        <rFont val="Times New Roman"/>
        <family val="1"/>
      </rPr>
      <t xml:space="preserve"> Hỗ trợ tiếp đoàn đánh giá ngoài - Đánh giá chất lượng cơ sở Giáo dục nghề nghiệp/Chương trình đào tạo Công nghệ chế tạo máy.</t>
    </r>
  </si>
  <si>
    <r>
      <rPr>
        <b/>
        <sz val="13"/>
        <rFont val="Times New Roman"/>
        <family val="1"/>
      </rPr>
      <t>Nhiệm vụ 4:</t>
    </r>
    <r>
      <rPr>
        <sz val="13"/>
        <rFont val="Times New Roman"/>
        <family val="1"/>
      </rPr>
      <t xml:space="preserve"> Được nhà trường/ đơn vị điều động tham gia phục vụ Lễ Nhà giáo Việt Nam 20/11 - Lễ Khai giang/ Triển lãm thiết bị đào tạo/ Hội nghị CBCCVC/ Hội thảo khoa học cấp trường.</t>
    </r>
  </si>
  <si>
    <r>
      <rPr>
        <b/>
        <sz val="13"/>
        <rFont val="Times New Roman"/>
        <family val="1"/>
      </rPr>
      <t>Nhiệm vụ 5:</t>
    </r>
    <r>
      <rPr>
        <sz val="13"/>
        <rFont val="Times New Roman"/>
        <family val="1"/>
      </rPr>
      <t xml:space="preserve"> Hỗ trợ khám sức khỏe cho sinh viên/ Hỗ trợ ngày họp PH sinh viên/ Hỗ trợ buổi trao xe tài trợ xe/thiết bị đào tạo.</t>
    </r>
  </si>
  <si>
    <r>
      <rPr>
        <b/>
        <sz val="13"/>
        <rFont val="Times New Roman"/>
        <family val="1"/>
      </rPr>
      <t>Nhiệm vụ 9:</t>
    </r>
    <r>
      <rPr>
        <sz val="13"/>
        <rFont val="Times New Roman"/>
        <family val="1"/>
      </rPr>
      <t xml:space="preserve"> Công tác chuyển sinh viên từ ký túc xá cũ sang ký túc xá mới</t>
    </r>
  </si>
  <si>
    <r>
      <t>Nhiệm vụ 10:</t>
    </r>
    <r>
      <rPr>
        <sz val="13"/>
        <rFont val="Times New Roman"/>
        <family val="1"/>
      </rPr>
      <t xml:space="preserve"> Hạ trụ điện sau nhà D, E3,F2,G.</t>
    </r>
  </si>
  <si>
    <r>
      <rPr>
        <b/>
        <sz val="13"/>
        <rFont val="Times New Roman"/>
        <family val="1"/>
      </rPr>
      <t>Nhiệm vụ 11:</t>
    </r>
    <r>
      <rPr>
        <sz val="13"/>
        <rFont val="Times New Roman"/>
        <family val="1"/>
      </rPr>
      <t xml:space="preserve"> Di dời phòng máy tính khoa CNTT từ nhà F sang nhà E3.</t>
    </r>
  </si>
  <si>
    <r>
      <rPr>
        <b/>
        <sz val="13"/>
        <rFont val="Times New Roman"/>
        <family val="1"/>
      </rPr>
      <t>Nhiệm vụ 2:</t>
    </r>
    <r>
      <rPr>
        <sz val="13"/>
        <rFont val="Times New Roman"/>
        <family val="1"/>
      </rPr>
      <t xml:space="preserve"> Tham gia tư vấn tuyển sinh tại các tỉnh/ Tham gia khai giảng Chương trình đào tạo trình độ Trung cấp năm 2020 tại các TT GDTX</t>
    </r>
  </si>
  <si>
    <r>
      <t>Nhiệm vụ 5:</t>
    </r>
    <r>
      <rPr>
        <sz val="13"/>
        <rFont val="Times New Roman"/>
        <family val="1"/>
      </rPr>
      <t xml:space="preserve"> Hỗ trợ khám sức khỏe cho sinh viên/Hỗ trợ ngày họp PH sinh viên/Hỗ trợ tổ chức các buổi trao tài trợ xe/thiết bị đào tạo</t>
    </r>
  </si>
  <si>
    <r>
      <rPr>
        <b/>
        <sz val="12"/>
        <rFont val="Times New Roman"/>
        <family val="1"/>
      </rPr>
      <t xml:space="preserve">Nhiệm vụ 10: </t>
    </r>
    <r>
      <rPr>
        <sz val="12"/>
        <rFont val="Times New Roman"/>
        <family val="1"/>
      </rPr>
      <t>Liên hệ các Trung tâm GDTX tỉnh và Thành phố/Chuẩn bị việc khai giảng các trung tâm GDTX</t>
    </r>
  </si>
  <si>
    <r>
      <t xml:space="preserve">T.Thịnh, T.Sĩ, T.Tấn, T.Tiến, C.Thơ, </t>
    </r>
    <r>
      <rPr>
        <sz val="12"/>
        <rFont val="Times New Roman"/>
        <family val="1"/>
        <charset val="163"/>
      </rPr>
      <t xml:space="preserve">C.Hà </t>
    </r>
  </si>
  <si>
    <r>
      <rPr>
        <b/>
        <sz val="13"/>
        <rFont val="Times New Roman"/>
        <family val="1"/>
      </rPr>
      <t>Nhiệm vụ 4:</t>
    </r>
    <r>
      <rPr>
        <sz val="13"/>
        <rFont val="Times New Roman"/>
        <family val="1"/>
      </rPr>
      <t xml:space="preserve"> Được Nhà trường/ đơn vị điều động tham gia phục vụ Lễ Nhà giáo Việt nam 20/11  Lễ khai giảng/ Triển lãm thiết bị đào tạo/ Hội nghị CBCCVN/ Hội thảo khoa học cấp trường</t>
    </r>
  </si>
  <si>
    <r>
      <rPr>
        <b/>
        <sz val="13"/>
        <rFont val="Times New Roman"/>
        <family val="1"/>
      </rPr>
      <t xml:space="preserve">Nhiệm vụ 11: </t>
    </r>
    <r>
      <rPr>
        <sz val="13"/>
        <rFont val="Times New Roman"/>
        <family val="1"/>
      </rPr>
      <t xml:space="preserve"> Kết hợp với Assist tổ chức lễ bế giảng khóa 4, 5, 6, 7 và khai giảng khóa 6, 7, 8, 9  lớp đào tạo nghề Bánh</t>
    </r>
  </si>
  <si>
    <r>
      <t xml:space="preserve">Nhiệm vụ 12: </t>
    </r>
    <r>
      <rPr>
        <sz val="13"/>
        <rFont val="Times New Roman"/>
        <family val="1"/>
      </rPr>
      <t>Thực hiện và gửi hồ sơ xin phép tổ chức Hội thảo quốc tế cho Sở Thông tin và Truyền thông TP. HCM và Sở Khoa học và Công nghệ TP. HCM</t>
    </r>
  </si>
  <si>
    <r>
      <t xml:space="preserve">Nhiệm vụ 13: </t>
    </r>
    <r>
      <rPr>
        <sz val="13"/>
        <rFont val="Times New Roman"/>
        <family val="1"/>
      </rPr>
      <t>Thực hiện buổi lễ trao máy tính xách tay do Quỹ Dariu, Thụy Sĩ tài trợ</t>
    </r>
  </si>
  <si>
    <r>
      <t xml:space="preserve">Nhiệm vụ 14: </t>
    </r>
    <r>
      <rPr>
        <sz val="13"/>
        <rFont val="Times New Roman"/>
        <family val="1"/>
      </rPr>
      <t>Thực hiện hồ sơ pháp lý xin cấp phép chương trình liên kết đào tạo 05 ngành với trường Cao đẳng City of Glasgow, Vương quốc Anh.</t>
    </r>
  </si>
  <si>
    <r>
      <t xml:space="preserve">Nhiệm vụ 15: Lập kế hoạch thực hiện </t>
    </r>
    <r>
      <rPr>
        <sz val="13"/>
        <rFont val="Times New Roman"/>
        <family val="1"/>
      </rPr>
      <t>dự án "Phổ cập kỹ năng số" dành cho SV Trường</t>
    </r>
  </si>
  <si>
    <r>
      <t xml:space="preserve">Nhiệm vụ 16: </t>
    </r>
    <r>
      <rPr>
        <sz val="13"/>
        <rFont val="Times New Roman"/>
        <family val="1"/>
      </rPr>
      <t>Đo thân nhiệt cho học sinh sinh viên</t>
    </r>
  </si>
  <si>
    <r>
      <t xml:space="preserve">Nhiệm vụ 17: </t>
    </r>
    <r>
      <rPr>
        <sz val="13"/>
        <rFont val="Times New Roman"/>
        <family val="1"/>
      </rPr>
      <t>Vận động Sở KH-CN TP. HCM  tài trợ Hội thảo quốc tế COSS2020 (trị giá 150.000.000 đồng)</t>
    </r>
  </si>
  <si>
    <r>
      <rPr>
        <b/>
        <sz val="13"/>
        <rFont val="Times New Roman"/>
        <family val="1"/>
      </rPr>
      <t>Nhiệm vụ 1:</t>
    </r>
    <r>
      <rPr>
        <sz val="13"/>
        <rFont val="Times New Roman"/>
        <family val="1"/>
      </rPr>
      <t xml:space="preserve"> Hỗ trợ tiếp đoàn đánh giá ngoài - Đoàn đánh giá cơ sở GDNN/ chương trình đào tạo công nghệ chế tạo máy</t>
    </r>
  </si>
  <si>
    <r>
      <rPr>
        <b/>
        <sz val="13"/>
        <rFont val="Times New Roman"/>
        <family val="1"/>
      </rPr>
      <t xml:space="preserve">Nhiệm vụ 3: </t>
    </r>
    <r>
      <rPr>
        <sz val="13"/>
        <rFont val="Times New Roman"/>
        <family val="1"/>
      </rPr>
      <t xml:space="preserve">Vận động tài trợ học bổng cho sinh viên </t>
    </r>
  </si>
  <si>
    <r>
      <rPr>
        <b/>
        <sz val="13"/>
        <rFont val="Times New Roman"/>
        <family val="1"/>
      </rPr>
      <t>Nhiệm vụ 4:</t>
    </r>
    <r>
      <rPr>
        <sz val="13"/>
        <rFont val="Times New Roman"/>
        <family val="1"/>
      </rPr>
      <t xml:space="preserve"> Được nhà trường/Đơn vị điều động tham gia phục vụ Lễ Nhà giáo Việt Nam 20/11/ triển lãm thiết bị tự làm/ Hội nghị CBCCVC/ Hội thảo khoa học cấp trường</t>
    </r>
  </si>
  <si>
    <r>
      <rPr>
        <b/>
        <sz val="13"/>
        <rFont val="Times New Roman"/>
        <family val="1"/>
      </rPr>
      <t>Nhiệm vụ 7:</t>
    </r>
    <r>
      <rPr>
        <sz val="13"/>
        <rFont val="Times New Roman"/>
        <family val="1"/>
      </rPr>
      <t xml:space="preserve"> Tiếp đoàn đánh giá hệ thống quản lý chất lượng ISO 9001:2015</t>
    </r>
  </si>
  <si>
    <r>
      <rPr>
        <b/>
        <sz val="13"/>
        <rFont val="Times New Roman"/>
        <family val="1"/>
      </rPr>
      <t>Nhiệm vụ 9:</t>
    </r>
    <r>
      <rPr>
        <sz val="13"/>
        <rFont val="Times New Roman"/>
        <family val="1"/>
      </rPr>
      <t xml:space="preserve"> Hỗ công tác đánh giá ngoài - Đoàn đánh giá cơ sở GDNN/ chương trình đào tạo công nghệ chế tạo máy</t>
    </r>
  </si>
  <si>
    <r>
      <rPr>
        <b/>
        <sz val="13"/>
        <rFont val="Times New Roman"/>
        <family val="1"/>
      </rPr>
      <t>Nhiệm vụ 10:</t>
    </r>
    <r>
      <rPr>
        <sz val="13"/>
        <rFont val="Times New Roman"/>
        <family val="1"/>
      </rPr>
      <t xml:space="preserve"> Hỗ trợ hồ sơ đánh giá hệ thống quản lý chất lượng ISO 9001:2015</t>
    </r>
  </si>
  <si>
    <r>
      <t>Nhiệm vụ 1:</t>
    </r>
    <r>
      <rPr>
        <sz val="13"/>
        <rFont val="Times New Roman"/>
        <family val="1"/>
      </rPr>
      <t xml:space="preserve"> Tham gia tiếp đoàn đánh giá ngoài</t>
    </r>
  </si>
  <si>
    <r>
      <t>Nhiệm vụ 4:</t>
    </r>
    <r>
      <rPr>
        <sz val="13"/>
        <rFont val="Times New Roman"/>
        <family val="1"/>
      </rPr>
      <t xml:space="preserve"> Được Nhà trường/ Đơn vị điều động tham gia phục vụ Lễ Nhà giáo 20/11, Khai giảng NH mới,Triển lãm TB đào tạo, HN CBCCVC, Hội thảo Quốc tế</t>
    </r>
  </si>
  <si>
    <r>
      <t>Nhiệm vụ 6:</t>
    </r>
    <r>
      <rPr>
        <sz val="13"/>
        <rFont val="Times New Roman"/>
        <family val="1"/>
      </rPr>
      <t xml:space="preserve"> Hỗ trợ  quay phim chụp hình phục vụ công tác tuyển sinh</t>
    </r>
  </si>
  <si>
    <r>
      <t>Nhiệm vụ 8:</t>
    </r>
    <r>
      <rPr>
        <sz val="13"/>
        <rFont val="Times New Roman"/>
        <family val="1"/>
      </rPr>
      <t xml:space="preserve"> Hỗ trợ tổ chức các buổi họp trực tuyến, hội thảo </t>
    </r>
  </si>
  <si>
    <r>
      <t>Nhiệm vụ 9:</t>
    </r>
    <r>
      <rPr>
        <sz val="13"/>
        <rFont val="Times New Roman"/>
        <family val="1"/>
      </rPr>
      <t xml:space="preserve"> Trả lời tin nhắn cho HSSV, phụ huynh trên fanpage, facebook của trường</t>
    </r>
  </si>
  <si>
    <r>
      <t>Nhiệm vụ 10:</t>
    </r>
    <r>
      <rPr>
        <sz val="13"/>
        <rFont val="Times New Roman"/>
        <family val="1"/>
      </rPr>
      <t xml:space="preserve"> Tham gia chụp hình Cuộc thi STAR UP KITE 2020 và Triển lãm Ngày hội Khởi nghiệp Quốc gia HSSV </t>
    </r>
  </si>
  <si>
    <r>
      <t>Nhiệm vụ 5:</t>
    </r>
    <r>
      <rPr>
        <sz val="13"/>
        <rFont val="Times New Roman"/>
        <family val="1"/>
      </rPr>
      <t xml:space="preserve"> Hỗ trợ khám sức khỏe  cho sinh viên/ Hỗ trợ ngày họp phụ huynh sinh viên/ Hỗ trợ tổ chức các buổi trao tài trợ xe/ Thiết bị đào tạo.</t>
    </r>
  </si>
  <si>
    <r>
      <t xml:space="preserve">Nhiệm vụ 3: </t>
    </r>
    <r>
      <rPr>
        <sz val="13"/>
        <rFont val="Times New Roman"/>
        <family val="1"/>
      </rPr>
      <t>Vận động tài trợ học bổng sinh viên (10. 000.000 đồng)</t>
    </r>
  </si>
  <si>
    <r>
      <t xml:space="preserve">Nhiệm vụ 4: </t>
    </r>
    <r>
      <rPr>
        <sz val="13"/>
        <rFont val="Times New Roman"/>
        <family val="1"/>
      </rPr>
      <t>Tham gia hỗ trợ việc phục vụ hội thảo khoa học COSS2020 tại thư viện (Công việc trưng bày, dọn dẹp vệ sinh, tiếp khách tiệc buffet ngọt)</t>
    </r>
  </si>
  <si>
    <r>
      <t xml:space="preserve">Nhiệm vụ 7: </t>
    </r>
    <r>
      <rPr>
        <sz val="13"/>
        <rFont val="Times New Roman"/>
        <family val="1"/>
      </rPr>
      <t xml:space="preserve">Tiếp đoàn đánh giá hệ thống quản lý chất lượng ISO 9001:2015 tại thư viện </t>
    </r>
  </si>
  <si>
    <r>
      <t xml:space="preserve">Nhiệm vụ 9: </t>
    </r>
    <r>
      <rPr>
        <sz val="13"/>
        <rFont val="Times New Roman"/>
        <family val="1"/>
      </rPr>
      <t>Xử lý nghiệp vụ 4790 giáo trình môn học; 589 file upload lên thư viện số phục vụ công tác kiểm định chất lượng cơ sở GDNN/ chương trình đào tạo công nghệ chế tạo máy</t>
    </r>
  </si>
  <si>
    <r>
      <t xml:space="preserve">Nhiệm vụ 10: </t>
    </r>
    <r>
      <rPr>
        <sz val="13"/>
        <rFont val="Times New Roman"/>
        <family val="1"/>
      </rPr>
      <t>Tham gia tổ chức triển lãm sách tại thư viện</t>
    </r>
  </si>
  <si>
    <r>
      <t xml:space="preserve">Nhiệm vụ 11: </t>
    </r>
    <r>
      <rPr>
        <sz val="13"/>
        <rFont val="Times New Roman"/>
        <family val="1"/>
      </rPr>
      <t>Chuẩn bị, đón tiếp các trường THCS, THPT, trung tâm GDTX đến tham quan, nghỉ ngơi tại thư viện</t>
    </r>
  </si>
  <si>
    <r>
      <t xml:space="preserve">Nhiệm vụ 12: </t>
    </r>
    <r>
      <rPr>
        <sz val="13"/>
        <rFont val="Times New Roman"/>
        <family val="1"/>
      </rPr>
      <t>Giặt bao gối phòng nghỉ sinh viên 2 lần/tháng</t>
    </r>
  </si>
  <si>
    <r>
      <rPr>
        <b/>
        <sz val="13"/>
        <rFont val="Times New Roman"/>
        <family val="1"/>
      </rPr>
      <t>Nhiệm vụ 13:</t>
    </r>
    <r>
      <rPr>
        <sz val="13"/>
        <rFont val="Times New Roman"/>
        <family val="1"/>
      </rPr>
      <t xml:space="preserve"> Chụp, chỉnh sửa ảnh thẻ sinh viên và upload lên phần mềm quản lý đào tạo của trường</t>
    </r>
  </si>
  <si>
    <r>
      <rPr>
        <b/>
        <sz val="13"/>
        <rFont val="Times New Roman"/>
        <family val="1"/>
      </rPr>
      <t>Nhiệm vụ 14:</t>
    </r>
    <r>
      <rPr>
        <sz val="13"/>
        <rFont val="Times New Roman"/>
        <family val="1"/>
      </rPr>
      <t xml:space="preserve"> Hỗ trợ lớp học kỹ năng mềm tại thư viện (Bao gồm thứ bảy, chủ nhật)</t>
    </r>
  </si>
  <si>
    <r>
      <rPr>
        <b/>
        <sz val="13"/>
        <rFont val="Times New Roman"/>
        <family val="1"/>
      </rPr>
      <t>Nhiệm vụ 15:</t>
    </r>
    <r>
      <rPr>
        <sz val="13"/>
        <rFont val="Times New Roman"/>
        <family val="1"/>
      </rPr>
      <t xml:space="preserve"> Hỗ trợ đo thân nhiệt tại cổng chính (Tháng 10 &amp; tháng 12)</t>
    </r>
  </si>
  <si>
    <r>
      <t xml:space="preserve">Nhiệm vụ 16: </t>
    </r>
    <r>
      <rPr>
        <sz val="13"/>
        <rFont val="Times New Roman"/>
        <family val="1"/>
      </rPr>
      <t>Di dời sách, trang thiết bị để phục vụ việc cải tạo, sửa chữa thư viện</t>
    </r>
  </si>
  <si>
    <r>
      <rPr>
        <b/>
        <sz val="13"/>
        <rFont val="Times New Roman"/>
        <family val="1"/>
      </rPr>
      <t xml:space="preserve">Nhiệm vụ 11: </t>
    </r>
    <r>
      <rPr>
        <sz val="13"/>
        <rFont val="Times New Roman"/>
        <family val="1"/>
      </rPr>
      <t xml:space="preserve"> Hỗ trợ công tác chuẩn bị tổ chức Hội thảo quốc tế COSS2020 (in thư mời tham dự)</t>
    </r>
  </si>
  <si>
    <r>
      <rPr>
        <b/>
        <sz val="12"/>
        <rFont val="Times New Roman"/>
        <family val="1"/>
      </rPr>
      <t>Nhiệm vụ 2</t>
    </r>
    <r>
      <rPr>
        <sz val="12"/>
        <rFont val="Times New Roman"/>
        <family val="1"/>
      </rPr>
      <t>: Tham gia tư vấn tuyển sinh tại các tỉnh/ Tham gia khai giảng Chương trình đào tạo Trung cấp năm 2020 tại các TT GDTX</t>
    </r>
  </si>
  <si>
    <r>
      <rPr>
        <b/>
        <sz val="12"/>
        <rFont val="Times New Roman"/>
        <family val="1"/>
      </rPr>
      <t xml:space="preserve">Nhiệm vụ 4: </t>
    </r>
    <r>
      <rPr>
        <sz val="12"/>
        <rFont val="Times New Roman"/>
        <family val="1"/>
      </rPr>
      <t xml:space="preserve"> Được nhà trường/ đơn vị điều động tham gia phục vụ Lễ nhà giáo Việt Nam 20/11- Lễ khai giảng/ Triểm lãm thiết bị đào tạo/ Hội nghị CB CCVC/ Hội thảo khoa học cấp trường.</t>
    </r>
  </si>
  <si>
    <r>
      <rPr>
        <b/>
        <sz val="12"/>
        <rFont val="Times New Roman"/>
        <family val="1"/>
      </rPr>
      <t xml:space="preserve">Nhiệm vụ 6: </t>
    </r>
    <r>
      <rPr>
        <sz val="12"/>
        <rFont val="Times New Roman"/>
        <family val="1"/>
      </rPr>
      <t xml:space="preserve"> Hỗ trợ công tác quay phim, chụp ảnh tại các khoa/ doanh nghiệp phục vụ công tác tuyển sinh</t>
    </r>
  </si>
  <si>
    <r>
      <t xml:space="preserve">Nhiệm vụ 5:  </t>
    </r>
    <r>
      <rPr>
        <sz val="13"/>
        <rFont val="Times New Roman"/>
        <family val="1"/>
      </rPr>
      <t xml:space="preserve">Hỗ trợ họp phụ huynh học sinh 1% </t>
    </r>
  </si>
  <si>
    <r>
      <rPr>
        <b/>
        <sz val="13"/>
        <rFont val="Times New Roman"/>
        <family val="1"/>
      </rPr>
      <t>Nhiệm vụ 3:</t>
    </r>
    <r>
      <rPr>
        <sz val="13"/>
        <rFont val="Times New Roman"/>
        <family val="1"/>
      </rPr>
      <t xml:space="preserve"> Được nhà trường/đơn vị điều động tham gia phục vụ Lễ Nhà giáo VN 20/11-Lễ khai giảng/Triễn lãm thiết bị đào tạo/Hội nghị CBCCVC/Hội thảo khoa học cấp trường. </t>
    </r>
  </si>
  <si>
    <r>
      <t>Nhiệm vụ 4:</t>
    </r>
    <r>
      <rPr>
        <sz val="13"/>
        <rFont val="Times New Roman"/>
        <family val="1"/>
      </rPr>
      <t xml:space="preserve"> Hỗ trợ công tác quay phim, chụp ảnh tại các khoa/ doanh nghiệp phục vụ công tác tuyển sinh</t>
    </r>
  </si>
  <si>
    <r>
      <t xml:space="preserve">Nhiệm vụ 5: </t>
    </r>
    <r>
      <rPr>
        <sz val="13"/>
        <rFont val="Times New Roman"/>
        <family val="1"/>
      </rPr>
      <t>Tiếp đoàn đánh giá hệ thống quản lý chất lượng ISO 9001:2015</t>
    </r>
  </si>
  <si>
    <r>
      <rPr>
        <b/>
        <sz val="13"/>
        <rFont val="Times New Roman"/>
        <family val="1"/>
      </rPr>
      <t>Nhiệm vụ 6:</t>
    </r>
    <r>
      <rPr>
        <sz val="13"/>
        <rFont val="Times New Roman"/>
        <family val="1"/>
      </rPr>
      <t xml:space="preserve"> sửa chữa các máy móc thiết bị</t>
    </r>
  </si>
  <si>
    <r>
      <rPr>
        <b/>
        <sz val="13"/>
        <rFont val="Times New Roman"/>
        <family val="1"/>
      </rPr>
      <t>Nhiệm vụ 7</t>
    </r>
    <r>
      <rPr>
        <sz val="13"/>
        <rFont val="Times New Roman"/>
        <family val="1"/>
      </rPr>
      <t>: chủ trì các câu lạc bộ Tin học cơ khí sinh hoạt hàng tuần</t>
    </r>
  </si>
  <si>
    <r>
      <rPr>
        <b/>
        <sz val="13"/>
        <rFont val="Times New Roman"/>
        <family val="1"/>
      </rPr>
      <t>Nhiệm vụ 8:</t>
    </r>
    <r>
      <rPr>
        <sz val="13"/>
        <rFont val="Times New Roman"/>
        <family val="1"/>
      </rPr>
      <t xml:space="preserve"> Hỗ trợ khoa tìm các minh chứng phục vụ kiểm định đánh giá cơ sở GDNN</t>
    </r>
  </si>
  <si>
    <r>
      <t xml:space="preserve">Nhiệm vụ 9: </t>
    </r>
    <r>
      <rPr>
        <sz val="13"/>
        <rFont val="Times New Roman"/>
        <family val="1"/>
      </rPr>
      <t>Hỗ trợ khoa tìm các minh chứng phục vụ kiểm định đánh giá chương trình đào tạo nghề Công nghệ chế tạo máy</t>
    </r>
  </si>
  <si>
    <r>
      <t xml:space="preserve">Nhiệm vụ 10:  </t>
    </r>
    <r>
      <rPr>
        <sz val="13"/>
        <rFont val="Times New Roman"/>
        <family val="1"/>
      </rPr>
      <t>Làm các mô hình học cụ giảng dạy</t>
    </r>
  </si>
  <si>
    <r>
      <t xml:space="preserve">Nhiệm vụ 11: </t>
    </r>
    <r>
      <rPr>
        <sz val="13"/>
        <rFont val="Times New Roman"/>
        <family val="1"/>
      </rPr>
      <t>Hỗ trợ đánh giá hệ thống quản lý chất lượng ISO 9001:2015</t>
    </r>
  </si>
  <si>
    <r>
      <rPr>
        <b/>
        <sz val="13"/>
        <rFont val="Times New Roman"/>
        <family val="1"/>
      </rPr>
      <t>Nhiệm vụ 9:</t>
    </r>
    <r>
      <rPr>
        <sz val="13"/>
        <rFont val="Times New Roman"/>
        <family val="1"/>
      </rPr>
      <t xml:space="preserve"> Tham gia giảng dạy tại TT GDTX Quận 7</t>
    </r>
  </si>
  <si>
    <r>
      <t xml:space="preserve">Nhiệm vụ 3: </t>
    </r>
    <r>
      <rPr>
        <sz val="13"/>
        <rFont val="Times New Roman"/>
        <family val="1"/>
      </rPr>
      <t>Vận động tài trợ học bổng sinh viên</t>
    </r>
  </si>
  <si>
    <r>
      <rPr>
        <b/>
        <sz val="13"/>
        <rFont val="Times New Roman"/>
        <family val="1"/>
      </rPr>
      <t>Nhiệm vụ 4:</t>
    </r>
    <r>
      <rPr>
        <sz val="13"/>
        <rFont val="Times New Roman"/>
        <family val="1"/>
      </rPr>
      <t xml:space="preserve"> Được nhà trường/ đơn vị điều động tham gia phục vụ lễ nhà giáo Việt Nam 20/11, Lễ Khai giảng/ Triển lãm thiết bị đào tạo/ Hội nghị CBCCVC/ Hội thảo khoa học cấp trường</t>
    </r>
  </si>
  <si>
    <r>
      <rPr>
        <b/>
        <sz val="13"/>
        <rFont val="Times New Roman"/>
        <family val="1"/>
      </rPr>
      <t>Nhiệm vụ 6:</t>
    </r>
    <r>
      <rPr>
        <sz val="13"/>
        <rFont val="Times New Roman"/>
        <family val="1"/>
      </rPr>
      <t xml:space="preserve"> Hỗ trợ công tác quay phim, chụp ảnh tại các khoa/doanh nghiệp phục vụ công tác tuyển sinh</t>
    </r>
  </si>
  <si>
    <r>
      <t xml:space="preserve">Nhiệm vụ 2: </t>
    </r>
    <r>
      <rPr>
        <sz val="13"/>
        <rFont val="Times New Roman"/>
        <family val="1"/>
      </rPr>
      <t>Tham gia tư vấn tuyển sinh tại các tỉnh thành/ Tham gia khai giảng CTĐT TC năm 2020 tại các TT GDTX</t>
    </r>
  </si>
  <si>
    <r>
      <rPr>
        <b/>
        <sz val="13"/>
        <rFont val="Times New Roman"/>
        <family val="1"/>
      </rPr>
      <t xml:space="preserve">Nhiệm vụ 4: </t>
    </r>
    <r>
      <rPr>
        <sz val="13"/>
        <rFont val="Times New Roman"/>
        <family val="1"/>
      </rPr>
      <t>Được nhà trường/Đơn vị điều động tham gia phục vụ lễ KG/TL TBĐT/HN CBCCVC/HT KH cấp trường</t>
    </r>
  </si>
  <si>
    <r>
      <rPr>
        <b/>
        <sz val="13"/>
        <rFont val="Times New Roman"/>
        <family val="1"/>
      </rPr>
      <t>Nhiệm vụ 11:</t>
    </r>
    <r>
      <rPr>
        <sz val="13"/>
        <rFont val="Times New Roman"/>
        <family val="1"/>
      </rPr>
      <t xml:space="preserve"> Hổ trợ GV tham gia Hội giảng GDNN cấp TP</t>
    </r>
  </si>
  <si>
    <r>
      <rPr>
        <b/>
        <sz val="13"/>
        <rFont val="Times New Roman"/>
        <family val="1"/>
      </rPr>
      <t>Nhiệm vụ 12:</t>
    </r>
    <r>
      <rPr>
        <sz val="13"/>
        <rFont val="Times New Roman"/>
        <family val="1"/>
      </rPr>
      <t xml:space="preserve"> May, vẽ túi quà tặng, làm bánh phục vụ Ngày Hội triễn lãm thiết bị tự làm và khai giảng năm học mới 2020</t>
    </r>
  </si>
  <si>
    <r>
      <rPr>
        <b/>
        <sz val="13"/>
        <rFont val="Times New Roman"/>
        <family val="1"/>
      </rPr>
      <t>Nhiệm vụ 8:</t>
    </r>
    <r>
      <rPr>
        <sz val="13"/>
        <rFont val="Times New Roman"/>
        <family val="1"/>
      </rPr>
      <t xml:space="preserve"> Trực tiếp tham gia hướng dẫn, tổ chức vòng sơ tuyển /chung kết cuộc thi "Ý tưởng khởi nghiệp  HSSV GDNN" 2020</t>
    </r>
  </si>
  <si>
    <r>
      <t xml:space="preserve">Nhiệm vụ 9: </t>
    </r>
    <r>
      <rPr>
        <sz val="13"/>
        <rFont val="Times New Roman"/>
        <family val="1"/>
      </rPr>
      <t>Hội thao truyền thống ngành GDĐT TP HCM_ Giải đôi nữ cầu lông trên 35 tuổi</t>
    </r>
  </si>
  <si>
    <r>
      <rPr>
        <b/>
        <sz val="13"/>
        <rFont val="Times New Roman"/>
        <family val="1"/>
      </rPr>
      <t>Nhiệm vụ 11:</t>
    </r>
    <r>
      <rPr>
        <sz val="13"/>
        <rFont val="Times New Roman"/>
        <family val="1"/>
      </rPr>
      <t xml:space="preserve"> Tham gia dự thi hội giảng cấp TP 2020</t>
    </r>
  </si>
  <si>
    <r>
      <rPr>
        <b/>
        <sz val="13"/>
        <rFont val="Times New Roman"/>
        <family val="1"/>
      </rPr>
      <t>Nhiệm vụ 14:</t>
    </r>
    <r>
      <rPr>
        <sz val="13"/>
        <rFont val="Times New Roman"/>
        <family val="1"/>
      </rPr>
      <t xml:space="preserve">  Xung phong đăng ký dạy môn mới</t>
    </r>
  </si>
  <si>
    <r>
      <t xml:space="preserve">Nhiệm vụ 4: </t>
    </r>
    <r>
      <rPr>
        <sz val="13"/>
        <rFont val="Times New Roman"/>
        <family val="1"/>
      </rPr>
      <t>Hỗ trợ  nhà trường lễ khai giảng, nhà giáo, hội thảo (2%) (cô Minh, cô Mai Hường)</t>
    </r>
  </si>
  <si>
    <r>
      <t xml:space="preserve">Nhiệm vụ 5:  </t>
    </r>
    <r>
      <rPr>
        <sz val="13"/>
        <rFont val="Times New Roman"/>
        <family val="1"/>
      </rPr>
      <t>Hỗ trợ họp phụ huynh học sinh 1% (A Lượng, A Dung, Ngat, thay Kiet ko hop PHHS)</t>
    </r>
  </si>
  <si>
    <r>
      <rPr>
        <b/>
        <sz val="13"/>
        <rFont val="Times New Roman"/>
        <family val="1"/>
      </rPr>
      <t>Nhiệm vụ 12:</t>
    </r>
    <r>
      <rPr>
        <sz val="13"/>
        <rFont val="Times New Roman"/>
        <family val="1"/>
      </rPr>
      <t xml:space="preserve"> Bài tham gia hội thảo khoa học của trường (2%) (viết chung thì mỗi người 1%) (trừ thầy Kiệt không tham gia)</t>
    </r>
  </si>
  <si>
    <r>
      <t xml:space="preserve">Nhiệm vụ 14: </t>
    </r>
    <r>
      <rPr>
        <sz val="13"/>
        <rFont val="Times New Roman"/>
        <family val="1"/>
      </rPr>
      <t>tham gia soạn câu hỏi và xây dựng bài thi của cuộc thi kỷ niệm 75 năm Ngày CMT8 (19/8/1945 - 19/8/2020) và Ngày Quốc khánh nước CHXHCN Việt Nam. (2%)  (Quỳnh, Mai Hường, Vân, Thùy Trang, Vinh, )</t>
    </r>
  </si>
  <si>
    <r>
      <t xml:space="preserve">Nhiệm vụ 15: </t>
    </r>
    <r>
      <rPr>
        <sz val="13"/>
        <rFont val="Times New Roman"/>
        <family val="1"/>
      </rPr>
      <t>Tổ chức cho SV về nguồn ở Củ chi (1%) (Minh, Thu, Tham, Thom)</t>
    </r>
  </si>
  <si>
    <r>
      <t xml:space="preserve">Nhiệm vụ 16: </t>
    </r>
    <r>
      <rPr>
        <sz val="13"/>
        <rFont val="Times New Roman"/>
        <family val="1"/>
      </rPr>
      <t>Hỗ trợ khoa KHCB</t>
    </r>
    <r>
      <rPr>
        <b/>
        <sz val="13"/>
        <rFont val="Times New Roman"/>
        <family val="1"/>
      </rPr>
      <t xml:space="preserve"> s</t>
    </r>
    <r>
      <rPr>
        <sz val="13"/>
        <rFont val="Times New Roman"/>
        <family val="1"/>
      </rPr>
      <t>oạn chương trình môn tiến trình lịch sử VN (1%), (cô Huyên)</t>
    </r>
  </si>
  <si>
    <t>a. Nhóm công việc tính 5% nhiệm vụ chung của Nhà Trường, gồm:</t>
  </si>
  <si>
    <r>
      <t xml:space="preserve">Nhiệm vụ 4: </t>
    </r>
    <r>
      <rPr>
        <sz val="13"/>
        <rFont val="Times New Roman"/>
        <family val="1"/>
      </rPr>
      <t>Được Nhà trường/đơn vị điều động tham gia phục vụ Lễ Nhà giáo Việt Nam 20/11- Lễ Khai giảng/ Triển lãm thiết bị đào tạo/Hội nghị CBCCVC/Hội thảo khoa học cấp trường</t>
    </r>
  </si>
  <si>
    <t>C. Chi</t>
  </si>
  <si>
    <r>
      <rPr>
        <b/>
        <sz val="13"/>
        <rFont val="Times New Roman"/>
        <family val="1"/>
      </rPr>
      <t>Nhiệm vụ 6:</t>
    </r>
    <r>
      <rPr>
        <sz val="13"/>
        <rFont val="Times New Roman"/>
        <family val="1"/>
      </rPr>
      <t xml:space="preserve"> Hỗ trợ công tác quay phim, chụp ảnh tại các khoa/ doanh nghiệp phục vụ công tác tuyển sinh.</t>
    </r>
  </si>
  <si>
    <t>0,5%-1%</t>
  </si>
  <si>
    <t>b. Nhóm công việc tính 5% nhiệm vụ chung của Khoa CNTT, gồm:</t>
  </si>
  <si>
    <r>
      <rPr>
        <b/>
        <sz val="13"/>
        <rFont val="Times New Roman"/>
        <family val="1"/>
      </rPr>
      <t>Nhiệm vụ 9:</t>
    </r>
    <r>
      <rPr>
        <sz val="13"/>
        <rFont val="Times New Roman"/>
        <family val="1"/>
      </rPr>
      <t xml:space="preserve"> Tham gia, hỗ trợ hồ sơ, minh chứng, chuẩn bị trang thiết bị/phòng máy giảng dạy phục vụ đánh giá ngoài/đánh giá hệ thống quản lý chất lượng  ISO 9001:2015 tại Khoa</t>
    </r>
  </si>
  <si>
    <t>T. Khoa, C.Chi, C. Giang, T. Đôn, T. Khánh, T. Minh,  T.Vọng, T. Đoàn, T. Quốc, T. Tuyên, T.Tuấn, C. Thủy, C. Thái, T. Bùi V. Dũng, T. Phong</t>
  </si>
  <si>
    <r>
      <rPr>
        <b/>
        <sz val="13"/>
        <rFont val="Times New Roman"/>
        <family val="1"/>
      </rPr>
      <t>Nhiệm vụ 11:</t>
    </r>
    <r>
      <rPr>
        <sz val="13"/>
        <rFont val="Times New Roman"/>
        <family val="1"/>
      </rPr>
      <t xml:space="preserve"> Tham gia hỗ trợ Thầy Nguyễn Văn Danh tâp huấn dự thi giáo viên giỏi cấp TP + Tham gia ôn thi Olympic Lập trình cho sinh viên.</t>
    </r>
  </si>
  <si>
    <t>T. Khoa, C. Giang, T. Đôn, T. Khánh, T. Minh, T.Danh, T.Vọng, T. Bùi Văn Dũng, T. Quốc, T. Tuyên, T.Cao Phong</t>
  </si>
  <si>
    <r>
      <rPr>
        <b/>
        <sz val="13"/>
        <rFont val="Times New Roman"/>
        <family val="1"/>
      </rPr>
      <t>Nhiệm vụ 11:</t>
    </r>
    <r>
      <rPr>
        <sz val="13"/>
        <rFont val="Times New Roman"/>
        <family val="1"/>
      </rPr>
      <t xml:space="preserve"> Tham gia doanh nghiệp hỗ trợ</t>
    </r>
  </si>
  <si>
    <t>T. Khoa, T. Bùi Văn Dũng</t>
  </si>
  <si>
    <t>TP. Hồ Chí Minh, ngày 25 tháng 12 năm 2020</t>
  </si>
  <si>
    <r>
      <t xml:space="preserve">TRƯỞNG ĐƠN VỊ
</t>
    </r>
    <r>
      <rPr>
        <i/>
        <sz val="13"/>
        <rFont val="Times New Roman"/>
        <family val="1"/>
      </rPr>
      <t>(ký tên và ghi rõ họ tên)</t>
    </r>
  </si>
  <si>
    <t>NGUYỄN KHOA</t>
  </si>
  <si>
    <t>Khoa Công nghệ thông tin</t>
  </si>
  <si>
    <r>
      <t xml:space="preserve">Nhiệm vụ 4: </t>
    </r>
    <r>
      <rPr>
        <sz val="14"/>
        <rFont val="Times New Roman"/>
        <family val="1"/>
      </rPr>
      <t>Được Nhà trường/đơn vị điều động tham gia phục vụ Lễ Nhà giáo Việt Nam 20/11- Lễ Khai giảng/ Triển lãm thiết bị đào tạo/Hội nghị CBCCVC/Hội thảo khoa học cấp trường</t>
    </r>
  </si>
  <si>
    <t>Cô  Chi</t>
  </si>
  <si>
    <r>
      <t xml:space="preserve">Nhiệm vụ 6: </t>
    </r>
    <r>
      <rPr>
        <sz val="14"/>
        <rFont val="Times New Roman"/>
        <family val="1"/>
      </rPr>
      <t>Hỗ trợ công tác quay phim, chụp ảnh tại các khoa/ doanh nghiệp phục vụ công tác tuyển sinh.</t>
    </r>
  </si>
  <si>
    <r>
      <rPr>
        <b/>
        <sz val="12"/>
        <rFont val="Times New Roman"/>
        <family val="1"/>
      </rPr>
      <t xml:space="preserve">Nhiệm vụ 5: </t>
    </r>
    <r>
      <rPr>
        <sz val="12"/>
        <rFont val="Times New Roman"/>
        <family val="1"/>
      </rPr>
      <t>Hỗ trợ tổ chức các buổi trao tài trợ xe/thiết bị đào tạo</t>
    </r>
  </si>
  <si>
    <r>
      <t>Nhiệm vụ 6:</t>
    </r>
    <r>
      <rPr>
        <sz val="13"/>
        <color indexed="8"/>
        <rFont val="Times New Roman"/>
        <family val="1"/>
      </rPr>
      <t xml:space="preserve"> Hỗ trợ quay phim chụp hình phục vụ công tác tuyển sinh</t>
    </r>
  </si>
  <si>
    <t>T.Thiện, T. Lộc, T.Khánh</t>
  </si>
  <si>
    <t>T.Thiện, T. Lộc, T. Khánh</t>
  </si>
  <si>
    <r>
      <rPr>
        <b/>
        <sz val="13"/>
        <color indexed="8"/>
        <rFont val="Times New Roman"/>
        <family val="1"/>
      </rPr>
      <t xml:space="preserve">Nhiệm vụ 9: </t>
    </r>
    <r>
      <rPr>
        <sz val="13"/>
        <color indexed="8"/>
        <rFont val="Times New Roman"/>
        <family val="1"/>
      </rPr>
      <t>Hỗ trợ vacxin</t>
    </r>
    <r>
      <rPr>
        <b/>
        <sz val="13"/>
        <color indexed="8"/>
        <rFont val="Times New Roman"/>
        <family val="1"/>
      </rPr>
      <t xml:space="preserve"> c</t>
    </r>
    <r>
      <rPr>
        <sz val="13"/>
        <color indexed="8"/>
        <rFont val="Times New Roman"/>
        <family val="1"/>
      </rPr>
      <t>hủng ngừa cúm cho cán bộ, giảng viên, nhân viên trong trường (Đợt I)</t>
    </r>
  </si>
  <si>
    <r>
      <t xml:space="preserve">Nhiệm vụ 11: </t>
    </r>
    <r>
      <rPr>
        <sz val="13"/>
        <color indexed="8"/>
        <rFont val="Times New Roman"/>
        <family val="1"/>
      </rPr>
      <t xml:space="preserve"> Tham gia đo thân nhiệt phòng chống dịch bệnh Covid-19 tại trường</t>
    </r>
  </si>
  <si>
    <t>Nhiệm vụ của đơn vị đánh theo thứ tự từ nhiệm vụ thứ 9</t>
  </si>
  <si>
    <r>
      <rPr>
        <b/>
        <sz val="13"/>
        <color indexed="8"/>
        <rFont val="Times New Roman"/>
        <family val="1"/>
      </rPr>
      <t>Nhiệm vụ 10:</t>
    </r>
    <r>
      <rPr>
        <sz val="13"/>
        <color indexed="8"/>
        <rFont val="Times New Roman"/>
        <family val="1"/>
      </rPr>
      <t xml:space="preserve"> Tham gia báo cáo thẩm định chuẩn đầu ra ngành Bảo trì và sửa chữa thiết bị nhiệt</t>
    </r>
  </si>
  <si>
    <r>
      <t>Nhiệm vụ 11:</t>
    </r>
    <r>
      <rPr>
        <sz val="13"/>
        <color indexed="8"/>
        <rFont val="Times New Roman"/>
        <family val="1"/>
      </rPr>
      <t xml:space="preserve"> Tham gia đón tiếp đoàn tham quan, tư vấn tuyển sinh tại khoa </t>
    </r>
  </si>
  <si>
    <r>
      <rPr>
        <b/>
        <sz val="13"/>
        <rFont val="Times New Roman"/>
        <family val="1"/>
      </rPr>
      <t>Nhiệm vụ 11:</t>
    </r>
    <r>
      <rPr>
        <sz val="13"/>
        <rFont val="Times New Roman"/>
        <family val="1"/>
      </rPr>
      <t xml:space="preserve"> Tham gia báo cáo thẩm định chuẩn đầu ra ngành Bảo trì và sửa chữa thiết bị nhiệt</t>
    </r>
  </si>
  <si>
    <r>
      <t>Nhiệm vụ 12:</t>
    </r>
    <r>
      <rPr>
        <sz val="13"/>
        <rFont val="Times New Roman"/>
        <family val="1"/>
      </rPr>
      <t xml:space="preserve"> Tham gia đón tiếp đoàn tham quan, tư vấn tuyển sinh tại khoa </t>
    </r>
  </si>
  <si>
    <r>
      <rPr>
        <b/>
        <sz val="13"/>
        <rFont val="Times New Roman"/>
        <family val="1"/>
      </rPr>
      <t>Nhiệm vụ 12:</t>
    </r>
    <r>
      <rPr>
        <sz val="13"/>
        <rFont val="Times New Roman"/>
        <family val="1"/>
      </rPr>
      <t xml:space="preserve"> Đi dự các buổi thi hội giảng cấp TP 2020 và góp ý hội giảng</t>
    </r>
  </si>
  <si>
    <r>
      <t xml:space="preserve">Nhiệm vụ 12: </t>
    </r>
    <r>
      <rPr>
        <sz val="13"/>
        <color indexed="8"/>
        <rFont val="Times New Roman"/>
        <family val="1"/>
      </rPr>
      <t>Đi tham gia các buổi thi hội giảng cấp TP 2020 và góp ý hội giảng</t>
    </r>
  </si>
  <si>
    <t>Cô Như đoạt Huy chương vàng</t>
  </si>
  <si>
    <t xml:space="preserve">Hiệp, Viết, Khoa </t>
  </si>
  <si>
    <t>Huân, Hào, Thì, Hòa</t>
  </si>
  <si>
    <t>Nhiệm vụ 4
(Phục vụ lễ Khai giảng/Triễn lãm thiết bị)</t>
  </si>
  <si>
    <t>Nhiệm vụ 5
(Hỗ trợ
tổ chức 02 buổi trao xe ô tô)</t>
  </si>
  <si>
    <r>
      <t xml:space="preserve">Nhiệm vụ 9: </t>
    </r>
    <r>
      <rPr>
        <sz val="13"/>
        <color indexed="8"/>
        <rFont val="Times New Roman"/>
        <family val="1"/>
      </rPr>
      <t>Tham gia giảng dạy tại TT GDTX Quận 7</t>
    </r>
  </si>
  <si>
    <r>
      <t xml:space="preserve">Nhiệm vụ 10: </t>
    </r>
    <r>
      <rPr>
        <sz val="13"/>
        <color indexed="8"/>
        <rFont val="Times New Roman"/>
        <family val="1"/>
      </rPr>
      <t>Hỗ trợ công tác đánh giá chất lượng cơ sở Giáo dục nghề nghiệp</t>
    </r>
  </si>
  <si>
    <t>Cả khoa Động lực</t>
  </si>
  <si>
    <t>T. Khoa, C.Chi, T.Danh, T. Huỳnh Quốc Dũng, C. Giang, T. Đôn, T. Khánh, T. Minh,  T.Vọng, T. Đoàn, T. Quốc, T. Tuyên, T.Tuấn, C. Hồng, C. Thủy, C. Thái, C. Linh, T. Việt, T. Xuyên, C. Yến, C. Ly, T. Cường, T. Phong, T.Cường,</t>
  </si>
  <si>
    <r>
      <rPr>
        <b/>
        <sz val="13"/>
        <rFont val="Times New Roman"/>
        <family val="1"/>
      </rPr>
      <t>Nhiệm vụ 10:</t>
    </r>
    <r>
      <rPr>
        <sz val="13"/>
        <rFont val="Times New Roman"/>
        <family val="1"/>
      </rPr>
      <t xml:space="preserve"> Tham gia triển lãm trang thiết bị đào tạo tại gian hàng Khoa</t>
    </r>
  </si>
  <si>
    <t>T. Khoa, C.Chi, T. Danh, T. Đôn, T. Khánh, T. Bùi văn Dũng</t>
  </si>
  <si>
    <r>
      <rPr>
        <b/>
        <sz val="13"/>
        <rFont val="Times New Roman"/>
        <family val="1"/>
      </rPr>
      <t>Nhiệm vụ 11:</t>
    </r>
    <r>
      <rPr>
        <sz val="13"/>
        <rFont val="Times New Roman"/>
        <family val="1"/>
      </rPr>
      <t xml:space="preserve"> Tham gia giảng dạy các lớp buổi tối, ngày Chủ Nhật/Tập huấn sinh viên tham dự các kỳ thi cấp Quốc gia, thành phố đoạt giải nhì.</t>
    </r>
  </si>
  <si>
    <t>T. Khoa, C. Giang, T. Đôn, T. Khánh, T. Huỳnh Quốc Dũng, T.Danh,  T. Bùi văn Dũng, T. Minh,  T.Vọng, T. Đoàn, T. Quốc, T. Tuyên, T.Tuấn, C. Thủy, C. Thái, C. Thư, C.Ly, T. Phong</t>
  </si>
  <si>
    <r>
      <rPr>
        <b/>
        <sz val="13"/>
        <rFont val="Times New Roman"/>
        <family val="1"/>
      </rPr>
      <t>Nhiệm vụ 12:</t>
    </r>
    <r>
      <rPr>
        <sz val="13"/>
        <rFont val="Times New Roman"/>
        <family val="1"/>
      </rPr>
      <t xml:space="preserve"> Tham gia thực hiện di chuyển 3 phòng máy tính (F1.1-07, F1.1-08, H1.2-03) sang Khu E/Sắp xếp trang thiết bị, máy tính 3 phòng máy mới Khu E để giảng dạy (E3.1, E3-2, E3.3) phục vụ công tác sửa chữa của Trường.</t>
    </r>
  </si>
  <si>
    <r>
      <rPr>
        <b/>
        <sz val="12"/>
        <color indexed="8"/>
        <rFont val="Times New Roman"/>
        <family val="1"/>
      </rPr>
      <t>Nhiệm vụ 9</t>
    </r>
    <r>
      <rPr>
        <sz val="12"/>
        <color indexed="8"/>
        <rFont val="Times New Roman"/>
        <family val="1"/>
      </rPr>
      <t>:  Tham gia Chương trình lễ hội HalloWeen(Mời gọi Doanh nghiệp tham gia và tài trợ/ lên ý tưởng và xây dựng chương trình/Ban Tổ chức điều hành/ Tham gia trình diễn)</t>
    </r>
  </si>
  <si>
    <r>
      <rPr>
        <b/>
        <sz val="12"/>
        <color indexed="8"/>
        <rFont val="Times New Roman"/>
        <family val="1"/>
      </rPr>
      <t>Nhiệm vụ 10</t>
    </r>
    <r>
      <rPr>
        <sz val="12"/>
        <color indexed="8"/>
        <rFont val="Times New Roman"/>
        <family val="1"/>
      </rPr>
      <t>: Tham gia hội thao công đoàn ngành Giáo dục do Sở giáo dục TP. HCM tổ chức từ ngày 25/10 đến ngày 15/11/2020</t>
    </r>
  </si>
  <si>
    <r>
      <rPr>
        <b/>
        <sz val="12"/>
        <color indexed="8"/>
        <rFont val="Times New Roman"/>
        <family val="1"/>
      </rPr>
      <t>Nhiệm vụ 11</t>
    </r>
    <r>
      <rPr>
        <sz val="12"/>
        <color indexed="8"/>
        <rFont val="Times New Roman"/>
        <family val="1"/>
      </rPr>
      <t>: Tham gia Ban tổ chức xây dựng ý tưởng thiết kế gian hàng và nội dung chương trình trình diễn gian hàng Khoa KHCB và phục vụ tiếp đón khách của Khoa về dự ngày khai giảng 18/11</t>
    </r>
  </si>
  <si>
    <r>
      <rPr>
        <b/>
        <sz val="12"/>
        <color indexed="8"/>
        <rFont val="Times New Roman"/>
        <family val="1"/>
      </rPr>
      <t>Nhiệm vụ 12</t>
    </r>
    <r>
      <rPr>
        <sz val="12"/>
        <color indexed="8"/>
        <rFont val="Times New Roman"/>
        <family val="1"/>
      </rPr>
      <t>: Mời gọi Doanh nghiệp về ký kết hợp tác với trường/khoa trong công tác đào tạo, tổ chức sự kiện tại Trường và Khoa, liên kết hợp tác đào tạo với các trung tâm GDTX trong đào tạo các môn thuộc khoa quản lý</t>
    </r>
  </si>
  <si>
    <r>
      <rPr>
        <b/>
        <sz val="12"/>
        <color indexed="8"/>
        <rFont val="Times New Roman"/>
        <family val="1"/>
      </rPr>
      <t>Nhiệm vụ 13</t>
    </r>
    <r>
      <rPr>
        <sz val="12"/>
        <color indexed="8"/>
        <rFont val="Times New Roman"/>
        <family val="1"/>
      </rPr>
      <t>: Dạy học cho sinh viên học lại miễn phí</t>
    </r>
  </si>
  <si>
    <r>
      <rPr>
        <b/>
        <sz val="12"/>
        <color indexed="8"/>
        <rFont val="Times New Roman"/>
        <family val="1"/>
      </rPr>
      <t>Nhiệm vụ 14</t>
    </r>
    <r>
      <rPr>
        <sz val="12"/>
        <color indexed="8"/>
        <rFont val="Times New Roman"/>
        <family val="1"/>
      </rPr>
      <t>: Tham gia mời gọi giảng viên về tham gia đào tạo tại Khoa (ít nhất 5 người)</t>
    </r>
  </si>
  <si>
    <t>Nhiệm vụ của đơn vị</t>
  </si>
  <si>
    <r>
      <rPr>
        <b/>
        <sz val="12"/>
        <rFont val="Times New Roman"/>
        <family val="1"/>
      </rPr>
      <t>Nhiệm vụ 9</t>
    </r>
    <r>
      <rPr>
        <sz val="12"/>
        <rFont val="Times New Roman"/>
        <family val="1"/>
      </rPr>
      <t>:  Tham gia Chương trình lễ hội HalloWeen(Mời gọi Doanh nghiệp tham gia và tài trợ/ lên ý tưởng và xây dựng chương trình/Ban Tổ chức điều hành/ Tham gia trình diễn)</t>
    </r>
  </si>
  <si>
    <r>
      <rPr>
        <b/>
        <sz val="12"/>
        <rFont val="Times New Roman"/>
        <family val="1"/>
      </rPr>
      <t>Nhiệm vụ 10</t>
    </r>
    <r>
      <rPr>
        <sz val="12"/>
        <rFont val="Times New Roman"/>
        <family val="1"/>
      </rPr>
      <t>: Tham gia hội thao công đoàn ngành Giáo dục do Sở giáo dục TP. HCM tổ chức từ ngày 25/10 đến ngày 15/11/2020</t>
    </r>
  </si>
  <si>
    <r>
      <rPr>
        <b/>
        <sz val="12"/>
        <rFont val="Times New Roman"/>
        <family val="1"/>
      </rPr>
      <t>Nhiệm vụ 11</t>
    </r>
    <r>
      <rPr>
        <sz val="12"/>
        <rFont val="Times New Roman"/>
        <family val="1"/>
      </rPr>
      <t>: Tham gia Ban tổ chức xây dựng ý tưởng thiết kế gian hàng và nội dung chương trình trình diễn gian hàng Khoa KHCB và phục vụ tiếp đón khách của Khoa về dự ngày khai giảng 18/11</t>
    </r>
  </si>
  <si>
    <r>
      <rPr>
        <b/>
        <sz val="12"/>
        <rFont val="Times New Roman"/>
        <family val="1"/>
      </rPr>
      <t>Nhiệm vụ 12</t>
    </r>
    <r>
      <rPr>
        <sz val="12"/>
        <rFont val="Times New Roman"/>
        <family val="1"/>
      </rPr>
      <t>: Mời gọi tham gia, ký kết hợp tác với Doanh nghiệp trong công tác đào tạo, tổ chức sự kiện tại Trường và Khoa, liên kết hợp tác đào tạo với các trung tâm GDTX trong đào tạo các môn thuộc khoa quản lý</t>
    </r>
  </si>
  <si>
    <r>
      <rPr>
        <b/>
        <sz val="12"/>
        <rFont val="Times New Roman"/>
        <family val="1"/>
      </rPr>
      <t>Nhiệm vụ 13</t>
    </r>
    <r>
      <rPr>
        <sz val="12"/>
        <rFont val="Times New Roman"/>
        <family val="1"/>
      </rPr>
      <t>: Dạy học cho sinh viên học lại miễn phí</t>
    </r>
  </si>
  <si>
    <t>Thanh Thủy, Nam, Thắng, Phương, Phi Hùng, Tân, Thái Hùng, Điền</t>
  </si>
  <si>
    <t>H. Nga, Hà</t>
  </si>
  <si>
    <t>Hà, Nam, Phương, T. Hùng</t>
  </si>
  <si>
    <t>H. Nga, Hà, Nam, T. Nga, T. Hùng</t>
  </si>
  <si>
    <r>
      <rPr>
        <b/>
        <sz val="12"/>
        <rFont val="Times New Roman"/>
        <family val="1"/>
      </rPr>
      <t>Nhiệm vụ 14</t>
    </r>
    <r>
      <rPr>
        <sz val="12"/>
        <rFont val="Times New Roman"/>
        <family val="1"/>
      </rPr>
      <t>: Tham gia mời gọi giảng viên về tham gia đào tạo tại Khoa (ít nhất 5 người)</t>
    </r>
  </si>
  <si>
    <r>
      <rPr>
        <b/>
        <sz val="12"/>
        <rFont val="Times New Roman"/>
        <family val="1"/>
      </rPr>
      <t>Nhiệm vụ 10:</t>
    </r>
    <r>
      <rPr>
        <sz val="12"/>
        <rFont val="Times New Roman"/>
        <family val="1"/>
      </rPr>
      <t xml:space="preserve"> Hỗ trợ xây dựng minh chứng phục vụ công tác đánh giá chất lượng cơ sở Giáo dục nghề nghiệp.</t>
    </r>
  </si>
  <si>
    <r>
      <rPr>
        <b/>
        <sz val="13"/>
        <rFont val="Times New Roman"/>
        <family val="1"/>
      </rPr>
      <t>Nhiệm vụ 1:</t>
    </r>
    <r>
      <rPr>
        <sz val="13"/>
        <rFont val="Times New Roman"/>
        <family val="1"/>
      </rPr>
      <t xml:space="preserve"> Hỗ trợ tiếp đoàn đánh giá ngoài CSGDNN</t>
    </r>
  </si>
  <si>
    <t>Thầy Vũ</t>
  </si>
  <si>
    <r>
      <rPr>
        <b/>
        <sz val="13"/>
        <rFont val="Times New Roman"/>
        <family val="1"/>
      </rPr>
      <t xml:space="preserve">Nhiệm vụ 3: </t>
    </r>
    <r>
      <rPr>
        <sz val="13"/>
        <rFont val="Times New Roman"/>
        <family val="1"/>
      </rPr>
      <t>Vận động tài trợ học bổng sinh viên</t>
    </r>
  </si>
  <si>
    <r>
      <rPr>
        <b/>
        <sz val="13"/>
        <rFont val="Times New Roman"/>
        <family val="1"/>
      </rPr>
      <t>Nhiệm vụ 4:</t>
    </r>
    <r>
      <rPr>
        <sz val="13"/>
        <rFont val="Times New Roman"/>
        <family val="1"/>
      </rPr>
      <t xml:space="preserve"> Được Nhà trường/ đơn vị điều động tham gia phục vụ Lễ Nhà giáo Việt Nam 20/11-Lễ Khai giảng/Triển lãm thiết bị đào tạo</t>
    </r>
  </si>
  <si>
    <t>Thầy Vũ, thầy Phong</t>
  </si>
  <si>
    <r>
      <rPr>
        <b/>
        <sz val="13"/>
        <rFont val="Times New Roman"/>
        <family val="1"/>
      </rPr>
      <t>Nhiệm vụ 11:</t>
    </r>
    <r>
      <rPr>
        <sz val="13"/>
        <rFont val="Times New Roman"/>
        <family val="1"/>
      </rPr>
      <t xml:space="preserve"> Hỗ trợ xây dựng minh chứng phục vụ công tác đánh giá ngoài - Đánh giá chất lượng cơ sở Giáo dục nghề nghiệp</t>
    </r>
  </si>
  <si>
    <t>Thầy Vũ, thầy Phong, thầy Quang</t>
  </si>
  <si>
    <t>Huỳnh Văn Quang</t>
  </si>
  <si>
    <r>
      <rPr>
        <b/>
        <sz val="13"/>
        <color indexed="8"/>
        <rFont val="Times New Roman"/>
        <family val="1"/>
      </rPr>
      <t>Nhiệm vụ 1:</t>
    </r>
    <r>
      <rPr>
        <sz val="13"/>
        <color indexed="8"/>
        <rFont val="Times New Roman"/>
        <family val="1"/>
      </rPr>
      <t xml:space="preserve"> Hỗ trợ tiếp đoàn đánh giá ngoài CSGDNN</t>
    </r>
  </si>
  <si>
    <r>
      <rPr>
        <b/>
        <sz val="13"/>
        <color indexed="8"/>
        <rFont val="Times New Roman"/>
        <family val="1"/>
      </rPr>
      <t>Nhiệm vụ 4:</t>
    </r>
    <r>
      <rPr>
        <sz val="13"/>
        <color indexed="8"/>
        <rFont val="Times New Roman"/>
        <family val="1"/>
      </rPr>
      <t xml:space="preserve"> Được Nhà trường/ đơn vị điều động tham gia phục vụ Lễ Nhà giáo Việt Nam 20/11-Lễ Khai giảng/Triển lãm thiết bị đào tạo</t>
    </r>
  </si>
  <si>
    <r>
      <rPr>
        <b/>
        <sz val="13"/>
        <color indexed="8"/>
        <rFont val="Times New Roman"/>
        <family val="1"/>
      </rPr>
      <t>Nhiệm vụ 11:</t>
    </r>
    <r>
      <rPr>
        <sz val="13"/>
        <color indexed="8"/>
        <rFont val="Times New Roman"/>
        <family val="1"/>
      </rPr>
      <t xml:space="preserve"> Hỗ trợ xây dựng minh chứng phục vụ công tác đánh giá ngoài - Đánh giá chất lượng cơ sở Giáo dục nghề nghiệp</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</si>
</sst>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118"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b/>
      <sz val="12"/>
      <color indexed="10"/>
      <name val="Times New Roman"/>
      <family val="1"/>
    </font>
    <font>
      <sz val="10"/>
      <name val="Times New Roman"/>
      <family val="1"/>
    </font>
    <font>
      <sz val="11"/>
      <color indexed="8"/>
      <name val="Times New Roman"/>
      <family val="1"/>
    </font>
    <font>
      <sz val="11"/>
      <color theme="1"/>
      <name val="Calibri"/>
      <family val="2"/>
      <scheme val="minor"/>
    </font>
    <font>
      <sz val="11"/>
      <color rgb="FF000000"/>
      <name val="Times New Roman"/>
      <family val="1"/>
    </font>
    <font>
      <sz val="13"/>
      <color rgb="FF000000"/>
      <name val="Times New Roman"/>
      <family val="1"/>
    </font>
    <font>
      <sz val="14"/>
      <color rgb="FF000000"/>
      <name val="Times New Roman"/>
      <family val="1"/>
    </font>
    <font>
      <sz val="12"/>
      <color rgb="FF000000"/>
      <name val="Times New Roman"/>
      <family val="1"/>
    </font>
    <font>
      <sz val="10"/>
      <color rgb="FF000000"/>
      <name val="Times New Roman"/>
      <family val="1"/>
    </font>
    <font>
      <b/>
      <sz val="11"/>
      <color indexed="10"/>
      <name val="Times New Roman"/>
      <family val="1"/>
    </font>
    <font>
      <sz val="11"/>
      <color rgb="FFFF0000"/>
      <name val="Times New Roman"/>
      <family val="1"/>
    </font>
    <font>
      <sz val="14"/>
      <color rgb="FFFF0000"/>
      <name val="Times New Roman"/>
      <family val="1"/>
    </font>
    <font>
      <sz val="11"/>
      <color rgb="FFFF0000"/>
      <name val="Calibri"/>
      <family val="2"/>
      <scheme val="minor"/>
    </font>
    <font>
      <sz val="9"/>
      <color theme="1"/>
      <name val="Times New Roman"/>
      <family val="1"/>
    </font>
    <font>
      <b/>
      <sz val="13"/>
      <color rgb="FFFF0000"/>
      <name val="Times New Roman"/>
      <family val="1"/>
    </font>
    <font>
      <b/>
      <sz val="11"/>
      <color rgb="FFFF0000"/>
      <name val="Times New Roman"/>
      <family val="1"/>
    </font>
    <font>
      <sz val="12"/>
      <color rgb="FFFF0000"/>
      <name val="Times New Roman"/>
      <family val="1"/>
    </font>
    <font>
      <b/>
      <sz val="11"/>
      <color rgb="FF000000"/>
      <name val="Times New Roman"/>
      <family val="1"/>
    </font>
    <font>
      <sz val="10"/>
      <color theme="1"/>
      <name val="Times New Roman"/>
      <family val="1"/>
    </font>
    <font>
      <sz val="10"/>
      <color indexed="8"/>
      <name val="Times New Roman"/>
      <family val="1"/>
    </font>
    <font>
      <sz val="8"/>
      <color rgb="FF000000"/>
      <name val="Times New Roman"/>
      <family val="1"/>
    </font>
    <font>
      <b/>
      <sz val="8"/>
      <name val="Times New Roman"/>
      <family val="1"/>
    </font>
    <font>
      <b/>
      <sz val="9"/>
      <name val="Times New Roman"/>
      <family val="1"/>
    </font>
    <font>
      <b/>
      <sz val="9"/>
      <color indexed="8"/>
      <name val="Times New Roman"/>
      <family val="1"/>
    </font>
    <font>
      <b/>
      <sz val="9"/>
      <color indexed="10"/>
      <name val="Times New Roman"/>
      <family val="1"/>
    </font>
    <font>
      <b/>
      <sz val="9"/>
      <color theme="1"/>
      <name val="Times New Roman"/>
      <family val="1"/>
    </font>
    <font>
      <b/>
      <sz val="10"/>
      <color indexed="8"/>
      <name val="Times New Roman"/>
      <family val="1"/>
    </font>
    <font>
      <b/>
      <sz val="10"/>
      <color theme="1"/>
      <name val="Times New Roman"/>
      <family val="1"/>
    </font>
    <font>
      <b/>
      <sz val="8"/>
      <color theme="1"/>
      <name val="Times New Roman"/>
      <family val="1"/>
    </font>
    <font>
      <sz val="10"/>
      <color rgb="FFFF0000"/>
      <name val="Times New Roman"/>
      <family val="1"/>
    </font>
    <font>
      <b/>
      <sz val="12"/>
      <color rgb="FFFF0000"/>
      <name val="Times New Roman"/>
      <family val="1"/>
    </font>
    <font>
      <b/>
      <sz val="16"/>
      <color theme="1"/>
      <name val="Times New Roman"/>
      <family val="1"/>
    </font>
    <font>
      <sz val="16"/>
      <color theme="1"/>
      <name val="Calibri"/>
      <family val="2"/>
      <scheme val="minor"/>
    </font>
    <font>
      <b/>
      <sz val="10"/>
      <color indexed="10"/>
      <name val="Times New Roman"/>
      <family val="1"/>
    </font>
    <font>
      <sz val="8"/>
      <color rgb="FFFF0000"/>
      <name val="Times New Roman"/>
      <family val="1"/>
    </font>
    <font>
      <sz val="9"/>
      <color rgb="FFFF0000"/>
      <name val="Times New Roman"/>
      <family val="1"/>
    </font>
    <font>
      <b/>
      <sz val="11"/>
      <color theme="1"/>
      <name val="Calibri"/>
      <family val="2"/>
      <scheme val="minor"/>
    </font>
    <font>
      <sz val="14"/>
      <color indexed="8"/>
      <name val="Times New Roman"/>
      <family val="1"/>
    </font>
    <font>
      <b/>
      <i/>
      <sz val="13"/>
      <color indexed="8"/>
      <name val="Times New Roman"/>
      <family val="1"/>
    </font>
    <font>
      <b/>
      <sz val="12"/>
      <color rgb="FFFF0000"/>
      <name val="Calibri"/>
      <family val="2"/>
      <scheme val="minor"/>
    </font>
    <font>
      <sz val="12"/>
      <color indexed="10"/>
      <name val="Times New Roman"/>
      <family val="1"/>
    </font>
    <font>
      <sz val="8"/>
      <name val="Times New Roman"/>
      <family val="1"/>
    </font>
    <font>
      <b/>
      <sz val="13.5"/>
      <color theme="1"/>
      <name val="Times New Roman"/>
      <family val="1"/>
    </font>
    <font>
      <sz val="13"/>
      <name val="Times New Roman"/>
      <family val="1"/>
      <charset val="163"/>
    </font>
    <font>
      <b/>
      <sz val="14"/>
      <color indexed="8"/>
      <name val="Times New Roman"/>
      <family val="1"/>
    </font>
    <font>
      <b/>
      <sz val="7"/>
      <name val="Times New Roman"/>
      <family val="1"/>
    </font>
    <font>
      <sz val="12"/>
      <color theme="1"/>
      <name val="Calibri"/>
      <family val="2"/>
      <scheme val="minor"/>
    </font>
    <font>
      <sz val="12"/>
      <name val="Calibri"/>
      <family val="2"/>
      <scheme val="minor"/>
    </font>
    <font>
      <b/>
      <sz val="12"/>
      <color rgb="FF000000"/>
      <name val="Times New Roman"/>
      <family val="1"/>
    </font>
    <font>
      <b/>
      <sz val="14"/>
      <color rgb="FF000000"/>
      <name val="Times New Roman"/>
      <family val="1"/>
    </font>
    <font>
      <i/>
      <sz val="12"/>
      <color theme="1"/>
      <name val="Times New Roman"/>
      <family val="1"/>
    </font>
    <font>
      <i/>
      <sz val="12"/>
      <color indexed="8"/>
      <name val="Times New Roman"/>
      <family val="1"/>
    </font>
    <font>
      <i/>
      <sz val="13"/>
      <color theme="1"/>
      <name val="Times New Roman"/>
      <family val="1"/>
    </font>
    <font>
      <b/>
      <sz val="13"/>
      <name val="Times New Roman"/>
      <family val="1"/>
      <charset val="163"/>
    </font>
    <font>
      <sz val="12"/>
      <color rgb="FFFF0000"/>
      <name val="Calibri"/>
      <family val="2"/>
      <scheme val="minor"/>
    </font>
    <font>
      <i/>
      <sz val="13"/>
      <name val="Times New Roman"/>
      <family val="1"/>
    </font>
    <font>
      <b/>
      <sz val="12"/>
      <name val="Times New Roman"/>
      <family val="1"/>
      <charset val="163"/>
    </font>
    <font>
      <i/>
      <sz val="12"/>
      <name val="Times New Roman"/>
      <family val="1"/>
      <charset val="163"/>
    </font>
    <font>
      <b/>
      <sz val="9"/>
      <color indexed="81"/>
      <name val="Tahoma"/>
      <family val="2"/>
      <charset val="163"/>
    </font>
    <font>
      <sz val="9"/>
      <color indexed="81"/>
      <name val="Tahoma"/>
      <family val="2"/>
      <charset val="163"/>
    </font>
    <font>
      <i/>
      <sz val="13"/>
      <color indexed="8"/>
      <name val="Times New Roman"/>
      <family val="1"/>
    </font>
    <font>
      <i/>
      <sz val="12"/>
      <name val="Times New Roman"/>
      <family val="1"/>
    </font>
    <font>
      <sz val="9"/>
      <name val="Calibri"/>
      <family val="2"/>
      <scheme val="minor"/>
    </font>
    <font>
      <b/>
      <sz val="12"/>
      <name val="Calibri"/>
      <family val="2"/>
      <scheme val="minor"/>
    </font>
    <font>
      <sz val="13"/>
      <color rgb="FFFF0000"/>
      <name val="Times New Roman"/>
      <family val="1"/>
      <charset val="163"/>
    </font>
    <font>
      <sz val="12"/>
      <color indexed="10"/>
      <name val="Times New Roman"/>
      <family val="1"/>
      <charset val="163"/>
    </font>
    <font>
      <sz val="12"/>
      <name val="Times New Roman"/>
      <family val="1"/>
      <charset val="163"/>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99FFCC"/>
        <bgColor indexed="64"/>
      </patternFill>
    </fill>
    <fill>
      <patternFill patternType="solid">
        <fgColor rgb="FFCCFFFF"/>
        <bgColor indexed="64"/>
      </patternFill>
    </fill>
    <fill>
      <patternFill patternType="solid">
        <fgColor rgb="FF8BFD96"/>
        <bgColor indexed="64"/>
      </patternFill>
    </fill>
    <fill>
      <patternFill patternType="solid">
        <fgColor rgb="FF00B050"/>
        <bgColor indexed="64"/>
      </patternFill>
    </fill>
    <fill>
      <patternFill patternType="solid">
        <fgColor theme="9" tint="-0.249977111117893"/>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8" tint="0.59999389629810485"/>
        <bgColor indexed="64"/>
      </patternFill>
    </fill>
  </fills>
  <borders count="3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cellStyleXfs>
  <cellXfs count="1552">
    <xf numFmtId="0" fontId="0" fillId="0" borderId="0" xfId="0"/>
    <xf numFmtId="0" fontId="0" fillId="0" borderId="0" xfId="0" applyAlignment="1">
      <alignment vertic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9" fontId="21" fillId="0" borderId="10" xfId="51" applyNumberFormat="1" applyFont="1" applyFill="1" applyBorder="1" applyAlignment="1">
      <alignment horizontal="center" vertical="center"/>
    </xf>
    <xf numFmtId="0" fontId="30" fillId="0" borderId="10" xfId="51" applyFont="1" applyFill="1" applyBorder="1" applyAlignment="1">
      <alignment horizontal="center" vertical="center" wrapText="1"/>
    </xf>
    <xf numFmtId="164"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Fill="1" applyBorder="1" applyAlignment="1">
      <alignment horizontal="left"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14" fontId="25" fillId="0" borderId="10" xfId="0" applyNumberFormat="1" applyFont="1" applyBorder="1" applyAlignment="1">
      <alignment horizontal="center" vertical="center" wrapText="1"/>
    </xf>
    <xf numFmtId="0" fontId="0" fillId="0" borderId="0" xfId="0" applyFill="1" applyAlignment="1">
      <alignment vertical="center"/>
    </xf>
    <xf numFmtId="0" fontId="21" fillId="0" borderId="13" xfId="51" applyFont="1" applyFill="1" applyBorder="1" applyAlignment="1">
      <alignment horizontal="left" vertical="center"/>
    </xf>
    <xf numFmtId="9" fontId="44"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37" fillId="0" borderId="11" xfId="0" applyNumberFormat="1" applyFont="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1" xfId="5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0" fillId="0" borderId="0" xfId="0" applyAlignment="1">
      <alignment horizontal="center" vertical="center"/>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30" fillId="0" borderId="0" xfId="0" applyFont="1" applyAlignment="1">
      <alignment horizontal="center"/>
    </xf>
    <xf numFmtId="0" fontId="24" fillId="0" borderId="18" xfId="51" applyFont="1" applyFill="1" applyBorder="1" applyAlignment="1">
      <alignment horizontal="center" vertical="center"/>
    </xf>
    <xf numFmtId="0" fontId="0" fillId="0" borderId="0" xfId="0" applyAlignment="1">
      <alignment horizontal="center" vertical="center"/>
    </xf>
    <xf numFmtId="0" fontId="28" fillId="0" borderId="18" xfId="51" applyFont="1" applyFill="1" applyBorder="1" applyAlignment="1">
      <alignment horizontal="center" vertical="center"/>
    </xf>
    <xf numFmtId="0" fontId="28" fillId="0" borderId="11" xfId="51" applyFont="1" applyFill="1" applyBorder="1" applyAlignment="1">
      <alignment horizontal="center" vertical="center" wrapText="1"/>
    </xf>
    <xf numFmtId="0" fontId="20" fillId="0" borderId="16" xfId="51" applyFont="1" applyFill="1" applyBorder="1" applyAlignment="1">
      <alignment horizontal="left" vertical="center"/>
    </xf>
    <xf numFmtId="0" fontId="55" fillId="0" borderId="10" xfId="0" applyNumberFormat="1" applyFont="1" applyFill="1" applyBorder="1" applyAlignment="1" applyProtection="1">
      <alignment horizontal="center" vertical="center"/>
    </xf>
    <xf numFmtId="0" fontId="55" fillId="24" borderId="10" xfId="0" applyNumberFormat="1" applyFont="1" applyFill="1" applyBorder="1" applyAlignment="1" applyProtection="1">
      <alignment horizontal="center" vertical="center"/>
    </xf>
    <xf numFmtId="0" fontId="39" fillId="0" borderId="10" xfId="0" applyNumberFormat="1" applyFont="1" applyFill="1" applyBorder="1" applyAlignment="1" applyProtection="1">
      <alignment horizontal="center" vertical="center"/>
    </xf>
    <xf numFmtId="0" fontId="36" fillId="0" borderId="0" xfId="51" applyFont="1" applyFill="1" applyAlignment="1">
      <alignment horizontal="center"/>
    </xf>
    <xf numFmtId="0" fontId="36" fillId="0" borderId="16" xfId="51" applyFont="1" applyFill="1" applyBorder="1" applyAlignment="1">
      <alignment horizontal="center" vertical="center"/>
    </xf>
    <xf numFmtId="0" fontId="54" fillId="0" borderId="0" xfId="0" applyFont="1" applyAlignment="1">
      <alignment horizontal="center"/>
    </xf>
    <xf numFmtId="0" fontId="38" fillId="0" borderId="10"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42" fillId="0" borderId="11" xfId="0" applyFont="1" applyFill="1" applyBorder="1" applyAlignment="1">
      <alignment horizontal="left" vertical="center" wrapText="1"/>
    </xf>
    <xf numFmtId="0" fontId="28" fillId="0" borderId="20" xfId="58" applyFont="1" applyFill="1" applyBorder="1" applyAlignment="1">
      <alignment vertical="center"/>
    </xf>
    <xf numFmtId="0" fontId="30" fillId="24" borderId="18" xfId="0" applyFont="1" applyFill="1" applyBorder="1" applyAlignment="1">
      <alignment horizontal="left" vertical="center" wrapText="1"/>
    </xf>
    <xf numFmtId="0" fontId="39" fillId="0" borderId="12" xfId="0" applyNumberFormat="1" applyFont="1" applyFill="1" applyBorder="1" applyAlignment="1" applyProtection="1">
      <alignment horizontal="center" vertical="center"/>
    </xf>
    <xf numFmtId="0" fontId="36" fillId="0" borderId="0" xfId="58" applyFont="1" applyFill="1" applyBorder="1" applyAlignment="1">
      <alignment horizontal="center" vertical="center"/>
    </xf>
    <xf numFmtId="0" fontId="27" fillId="24" borderId="0" xfId="0" applyFont="1" applyFill="1" applyBorder="1" applyAlignment="1">
      <alignment horizontal="center" vertical="center" wrapText="1"/>
    </xf>
    <xf numFmtId="0" fontId="38" fillId="0" borderId="0" xfId="51" applyFont="1" applyFill="1" applyAlignment="1" applyProtection="1">
      <alignment vertical="top" wrapText="1"/>
      <protection locked="0"/>
    </xf>
    <xf numFmtId="0" fontId="24" fillId="0" borderId="0" xfId="51" applyFont="1" applyFill="1" applyAlignment="1" applyProtection="1">
      <alignment horizontal="center" vertical="center"/>
      <protection locked="0"/>
    </xf>
    <xf numFmtId="0" fontId="24" fillId="0" borderId="0" xfId="51" applyFont="1" applyFill="1" applyAlignment="1" applyProtection="1">
      <protection locked="0"/>
    </xf>
    <xf numFmtId="0" fontId="0" fillId="0" borderId="0" xfId="0" applyProtection="1">
      <protection locked="0"/>
    </xf>
    <xf numFmtId="0" fontId="0" fillId="0" borderId="0" xfId="0" applyAlignment="1" applyProtection="1">
      <alignment vertical="center"/>
      <protection locked="0"/>
    </xf>
    <xf numFmtId="0" fontId="21" fillId="0" borderId="13" xfId="51" quotePrefix="1" applyFont="1" applyFill="1" applyBorder="1" applyAlignment="1" applyProtection="1">
      <alignment horizontal="center" vertical="center"/>
      <protection locked="0"/>
    </xf>
    <xf numFmtId="9" fontId="21" fillId="0" borderId="10" xfId="51" applyNumberFormat="1" applyFont="1" applyFill="1" applyBorder="1" applyAlignment="1" applyProtection="1">
      <alignment horizontal="center" vertical="center"/>
      <protection locked="0"/>
    </xf>
    <xf numFmtId="164" fontId="34" fillId="0" borderId="10" xfId="1" applyNumberFormat="1" applyFont="1" applyFill="1" applyBorder="1" applyAlignment="1" applyProtection="1">
      <alignment horizontal="center" vertical="center"/>
      <protection locked="0"/>
    </xf>
    <xf numFmtId="164" fontId="34" fillId="0" borderId="10" xfId="1" quotePrefix="1" applyNumberFormat="1" applyFont="1" applyFill="1" applyBorder="1" applyAlignment="1" applyProtection="1">
      <alignment horizontal="center" vertical="center"/>
    </xf>
    <xf numFmtId="9" fontId="29" fillId="0" borderId="10" xfId="1" applyNumberFormat="1" applyFont="1" applyFill="1" applyBorder="1" applyAlignment="1" applyProtection="1">
      <alignment horizontal="center" vertical="center"/>
    </xf>
    <xf numFmtId="0" fontId="20" fillId="0" borderId="10" xfId="51" applyFont="1" applyFill="1" applyBorder="1" applyAlignment="1" applyProtection="1">
      <alignment horizontal="center" vertical="center"/>
    </xf>
    <xf numFmtId="0" fontId="0" fillId="0" borderId="0" xfId="0" applyFill="1" applyAlignment="1" applyProtection="1">
      <alignment vertical="center"/>
      <protection locked="0"/>
    </xf>
    <xf numFmtId="0" fontId="0" fillId="0" borderId="0" xfId="0" applyAlignment="1" applyProtection="1">
      <alignment horizontal="center" vertical="center"/>
      <protection locked="0"/>
    </xf>
    <xf numFmtId="0" fontId="25" fillId="0" borderId="10" xfId="0" applyFont="1" applyBorder="1" applyAlignment="1" applyProtection="1">
      <alignment horizontal="center" vertical="center"/>
      <protection locked="0"/>
    </xf>
    <xf numFmtId="9" fontId="37" fillId="0" borderId="11" xfId="0" applyNumberFormat="1"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25" fillId="0" borderId="0" xfId="0" quotePrefix="1"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wrapText="1"/>
      <protection locked="0"/>
    </xf>
    <xf numFmtId="0" fontId="21" fillId="0" borderId="10" xfId="57" applyFont="1" applyFill="1" applyBorder="1" applyAlignment="1" applyProtection="1">
      <alignment horizontal="left" vertical="center"/>
      <protection locked="0"/>
    </xf>
    <xf numFmtId="0" fontId="21" fillId="0" borderId="15" xfId="57" applyFont="1" applyFill="1" applyBorder="1" applyAlignment="1" applyProtection="1">
      <alignment horizontal="left" vertical="center"/>
      <protection locked="0"/>
    </xf>
    <xf numFmtId="0" fontId="21" fillId="0" borderId="11" xfId="58" applyFont="1" applyFill="1" applyBorder="1" applyAlignment="1" applyProtection="1">
      <alignment vertical="center" wrapText="1"/>
      <protection locked="0"/>
    </xf>
    <xf numFmtId="0" fontId="21" fillId="0" borderId="15" xfId="58" applyFont="1" applyFill="1" applyBorder="1" applyAlignment="1" applyProtection="1">
      <alignment vertical="center" wrapText="1"/>
      <protection locked="0"/>
    </xf>
    <xf numFmtId="0" fontId="21" fillId="0" borderId="15" xfId="58" applyFont="1" applyFill="1" applyBorder="1" applyAlignment="1" applyProtection="1">
      <alignment vertical="center"/>
      <protection locked="0"/>
    </xf>
    <xf numFmtId="0" fontId="21" fillId="0" borderId="11" xfId="58" applyFont="1" applyFill="1" applyBorder="1" applyAlignment="1" applyProtection="1">
      <alignment vertical="center"/>
      <protection locked="0"/>
    </xf>
    <xf numFmtId="0" fontId="30" fillId="0" borderId="0" xfId="0" applyFont="1" applyAlignment="1" applyProtection="1">
      <alignment vertical="center"/>
      <protection locked="0"/>
    </xf>
    <xf numFmtId="0" fontId="47" fillId="0" borderId="0" xfId="0" applyFont="1" applyProtection="1">
      <protection locked="0"/>
    </xf>
    <xf numFmtId="0" fontId="47" fillId="0" borderId="0" xfId="0" applyFont="1" applyAlignment="1" applyProtection="1">
      <alignment vertical="center"/>
      <protection locked="0"/>
    </xf>
    <xf numFmtId="9" fontId="38" fillId="0" borderId="10" xfId="51" applyNumberFormat="1" applyFont="1" applyFill="1" applyBorder="1" applyAlignment="1" applyProtection="1">
      <alignment horizontal="center" vertical="center"/>
      <protection locked="0"/>
    </xf>
    <xf numFmtId="0" fontId="47" fillId="0" borderId="0" xfId="0" applyFont="1" applyFill="1" applyAlignment="1" applyProtection="1">
      <alignment vertical="center"/>
      <protection locked="0"/>
    </xf>
    <xf numFmtId="0" fontId="47" fillId="0" borderId="0" xfId="0" applyFont="1" applyAlignment="1" applyProtection="1">
      <alignment horizontal="center" vertical="center"/>
      <protection locked="0"/>
    </xf>
    <xf numFmtId="0" fontId="0" fillId="0" borderId="0" xfId="0" applyAlignment="1">
      <alignment horizontal="center" vertical="center"/>
    </xf>
    <xf numFmtId="0" fontId="25" fillId="0" borderId="10" xfId="0" applyFont="1" applyBorder="1" applyAlignment="1" applyProtection="1">
      <alignment horizontal="center" vertical="center" wrapText="1"/>
      <protection locked="0"/>
    </xf>
    <xf numFmtId="0" fontId="31" fillId="0" borderId="0" xfId="0" applyFont="1" applyAlignment="1" applyProtection="1">
      <alignment vertical="center"/>
      <protection locked="0"/>
    </xf>
    <xf numFmtId="0" fontId="56" fillId="0" borderId="10" xfId="0" applyNumberFormat="1" applyFont="1" applyFill="1" applyBorder="1" applyAlignment="1" applyProtection="1">
      <alignment horizontal="right" vertical="center" wrapText="1"/>
      <protection locked="0"/>
    </xf>
    <xf numFmtId="9" fontId="37" fillId="0" borderId="10" xfId="0" applyNumberFormat="1" applyFont="1" applyBorder="1" applyAlignment="1" applyProtection="1">
      <alignment horizontal="center" vertical="center" wrapText="1"/>
      <protection locked="0"/>
    </xf>
    <xf numFmtId="0" fontId="39" fillId="0" borderId="15" xfId="57" applyFont="1" applyFill="1" applyBorder="1" applyAlignment="1" applyProtection="1">
      <alignment horizontal="left" vertical="center"/>
      <protection locked="0"/>
    </xf>
    <xf numFmtId="0" fontId="0" fillId="0" borderId="0" xfId="0" applyFill="1" applyProtection="1">
      <protection locked="0"/>
    </xf>
    <xf numFmtId="0" fontId="21" fillId="0" borderId="13" xfId="51" applyFont="1" applyFill="1" applyBorder="1" applyAlignment="1" applyProtection="1">
      <alignment horizontal="left" vertical="center"/>
      <protection locked="0"/>
    </xf>
    <xf numFmtId="0" fontId="46" fillId="0" borderId="13" xfId="51" applyFont="1" applyFill="1" applyBorder="1" applyAlignment="1" applyProtection="1">
      <alignment horizontal="left" vertical="center"/>
      <protection locked="0"/>
    </xf>
    <xf numFmtId="0" fontId="52" fillId="0" borderId="13" xfId="51" applyFont="1" applyFill="1" applyBorder="1" applyAlignment="1" applyProtection="1">
      <alignment horizontal="left" vertical="center"/>
      <protection locked="0"/>
    </xf>
    <xf numFmtId="0" fontId="25" fillId="0" borderId="10" xfId="0" applyFont="1" applyFill="1" applyBorder="1" applyAlignment="1" applyProtection="1">
      <alignment horizontal="center" vertical="center"/>
      <protection locked="0"/>
    </xf>
    <xf numFmtId="9" fontId="37" fillId="0" borderId="11" xfId="0" applyNumberFormat="1" applyFont="1" applyFill="1" applyBorder="1" applyAlignment="1" applyProtection="1">
      <alignment horizontal="center" vertical="center" wrapText="1"/>
      <protection locked="0"/>
    </xf>
    <xf numFmtId="9" fontId="44" fillId="0" borderId="11" xfId="0" applyNumberFormat="1" applyFont="1" applyFill="1" applyBorder="1" applyAlignment="1" applyProtection="1">
      <alignment horizontal="center" vertical="center" wrapText="1"/>
      <protection locked="0"/>
    </xf>
    <xf numFmtId="0" fontId="25" fillId="0" borderId="0" xfId="0" quotePrefix="1"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wrapText="1"/>
      <protection locked="0"/>
    </xf>
    <xf numFmtId="0" fontId="0" fillId="0" borderId="0" xfId="0" applyFill="1" applyAlignment="1" applyProtection="1">
      <alignment horizontal="center" vertical="center"/>
      <protection locked="0"/>
    </xf>
    <xf numFmtId="0" fontId="21" fillId="0" borderId="10" xfId="51" applyFont="1" applyFill="1" applyBorder="1" applyAlignment="1" applyProtection="1">
      <alignment horizontal="left" vertical="center"/>
      <protection locked="0"/>
    </xf>
    <xf numFmtId="0" fontId="0" fillId="0" borderId="10" xfId="0" applyFill="1" applyBorder="1" applyAlignment="1" applyProtection="1">
      <alignment vertical="center"/>
      <protection locked="0"/>
    </xf>
    <xf numFmtId="0" fontId="29" fillId="26" borderId="11" xfId="0" applyFont="1" applyFill="1" applyBorder="1" applyAlignment="1" applyProtection="1">
      <alignment horizontal="justify" vertical="center" wrapText="1"/>
      <protection locked="0"/>
    </xf>
    <xf numFmtId="164" fontId="34" fillId="0" borderId="10" xfId="1" applyNumberFormat="1" applyFont="1" applyFill="1" applyBorder="1" applyAlignment="1" applyProtection="1">
      <alignment horizontal="center" vertical="center"/>
      <protection locked="0"/>
    </xf>
    <xf numFmtId="164" fontId="23" fillId="0" borderId="10" xfId="1" applyNumberFormat="1" applyFont="1" applyFill="1" applyBorder="1" applyAlignment="1" applyProtection="1">
      <alignment horizontal="center" vertical="center"/>
      <protection locked="0"/>
    </xf>
    <xf numFmtId="0" fontId="38" fillId="0" borderId="11" xfId="0" applyFont="1" applyFill="1" applyBorder="1" applyAlignment="1" applyProtection="1">
      <alignment horizontal="left" vertical="center" wrapText="1"/>
      <protection locked="0"/>
    </xf>
    <xf numFmtId="0" fontId="56" fillId="24" borderId="10" xfId="0" applyNumberFormat="1" applyFont="1" applyFill="1" applyBorder="1" applyAlignment="1" applyProtection="1"/>
    <xf numFmtId="0" fontId="56" fillId="0" borderId="10" xfId="0" applyNumberFormat="1" applyFont="1" applyFill="1" applyBorder="1" applyAlignment="1" applyProtection="1">
      <alignment horizontal="center" vertical="center"/>
    </xf>
    <xf numFmtId="0" fontId="65" fillId="0" borderId="13" xfId="51" applyFont="1" applyFill="1" applyBorder="1" applyAlignment="1">
      <alignment horizontal="center" vertical="center"/>
    </xf>
    <xf numFmtId="0" fontId="65" fillId="0" borderId="16" xfId="51" applyFont="1" applyFill="1" applyBorder="1" applyAlignment="1">
      <alignment horizontal="left" vertical="center"/>
    </xf>
    <xf numFmtId="0" fontId="66" fillId="0" borderId="0" xfId="51" applyFont="1" applyFill="1" applyBorder="1" applyAlignment="1">
      <alignment horizontal="center" vertical="center"/>
    </xf>
    <xf numFmtId="0" fontId="63" fillId="0" borderId="0" xfId="0" applyFont="1" applyAlignment="1">
      <alignment vertical="center"/>
    </xf>
    <xf numFmtId="0" fontId="63" fillId="0" borderId="0" xfId="0" applyFont="1"/>
    <xf numFmtId="0" fontId="63" fillId="0" borderId="0" xfId="0" applyFont="1" applyAlignment="1">
      <alignment horizontal="center" vertical="center"/>
    </xf>
    <xf numFmtId="0" fontId="23" fillId="0" borderId="13" xfId="51" quotePrefix="1" applyFont="1" applyFill="1" applyBorder="1" applyAlignment="1" applyProtection="1">
      <alignment horizontal="center" vertical="center"/>
      <protection locked="0"/>
    </xf>
    <xf numFmtId="0" fontId="23" fillId="0" borderId="10" xfId="57" applyFont="1" applyFill="1" applyBorder="1" applyAlignment="1" applyProtection="1">
      <alignment horizontal="left" vertical="center"/>
      <protection locked="0"/>
    </xf>
    <xf numFmtId="0" fontId="23" fillId="24" borderId="10" xfId="0" applyNumberFormat="1" applyFont="1" applyFill="1" applyBorder="1" applyAlignment="1" applyProtection="1">
      <alignment horizontal="center" vertical="center"/>
    </xf>
    <xf numFmtId="9" fontId="23" fillId="0" borderId="10" xfId="51" applyNumberFormat="1" applyFont="1" applyFill="1" applyBorder="1" applyAlignment="1" applyProtection="1">
      <alignment horizontal="center" vertical="center"/>
      <protection locked="0"/>
    </xf>
    <xf numFmtId="164" fontId="23" fillId="26" borderId="10" xfId="1" applyNumberFormat="1" applyFont="1" applyFill="1" applyBorder="1" applyAlignment="1" applyProtection="1">
      <alignment horizontal="center" vertical="center"/>
      <protection locked="0"/>
    </xf>
    <xf numFmtId="164" fontId="23" fillId="0" borderId="10" xfId="1" quotePrefix="1" applyNumberFormat="1" applyFont="1" applyFill="1" applyBorder="1" applyAlignment="1" applyProtection="1">
      <alignment horizontal="center" vertical="center"/>
      <protection locked="0"/>
    </xf>
    <xf numFmtId="9" fontId="23" fillId="0" borderId="10" xfId="1" applyNumberFormat="1" applyFont="1" applyFill="1" applyBorder="1" applyAlignment="1" applyProtection="1">
      <alignment horizontal="center" vertical="center"/>
      <protection locked="0"/>
    </xf>
    <xf numFmtId="0" fontId="65" fillId="0" borderId="10" xfId="51" applyFont="1" applyFill="1" applyBorder="1" applyAlignment="1" applyProtection="1">
      <alignment horizontal="center" vertical="center"/>
      <protection locked="0"/>
    </xf>
    <xf numFmtId="0" fontId="23" fillId="24" borderId="10" xfId="0" applyNumberFormat="1" applyFont="1" applyFill="1" applyBorder="1" applyAlignment="1" applyProtection="1"/>
    <xf numFmtId="9" fontId="23" fillId="0" borderId="10" xfId="1" applyNumberFormat="1" applyFont="1" applyFill="1" applyBorder="1" applyAlignment="1" applyProtection="1">
      <alignment horizontal="center" vertical="center"/>
    </xf>
    <xf numFmtId="0" fontId="65" fillId="0" borderId="10" xfId="51" applyFont="1" applyFill="1" applyBorder="1" applyAlignment="1" applyProtection="1">
      <alignment horizontal="center" vertical="center"/>
    </xf>
    <xf numFmtId="0" fontId="23" fillId="24" borderId="10" xfId="0" applyNumberFormat="1" applyFont="1" applyFill="1" applyBorder="1" applyAlignment="1" applyProtection="1">
      <alignment vertical="center"/>
    </xf>
    <xf numFmtId="0" fontId="23" fillId="0" borderId="10" xfId="0" applyNumberFormat="1" applyFont="1" applyFill="1" applyBorder="1" applyAlignment="1" applyProtection="1"/>
    <xf numFmtId="0" fontId="23" fillId="0" borderId="10" xfId="0" applyNumberFormat="1" applyFont="1" applyFill="1" applyBorder="1" applyAlignment="1" applyProtection="1">
      <alignment horizontal="center" vertical="center"/>
    </xf>
    <xf numFmtId="0" fontId="21" fillId="0" borderId="10" xfId="58" applyFont="1" applyFill="1" applyBorder="1" applyAlignment="1" applyProtection="1">
      <alignment vertical="center"/>
      <protection locked="0"/>
    </xf>
    <xf numFmtId="9" fontId="68" fillId="0" borderId="10" xfId="0" applyNumberFormat="1" applyFont="1" applyBorder="1" applyAlignment="1">
      <alignment horizontal="center" vertical="center"/>
    </xf>
    <xf numFmtId="164" fontId="27" fillId="0" borderId="11" xfId="0" applyNumberFormat="1" applyFont="1" applyBorder="1" applyAlignment="1" applyProtection="1">
      <alignment horizontal="center" vertical="center" wrapText="1"/>
      <protection locked="0"/>
    </xf>
    <xf numFmtId="9" fontId="36" fillId="0" borderId="11" xfId="0" applyNumberFormat="1" applyFont="1" applyBorder="1" applyAlignment="1" applyProtection="1">
      <alignment horizontal="center" vertical="center" wrapText="1"/>
      <protection locked="0"/>
    </xf>
    <xf numFmtId="0" fontId="27" fillId="0" borderId="10" xfId="0" applyFont="1" applyBorder="1" applyAlignment="1" applyProtection="1">
      <alignment horizontal="center" vertical="center"/>
      <protection locked="0"/>
    </xf>
    <xf numFmtId="0" fontId="29" fillId="25" borderId="11" xfId="0" applyFont="1" applyFill="1" applyBorder="1" applyAlignment="1" applyProtection="1">
      <alignment horizontal="justify" vertical="center" wrapText="1"/>
      <protection locked="0"/>
    </xf>
    <xf numFmtId="0" fontId="29" fillId="0" borderId="11" xfId="0" applyFont="1" applyFill="1" applyBorder="1" applyAlignment="1" applyProtection="1">
      <alignment horizontal="justify" vertical="center" wrapText="1"/>
      <protection locked="0"/>
    </xf>
    <xf numFmtId="0" fontId="23" fillId="0" borderId="15" xfId="57" applyFont="1" applyFill="1" applyBorder="1" applyAlignment="1" applyProtection="1">
      <alignment horizontal="left" vertical="center"/>
      <protection locked="0"/>
    </xf>
    <xf numFmtId="0" fontId="62" fillId="0" borderId="10" xfId="0" applyNumberFormat="1" applyFont="1" applyFill="1" applyBorder="1" applyAlignment="1" applyProtection="1">
      <alignment horizontal="right"/>
      <protection locked="0"/>
    </xf>
    <xf numFmtId="164" fontId="23" fillId="0" borderId="10" xfId="1" quotePrefix="1" applyNumberFormat="1" applyFont="1" applyFill="1" applyBorder="1" applyAlignment="1" applyProtection="1">
      <alignment horizontal="center" vertical="center"/>
    </xf>
    <xf numFmtId="0" fontId="63" fillId="0" borderId="0" xfId="0" applyFont="1" applyFill="1" applyAlignment="1">
      <alignment vertical="center"/>
    </xf>
    <xf numFmtId="0" fontId="23" fillId="0" borderId="11" xfId="58" applyFont="1" applyFill="1" applyBorder="1" applyAlignment="1" applyProtection="1">
      <alignment vertical="center" wrapText="1"/>
      <protection locked="0"/>
    </xf>
    <xf numFmtId="0" fontId="23" fillId="0" borderId="15" xfId="58" applyFont="1" applyFill="1" applyBorder="1" applyAlignment="1" applyProtection="1">
      <alignment vertical="center" wrapText="1"/>
      <protection locked="0"/>
    </xf>
    <xf numFmtId="0" fontId="23" fillId="0" borderId="15" xfId="58" applyFont="1" applyFill="1" applyBorder="1" applyAlignment="1" applyProtection="1">
      <alignment vertical="center"/>
      <protection locked="0"/>
    </xf>
    <xf numFmtId="0" fontId="23" fillId="0" borderId="11" xfId="58" applyFont="1" applyFill="1" applyBorder="1" applyAlignment="1" applyProtection="1">
      <alignment vertical="center"/>
      <protection locked="0"/>
    </xf>
    <xf numFmtId="0" fontId="23" fillId="0" borderId="10" xfId="58" applyFont="1" applyFill="1" applyBorder="1" applyAlignment="1" applyProtection="1">
      <alignment vertical="center"/>
      <protection locked="0"/>
    </xf>
    <xf numFmtId="0" fontId="59" fillId="0" borderId="10" xfId="0" applyNumberFormat="1" applyFont="1" applyFill="1" applyBorder="1" applyAlignment="1" applyProtection="1">
      <alignment horizontal="center" vertical="center"/>
      <protection locked="0"/>
    </xf>
    <xf numFmtId="164" fontId="69" fillId="0" borderId="10" xfId="1" applyNumberFormat="1" applyFont="1" applyFill="1" applyBorder="1" applyAlignment="1" applyProtection="1">
      <alignment horizontal="center" vertical="center"/>
      <protection locked="0"/>
    </xf>
    <xf numFmtId="164" fontId="69" fillId="0" borderId="10" xfId="1" quotePrefix="1" applyNumberFormat="1" applyFont="1" applyFill="1" applyBorder="1" applyAlignment="1" applyProtection="1">
      <alignment horizontal="center" vertical="center"/>
    </xf>
    <xf numFmtId="9" fontId="70" fillId="0" borderId="10" xfId="1" applyNumberFormat="1" applyFont="1" applyFill="1" applyBorder="1" applyAlignment="1" applyProtection="1">
      <alignment horizontal="center" vertical="center"/>
    </xf>
    <xf numFmtId="0" fontId="24" fillId="0" borderId="10" xfId="51" applyFont="1" applyFill="1" applyBorder="1" applyAlignment="1" applyProtection="1">
      <alignment horizontal="center" vertical="center"/>
    </xf>
    <xf numFmtId="0" fontId="71" fillId="0" borderId="10" xfId="0" applyNumberFormat="1" applyFont="1" applyFill="1" applyBorder="1" applyAlignment="1" applyProtection="1">
      <alignment horizontal="center" vertical="center"/>
      <protection locked="0"/>
    </xf>
    <xf numFmtId="0" fontId="31" fillId="0" borderId="0" xfId="0" applyFont="1" applyProtection="1">
      <protection locked="0"/>
    </xf>
    <xf numFmtId="9" fontId="55" fillId="0" borderId="10" xfId="0" applyNumberFormat="1" applyFont="1" applyBorder="1" applyAlignment="1">
      <alignment horizontal="center" vertical="center"/>
    </xf>
    <xf numFmtId="9" fontId="39" fillId="0" borderId="11" xfId="0" applyNumberFormat="1" applyFont="1" applyBorder="1" applyAlignment="1" applyProtection="1">
      <alignment horizontal="center" vertical="center" wrapText="1"/>
      <protection locked="0"/>
    </xf>
    <xf numFmtId="0" fontId="52" fillId="0" borderId="13" xfId="51" quotePrefix="1" applyFont="1" applyFill="1" applyBorder="1" applyAlignment="1" applyProtection="1">
      <alignment horizontal="center" vertical="center" wrapText="1"/>
      <protection locked="0"/>
    </xf>
    <xf numFmtId="0" fontId="69" fillId="24" borderId="11" xfId="0" applyFont="1" applyFill="1" applyBorder="1" applyAlignment="1" applyProtection="1">
      <alignment horizontal="left" vertical="center" wrapText="1"/>
      <protection locked="0"/>
    </xf>
    <xf numFmtId="9" fontId="52" fillId="0" borderId="10" xfId="51" applyNumberFormat="1" applyFont="1" applyFill="1" applyBorder="1" applyAlignment="1" applyProtection="1">
      <alignment horizontal="center" vertical="center" wrapText="1"/>
      <protection locked="0"/>
    </xf>
    <xf numFmtId="164" fontId="69" fillId="0" borderId="10" xfId="1" quotePrefix="1" applyNumberFormat="1" applyFont="1" applyFill="1" applyBorder="1" applyAlignment="1" applyProtection="1">
      <alignment horizontal="center" vertical="center" wrapText="1"/>
    </xf>
    <xf numFmtId="9" fontId="70" fillId="0" borderId="10" xfId="1" applyNumberFormat="1" applyFont="1" applyFill="1" applyBorder="1" applyAlignment="1" applyProtection="1">
      <alignment horizontal="center" vertical="center" wrapText="1"/>
    </xf>
    <xf numFmtId="0" fontId="24" fillId="0" borderId="10" xfId="51" applyFont="1" applyFill="1" applyBorder="1" applyAlignment="1" applyProtection="1">
      <alignment horizontal="center" vertical="center" wrapText="1"/>
    </xf>
    <xf numFmtId="0" fontId="20" fillId="0" borderId="0" xfId="51" applyFont="1" applyFill="1" applyBorder="1" applyAlignment="1" applyProtection="1">
      <alignment horizontal="justify" vertical="center"/>
      <protection locked="0"/>
    </xf>
    <xf numFmtId="0" fontId="79" fillId="0" borderId="10" xfId="0" applyFont="1" applyBorder="1" applyAlignment="1" applyProtection="1">
      <alignment horizontal="center" vertical="center" wrapText="1"/>
      <protection locked="0"/>
    </xf>
    <xf numFmtId="0" fontId="70" fillId="0" borderId="10" xfId="0" applyFont="1" applyFill="1" applyBorder="1" applyAlignment="1" applyProtection="1">
      <alignment horizontal="center" vertical="center" wrapText="1"/>
      <protection locked="0"/>
    </xf>
    <xf numFmtId="0" fontId="65" fillId="0" borderId="10" xfId="51" applyFont="1" applyFill="1" applyBorder="1" applyAlignment="1">
      <alignment horizontal="center" vertical="center"/>
    </xf>
    <xf numFmtId="0" fontId="66" fillId="0" borderId="0" xfId="0" applyFont="1"/>
    <xf numFmtId="0" fontId="66" fillId="0" borderId="0" xfId="0" applyFont="1" applyAlignment="1">
      <alignment horizontal="center"/>
    </xf>
    <xf numFmtId="0" fontId="23" fillId="24" borderId="11" xfId="0" applyFont="1" applyFill="1" applyBorder="1" applyAlignment="1" applyProtection="1">
      <alignment horizontal="left" vertical="center" wrapText="1"/>
      <protection locked="0"/>
    </xf>
    <xf numFmtId="0" fontId="23" fillId="0" borderId="27" xfId="0" applyNumberFormat="1" applyFont="1" applyFill="1" applyBorder="1" applyAlignment="1" applyProtection="1">
      <alignment horizontal="center" vertical="center" wrapText="1"/>
      <protection locked="0"/>
    </xf>
    <xf numFmtId="9" fontId="80" fillId="0" borderId="10" xfId="51" applyNumberFormat="1" applyFont="1" applyFill="1" applyBorder="1" applyAlignment="1" applyProtection="1">
      <alignment horizontal="center" vertical="center" wrapText="1"/>
      <protection locked="0"/>
    </xf>
    <xf numFmtId="164" fontId="23" fillId="0" borderId="10" xfId="1"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center" vertical="center" wrapText="1"/>
      <protection locked="0"/>
    </xf>
    <xf numFmtId="0" fontId="39" fillId="0" borderId="13" xfId="51" quotePrefix="1" applyFont="1" applyFill="1" applyBorder="1" applyAlignment="1" applyProtection="1">
      <alignment horizontal="center" vertical="center"/>
      <protection locked="0"/>
    </xf>
    <xf numFmtId="9" fontId="39" fillId="0" borderId="10" xfId="51" applyNumberFormat="1" applyFont="1" applyFill="1" applyBorder="1" applyAlignment="1" applyProtection="1">
      <alignment horizontal="center" vertical="center"/>
      <protection locked="0"/>
    </xf>
    <xf numFmtId="9" fontId="25" fillId="0" borderId="10" xfId="1" applyNumberFormat="1" applyFont="1" applyFill="1" applyBorder="1" applyAlignment="1" applyProtection="1">
      <alignment horizontal="center" vertical="center"/>
      <protection locked="0"/>
    </xf>
    <xf numFmtId="164" fontId="25" fillId="0" borderId="10" xfId="1" applyNumberFormat="1" applyFont="1" applyFill="1" applyBorder="1" applyAlignment="1" applyProtection="1">
      <alignment horizontal="center" vertical="center"/>
      <protection locked="0"/>
    </xf>
    <xf numFmtId="164" fontId="25" fillId="0" borderId="10" xfId="1" quotePrefix="1" applyNumberFormat="1" applyFont="1" applyFill="1" applyBorder="1" applyAlignment="1" applyProtection="1">
      <alignment horizontal="center" vertical="center"/>
    </xf>
    <xf numFmtId="9" fontId="53" fillId="0" borderId="10" xfId="1" applyNumberFormat="1" applyFont="1" applyFill="1" applyBorder="1" applyAlignment="1" applyProtection="1">
      <alignment horizontal="center" vertical="center"/>
    </xf>
    <xf numFmtId="0" fontId="36" fillId="0" borderId="10" xfId="51" applyFont="1" applyFill="1" applyBorder="1" applyAlignment="1" applyProtection="1">
      <alignment horizontal="center" vertical="center"/>
    </xf>
    <xf numFmtId="0" fontId="38" fillId="0" borderId="13" xfId="51" quotePrefix="1" applyFont="1" applyFill="1" applyBorder="1" applyAlignment="1" applyProtection="1">
      <alignment horizontal="center" vertical="center"/>
      <protection locked="0"/>
    </xf>
    <xf numFmtId="164" fontId="31" fillId="0" borderId="10" xfId="1" applyNumberFormat="1" applyFont="1" applyFill="1" applyBorder="1" applyAlignment="1" applyProtection="1">
      <alignment horizontal="center" vertical="center"/>
      <protection locked="0"/>
    </xf>
    <xf numFmtId="9" fontId="58" fillId="0" borderId="10" xfId="0" applyNumberFormat="1" applyFont="1" applyBorder="1" applyAlignment="1">
      <alignment horizontal="center" vertical="center"/>
    </xf>
    <xf numFmtId="0" fontId="23" fillId="0" borderId="13" xfId="51" quotePrefix="1" applyFont="1" applyFill="1" applyBorder="1" applyAlignment="1">
      <alignment horizontal="center" vertical="center"/>
    </xf>
    <xf numFmtId="0" fontId="67" fillId="0" borderId="15" xfId="57" applyFont="1" applyFill="1" applyBorder="1" applyAlignment="1" applyProtection="1">
      <alignment horizontal="left" vertical="center"/>
      <protection locked="0"/>
    </xf>
    <xf numFmtId="0" fontId="61" fillId="0" borderId="10" xfId="0" applyNumberFormat="1" applyFont="1" applyFill="1" applyBorder="1" applyAlignment="1" applyProtection="1">
      <alignment horizontal="center"/>
      <protection locked="0"/>
    </xf>
    <xf numFmtId="9" fontId="61" fillId="0" borderId="10" xfId="51" applyNumberFormat="1" applyFont="1" applyFill="1" applyBorder="1" applyAlignment="1" applyProtection="1">
      <alignment horizontal="center" vertical="center"/>
      <protection locked="0"/>
    </xf>
    <xf numFmtId="9" fontId="66" fillId="0" borderId="11" xfId="0" applyNumberFormat="1" applyFont="1" applyBorder="1" applyAlignment="1" applyProtection="1">
      <alignment horizontal="center" vertical="center" wrapText="1"/>
      <protection locked="0"/>
    </xf>
    <xf numFmtId="9" fontId="61" fillId="0" borderId="10" xfId="1" applyNumberFormat="1" applyFont="1" applyFill="1" applyBorder="1" applyAlignment="1" applyProtection="1">
      <alignment horizontal="center" vertical="center"/>
      <protection locked="0"/>
    </xf>
    <xf numFmtId="164" fontId="61" fillId="0" borderId="10" xfId="1" applyNumberFormat="1" applyFont="1" applyFill="1" applyBorder="1" applyAlignment="1" applyProtection="1">
      <alignment horizontal="center" vertical="center"/>
      <protection locked="0"/>
    </xf>
    <xf numFmtId="9" fontId="61" fillId="0" borderId="10" xfId="0" applyNumberFormat="1" applyFont="1" applyBorder="1" applyAlignment="1">
      <alignment horizontal="center" vertical="center"/>
    </xf>
    <xf numFmtId="0" fontId="67" fillId="0" borderId="11" xfId="58" applyFont="1" applyFill="1" applyBorder="1" applyAlignment="1" applyProtection="1">
      <alignment vertical="center" wrapText="1"/>
      <protection locked="0"/>
    </xf>
    <xf numFmtId="0" fontId="61" fillId="0" borderId="10" xfId="0" applyNumberFormat="1" applyFont="1" applyFill="1" applyBorder="1" applyAlignment="1" applyProtection="1">
      <alignment horizontal="center" vertical="center"/>
      <protection locked="0"/>
    </xf>
    <xf numFmtId="9" fontId="61" fillId="0" borderId="11" xfId="0" applyNumberFormat="1" applyFont="1" applyBorder="1" applyAlignment="1" applyProtection="1">
      <alignment horizontal="center" vertical="center" wrapText="1"/>
      <protection locked="0"/>
    </xf>
    <xf numFmtId="0" fontId="67" fillId="0" borderId="15" xfId="58" applyFont="1" applyFill="1" applyBorder="1" applyAlignment="1" applyProtection="1">
      <alignment vertical="center" wrapText="1"/>
      <protection locked="0"/>
    </xf>
    <xf numFmtId="0" fontId="61" fillId="0" borderId="10" xfId="0" applyNumberFormat="1" applyFont="1" applyFill="1" applyBorder="1" applyAlignment="1" applyProtection="1">
      <alignment horizontal="center"/>
    </xf>
    <xf numFmtId="164" fontId="67" fillId="0" borderId="10" xfId="1" applyNumberFormat="1" applyFont="1" applyFill="1" applyBorder="1" applyAlignment="1" applyProtection="1">
      <alignment horizontal="center" vertical="center"/>
      <protection locked="0"/>
    </xf>
    <xf numFmtId="9" fontId="81" fillId="0" borderId="11" xfId="0" applyNumberFormat="1" applyFont="1" applyBorder="1" applyAlignment="1" applyProtection="1">
      <alignment horizontal="center" vertical="center" wrapText="1"/>
      <protection locked="0"/>
    </xf>
    <xf numFmtId="9" fontId="67" fillId="0" borderId="10" xfId="0" applyNumberFormat="1" applyFont="1" applyBorder="1" applyAlignment="1">
      <alignment horizontal="center" vertical="center"/>
    </xf>
    <xf numFmtId="9" fontId="67" fillId="0" borderId="10" xfId="1" applyNumberFormat="1" applyFont="1" applyFill="1" applyBorder="1" applyAlignment="1" applyProtection="1">
      <alignment horizontal="center" vertical="center"/>
      <protection locked="0"/>
    </xf>
    <xf numFmtId="0" fontId="81" fillId="0" borderId="18" xfId="51" applyFont="1" applyFill="1" applyBorder="1" applyAlignment="1">
      <alignment horizontal="center" vertical="center"/>
    </xf>
    <xf numFmtId="0" fontId="81" fillId="0" borderId="20" xfId="51" applyFont="1" applyFill="1" applyBorder="1" applyAlignment="1">
      <alignment horizontal="left" vertical="center"/>
    </xf>
    <xf numFmtId="0" fontId="34" fillId="24" borderId="10" xfId="0" applyFont="1" applyFill="1" applyBorder="1" applyAlignment="1">
      <alignment vertical="center" wrapText="1"/>
    </xf>
    <xf numFmtId="0" fontId="21" fillId="0" borderId="11" xfId="0" applyFont="1" applyBorder="1" applyAlignment="1">
      <alignment vertical="center"/>
    </xf>
    <xf numFmtId="0" fontId="83" fillId="0" borderId="0" xfId="0" applyFont="1" applyProtection="1">
      <protection locked="0"/>
    </xf>
    <xf numFmtId="0" fontId="65" fillId="0" borderId="18" xfId="51" applyFont="1" applyFill="1" applyBorder="1" applyAlignment="1">
      <alignment horizontal="center" vertical="center"/>
    </xf>
    <xf numFmtId="0" fontId="65" fillId="0" borderId="18" xfId="51" applyFont="1" applyFill="1" applyBorder="1" applyAlignment="1">
      <alignment horizontal="left" vertical="center"/>
    </xf>
    <xf numFmtId="0" fontId="23" fillId="24" borderId="10" xfId="0" applyFont="1" applyFill="1" applyBorder="1" applyAlignment="1">
      <alignment vertical="center" wrapText="1"/>
    </xf>
    <xf numFmtId="0" fontId="23" fillId="24" borderId="10" xfId="0" applyNumberFormat="1" applyFont="1" applyFill="1" applyBorder="1" applyAlignment="1" applyProtection="1">
      <alignment horizontal="right" vertical="center"/>
      <protection locked="0"/>
    </xf>
    <xf numFmtId="0" fontId="23" fillId="0" borderId="11" xfId="0" applyFont="1" applyBorder="1" applyAlignment="1">
      <alignment vertical="center"/>
    </xf>
    <xf numFmtId="0" fontId="61" fillId="24" borderId="10" xfId="0" applyNumberFormat="1" applyFont="1" applyFill="1" applyBorder="1" applyAlignment="1" applyProtection="1">
      <alignment horizontal="right" vertical="center"/>
      <protection locked="0"/>
    </xf>
    <xf numFmtId="0" fontId="61" fillId="0" borderId="10" xfId="0" applyNumberFormat="1" applyFont="1" applyFill="1" applyBorder="1" applyAlignment="1" applyProtection="1">
      <alignment horizontal="right" vertical="center"/>
      <protection locked="0"/>
    </xf>
    <xf numFmtId="9" fontId="52" fillId="0" borderId="10" xfId="51" applyNumberFormat="1" applyFont="1" applyFill="1" applyBorder="1" applyAlignment="1" applyProtection="1">
      <alignment horizontal="center" vertical="center"/>
      <protection locked="0"/>
    </xf>
    <xf numFmtId="0" fontId="29" fillId="24" borderId="11" xfId="0" applyFont="1" applyFill="1" applyBorder="1" applyAlignment="1" applyProtection="1">
      <alignment horizontal="justify" vertical="center" wrapText="1"/>
      <protection locked="0"/>
    </xf>
    <xf numFmtId="0" fontId="0" fillId="24" borderId="0" xfId="0" applyFill="1" applyProtection="1">
      <protection locked="0"/>
    </xf>
    <xf numFmtId="0" fontId="25" fillId="24" borderId="10" xfId="0" applyFont="1" applyFill="1" applyBorder="1" applyAlignment="1" applyProtection="1">
      <alignment horizontal="center" vertical="center"/>
      <protection locked="0"/>
    </xf>
    <xf numFmtId="9" fontId="37" fillId="24" borderId="11" xfId="0"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left" vertical="center"/>
      <protection locked="0"/>
    </xf>
    <xf numFmtId="9" fontId="80" fillId="0" borderId="10" xfId="51" applyNumberFormat="1" applyFont="1" applyFill="1" applyBorder="1" applyAlignment="1" applyProtection="1">
      <alignment horizontal="center" vertical="center"/>
      <protection locked="0"/>
    </xf>
    <xf numFmtId="164" fontId="80" fillId="0" borderId="10" xfId="1" applyNumberFormat="1" applyFont="1" applyFill="1" applyBorder="1" applyAlignment="1" applyProtection="1">
      <alignment horizontal="center" vertical="center"/>
      <protection locked="0"/>
    </xf>
    <xf numFmtId="0" fontId="62" fillId="0" borderId="10" xfId="0" quotePrefix="1" applyNumberFormat="1" applyFont="1" applyFill="1" applyBorder="1" applyAlignment="1" applyProtection="1">
      <alignment horizontal="left" vertical="center"/>
      <protection locked="0"/>
    </xf>
    <xf numFmtId="9" fontId="23" fillId="24" borderId="10" xfId="1" applyNumberFormat="1" applyFont="1" applyFill="1" applyBorder="1" applyAlignment="1" applyProtection="1">
      <alignment horizontal="center" vertical="center"/>
    </xf>
    <xf numFmtId="0" fontId="67" fillId="0" borderId="11" xfId="0" applyFont="1" applyFill="1" applyBorder="1" applyAlignment="1" applyProtection="1">
      <alignment horizontal="left" vertical="center" wrapText="1"/>
      <protection locked="0"/>
    </xf>
    <xf numFmtId="0" fontId="80" fillId="0" borderId="10" xfId="0" applyNumberFormat="1" applyFont="1" applyFill="1" applyBorder="1" applyAlignment="1" applyProtection="1">
      <alignment horizontal="center" vertical="center"/>
      <protection locked="0"/>
    </xf>
    <xf numFmtId="9" fontId="67" fillId="0" borderId="10" xfId="51" applyNumberFormat="1" applyFont="1" applyFill="1" applyBorder="1" applyAlignment="1" applyProtection="1">
      <alignment horizontal="center" vertical="center"/>
      <protection locked="0"/>
    </xf>
    <xf numFmtId="164" fontId="67" fillId="0" borderId="10" xfId="1" quotePrefix="1" applyNumberFormat="1" applyFont="1" applyFill="1" applyBorder="1" applyAlignment="1" applyProtection="1">
      <alignment horizontal="center" vertical="center"/>
    </xf>
    <xf numFmtId="9" fontId="67" fillId="0" borderId="10" xfId="1" applyNumberFormat="1" applyFont="1" applyFill="1" applyBorder="1" applyAlignment="1" applyProtection="1">
      <alignment horizontal="center" vertical="center"/>
    </xf>
    <xf numFmtId="0" fontId="81" fillId="0" borderId="10" xfId="51" applyFont="1" applyFill="1" applyBorder="1" applyAlignment="1" applyProtection="1">
      <alignment horizontal="center" vertical="center"/>
    </xf>
    <xf numFmtId="0" fontId="67" fillId="24" borderId="11" xfId="0" applyFont="1" applyFill="1" applyBorder="1" applyAlignment="1" applyProtection="1">
      <alignment horizontal="left" vertical="center" wrapText="1"/>
      <protection locked="0"/>
    </xf>
    <xf numFmtId="0" fontId="85" fillId="0" borderId="10" xfId="0" applyNumberFormat="1" applyFont="1" applyFill="1" applyBorder="1" applyAlignment="1" applyProtection="1">
      <alignment horizontal="center" vertical="center"/>
      <protection locked="0"/>
    </xf>
    <xf numFmtId="0" fontId="81" fillId="0" borderId="0" xfId="0" applyFont="1" applyAlignment="1">
      <alignment horizontal="center" vertical="center"/>
    </xf>
    <xf numFmtId="0" fontId="52" fillId="0" borderId="13" xfId="51" quotePrefix="1" applyFont="1" applyFill="1" applyBorder="1" applyAlignment="1" applyProtection="1">
      <alignment horizontal="center" vertical="center"/>
      <protection locked="0"/>
    </xf>
    <xf numFmtId="0" fontId="39" fillId="0" borderId="11" xfId="58" applyFont="1" applyFill="1" applyBorder="1" applyAlignment="1" applyProtection="1">
      <alignment vertical="center" wrapText="1"/>
      <protection locked="0"/>
    </xf>
    <xf numFmtId="0" fontId="39" fillId="0" borderId="15" xfId="58" applyFont="1" applyFill="1" applyBorder="1" applyAlignment="1" applyProtection="1">
      <alignment vertical="center" wrapText="1"/>
      <protection locked="0"/>
    </xf>
    <xf numFmtId="0" fontId="46" fillId="0" borderId="10" xfId="58" applyFont="1" applyFill="1" applyBorder="1" applyAlignment="1" applyProtection="1">
      <alignment vertical="center" wrapText="1"/>
      <protection locked="0"/>
    </xf>
    <xf numFmtId="0" fontId="61" fillId="0" borderId="15" xfId="57" applyFont="1" applyFill="1" applyBorder="1" applyAlignment="1" applyProtection="1">
      <alignment horizontal="left" vertical="center"/>
      <protection locked="0"/>
    </xf>
    <xf numFmtId="0" fontId="86" fillId="0" borderId="10" xfId="57" applyFont="1" applyFill="1" applyBorder="1" applyAlignment="1" applyProtection="1">
      <alignment horizontal="center" vertical="center"/>
      <protection locked="0"/>
    </xf>
    <xf numFmtId="0" fontId="61" fillId="0" borderId="11" xfId="58" applyFont="1" applyFill="1" applyBorder="1" applyAlignment="1" applyProtection="1">
      <alignment vertical="center" wrapText="1"/>
      <protection locked="0"/>
    </xf>
    <xf numFmtId="0" fontId="86" fillId="0" borderId="10" xfId="58" applyFont="1" applyFill="1" applyBorder="1" applyAlignment="1" applyProtection="1">
      <alignment horizontal="center" vertical="center" wrapText="1"/>
      <protection locked="0"/>
    </xf>
    <xf numFmtId="0" fontId="61" fillId="0" borderId="15" xfId="58" applyFont="1" applyFill="1" applyBorder="1" applyAlignment="1" applyProtection="1">
      <alignment vertical="center" wrapText="1"/>
      <protection locked="0"/>
    </xf>
    <xf numFmtId="0" fontId="86" fillId="0" borderId="10" xfId="58" applyFont="1" applyFill="1" applyBorder="1" applyAlignment="1" applyProtection="1">
      <alignment vertical="center" wrapText="1"/>
      <protection locked="0"/>
    </xf>
    <xf numFmtId="0" fontId="58" fillId="0" borderId="10" xfId="0" applyNumberFormat="1" applyFont="1" applyFill="1" applyBorder="1" applyAlignment="1" applyProtection="1">
      <alignment horizontal="right" vertical="center"/>
      <protection locked="0"/>
    </xf>
    <xf numFmtId="0" fontId="67" fillId="0" borderId="10" xfId="0" applyNumberFormat="1" applyFont="1" applyFill="1" applyBorder="1" applyAlignment="1" applyProtection="1">
      <alignment horizontal="right" vertical="center"/>
      <protection locked="0"/>
    </xf>
    <xf numFmtId="0" fontId="81" fillId="0" borderId="10" xfId="51" applyFont="1" applyFill="1" applyBorder="1" applyAlignment="1">
      <alignment horizontal="center" vertical="center"/>
    </xf>
    <xf numFmtId="0" fontId="81" fillId="0" borderId="0" xfId="0" applyFont="1"/>
    <xf numFmtId="0" fontId="23" fillId="0" borderId="13" xfId="51" applyFont="1" applyFill="1" applyBorder="1" applyAlignment="1">
      <alignment horizontal="center" vertical="center"/>
    </xf>
    <xf numFmtId="0" fontId="67" fillId="0" borderId="11" xfId="51" applyFont="1" applyFill="1" applyBorder="1" applyAlignment="1" applyProtection="1">
      <alignment horizontal="left" vertical="center"/>
      <protection locked="0"/>
    </xf>
    <xf numFmtId="0" fontId="62" fillId="24" borderId="11" xfId="0" applyFont="1" applyFill="1" applyBorder="1" applyAlignment="1" applyProtection="1">
      <alignment horizontal="left" vertical="center"/>
      <protection locked="0"/>
    </xf>
    <xf numFmtId="0" fontId="23" fillId="0" borderId="10" xfId="57" quotePrefix="1" applyFont="1" applyFill="1" applyBorder="1" applyAlignment="1" applyProtection="1">
      <alignment horizontal="left" vertical="center"/>
      <protection locked="0"/>
    </xf>
    <xf numFmtId="0" fontId="23" fillId="27" borderId="11" xfId="58" applyFont="1" applyFill="1" applyBorder="1" applyAlignment="1" applyProtection="1">
      <alignment vertical="center"/>
      <protection locked="0"/>
    </xf>
    <xf numFmtId="164" fontId="23" fillId="0" borderId="10" xfId="1" applyNumberFormat="1" applyFont="1" applyFill="1" applyBorder="1" applyAlignment="1">
      <alignment horizontal="center" vertical="center"/>
    </xf>
    <xf numFmtId="9" fontId="23" fillId="0" borderId="10" xfId="1" applyNumberFormat="1" applyFont="1" applyFill="1" applyBorder="1" applyAlignment="1">
      <alignment horizontal="center" vertical="center"/>
    </xf>
    <xf numFmtId="0" fontId="23" fillId="28" borderId="10" xfId="0" applyNumberFormat="1" applyFont="1" applyFill="1" applyBorder="1" applyAlignment="1" applyProtection="1">
      <alignment horizontal="center" vertical="center"/>
    </xf>
    <xf numFmtId="0" fontId="31" fillId="24" borderId="11" xfId="0" applyFont="1" applyFill="1" applyBorder="1" applyAlignment="1">
      <alignment horizontal="left" vertical="center" wrapText="1"/>
    </xf>
    <xf numFmtId="0" fontId="58" fillId="0" borderId="10" xfId="0" quotePrefix="1" applyNumberFormat="1" applyFont="1" applyFill="1" applyBorder="1" applyAlignment="1" applyProtection="1">
      <alignment horizontal="center"/>
    </xf>
    <xf numFmtId="0" fontId="81" fillId="0" borderId="18" xfId="1" applyFont="1" applyFill="1" applyBorder="1" applyAlignment="1">
      <alignment horizontal="left" vertical="center" wrapText="1"/>
    </xf>
    <xf numFmtId="0" fontId="66" fillId="0" borderId="0" xfId="1" applyFont="1" applyFill="1" applyBorder="1" applyAlignment="1">
      <alignment horizontal="center" vertical="center" wrapText="1"/>
    </xf>
    <xf numFmtId="0" fontId="67" fillId="24" borderId="11" xfId="0" applyFont="1" applyFill="1" applyBorder="1" applyAlignment="1">
      <alignment horizontal="left" vertical="center" wrapText="1"/>
    </xf>
    <xf numFmtId="0" fontId="23" fillId="0" borderId="10" xfId="0" quotePrefix="1" applyNumberFormat="1" applyFont="1" applyFill="1" applyBorder="1" applyAlignment="1" applyProtection="1">
      <alignment horizontal="center" vertical="center"/>
    </xf>
    <xf numFmtId="0" fontId="81" fillId="0" borderId="18" xfId="0" applyFont="1" applyFill="1" applyBorder="1" applyAlignment="1">
      <alignment horizontal="left" vertical="center"/>
    </xf>
    <xf numFmtId="0" fontId="66" fillId="0" borderId="0" xfId="0" applyFont="1" applyFill="1" applyBorder="1" applyAlignment="1">
      <alignment horizontal="center" vertical="center"/>
    </xf>
    <xf numFmtId="0" fontId="23" fillId="0" borderId="15" xfId="57" applyFont="1" applyFill="1" applyBorder="1" applyAlignment="1">
      <alignment horizontal="left" vertical="center"/>
    </xf>
    <xf numFmtId="0" fontId="23" fillId="0" borderId="11" xfId="58" applyFont="1" applyFill="1" applyBorder="1" applyAlignment="1">
      <alignment vertical="center" wrapText="1"/>
    </xf>
    <xf numFmtId="0" fontId="41" fillId="24" borderId="10" xfId="0" quotePrefix="1" applyFont="1" applyFill="1" applyBorder="1" applyAlignment="1">
      <alignment horizontal="center" vertical="center" wrapText="1"/>
    </xf>
    <xf numFmtId="0" fontId="42" fillId="0" borderId="10" xfId="0" applyFont="1" applyBorder="1" applyAlignment="1">
      <alignment horizontal="left" vertical="center"/>
    </xf>
    <xf numFmtId="0" fontId="81" fillId="0" borderId="20" xfId="58" applyFont="1" applyFill="1" applyBorder="1" applyAlignment="1">
      <alignment vertical="center"/>
    </xf>
    <xf numFmtId="0" fontId="66" fillId="0" borderId="0" xfId="58" applyFont="1" applyFill="1" applyBorder="1" applyAlignment="1">
      <alignment horizontal="center" vertical="center"/>
    </xf>
    <xf numFmtId="0" fontId="67" fillId="24" borderId="19" xfId="0" quotePrefix="1" applyFont="1" applyFill="1" applyBorder="1" applyAlignment="1" applyProtection="1">
      <alignment horizontal="center" vertical="center" wrapText="1"/>
      <protection locked="0"/>
    </xf>
    <xf numFmtId="0" fontId="62" fillId="0" borderId="10" xfId="0" applyFont="1" applyBorder="1" applyAlignment="1">
      <alignment horizontal="left" vertical="center"/>
    </xf>
    <xf numFmtId="0" fontId="62" fillId="0" borderId="10" xfId="0" applyFont="1" applyBorder="1" applyAlignment="1">
      <alignment horizontal="center"/>
    </xf>
    <xf numFmtId="1" fontId="62" fillId="0" borderId="10" xfId="0" applyNumberFormat="1" applyFont="1" applyBorder="1" applyAlignment="1">
      <alignment horizontal="center" vertical="center" wrapText="1"/>
    </xf>
    <xf numFmtId="0" fontId="21" fillId="24" borderId="10" xfId="0" applyFont="1" applyFill="1" applyBorder="1" applyAlignment="1" applyProtection="1">
      <alignment horizontal="center" vertical="center" wrapText="1"/>
      <protection locked="0"/>
    </xf>
    <xf numFmtId="0" fontId="81" fillId="0" borderId="0" xfId="0" applyFont="1" applyAlignment="1">
      <alignment horizontal="center"/>
    </xf>
    <xf numFmtId="0" fontId="90" fillId="0" borderId="0" xfId="0" applyFont="1" applyAlignment="1">
      <alignment vertical="center"/>
    </xf>
    <xf numFmtId="0" fontId="62" fillId="0" borderId="13" xfId="51" quotePrefix="1" applyFont="1" applyFill="1" applyBorder="1" applyAlignment="1">
      <alignment horizontal="center" vertical="center"/>
    </xf>
    <xf numFmtId="0" fontId="62" fillId="24" borderId="10" xfId="0" applyFont="1" applyFill="1" applyBorder="1" applyAlignment="1" applyProtection="1">
      <alignment vertical="center" wrapText="1"/>
      <protection locked="0"/>
    </xf>
    <xf numFmtId="1" fontId="61" fillId="24" borderId="13" xfId="1" applyNumberFormat="1" applyFont="1" applyFill="1" applyBorder="1" applyAlignment="1">
      <alignment horizontal="center" vertical="center" wrapText="1"/>
    </xf>
    <xf numFmtId="9" fontId="23" fillId="24" borderId="10" xfId="51" applyNumberFormat="1" applyFont="1" applyFill="1" applyBorder="1" applyAlignment="1" applyProtection="1">
      <alignment horizontal="center" vertical="center"/>
      <protection locked="0"/>
    </xf>
    <xf numFmtId="164" fontId="23" fillId="24" borderId="10" xfId="1" applyNumberFormat="1" applyFont="1" applyFill="1" applyBorder="1" applyAlignment="1" applyProtection="1">
      <alignment horizontal="center" vertical="center"/>
      <protection locked="0"/>
    </xf>
    <xf numFmtId="1" fontId="61" fillId="24" borderId="10" xfId="1" applyNumberFormat="1" applyFont="1" applyFill="1" applyBorder="1" applyAlignment="1">
      <alignment horizontal="center" vertical="center"/>
    </xf>
    <xf numFmtId="0" fontId="23" fillId="0" borderId="10" xfId="0" applyFont="1" applyFill="1" applyBorder="1" applyAlignment="1">
      <alignment horizontal="left" vertical="center" wrapText="1"/>
    </xf>
    <xf numFmtId="0" fontId="23" fillId="0" borderId="10" xfId="0" applyNumberFormat="1" applyFont="1" applyFill="1" applyBorder="1" applyAlignment="1" applyProtection="1">
      <alignment horizontal="left"/>
    </xf>
    <xf numFmtId="9" fontId="23" fillId="0" borderId="11" xfId="0" applyNumberFormat="1" applyFont="1" applyBorder="1" applyAlignment="1" applyProtection="1">
      <alignment horizontal="center" vertical="center" wrapText="1"/>
      <protection locked="0"/>
    </xf>
    <xf numFmtId="9" fontId="23" fillId="0" borderId="10" xfId="0" applyNumberFormat="1" applyFont="1" applyBorder="1" applyAlignment="1">
      <alignment horizontal="center" vertical="center"/>
    </xf>
    <xf numFmtId="0" fontId="23" fillId="0" borderId="10" xfId="0" applyFont="1" applyFill="1" applyBorder="1" applyAlignment="1">
      <alignment horizontal="left" vertical="center"/>
    </xf>
    <xf numFmtId="164" fontId="23" fillId="0" borderId="11" xfId="0" applyNumberFormat="1" applyFont="1" applyBorder="1" applyAlignment="1" applyProtection="1">
      <alignment horizontal="center" vertical="center" wrapText="1"/>
      <protection locked="0"/>
    </xf>
    <xf numFmtId="0" fontId="23" fillId="0" borderId="11" xfId="0" applyFont="1" applyFill="1" applyBorder="1" applyAlignment="1">
      <alignment horizontal="left" vertical="center" wrapText="1"/>
    </xf>
    <xf numFmtId="0" fontId="81" fillId="0" borderId="0" xfId="51" applyFont="1" applyFill="1" applyBorder="1" applyAlignment="1">
      <alignment horizontal="center" vertical="center"/>
    </xf>
    <xf numFmtId="0" fontId="81" fillId="0" borderId="0" xfId="51" applyFont="1" applyFill="1" applyBorder="1" applyAlignment="1">
      <alignment horizontal="left" vertical="center"/>
    </xf>
    <xf numFmtId="0" fontId="57" fillId="0" borderId="10" xfId="0" quotePrefix="1" applyNumberFormat="1" applyFont="1" applyFill="1" applyBorder="1" applyAlignment="1" applyProtection="1">
      <alignment horizontal="center" vertical="center"/>
      <protection locked="0"/>
    </xf>
    <xf numFmtId="0" fontId="23" fillId="0" borderId="10" xfId="51" applyFont="1" applyFill="1" applyBorder="1" applyAlignment="1" applyProtection="1">
      <alignment horizontal="left" vertical="center"/>
      <protection locked="0"/>
    </xf>
    <xf numFmtId="0" fontId="62" fillId="0" borderId="10" xfId="0" quotePrefix="1" applyNumberFormat="1" applyFont="1" applyFill="1" applyBorder="1" applyAlignment="1" applyProtection="1">
      <alignment horizontal="center" vertical="center"/>
      <protection locked="0"/>
    </xf>
    <xf numFmtId="0" fontId="56" fillId="0" borderId="10" xfId="0" applyNumberFormat="1" applyFont="1" applyFill="1" applyBorder="1" applyAlignment="1" applyProtection="1">
      <alignment horizontal="right"/>
    </xf>
    <xf numFmtId="9" fontId="68" fillId="0" borderId="10" xfId="0" applyNumberFormat="1" applyFont="1" applyFill="1" applyBorder="1" applyAlignment="1">
      <alignment horizontal="center" vertical="center"/>
    </xf>
    <xf numFmtId="164" fontId="27" fillId="0" borderId="11" xfId="0" applyNumberFormat="1" applyFont="1" applyFill="1" applyBorder="1" applyAlignment="1" applyProtection="1">
      <alignment horizontal="center" vertical="center" wrapText="1"/>
      <protection locked="0"/>
    </xf>
    <xf numFmtId="9" fontId="36" fillId="0" borderId="11" xfId="0" applyNumberFormat="1" applyFont="1" applyFill="1" applyBorder="1" applyAlignment="1" applyProtection="1">
      <alignment horizontal="center" vertical="center" wrapText="1"/>
      <protection locked="0"/>
    </xf>
    <xf numFmtId="0" fontId="81" fillId="0" borderId="18" xfId="51" applyFont="1" applyFill="1" applyBorder="1" applyAlignment="1">
      <alignment horizontal="left" vertical="center"/>
    </xf>
    <xf numFmtId="0" fontId="23" fillId="0" borderId="10" xfId="0" applyNumberFormat="1" applyFont="1" applyFill="1" applyBorder="1" applyAlignment="1" applyProtection="1">
      <alignment horizontal="right"/>
    </xf>
    <xf numFmtId="0" fontId="88" fillId="0" borderId="11" xfId="0" applyFont="1" applyFill="1" applyBorder="1" applyAlignment="1" applyProtection="1">
      <alignment vertical="center" wrapText="1"/>
      <protection locked="0"/>
    </xf>
    <xf numFmtId="0" fontId="29" fillId="0" borderId="10" xfId="0" quotePrefix="1" applyFont="1" applyBorder="1" applyAlignment="1" applyProtection="1">
      <alignment horizontal="center" vertical="center" wrapText="1"/>
      <protection locked="0"/>
    </xf>
    <xf numFmtId="0" fontId="29" fillId="0" borderId="10" xfId="0" quotePrefix="1" applyFont="1" applyBorder="1" applyAlignment="1">
      <alignment horizontal="center" vertical="center" wrapText="1"/>
    </xf>
    <xf numFmtId="0" fontId="42" fillId="0" borderId="11" xfId="0" applyFont="1" applyFill="1" applyBorder="1" applyAlignment="1" applyProtection="1">
      <alignment horizontal="left" vertical="center" wrapText="1"/>
      <protection locked="0"/>
    </xf>
    <xf numFmtId="0" fontId="42" fillId="0" borderId="11" xfId="0" applyFont="1" applyFill="1" applyBorder="1" applyAlignment="1" applyProtection="1">
      <alignment horizontal="left" vertical="center"/>
      <protection locked="0"/>
    </xf>
    <xf numFmtId="0" fontId="0" fillId="0" borderId="0" xfId="0" applyAlignment="1" applyProtection="1">
      <alignment vertical="top"/>
      <protection locked="0"/>
    </xf>
    <xf numFmtId="0" fontId="67" fillId="0" borderId="0" xfId="0" applyNumberFormat="1" applyFont="1" applyFill="1" applyBorder="1" applyAlignment="1" applyProtection="1">
      <alignment horizontal="right" vertical="center"/>
      <protection locked="0"/>
    </xf>
    <xf numFmtId="0" fontId="23" fillId="0" borderId="10" xfId="0" applyNumberFormat="1" applyFont="1" applyFill="1" applyBorder="1" applyAlignment="1" applyProtection="1">
      <alignment horizontal="right" vertical="center" wrapText="1"/>
      <protection locked="0"/>
    </xf>
    <xf numFmtId="0" fontId="58" fillId="0" borderId="10" xfId="0" applyNumberFormat="1" applyFont="1" applyFill="1" applyBorder="1" applyAlignment="1" applyProtection="1">
      <alignment horizontal="center" vertical="center"/>
      <protection locked="0"/>
    </xf>
    <xf numFmtId="0" fontId="21" fillId="0" borderId="10" xfId="0" applyNumberFormat="1" applyFont="1" applyFill="1" applyBorder="1" applyAlignment="1" applyProtection="1">
      <alignment horizontal="right"/>
      <protection locked="0"/>
    </xf>
    <xf numFmtId="0" fontId="21" fillId="0" borderId="12" xfId="0" applyNumberFormat="1" applyFont="1" applyFill="1" applyBorder="1" applyAlignment="1" applyProtection="1">
      <alignment horizontal="right"/>
      <protection locked="0"/>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25" fillId="0" borderId="11" xfId="0" applyFont="1" applyBorder="1" applyAlignment="1" applyProtection="1">
      <alignment horizontal="center" vertical="center" wrapText="1"/>
      <protection locked="0"/>
    </xf>
    <xf numFmtId="0" fontId="77" fillId="0" borderId="10" xfId="0" applyFont="1" applyFill="1" applyBorder="1" applyAlignment="1" applyProtection="1">
      <alignment horizontal="center" vertical="center" wrapText="1"/>
      <protection locked="0"/>
    </xf>
    <xf numFmtId="0" fontId="78" fillId="0" borderId="10" xfId="0" applyFont="1" applyBorder="1" applyAlignment="1" applyProtection="1">
      <alignment horizontal="center" vertical="center" wrapText="1"/>
      <protection locked="0"/>
    </xf>
    <xf numFmtId="9" fontId="27" fillId="0" borderId="11" xfId="0" applyNumberFormat="1" applyFont="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9" fontId="27" fillId="0" borderId="11" xfId="0" applyNumberFormat="1"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31" fillId="0" borderId="0" xfId="0" applyFont="1" applyAlignment="1" applyProtection="1">
      <alignment horizontal="left"/>
      <protection locked="0"/>
    </xf>
    <xf numFmtId="0" fontId="21" fillId="0" borderId="10" xfId="58" applyFont="1" applyFill="1" applyBorder="1" applyAlignment="1" applyProtection="1">
      <alignment vertical="center" wrapText="1"/>
      <protection locked="0"/>
    </xf>
    <xf numFmtId="0" fontId="92" fillId="0" borderId="10" xfId="51" applyFont="1" applyFill="1" applyBorder="1" applyAlignment="1" applyProtection="1">
      <alignment horizontal="center" vertical="center" wrapText="1"/>
      <protection locked="0"/>
    </xf>
    <xf numFmtId="0" fontId="52" fillId="24" borderId="10" xfId="0" applyNumberFormat="1" applyFont="1" applyFill="1" applyBorder="1" applyAlignment="1" applyProtection="1">
      <alignment horizontal="center" vertical="center"/>
      <protection locked="0"/>
    </xf>
    <xf numFmtId="164" fontId="69" fillId="0" borderId="10" xfId="1" applyNumberFormat="1" applyFont="1" applyFill="1" applyBorder="1" applyAlignment="1" applyProtection="1">
      <alignment horizontal="center" vertical="center" wrapText="1"/>
      <protection locked="0"/>
    </xf>
    <xf numFmtId="0" fontId="59" fillId="0" borderId="10" xfId="0" quotePrefix="1" applyNumberFormat="1" applyFont="1" applyFill="1" applyBorder="1" applyAlignment="1" applyProtection="1">
      <alignment horizontal="center" vertical="center"/>
    </xf>
    <xf numFmtId="0" fontId="59" fillId="0" borderId="27" xfId="0" applyNumberFormat="1" applyFont="1" applyFill="1" applyBorder="1" applyAlignment="1" applyProtection="1">
      <alignment horizontal="center" vertical="center"/>
      <protection locked="0"/>
    </xf>
    <xf numFmtId="0" fontId="31" fillId="0" borderId="0" xfId="0" applyFont="1" applyBorder="1" applyAlignment="1" applyProtection="1">
      <protection locked="0"/>
    </xf>
    <xf numFmtId="0" fontId="30" fillId="0" borderId="0" xfId="0" applyFont="1" applyAlignment="1" applyProtection="1">
      <protection locked="0"/>
    </xf>
    <xf numFmtId="0" fontId="0" fillId="0" borderId="0" xfId="0" applyAlignment="1" applyProtection="1">
      <alignment horizontal="center" vertical="center"/>
      <protection locked="0"/>
    </xf>
    <xf numFmtId="0" fontId="43" fillId="0" borderId="0" xfId="0" applyFont="1" applyAlignment="1" applyProtection="1">
      <alignment vertical="center"/>
      <protection locked="0"/>
    </xf>
    <xf numFmtId="164" fontId="52" fillId="0" borderId="10" xfId="1" applyNumberFormat="1" applyFont="1" applyFill="1" applyBorder="1" applyAlignment="1" applyProtection="1">
      <alignment horizontal="center" vertical="center"/>
      <protection locked="0"/>
    </xf>
    <xf numFmtId="0" fontId="58" fillId="0" borderId="10" xfId="0" quotePrefix="1" applyNumberFormat="1" applyFont="1" applyFill="1" applyBorder="1" applyAlignment="1" applyProtection="1">
      <alignment horizontal="center" vertical="center"/>
      <protection locked="0"/>
    </xf>
    <xf numFmtId="0" fontId="58" fillId="0" borderId="0" xfId="0" quotePrefix="1" applyNumberFormat="1" applyFont="1" applyFill="1" applyBorder="1" applyAlignment="1" applyProtection="1">
      <alignment horizontal="center" vertical="center"/>
      <protection locked="0"/>
    </xf>
    <xf numFmtId="0" fontId="21" fillId="0" borderId="10" xfId="57" applyFont="1" applyFill="1" applyBorder="1" applyAlignment="1" applyProtection="1">
      <alignment horizontal="center" vertical="center"/>
      <protection locked="0"/>
    </xf>
    <xf numFmtId="0" fontId="21" fillId="0" borderId="10" xfId="58" applyFont="1" applyFill="1" applyBorder="1" applyAlignment="1" applyProtection="1">
      <alignment horizontal="center" vertical="center"/>
      <protection locked="0"/>
    </xf>
    <xf numFmtId="0" fontId="21" fillId="0" borderId="10" xfId="58" applyFont="1" applyFill="1" applyBorder="1" applyAlignment="1" applyProtection="1">
      <alignment horizontal="center" vertical="center" wrapText="1"/>
      <protection locked="0"/>
    </xf>
    <xf numFmtId="0" fontId="52" fillId="0" borderId="10" xfId="0" applyNumberFormat="1" applyFont="1" applyFill="1" applyBorder="1" applyAlignment="1" applyProtection="1">
      <alignment horizontal="center" vertical="center"/>
    </xf>
    <xf numFmtId="9" fontId="92" fillId="0" borderId="10" xfId="1" applyNumberFormat="1" applyFont="1" applyFill="1" applyBorder="1" applyAlignment="1" applyProtection="1">
      <alignment horizontal="center" vertical="center"/>
      <protection locked="0"/>
    </xf>
    <xf numFmtId="164" fontId="39" fillId="0" borderId="10" xfId="1" quotePrefix="1" applyNumberFormat="1" applyFont="1" applyFill="1" applyBorder="1" applyAlignment="1" applyProtection="1">
      <alignment horizontal="center" vertical="center"/>
    </xf>
    <xf numFmtId="9" fontId="39" fillId="0" borderId="10" xfId="1" applyNumberFormat="1" applyFont="1" applyFill="1" applyBorder="1" applyAlignment="1" applyProtection="1">
      <alignment horizontal="center" vertical="center"/>
    </xf>
    <xf numFmtId="164" fontId="92" fillId="0" borderId="10" xfId="1" applyNumberFormat="1" applyFont="1" applyFill="1" applyBorder="1" applyAlignment="1" applyProtection="1">
      <alignment horizontal="center" vertical="center"/>
      <protection locked="0"/>
    </xf>
    <xf numFmtId="0" fontId="38" fillId="0" borderId="0" xfId="51" applyFont="1" applyFill="1" applyBorder="1" applyAlignment="1" applyProtection="1">
      <alignment vertical="top" wrapText="1"/>
      <protection locked="0"/>
    </xf>
    <xf numFmtId="0" fontId="24" fillId="0" borderId="0" xfId="51" applyFont="1" applyFill="1" applyBorder="1" applyAlignment="1" applyProtection="1">
      <alignment horizontal="center" vertical="center"/>
      <protection locked="0"/>
    </xf>
    <xf numFmtId="0" fontId="24" fillId="0" borderId="0" xfId="51" applyFont="1" applyFill="1" applyBorder="1" applyAlignment="1" applyProtection="1">
      <protection locked="0"/>
    </xf>
    <xf numFmtId="0" fontId="0" fillId="0" borderId="0" xfId="0" applyBorder="1" applyProtection="1">
      <protection locked="0"/>
    </xf>
    <xf numFmtId="0" fontId="24" fillId="0" borderId="0" xfId="51" applyFont="1" applyFill="1" applyBorder="1" applyAlignment="1" applyProtection="1">
      <alignment horizontal="center"/>
      <protection locked="0"/>
    </xf>
    <xf numFmtId="0" fontId="37" fillId="0" borderId="0" xfId="51" applyFont="1" applyFill="1" applyBorder="1" applyAlignment="1" applyProtection="1">
      <protection locked="0"/>
    </xf>
    <xf numFmtId="0" fontId="22" fillId="0" borderId="0" xfId="51" applyFont="1" applyFill="1" applyBorder="1" applyAlignment="1" applyProtection="1">
      <protection locked="0"/>
    </xf>
    <xf numFmtId="0" fontId="20" fillId="0" borderId="0" xfId="51" applyFont="1" applyFill="1" applyBorder="1" applyAlignment="1" applyProtection="1">
      <alignment vertical="center"/>
      <protection locked="0"/>
    </xf>
    <xf numFmtId="0" fontId="20" fillId="0" borderId="0" xfId="51" applyFont="1" applyFill="1" applyBorder="1" applyAlignment="1" applyProtection="1">
      <alignment vertical="center" wrapText="1"/>
      <protection locked="0"/>
    </xf>
    <xf numFmtId="0" fontId="36" fillId="0" borderId="0" xfId="51" applyFont="1" applyFill="1" applyBorder="1" applyAlignment="1" applyProtection="1">
      <alignment vertical="center" wrapText="1"/>
      <protection locked="0"/>
    </xf>
    <xf numFmtId="0" fontId="26" fillId="0" borderId="0" xfId="1"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30" fillId="0" borderId="0" xfId="1" applyFont="1" applyFill="1" applyBorder="1" applyAlignment="1" applyProtection="1">
      <alignment vertical="center" wrapText="1"/>
      <protection locked="0"/>
    </xf>
    <xf numFmtId="0" fontId="21" fillId="0" borderId="0" xfId="51" quotePrefix="1" applyFont="1" applyFill="1" applyBorder="1" applyAlignment="1" applyProtection="1">
      <alignment horizontal="center" vertical="center"/>
      <protection locked="0"/>
    </xf>
    <xf numFmtId="9" fontId="21" fillId="0" borderId="0" xfId="51" applyNumberFormat="1" applyFont="1" applyFill="1" applyBorder="1" applyAlignment="1" applyProtection="1">
      <alignment horizontal="center" vertical="center"/>
      <protection locked="0"/>
    </xf>
    <xf numFmtId="164" fontId="34" fillId="0" borderId="0" xfId="1" applyNumberFormat="1" applyFont="1" applyFill="1" applyBorder="1" applyAlignment="1" applyProtection="1">
      <alignment horizontal="center" vertical="center"/>
      <protection locked="0"/>
    </xf>
    <xf numFmtId="164" fontId="34" fillId="0" borderId="0" xfId="1" quotePrefix="1" applyNumberFormat="1" applyFont="1" applyFill="1" applyBorder="1" applyAlignment="1" applyProtection="1">
      <alignment horizontal="center" vertical="center"/>
    </xf>
    <xf numFmtId="9" fontId="29" fillId="0" borderId="0" xfId="1" applyNumberFormat="1" applyFont="1" applyFill="1" applyBorder="1" applyAlignment="1" applyProtection="1">
      <alignment horizontal="center" vertical="center"/>
    </xf>
    <xf numFmtId="0" fontId="20" fillId="0" borderId="0" xfId="51" applyFont="1" applyFill="1" applyBorder="1" applyAlignment="1" applyProtection="1">
      <alignment horizontal="center" vertical="center"/>
    </xf>
    <xf numFmtId="0" fontId="0" fillId="0" borderId="0" xfId="0" applyFill="1" applyBorder="1" applyAlignment="1" applyProtection="1">
      <alignment vertical="center"/>
      <protection locked="0"/>
    </xf>
    <xf numFmtId="0" fontId="0" fillId="0" borderId="0" xfId="0" applyBorder="1" applyAlignment="1" applyProtection="1">
      <alignment horizontal="center" vertical="center"/>
      <protection locked="0"/>
    </xf>
    <xf numFmtId="0" fontId="32" fillId="0" borderId="0" xfId="0" applyFont="1" applyBorder="1" applyAlignment="1" applyProtection="1">
      <protection locked="0"/>
    </xf>
    <xf numFmtId="0" fontId="33" fillId="0" borderId="0" xfId="0"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wrapText="1"/>
      <protection locked="0"/>
    </xf>
    <xf numFmtId="0" fontId="27" fillId="0" borderId="0" xfId="0" applyFont="1" applyBorder="1" applyAlignment="1" applyProtection="1">
      <alignment vertical="center" wrapText="1"/>
      <protection locked="0"/>
    </xf>
    <xf numFmtId="0" fontId="27" fillId="0" borderId="0" xfId="0" applyFont="1" applyBorder="1" applyAlignment="1" applyProtection="1">
      <alignment horizontal="center" vertical="center" wrapText="1"/>
      <protection locked="0"/>
    </xf>
    <xf numFmtId="0" fontId="29" fillId="26" borderId="0" xfId="0" applyFont="1" applyFill="1" applyBorder="1" applyAlignment="1" applyProtection="1">
      <alignment vertical="center" wrapText="1"/>
      <protection locked="0"/>
    </xf>
    <xf numFmtId="0" fontId="29" fillId="26" borderId="0" xfId="0" applyFont="1" applyFill="1" applyBorder="1" applyAlignment="1" applyProtection="1">
      <alignment horizontal="justify" vertical="center" wrapText="1"/>
      <protection locked="0"/>
    </xf>
    <xf numFmtId="14" fontId="25" fillId="0" borderId="0" xfId="0" quotePrefix="1" applyNumberFormat="1" applyFont="1" applyBorder="1" applyAlignment="1" applyProtection="1">
      <alignment vertical="center" wrapText="1"/>
      <protection locked="0"/>
    </xf>
    <xf numFmtId="14" fontId="25" fillId="0" borderId="0" xfId="0" quotePrefix="1" applyNumberFormat="1" applyFont="1" applyBorder="1" applyAlignment="1" applyProtection="1">
      <alignment horizontal="center" vertical="center" wrapText="1"/>
      <protection locked="0"/>
    </xf>
    <xf numFmtId="9" fontId="37" fillId="0" borderId="0" xfId="0" applyNumberFormat="1" applyFont="1" applyBorder="1" applyAlignment="1" applyProtection="1">
      <alignment horizontal="center" vertical="center" wrapText="1"/>
      <protection locked="0"/>
    </xf>
    <xf numFmtId="0" fontId="29" fillId="25" borderId="0" xfId="0" applyFont="1" applyFill="1" applyBorder="1" applyAlignment="1" applyProtection="1">
      <alignment vertical="center" wrapText="1"/>
      <protection locked="0"/>
    </xf>
    <xf numFmtId="0" fontId="29" fillId="25" borderId="0" xfId="0" applyFont="1" applyFill="1" applyBorder="1" applyAlignment="1" applyProtection="1">
      <alignment horizontal="justify" vertical="center" wrapText="1"/>
      <protection locked="0"/>
    </xf>
    <xf numFmtId="0" fontId="30" fillId="0" borderId="0" xfId="0" applyFont="1" applyBorder="1" applyAlignment="1" applyProtection="1">
      <protection locked="0"/>
    </xf>
    <xf numFmtId="10" fontId="27" fillId="0" borderId="11" xfId="0" applyNumberFormat="1" applyFont="1" applyBorder="1" applyAlignment="1" applyProtection="1">
      <alignment horizontal="center" vertical="center" wrapText="1"/>
      <protection locked="0"/>
    </xf>
    <xf numFmtId="10" fontId="68" fillId="0" borderId="10" xfId="0" applyNumberFormat="1" applyFont="1" applyBorder="1" applyAlignment="1">
      <alignment horizontal="center" vertical="center"/>
    </xf>
    <xf numFmtId="0" fontId="28" fillId="0" borderId="0" xfId="51" applyFont="1" applyFill="1" applyBorder="1" applyAlignment="1" applyProtection="1">
      <alignment horizontal="center" vertical="center" wrapText="1"/>
      <protection locked="0"/>
    </xf>
    <xf numFmtId="0" fontId="88" fillId="0" borderId="0" xfId="0" applyFont="1" applyFill="1" applyBorder="1" applyAlignment="1" applyProtection="1">
      <alignment vertical="center" wrapText="1"/>
      <protection locked="0"/>
    </xf>
    <xf numFmtId="0" fontId="29" fillId="0" borderId="0" xfId="0" quotePrefix="1" applyFont="1" applyBorder="1" applyAlignment="1" applyProtection="1">
      <alignment horizontal="center" vertical="center" wrapText="1"/>
      <protection locked="0"/>
    </xf>
    <xf numFmtId="0" fontId="29" fillId="0" borderId="0" xfId="0" quotePrefix="1" applyFont="1" applyBorder="1" applyAlignment="1">
      <alignment horizontal="center" vertical="center" wrapText="1"/>
    </xf>
    <xf numFmtId="0" fontId="42" fillId="0" borderId="0" xfId="0" applyFont="1" applyFill="1" applyBorder="1" applyAlignment="1" applyProtection="1">
      <alignment horizontal="left" vertical="center" wrapText="1"/>
      <protection locked="0"/>
    </xf>
    <xf numFmtId="0" fontId="42" fillId="0" borderId="0" xfId="0" applyFont="1" applyFill="1" applyBorder="1" applyAlignment="1" applyProtection="1">
      <alignment horizontal="left" vertical="center"/>
      <protection locked="0"/>
    </xf>
    <xf numFmtId="0" fontId="42" fillId="0" borderId="0" xfId="0" applyFont="1" applyFill="1" applyBorder="1" applyAlignment="1">
      <alignment horizontal="left" vertical="center" wrapText="1"/>
    </xf>
    <xf numFmtId="9" fontId="27" fillId="0" borderId="0" xfId="0" applyNumberFormat="1" applyFont="1" applyBorder="1" applyAlignment="1" applyProtection="1">
      <alignment horizontal="center" vertical="center" wrapText="1"/>
      <protection locked="0"/>
    </xf>
    <xf numFmtId="0" fontId="25" fillId="0" borderId="0" xfId="0" applyFont="1" applyBorder="1" applyAlignment="1" applyProtection="1">
      <alignment vertical="center" wrapText="1"/>
      <protection locked="0"/>
    </xf>
    <xf numFmtId="0" fontId="29" fillId="26" borderId="0" xfId="0" applyFont="1" applyFill="1" applyBorder="1" applyAlignment="1" applyProtection="1">
      <alignment horizontal="left" vertical="center" wrapText="1"/>
      <protection locked="0"/>
    </xf>
    <xf numFmtId="0" fontId="31" fillId="0" borderId="0" xfId="0" applyFont="1" applyBorder="1" applyAlignment="1" applyProtection="1">
      <alignment vertical="center" wrapText="1"/>
      <protection locked="0"/>
    </xf>
    <xf numFmtId="9" fontId="68" fillId="0" borderId="0" xfId="0" applyNumberFormat="1" applyFont="1" applyBorder="1" applyAlignment="1">
      <alignment horizontal="center" vertical="center"/>
    </xf>
    <xf numFmtId="164" fontId="27" fillId="0" borderId="0" xfId="0" applyNumberFormat="1" applyFont="1" applyBorder="1" applyAlignment="1" applyProtection="1">
      <alignment horizontal="center" vertical="center" wrapText="1"/>
      <protection locked="0"/>
    </xf>
    <xf numFmtId="9" fontId="36" fillId="0" borderId="0" xfId="0" applyNumberFormat="1" applyFont="1" applyBorder="1" applyAlignment="1" applyProtection="1">
      <alignment horizontal="center" vertical="center" wrapText="1"/>
      <protection locked="0"/>
    </xf>
    <xf numFmtId="164" fontId="68" fillId="0" borderId="0" xfId="0" applyNumberFormat="1" applyFont="1" applyBorder="1" applyAlignment="1">
      <alignment horizontal="center" vertical="center"/>
    </xf>
    <xf numFmtId="164" fontId="36" fillId="0" borderId="0" xfId="0" applyNumberFormat="1" applyFont="1" applyBorder="1" applyAlignment="1" applyProtection="1">
      <alignment horizontal="center" vertical="center" wrapText="1"/>
      <protection locked="0"/>
    </xf>
    <xf numFmtId="0" fontId="25" fillId="0" borderId="0" xfId="0" applyFont="1" applyFill="1" applyBorder="1" applyAlignment="1" applyProtection="1">
      <alignment vertical="center" wrapText="1"/>
      <protection locked="0"/>
    </xf>
    <xf numFmtId="0" fontId="29" fillId="25" borderId="0" xfId="0" applyFont="1" applyFill="1" applyBorder="1" applyAlignment="1" applyProtection="1">
      <alignment horizontal="left" vertical="center" wrapText="1"/>
      <protection locked="0"/>
    </xf>
    <xf numFmtId="9" fontId="34" fillId="0" borderId="10" xfId="1" applyNumberFormat="1" applyFont="1" applyFill="1" applyBorder="1" applyAlignment="1" applyProtection="1">
      <alignment horizontal="center" vertical="center"/>
      <protection locked="0"/>
    </xf>
    <xf numFmtId="9" fontId="31" fillId="0" borderId="10" xfId="1" applyNumberFormat="1" applyFont="1" applyFill="1" applyBorder="1" applyAlignment="1" applyProtection="1">
      <alignment horizontal="center" vertical="center"/>
      <protection locked="0"/>
    </xf>
    <xf numFmtId="9" fontId="31" fillId="0" borderId="10" xfId="1" quotePrefix="1" applyNumberFormat="1" applyFont="1" applyFill="1" applyBorder="1" applyAlignment="1" applyProtection="1">
      <alignment horizontal="center" vertical="center"/>
    </xf>
    <xf numFmtId="9" fontId="41" fillId="0" borderId="10" xfId="1" applyNumberFormat="1" applyFont="1" applyFill="1" applyBorder="1" applyAlignment="1" applyProtection="1">
      <alignment horizontal="center" vertical="center"/>
    </xf>
    <xf numFmtId="0" fontId="28" fillId="0" borderId="10" xfId="51" applyFont="1" applyFill="1" applyBorder="1" applyAlignment="1" applyProtection="1">
      <alignment horizontal="center" vertical="center"/>
    </xf>
    <xf numFmtId="0" fontId="28" fillId="24" borderId="10" xfId="51" applyFont="1" applyFill="1" applyBorder="1" applyAlignment="1" applyProtection="1">
      <alignment horizontal="center" vertical="center"/>
    </xf>
    <xf numFmtId="0" fontId="38" fillId="0" borderId="11" xfId="58" applyFont="1" applyFill="1" applyBorder="1" applyAlignment="1" applyProtection="1">
      <alignment vertical="center" wrapText="1"/>
      <protection locked="0"/>
    </xf>
    <xf numFmtId="0" fontId="63" fillId="0" borderId="0" xfId="0" applyFont="1" applyAlignment="1" applyProtection="1">
      <alignment horizontal="center" vertical="center"/>
      <protection locked="0"/>
    </xf>
    <xf numFmtId="0" fontId="25" fillId="0" borderId="0" xfId="0" applyFont="1" applyFill="1" applyAlignment="1" applyProtection="1">
      <alignment vertical="center"/>
      <protection locked="0"/>
    </xf>
    <xf numFmtId="0" fontId="39" fillId="24" borderId="0" xfId="0" applyFont="1" applyFill="1" applyAlignment="1" applyProtection="1">
      <alignment vertical="center"/>
      <protection locked="0"/>
    </xf>
    <xf numFmtId="0" fontId="39" fillId="0" borderId="0" xfId="0" applyFont="1" applyAlignment="1" applyProtection="1">
      <alignment vertical="center"/>
      <protection locked="0"/>
    </xf>
    <xf numFmtId="0" fontId="31" fillId="0" borderId="11" xfId="0" applyFont="1" applyBorder="1" applyAlignment="1" applyProtection="1">
      <alignment vertical="center" wrapText="1"/>
      <protection locked="0"/>
    </xf>
    <xf numFmtId="0" fontId="96" fillId="29" borderId="10" xfId="51" applyFont="1" applyFill="1" applyBorder="1" applyAlignment="1" applyProtection="1">
      <alignment horizontal="center" vertical="center" wrapText="1"/>
      <protection locked="0"/>
    </xf>
    <xf numFmtId="0" fontId="21" fillId="24" borderId="10" xfId="57" applyFont="1" applyFill="1" applyBorder="1" applyAlignment="1" applyProtection="1">
      <alignment horizontal="left" vertical="center"/>
      <protection locked="0"/>
    </xf>
    <xf numFmtId="164" fontId="25" fillId="29" borderId="10" xfId="1" applyNumberFormat="1" applyFont="1" applyFill="1" applyBorder="1" applyAlignment="1" applyProtection="1">
      <alignment horizontal="center" vertical="center"/>
      <protection locked="0"/>
    </xf>
    <xf numFmtId="0" fontId="27" fillId="0" borderId="12" xfId="0" applyFont="1" applyBorder="1" applyAlignment="1" applyProtection="1">
      <alignment vertical="center" wrapText="1"/>
      <protection locked="0"/>
    </xf>
    <xf numFmtId="0" fontId="27" fillId="0" borderId="15" xfId="0" applyFont="1" applyBorder="1" applyAlignment="1" applyProtection="1">
      <alignment vertical="center" wrapText="1"/>
      <protection locked="0"/>
    </xf>
    <xf numFmtId="0" fontId="57" fillId="0" borderId="10" xfId="0" applyNumberFormat="1" applyFont="1" applyFill="1" applyBorder="1" applyAlignment="1" applyProtection="1">
      <alignment horizontal="right"/>
      <protection locked="0"/>
    </xf>
    <xf numFmtId="9" fontId="44" fillId="0" borderId="10" xfId="0" applyNumberFormat="1" applyFont="1" applyBorder="1" applyAlignment="1" applyProtection="1">
      <alignment horizontal="center" vertical="center" wrapText="1"/>
      <protection locked="0"/>
    </xf>
    <xf numFmtId="9" fontId="27" fillId="0" borderId="11" xfId="0" applyNumberFormat="1" applyFont="1" applyFill="1" applyBorder="1" applyAlignment="1" applyProtection="1">
      <alignment horizontal="center" vertical="center" wrapText="1"/>
      <protection locked="0"/>
    </xf>
    <xf numFmtId="0" fontId="29" fillId="0" borderId="11" xfId="0" applyFont="1" applyFill="1" applyBorder="1" applyAlignment="1" applyProtection="1">
      <alignment horizontal="justify" vertical="center" wrapText="1"/>
      <protection locked="0"/>
    </xf>
    <xf numFmtId="0" fontId="55" fillId="0" borderId="10" xfId="0" applyNumberFormat="1" applyFont="1" applyFill="1" applyBorder="1" applyAlignment="1" applyProtection="1">
      <alignment horizontal="center"/>
      <protection locked="0"/>
    </xf>
    <xf numFmtId="0" fontId="55" fillId="0" borderId="10" xfId="0" applyNumberFormat="1" applyFont="1" applyFill="1" applyBorder="1" applyAlignment="1" applyProtection="1">
      <alignment horizontal="center"/>
    </xf>
    <xf numFmtId="0" fontId="46" fillId="0" borderId="10" xfId="57" applyFont="1" applyFill="1" applyBorder="1" applyAlignment="1" applyProtection="1">
      <alignment horizontal="center" vertical="center"/>
      <protection locked="0"/>
    </xf>
    <xf numFmtId="0" fontId="46" fillId="0" borderId="10" xfId="58" applyFont="1" applyFill="1" applyBorder="1" applyAlignment="1" applyProtection="1">
      <alignment horizontal="center" vertical="center" wrapText="1"/>
      <protection locked="0"/>
    </xf>
    <xf numFmtId="0" fontId="28" fillId="0" borderId="0" xfId="51" applyFont="1" applyFill="1" applyAlignment="1" applyProtection="1">
      <alignment horizontal="center" vertical="center"/>
      <protection locked="0"/>
    </xf>
    <xf numFmtId="0" fontId="28" fillId="0" borderId="0" xfId="51" applyFont="1" applyFill="1" applyAlignment="1" applyProtection="1">
      <protection locked="0"/>
    </xf>
    <xf numFmtId="0" fontId="97" fillId="0" borderId="0" xfId="0" applyFont="1" applyProtection="1">
      <protection locked="0"/>
    </xf>
    <xf numFmtId="0" fontId="97" fillId="0" borderId="0" xfId="0" applyFont="1" applyAlignment="1" applyProtection="1">
      <alignment vertical="center"/>
      <protection locked="0"/>
    </xf>
    <xf numFmtId="0" fontId="45" fillId="0" borderId="10" xfId="0" applyFont="1" applyBorder="1" applyAlignment="1" applyProtection="1">
      <alignment horizontal="center" vertical="center" wrapText="1"/>
      <protection locked="0"/>
    </xf>
    <xf numFmtId="0" fontId="45" fillId="0" borderId="11" xfId="0" applyFont="1" applyBorder="1" applyAlignment="1" applyProtection="1">
      <alignment vertical="center" wrapText="1"/>
      <protection locked="0"/>
    </xf>
    <xf numFmtId="0" fontId="45" fillId="0" borderId="15" xfId="0" applyFont="1" applyBorder="1" applyAlignment="1" applyProtection="1">
      <alignment vertical="center" wrapText="1"/>
      <protection locked="0"/>
    </xf>
    <xf numFmtId="0" fontId="45" fillId="0" borderId="10" xfId="0" applyFont="1" applyBorder="1" applyAlignment="1" applyProtection="1">
      <alignment vertical="center" wrapText="1"/>
      <protection locked="0"/>
    </xf>
    <xf numFmtId="164" fontId="31" fillId="0" borderId="10" xfId="1" quotePrefix="1" applyNumberFormat="1" applyFont="1" applyFill="1" applyBorder="1" applyAlignment="1" applyProtection="1">
      <alignment horizontal="center" vertical="center"/>
    </xf>
    <xf numFmtId="0" fontId="97" fillId="0" borderId="0" xfId="0" applyFont="1" applyFill="1" applyAlignment="1" applyProtection="1">
      <alignment vertical="center"/>
      <protection locked="0"/>
    </xf>
    <xf numFmtId="0" fontId="45" fillId="24" borderId="10" xfId="0" quotePrefix="1" applyFont="1" applyFill="1" applyBorder="1" applyAlignment="1" applyProtection="1">
      <alignment horizontal="center" vertical="center" wrapText="1"/>
      <protection locked="0"/>
    </xf>
    <xf numFmtId="0" fontId="28" fillId="0" borderId="15" xfId="57" applyFont="1" applyFill="1" applyBorder="1" applyAlignment="1" applyProtection="1">
      <alignment horizontal="left" vertical="center"/>
      <protection locked="0"/>
    </xf>
    <xf numFmtId="0" fontId="38" fillId="0" borderId="10" xfId="57" applyFont="1" applyFill="1" applyBorder="1" applyAlignment="1" applyProtection="1">
      <alignment horizontal="center" vertical="center"/>
      <protection locked="0"/>
    </xf>
    <xf numFmtId="9" fontId="38" fillId="0" borderId="10" xfId="57" applyNumberFormat="1" applyFont="1" applyFill="1" applyBorder="1" applyAlignment="1" applyProtection="1">
      <alignment horizontal="center" vertical="center"/>
      <protection locked="0"/>
    </xf>
    <xf numFmtId="0" fontId="41" fillId="24" borderId="10" xfId="0" quotePrefix="1" applyFont="1" applyFill="1" applyBorder="1" applyAlignment="1" applyProtection="1">
      <alignment horizontal="center" vertical="center" wrapText="1"/>
      <protection locked="0"/>
    </xf>
    <xf numFmtId="0" fontId="38" fillId="0" borderId="10" xfId="58" applyFont="1" applyFill="1" applyBorder="1" applyAlignment="1" applyProtection="1">
      <alignment horizontal="center" vertical="center" wrapText="1"/>
      <protection locked="0"/>
    </xf>
    <xf numFmtId="0" fontId="38" fillId="0" borderId="15" xfId="58" applyFont="1" applyFill="1" applyBorder="1" applyAlignment="1" applyProtection="1">
      <alignment vertical="center" wrapText="1"/>
      <protection locked="0"/>
    </xf>
    <xf numFmtId="0" fontId="38" fillId="0" borderId="15" xfId="57" applyFont="1" applyFill="1" applyBorder="1" applyAlignment="1" applyProtection="1">
      <alignment horizontal="left" vertical="center"/>
      <protection locked="0"/>
    </xf>
    <xf numFmtId="0" fontId="38" fillId="0" borderId="15" xfId="58" applyFont="1" applyFill="1" applyBorder="1" applyAlignment="1" applyProtection="1">
      <alignment vertical="center"/>
      <protection locked="0"/>
    </xf>
    <xf numFmtId="0" fontId="38" fillId="0" borderId="10" xfId="58" applyFont="1" applyFill="1" applyBorder="1" applyAlignment="1" applyProtection="1">
      <alignment horizontal="center" vertical="center"/>
      <protection locked="0"/>
    </xf>
    <xf numFmtId="0" fontId="38" fillId="24" borderId="10" xfId="0" quotePrefix="1" applyFont="1" applyFill="1" applyBorder="1" applyAlignment="1" applyProtection="1">
      <alignment horizontal="center" vertical="center" wrapText="1"/>
      <protection locked="0"/>
    </xf>
    <xf numFmtId="0" fontId="38" fillId="0" borderId="11" xfId="58" applyFont="1" applyFill="1" applyBorder="1" applyAlignment="1" applyProtection="1">
      <alignment vertical="center"/>
      <protection locked="0"/>
    </xf>
    <xf numFmtId="164" fontId="38" fillId="0" borderId="10" xfId="1" applyNumberFormat="1" applyFont="1" applyFill="1" applyBorder="1" applyAlignment="1" applyProtection="1">
      <alignment horizontal="center" vertical="center"/>
      <protection locked="0"/>
    </xf>
    <xf numFmtId="9" fontId="38" fillId="0" borderId="10" xfId="1" applyNumberFormat="1" applyFont="1" applyFill="1" applyBorder="1" applyAlignment="1" applyProtection="1">
      <alignment horizontal="center" vertical="center"/>
    </xf>
    <xf numFmtId="0" fontId="98" fillId="0" borderId="0" xfId="0" applyFont="1" applyFill="1" applyAlignment="1" applyProtection="1">
      <alignment vertical="center"/>
      <protection locked="0"/>
    </xf>
    <xf numFmtId="1" fontId="38" fillId="0" borderId="10" xfId="58" applyNumberFormat="1" applyFont="1" applyFill="1" applyBorder="1" applyAlignment="1" applyProtection="1">
      <alignment horizontal="center" vertical="center"/>
      <protection locked="0"/>
    </xf>
    <xf numFmtId="0" fontId="28" fillId="0" borderId="11" xfId="58" applyFont="1" applyFill="1" applyBorder="1" applyAlignment="1" applyProtection="1">
      <alignment vertical="center"/>
      <protection locked="0"/>
    </xf>
    <xf numFmtId="0" fontId="31" fillId="0" borderId="15" xfId="0" applyFont="1" applyFill="1" applyBorder="1" applyAlignment="1" applyProtection="1">
      <alignment horizontal="center" vertical="center"/>
      <protection locked="0"/>
    </xf>
    <xf numFmtId="0" fontId="31" fillId="0" borderId="15" xfId="0" applyFont="1" applyFill="1" applyBorder="1" applyAlignment="1" applyProtection="1">
      <alignment horizontal="center" vertical="top" wrapText="1"/>
      <protection locked="0"/>
    </xf>
    <xf numFmtId="0" fontId="30" fillId="24" borderId="11" xfId="0" applyFont="1" applyFill="1" applyBorder="1" applyAlignment="1" applyProtection="1">
      <alignment horizontal="left" vertical="center"/>
      <protection locked="0"/>
    </xf>
    <xf numFmtId="0" fontId="99" fillId="0" borderId="10" xfId="0" applyNumberFormat="1" applyFont="1" applyFill="1" applyBorder="1" applyAlignment="1" applyProtection="1">
      <alignment horizontal="right" vertical="center"/>
      <protection locked="0"/>
    </xf>
    <xf numFmtId="0" fontId="31" fillId="24" borderId="11" xfId="0" applyFont="1" applyFill="1" applyBorder="1" applyAlignment="1" applyProtection="1">
      <alignment horizontal="left" vertical="center"/>
      <protection locked="0"/>
    </xf>
    <xf numFmtId="0" fontId="38" fillId="0" borderId="10" xfId="57" applyFont="1" applyFill="1" applyBorder="1" applyAlignment="1" applyProtection="1">
      <alignment horizontal="left" vertical="center"/>
      <protection locked="0"/>
    </xf>
    <xf numFmtId="0" fontId="38" fillId="0" borderId="0" xfId="51" quotePrefix="1" applyFont="1" applyFill="1" applyBorder="1" applyAlignment="1" applyProtection="1">
      <alignment horizontal="center" vertical="center"/>
      <protection locked="0"/>
    </xf>
    <xf numFmtId="0" fontId="38" fillId="0" borderId="17" xfId="57" applyFont="1" applyFill="1" applyBorder="1" applyAlignment="1" applyProtection="1">
      <alignment horizontal="left" vertical="center"/>
      <protection locked="0"/>
    </xf>
    <xf numFmtId="9" fontId="38" fillId="0" borderId="17" xfId="51" applyNumberFormat="1" applyFont="1" applyFill="1" applyBorder="1" applyAlignment="1" applyProtection="1">
      <alignment horizontal="center" vertical="center"/>
      <protection locked="0"/>
    </xf>
    <xf numFmtId="164" fontId="31" fillId="0" borderId="17" xfId="1" applyNumberFormat="1" applyFont="1" applyFill="1" applyBorder="1" applyAlignment="1" applyProtection="1">
      <alignment horizontal="center" vertical="center"/>
      <protection locked="0"/>
    </xf>
    <xf numFmtId="164" fontId="31" fillId="0" borderId="17" xfId="1" quotePrefix="1" applyNumberFormat="1" applyFont="1" applyFill="1" applyBorder="1" applyAlignment="1" applyProtection="1">
      <alignment horizontal="center" vertical="center"/>
    </xf>
    <xf numFmtId="9" fontId="41" fillId="0" borderId="17" xfId="1" applyNumberFormat="1" applyFont="1" applyFill="1" applyBorder="1" applyAlignment="1" applyProtection="1">
      <alignment horizontal="center" vertical="center"/>
    </xf>
    <xf numFmtId="0" fontId="28" fillId="0" borderId="17" xfId="51" applyFont="1" applyFill="1" applyBorder="1" applyAlignment="1" applyProtection="1">
      <alignment horizontal="center" vertical="center"/>
    </xf>
    <xf numFmtId="0" fontId="97" fillId="0" borderId="0" xfId="0" applyFont="1" applyAlignment="1" applyProtection="1">
      <alignment horizontal="center" vertical="center"/>
      <protection locked="0"/>
    </xf>
    <xf numFmtId="0" fontId="41" fillId="0" borderId="10" xfId="0" applyFont="1" applyFill="1" applyBorder="1" applyAlignment="1" applyProtection="1">
      <alignment horizontal="center" vertical="center" wrapText="1"/>
      <protection locked="0"/>
    </xf>
    <xf numFmtId="0" fontId="39" fillId="0" borderId="0" xfId="0" applyFont="1" applyFill="1" applyAlignment="1" applyProtection="1">
      <alignment vertical="center"/>
      <protection locked="0"/>
    </xf>
    <xf numFmtId="0" fontId="56" fillId="0" borderId="10" xfId="0" applyNumberFormat="1" applyFont="1" applyFill="1" applyBorder="1" applyAlignment="1" applyProtection="1">
      <alignment horizontal="left"/>
    </xf>
    <xf numFmtId="0" fontId="42" fillId="0" borderId="10" xfId="0" applyFont="1" applyFill="1" applyBorder="1" applyAlignment="1">
      <alignment horizontal="center" vertical="center" wrapText="1"/>
    </xf>
    <xf numFmtId="0" fontId="38" fillId="0" borderId="10" xfId="0" applyFont="1" applyFill="1" applyBorder="1" applyAlignment="1">
      <alignment horizontal="center" vertical="center" wrapText="1"/>
    </xf>
    <xf numFmtId="0" fontId="95" fillId="0" borderId="10" xfId="0" applyFont="1" applyBorder="1" applyAlignment="1">
      <alignment horizontal="center" vertical="center" wrapText="1"/>
    </xf>
    <xf numFmtId="0" fontId="100" fillId="0" borderId="10" xfId="0" applyFont="1" applyBorder="1" applyAlignment="1">
      <alignment horizontal="center"/>
    </xf>
    <xf numFmtId="1" fontId="95" fillId="0" borderId="10" xfId="0" applyNumberFormat="1" applyFont="1" applyBorder="1" applyAlignment="1">
      <alignment horizontal="center" vertical="center" wrapText="1"/>
    </xf>
    <xf numFmtId="0" fontId="58" fillId="0" borderId="10" xfId="0" applyNumberFormat="1" applyFont="1" applyFill="1" applyBorder="1" applyAlignment="1" applyProtection="1">
      <alignment horizontal="center" vertical="center"/>
    </xf>
    <xf numFmtId="0" fontId="58" fillId="0" borderId="10" xfId="0" quotePrefix="1" applyNumberFormat="1" applyFont="1" applyFill="1" applyBorder="1" applyAlignment="1" applyProtection="1">
      <alignment horizontal="center" vertical="center"/>
    </xf>
    <xf numFmtId="0" fontId="56" fillId="0" borderId="10" xfId="0" applyNumberFormat="1" applyFont="1" applyFill="1" applyBorder="1" applyAlignment="1" applyProtection="1">
      <alignment horizontal="left" vertical="center"/>
      <protection locked="0"/>
    </xf>
    <xf numFmtId="0" fontId="56" fillId="24" borderId="10" xfId="0" applyNumberFormat="1" applyFont="1" applyFill="1" applyBorder="1" applyAlignment="1" applyProtection="1">
      <alignment horizontal="right" vertical="center"/>
      <protection locked="0"/>
    </xf>
    <xf numFmtId="0" fontId="34" fillId="24" borderId="11" xfId="0" applyFont="1" applyFill="1" applyBorder="1" applyAlignment="1">
      <alignment vertical="center" wrapText="1"/>
    </xf>
    <xf numFmtId="0" fontId="55" fillId="24" borderId="10" xfId="0" applyNumberFormat="1" applyFont="1" applyFill="1" applyBorder="1" applyAlignment="1" applyProtection="1">
      <alignment horizontal="right" vertical="center"/>
      <protection locked="0"/>
    </xf>
    <xf numFmtId="0" fontId="55" fillId="0" borderId="10" xfId="0" applyNumberFormat="1" applyFont="1" applyFill="1" applyBorder="1" applyAlignment="1" applyProtection="1">
      <alignment horizontal="right" vertical="center"/>
      <protection locked="0"/>
    </xf>
    <xf numFmtId="0" fontId="31" fillId="24" borderId="10" xfId="0" applyFont="1" applyFill="1" applyBorder="1" applyAlignment="1" applyProtection="1">
      <alignment vertical="center" wrapText="1"/>
      <protection locked="0"/>
    </xf>
    <xf numFmtId="0" fontId="25" fillId="0" borderId="10" xfId="0" quotePrefix="1" applyFont="1" applyBorder="1" applyAlignment="1" applyProtection="1">
      <alignment horizontal="center" vertical="center"/>
      <protection locked="0"/>
    </xf>
    <xf numFmtId="0" fontId="28" fillId="0" borderId="11" xfId="51" applyFont="1" applyFill="1" applyBorder="1" applyAlignment="1" applyProtection="1">
      <alignment vertical="center" wrapText="1"/>
      <protection locked="0"/>
    </xf>
    <xf numFmtId="0" fontId="28" fillId="0" borderId="15" xfId="51" applyFont="1" applyFill="1" applyBorder="1" applyAlignment="1" applyProtection="1">
      <alignment vertical="center" wrapText="1"/>
      <protection locked="0"/>
    </xf>
    <xf numFmtId="0" fontId="28" fillId="0" borderId="12" xfId="51" applyFont="1" applyFill="1" applyBorder="1" applyAlignment="1" applyProtection="1">
      <alignment vertical="center" wrapText="1"/>
      <protection locked="0"/>
    </xf>
    <xf numFmtId="0" fontId="67" fillId="0" borderId="13" xfId="51" quotePrefix="1" applyFont="1" applyFill="1" applyBorder="1" applyAlignment="1" applyProtection="1">
      <alignment horizontal="center" vertical="center"/>
      <protection locked="0"/>
    </xf>
    <xf numFmtId="0" fontId="67" fillId="0" borderId="10" xfId="0" applyNumberFormat="1" applyFont="1" applyFill="1" applyBorder="1" applyAlignment="1" applyProtection="1">
      <alignment horizontal="center" vertical="center"/>
      <protection locked="0"/>
    </xf>
    <xf numFmtId="9" fontId="67" fillId="0" borderId="10" xfId="1" quotePrefix="1" applyNumberFormat="1" applyFont="1" applyFill="1" applyBorder="1" applyAlignment="1" applyProtection="1">
      <alignment horizontal="center" vertical="center"/>
    </xf>
    <xf numFmtId="0" fontId="63" fillId="0" borderId="0" xfId="0" applyFont="1" applyFill="1" applyAlignment="1" applyProtection="1">
      <alignment vertical="center"/>
      <protection locked="0"/>
    </xf>
    <xf numFmtId="0" fontId="38" fillId="0" borderId="10" xfId="0" applyNumberFormat="1" applyFont="1" applyFill="1" applyBorder="1" applyAlignment="1" applyProtection="1">
      <alignment horizontal="center" vertical="center"/>
      <protection locked="0"/>
    </xf>
    <xf numFmtId="9" fontId="21" fillId="0" borderId="10" xfId="1" applyNumberFormat="1" applyFont="1" applyFill="1" applyBorder="1" applyAlignment="1" applyProtection="1">
      <alignment horizontal="center" vertical="center"/>
      <protection locked="0"/>
    </xf>
    <xf numFmtId="9" fontId="38" fillId="0" borderId="10" xfId="1" applyNumberFormat="1" applyFont="1" applyFill="1" applyBorder="1" applyAlignment="1" applyProtection="1">
      <alignment horizontal="center" vertical="center"/>
      <protection locked="0"/>
    </xf>
    <xf numFmtId="9" fontId="38" fillId="0" borderId="10" xfId="1" quotePrefix="1" applyNumberFormat="1" applyFont="1" applyFill="1" applyBorder="1" applyAlignment="1" applyProtection="1">
      <alignment horizontal="center" vertical="center"/>
    </xf>
    <xf numFmtId="0" fontId="81" fillId="24" borderId="10" xfId="51" applyFont="1" applyFill="1" applyBorder="1" applyAlignment="1" applyProtection="1">
      <alignment horizontal="center" vertical="center"/>
    </xf>
    <xf numFmtId="0" fontId="31" fillId="0" borderId="0" xfId="0" applyFont="1" applyAlignment="1" applyProtection="1">
      <protection locked="0"/>
    </xf>
    <xf numFmtId="14" fontId="25" fillId="24" borderId="11" xfId="0" quotePrefix="1" applyNumberFormat="1" applyFont="1" applyFill="1" applyBorder="1" applyAlignment="1" applyProtection="1">
      <alignment horizontal="center" vertical="center" wrapText="1"/>
      <protection locked="0"/>
    </xf>
    <xf numFmtId="0" fontId="30" fillId="0" borderId="15" xfId="0" applyFont="1" applyFill="1" applyBorder="1" applyAlignment="1" applyProtection="1">
      <alignment horizontal="center" vertical="center" wrapText="1"/>
      <protection locked="0"/>
    </xf>
    <xf numFmtId="0" fontId="31" fillId="0" borderId="15" xfId="0" applyFont="1" applyFill="1" applyBorder="1" applyAlignment="1" applyProtection="1">
      <alignment horizontal="center" vertical="center" wrapText="1"/>
      <protection locked="0"/>
    </xf>
    <xf numFmtId="0" fontId="31" fillId="0" borderId="15" xfId="0" applyFont="1" applyBorder="1" applyAlignment="1" applyProtection="1">
      <alignment vertical="center" wrapText="1"/>
      <protection locked="0"/>
    </xf>
    <xf numFmtId="0" fontId="31" fillId="0" borderId="12" xfId="0" applyFont="1" applyBorder="1" applyAlignment="1" applyProtection="1">
      <alignment vertical="center" wrapText="1"/>
      <protection locked="0"/>
    </xf>
    <xf numFmtId="0" fontId="25" fillId="0" borderId="0" xfId="0" applyFont="1" applyProtection="1">
      <protection locked="0"/>
    </xf>
    <xf numFmtId="49" fontId="38" fillId="0" borderId="0" xfId="51" applyNumberFormat="1" applyFont="1" applyFill="1" applyAlignment="1" applyProtection="1">
      <alignment vertical="top" wrapText="1"/>
      <protection locked="0"/>
    </xf>
    <xf numFmtId="49" fontId="24" fillId="0" borderId="0" xfId="51" applyNumberFormat="1" applyFont="1" applyFill="1" applyAlignment="1" applyProtection="1">
      <alignment horizontal="center" vertical="center"/>
      <protection locked="0"/>
    </xf>
    <xf numFmtId="49" fontId="36" fillId="0" borderId="10" xfId="51" applyNumberFormat="1" applyFont="1" applyFill="1" applyBorder="1" applyAlignment="1" applyProtection="1">
      <alignment horizontal="center" vertical="center" wrapText="1"/>
      <protection locked="0"/>
    </xf>
    <xf numFmtId="0" fontId="52" fillId="0" borderId="10" xfId="0" applyNumberFormat="1" applyFont="1" applyFill="1" applyBorder="1" applyAlignment="1" applyProtection="1">
      <alignment horizontal="center" vertical="center"/>
      <protection locked="0"/>
    </xf>
    <xf numFmtId="164" fontId="52" fillId="0" borderId="10" xfId="1" quotePrefix="1" applyNumberFormat="1" applyFont="1" applyFill="1" applyBorder="1" applyAlignment="1" applyProtection="1">
      <alignment horizontal="center" vertical="center"/>
    </xf>
    <xf numFmtId="9" fontId="52" fillId="0" borderId="10" xfId="1" applyNumberFormat="1" applyFont="1" applyFill="1" applyBorder="1" applyAlignment="1" applyProtection="1">
      <alignment horizontal="center" vertical="center"/>
    </xf>
    <xf numFmtId="9" fontId="27" fillId="0" borderId="10" xfId="0" applyNumberFormat="1" applyFont="1" applyBorder="1" applyAlignment="1" applyProtection="1">
      <alignment horizontal="center" vertical="center" wrapText="1"/>
      <protection locked="0"/>
    </xf>
    <xf numFmtId="164" fontId="27" fillId="0" borderId="10" xfId="0" applyNumberFormat="1" applyFont="1" applyBorder="1" applyAlignment="1" applyProtection="1">
      <alignment horizontal="center" vertical="center" wrapText="1"/>
      <protection locked="0"/>
    </xf>
    <xf numFmtId="0" fontId="27" fillId="25" borderId="10" xfId="0" applyFont="1" applyFill="1" applyBorder="1" applyAlignment="1" applyProtection="1">
      <alignment horizontal="center" vertical="center" wrapText="1"/>
      <protection locked="0"/>
    </xf>
    <xf numFmtId="0" fontId="32" fillId="0" borderId="10" xfId="0" applyFont="1" applyFill="1" applyBorder="1" applyAlignment="1">
      <alignment horizontal="center" vertical="center"/>
    </xf>
    <xf numFmtId="164" fontId="31" fillId="0" borderId="11" xfId="1" applyNumberFormat="1" applyFont="1" applyFill="1" applyBorder="1" applyAlignment="1" applyProtection="1">
      <alignment horizontal="center" vertical="center"/>
      <protection locked="0"/>
    </xf>
    <xf numFmtId="0" fontId="105" fillId="0" borderId="0" xfId="0" applyFont="1" applyFill="1" applyAlignment="1" applyProtection="1">
      <alignment vertical="center"/>
      <protection locked="0"/>
    </xf>
    <xf numFmtId="164" fontId="38" fillId="0" borderId="11" xfId="1" applyNumberFormat="1" applyFont="1" applyFill="1" applyBorder="1" applyAlignment="1" applyProtection="1">
      <alignment horizontal="center" vertical="center"/>
      <protection locked="0"/>
    </xf>
    <xf numFmtId="49" fontId="69" fillId="0" borderId="11" xfId="0" applyNumberFormat="1" applyFont="1" applyBorder="1" applyAlignment="1" applyProtection="1">
      <alignment horizontal="center" vertical="center" wrapText="1"/>
      <protection locked="0"/>
    </xf>
    <xf numFmtId="0" fontId="25" fillId="25" borderId="10" xfId="0" applyFont="1" applyFill="1" applyBorder="1" applyAlignment="1" applyProtection="1">
      <alignment horizontal="center" vertical="center"/>
      <protection locked="0"/>
    </xf>
    <xf numFmtId="9" fontId="37" fillId="25" borderId="11" xfId="0" applyNumberFormat="1" applyFont="1" applyFill="1" applyBorder="1" applyAlignment="1" applyProtection="1">
      <alignment horizontal="center" vertical="center" wrapText="1"/>
      <protection locked="0"/>
    </xf>
    <xf numFmtId="9" fontId="68" fillId="25" borderId="10" xfId="0" applyNumberFormat="1" applyFont="1" applyFill="1" applyBorder="1" applyAlignment="1">
      <alignment horizontal="center" vertical="center"/>
    </xf>
    <xf numFmtId="9" fontId="21" fillId="0" borderId="11" xfId="0" applyNumberFormat="1" applyFont="1" applyFill="1" applyBorder="1" applyAlignment="1" applyProtection="1">
      <alignment horizontal="center" vertical="center" wrapText="1"/>
      <protection locked="0"/>
    </xf>
    <xf numFmtId="0" fontId="39" fillId="0" borderId="10" xfId="0" applyFont="1" applyFill="1" applyBorder="1" applyAlignment="1" applyProtection="1">
      <alignment horizontal="center" vertical="center" wrapText="1"/>
      <protection locked="0"/>
    </xf>
    <xf numFmtId="0" fontId="25" fillId="0" borderId="10" xfId="0" applyFont="1" applyFill="1" applyBorder="1" applyAlignment="1" applyProtection="1">
      <alignment vertical="center"/>
      <protection locked="0"/>
    </xf>
    <xf numFmtId="0" fontId="41" fillId="0" borderId="15" xfId="0" applyFont="1" applyFill="1" applyBorder="1" applyAlignment="1" applyProtection="1">
      <alignment vertical="center" wrapText="1"/>
      <protection locked="0"/>
    </xf>
    <xf numFmtId="1" fontId="38" fillId="25" borderId="11" xfId="0" applyNumberFormat="1" applyFont="1" applyFill="1" applyBorder="1" applyAlignment="1" applyProtection="1">
      <alignment horizontal="center" vertical="center" wrapText="1"/>
      <protection locked="0"/>
    </xf>
    <xf numFmtId="1" fontId="44" fillId="25" borderId="11" xfId="0" applyNumberFormat="1"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protection locked="0"/>
    </xf>
    <xf numFmtId="0" fontId="63" fillId="0" borderId="10" xfId="0" applyFont="1" applyFill="1" applyBorder="1" applyAlignment="1" applyProtection="1">
      <alignment vertical="center"/>
      <protection locked="0"/>
    </xf>
    <xf numFmtId="0" fontId="47" fillId="0" borderId="10" xfId="0" applyFont="1" applyFill="1" applyBorder="1" applyAlignment="1" applyProtection="1">
      <alignment vertical="center"/>
      <protection locked="0"/>
    </xf>
    <xf numFmtId="0" fontId="96" fillId="24" borderId="10" xfId="51" applyFont="1" applyFill="1" applyBorder="1" applyAlignment="1" applyProtection="1">
      <alignment horizontal="center" vertical="center" wrapText="1"/>
      <protection locked="0"/>
    </xf>
    <xf numFmtId="0" fontId="0" fillId="24" borderId="10" xfId="0" applyFill="1" applyBorder="1" applyAlignment="1" applyProtection="1">
      <alignment vertical="center"/>
      <protection locked="0"/>
    </xf>
    <xf numFmtId="9" fontId="44" fillId="25" borderId="11" xfId="0" applyNumberFormat="1" applyFont="1" applyFill="1" applyBorder="1" applyAlignment="1" applyProtection="1">
      <alignment horizontal="center" vertical="center" wrapText="1"/>
      <protection locked="0"/>
    </xf>
    <xf numFmtId="9" fontId="36" fillId="0" borderId="10" xfId="0" applyNumberFormat="1" applyFont="1" applyBorder="1" applyAlignment="1" applyProtection="1">
      <alignment horizontal="center" vertical="center" wrapText="1"/>
      <protection locked="0"/>
    </xf>
    <xf numFmtId="9" fontId="39" fillId="0" borderId="10" xfId="0" applyNumberFormat="1" applyFont="1" applyBorder="1" applyAlignment="1" applyProtection="1">
      <alignment horizontal="center" vertical="center" wrapText="1"/>
      <protection locked="0"/>
    </xf>
    <xf numFmtId="0" fontId="38" fillId="0" borderId="0" xfId="0" applyFont="1" applyAlignment="1" applyProtection="1">
      <alignment vertical="center"/>
      <protection locked="0"/>
    </xf>
    <xf numFmtId="0" fontId="38" fillId="0" borderId="0" xfId="0" applyFont="1" applyProtection="1">
      <protection locked="0"/>
    </xf>
    <xf numFmtId="49" fontId="38" fillId="0" borderId="0" xfId="0" applyNumberFormat="1" applyFont="1" applyAlignment="1" applyProtection="1">
      <alignment horizontal="center" vertical="center"/>
      <protection locked="0"/>
    </xf>
    <xf numFmtId="0" fontId="38" fillId="0" borderId="0" xfId="0" applyFont="1" applyAlignment="1" applyProtection="1">
      <alignment horizontal="center" vertical="center"/>
      <protection locked="0"/>
    </xf>
    <xf numFmtId="49" fontId="47" fillId="0" borderId="0" xfId="0" applyNumberFormat="1" applyFont="1" applyAlignment="1" applyProtection="1">
      <alignment horizontal="center" vertical="center"/>
      <protection locked="0"/>
    </xf>
    <xf numFmtId="0" fontId="33" fillId="0" borderId="14" xfId="0" applyFont="1" applyFill="1" applyBorder="1" applyAlignment="1" applyProtection="1">
      <alignment horizontal="center" vertical="center" wrapText="1"/>
      <protection locked="0"/>
    </xf>
    <xf numFmtId="9" fontId="58" fillId="0" borderId="11" xfId="0" applyNumberFormat="1" applyFont="1" applyFill="1" applyBorder="1" applyAlignment="1">
      <alignment horizontal="center" vertical="center"/>
    </xf>
    <xf numFmtId="0" fontId="47" fillId="0" borderId="0" xfId="0" applyFont="1" applyFill="1" applyProtection="1">
      <protection locked="0"/>
    </xf>
    <xf numFmtId="0" fontId="72" fillId="0" borderId="10" xfId="51" applyFont="1" applyFill="1" applyBorder="1" applyAlignment="1" applyProtection="1">
      <alignment horizontal="center" vertical="center" wrapText="1"/>
      <protection locked="0"/>
    </xf>
    <xf numFmtId="164" fontId="21" fillId="0" borderId="10" xfId="1" applyNumberFormat="1" applyFont="1" applyFill="1" applyBorder="1" applyAlignment="1" applyProtection="1">
      <alignment horizontal="center" vertical="center"/>
      <protection locked="0"/>
    </xf>
    <xf numFmtId="164" fontId="21" fillId="0" borderId="10" xfId="1" quotePrefix="1" applyNumberFormat="1" applyFont="1" applyFill="1" applyBorder="1" applyAlignment="1" applyProtection="1">
      <alignment horizontal="center" vertical="center"/>
    </xf>
    <xf numFmtId="9" fontId="21" fillId="0" borderId="10" xfId="1" applyNumberFormat="1" applyFont="1" applyFill="1" applyBorder="1" applyAlignment="1" applyProtection="1">
      <alignment horizontal="center" vertical="center"/>
    </xf>
    <xf numFmtId="0" fontId="47" fillId="0" borderId="0" xfId="0" applyFont="1" applyFill="1" applyAlignment="1" applyProtection="1">
      <alignment horizontal="center" vertical="center"/>
      <protection locked="0"/>
    </xf>
    <xf numFmtId="0" fontId="36" fillId="0" borderId="10" xfId="0" applyFont="1" applyFill="1" applyBorder="1" applyAlignment="1" applyProtection="1">
      <alignment horizontal="center" vertical="center" wrapText="1"/>
      <protection locked="0"/>
    </xf>
    <xf numFmtId="0" fontId="21" fillId="25" borderId="10" xfId="0" applyFont="1" applyFill="1" applyBorder="1" applyAlignment="1" applyProtection="1">
      <alignment horizontal="center" vertical="center" wrapText="1"/>
      <protection locked="0"/>
    </xf>
    <xf numFmtId="0" fontId="39" fillId="25" borderId="10" xfId="0" applyFont="1" applyFill="1" applyBorder="1" applyAlignment="1" applyProtection="1">
      <alignment horizontal="center" vertical="center"/>
      <protection locked="0"/>
    </xf>
    <xf numFmtId="0" fontId="21" fillId="0" borderId="0" xfId="0" applyFont="1" applyFill="1" applyBorder="1" applyAlignment="1" applyProtection="1">
      <alignment horizontal="center" vertical="center" wrapText="1"/>
      <protection locked="0"/>
    </xf>
    <xf numFmtId="0" fontId="21" fillId="0" borderId="0" xfId="0" applyFont="1" applyFill="1" applyBorder="1" applyAlignment="1" applyProtection="1">
      <alignment horizontal="justify" vertical="center" wrapText="1"/>
      <protection locked="0"/>
    </xf>
    <xf numFmtId="0" fontId="39" fillId="0" borderId="0" xfId="0" quotePrefix="1" applyFont="1" applyFill="1" applyBorder="1" applyAlignment="1" applyProtection="1">
      <alignment horizontal="center" vertical="center"/>
      <protection locked="0"/>
    </xf>
    <xf numFmtId="0" fontId="39" fillId="0" borderId="0" xfId="0" applyFont="1" applyFill="1" applyBorder="1" applyAlignment="1" applyProtection="1">
      <alignment horizontal="center" vertical="center"/>
      <protection locked="0"/>
    </xf>
    <xf numFmtId="0" fontId="39" fillId="0" borderId="0" xfId="0" applyFont="1" applyFill="1" applyBorder="1" applyAlignment="1" applyProtection="1">
      <alignment horizontal="center" vertical="center" wrapText="1"/>
      <protection locked="0"/>
    </xf>
    <xf numFmtId="164" fontId="21" fillId="0" borderId="10" xfId="51" applyNumberFormat="1" applyFont="1" applyFill="1" applyBorder="1" applyAlignment="1" applyProtection="1">
      <alignment horizontal="center" vertical="center"/>
      <protection locked="0"/>
    </xf>
    <xf numFmtId="1" fontId="44" fillId="0" borderId="15" xfId="0" applyNumberFormat="1" applyFont="1" applyBorder="1" applyAlignment="1" applyProtection="1">
      <alignment vertical="center" wrapText="1"/>
      <protection locked="0"/>
    </xf>
    <xf numFmtId="0" fontId="25" fillId="0" borderId="10" xfId="0" applyFont="1" applyBorder="1" applyProtection="1">
      <protection locked="0"/>
    </xf>
    <xf numFmtId="0" fontId="45"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33" fillId="24" borderId="12" xfId="0"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30"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24" fillId="0" borderId="10" xfId="5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41" fillId="0" borderId="11" xfId="0" applyFont="1" applyFill="1" applyBorder="1" applyAlignment="1" applyProtection="1">
      <alignment vertical="center" wrapText="1"/>
      <protection locked="0"/>
    </xf>
    <xf numFmtId="0" fontId="41" fillId="0" borderId="10" xfId="0" quotePrefix="1" applyFont="1" applyBorder="1" applyAlignment="1" applyProtection="1">
      <alignment horizontal="center" vertical="center" wrapText="1"/>
      <protection locked="0"/>
    </xf>
    <xf numFmtId="0" fontId="41" fillId="0" borderId="10" xfId="0" quotePrefix="1" applyFont="1" applyBorder="1" applyAlignment="1">
      <alignment horizontal="center" vertical="center" wrapText="1"/>
    </xf>
    <xf numFmtId="0" fontId="31" fillId="0" borderId="11" xfId="0" applyFont="1" applyFill="1" applyBorder="1" applyAlignment="1" applyProtection="1">
      <alignment horizontal="left" vertical="center" wrapText="1"/>
      <protection locked="0"/>
    </xf>
    <xf numFmtId="0" fontId="31" fillId="0" borderId="11" xfId="0" applyFont="1" applyFill="1" applyBorder="1" applyAlignment="1" applyProtection="1">
      <alignment horizontal="left" vertical="center"/>
      <protection locked="0"/>
    </xf>
    <xf numFmtId="0" fontId="31" fillId="0" borderId="11" xfId="0" applyFont="1" applyFill="1" applyBorder="1" applyAlignment="1">
      <alignment horizontal="left" vertical="center" wrapText="1"/>
    </xf>
    <xf numFmtId="9" fontId="38" fillId="0" borderId="10" xfId="0" applyNumberFormat="1" applyFont="1" applyBorder="1" applyAlignment="1" applyProtection="1">
      <alignment horizontal="center" vertical="center" wrapText="1"/>
      <protection locked="0"/>
    </xf>
    <xf numFmtId="0" fontId="41" fillId="0" borderId="12" xfId="0" applyFont="1" applyFill="1" applyBorder="1" applyAlignment="1" applyProtection="1">
      <alignment vertical="center" wrapText="1"/>
      <protection locked="0"/>
    </xf>
    <xf numFmtId="9" fontId="41" fillId="0" borderId="11" xfId="0" applyNumberFormat="1" applyFont="1" applyFill="1" applyBorder="1" applyAlignment="1" applyProtection="1">
      <alignment horizontal="center" vertical="center" wrapText="1"/>
      <protection locked="0"/>
    </xf>
    <xf numFmtId="0" fontId="31" fillId="0" borderId="10" xfId="0" applyFont="1" applyBorder="1" applyAlignment="1" applyProtection="1">
      <alignment horizontal="center" vertical="center"/>
      <protection locked="0"/>
    </xf>
    <xf numFmtId="9" fontId="28" fillId="0" borderId="11" xfId="0" applyNumberFormat="1" applyFont="1" applyBorder="1" applyAlignment="1" applyProtection="1">
      <alignment horizontal="center" vertical="center" wrapText="1"/>
      <protection locked="0"/>
    </xf>
    <xf numFmtId="0" fontId="25" fillId="0" borderId="0" xfId="0" applyFont="1" applyAlignment="1" applyProtection="1">
      <protection locked="0"/>
    </xf>
    <xf numFmtId="0" fontId="27" fillId="0" borderId="0" xfId="0" applyFont="1" applyAlignment="1" applyProtection="1">
      <protection locked="0"/>
    </xf>
    <xf numFmtId="1" fontId="28" fillId="0" borderId="11" xfId="0" applyNumberFormat="1" applyFont="1" applyBorder="1" applyAlignment="1" applyProtection="1">
      <alignment horizontal="center" vertical="center" wrapText="1"/>
      <protection locked="0"/>
    </xf>
    <xf numFmtId="3" fontId="28" fillId="0" borderId="11" xfId="0" applyNumberFormat="1" applyFont="1" applyBorder="1" applyAlignment="1" applyProtection="1">
      <alignment horizontal="center" vertical="center" wrapText="1"/>
      <protection locked="0"/>
    </xf>
    <xf numFmtId="0" fontId="0" fillId="0" borderId="10" xfId="0" applyBorder="1" applyProtection="1">
      <protection locked="0"/>
    </xf>
    <xf numFmtId="0" fontId="25" fillId="0" borderId="0" xfId="0" applyFont="1" applyBorder="1" applyAlignment="1" applyProtection="1">
      <protection locked="0"/>
    </xf>
    <xf numFmtId="0" fontId="33" fillId="0" borderId="10" xfId="0" applyFont="1" applyFill="1" applyBorder="1" applyAlignment="1" applyProtection="1">
      <alignment horizontal="center" vertical="center" wrapText="1"/>
      <protection locked="0"/>
    </xf>
    <xf numFmtId="0" fontId="29"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28" fillId="0" borderId="10" xfId="5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21" fillId="0" borderId="10" xfId="0" applyFont="1" applyFill="1" applyBorder="1" applyAlignment="1" applyProtection="1">
      <alignment horizontal="center" vertical="center" wrapText="1"/>
      <protection locked="0"/>
    </xf>
    <xf numFmtId="9" fontId="39" fillId="0" borderId="10" xfId="0" applyNumberFormat="1" applyFont="1" applyFill="1" applyBorder="1" applyAlignment="1" applyProtection="1">
      <alignment horizontal="center" vertical="center" wrapText="1"/>
      <protection locked="0"/>
    </xf>
    <xf numFmtId="0" fontId="55" fillId="24" borderId="10" xfId="0" applyNumberFormat="1" applyFont="1" applyFill="1" applyBorder="1" applyAlignment="1" applyProtection="1">
      <alignment horizontal="right"/>
    </xf>
    <xf numFmtId="0" fontId="0" fillId="24" borderId="0" xfId="0" applyFont="1" applyFill="1" applyAlignment="1" applyProtection="1">
      <alignment vertical="center"/>
      <protection locked="0"/>
    </xf>
    <xf numFmtId="0" fontId="55" fillId="0" borderId="10" xfId="0" applyNumberFormat="1" applyFont="1" applyFill="1" applyBorder="1" applyAlignment="1" applyProtection="1">
      <alignment horizontal="right"/>
    </xf>
    <xf numFmtId="0" fontId="29" fillId="24" borderId="11" xfId="0" applyFont="1" applyFill="1" applyBorder="1" applyAlignment="1" applyProtection="1">
      <alignment horizontal="center" vertical="center" wrapText="1"/>
      <protection locked="0"/>
    </xf>
    <xf numFmtId="0" fontId="29" fillId="24" borderId="15" xfId="0" applyFont="1" applyFill="1" applyBorder="1" applyAlignment="1" applyProtection="1">
      <alignment horizontal="center" vertical="center" wrapText="1"/>
      <protection locked="0"/>
    </xf>
    <xf numFmtId="0" fontId="69" fillId="0" borderId="10" xfId="0" applyFont="1" applyBorder="1" applyAlignment="1" applyProtection="1">
      <alignment horizontal="center" vertical="center" wrapText="1"/>
      <protection locked="0"/>
    </xf>
    <xf numFmtId="9" fontId="25" fillId="0" borderId="11" xfId="0" applyNumberFormat="1" applyFont="1" applyBorder="1" applyAlignment="1" applyProtection="1">
      <alignment horizontal="center" vertical="center" wrapText="1"/>
      <protection locked="0"/>
    </xf>
    <xf numFmtId="0" fontId="64" fillId="0" borderId="10" xfId="0" applyFont="1" applyBorder="1" applyAlignment="1" applyProtection="1">
      <alignment horizontal="center" vertical="top" wrapText="1"/>
      <protection locked="0"/>
    </xf>
    <xf numFmtId="1" fontId="39" fillId="0" borderId="11" xfId="0" applyNumberFormat="1" applyFont="1" applyBorder="1" applyAlignment="1" applyProtection="1">
      <alignment horizontal="center" vertical="center" wrapText="1"/>
      <protection locked="0"/>
    </xf>
    <xf numFmtId="49" fontId="25" fillId="0" borderId="11" xfId="0" applyNumberFormat="1" applyFont="1" applyBorder="1" applyAlignment="1" applyProtection="1">
      <alignment horizontal="center" vertical="center" wrapText="1"/>
      <protection locked="0"/>
    </xf>
    <xf numFmtId="0" fontId="64" fillId="0" borderId="10" xfId="0" applyFont="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29" fillId="0" borderId="14" xfId="0" applyFont="1" applyFill="1" applyBorder="1" applyAlignment="1" applyProtection="1">
      <alignment horizontal="center" vertical="center" wrapText="1"/>
      <protection locked="0"/>
    </xf>
    <xf numFmtId="0" fontId="29" fillId="0" borderId="18" xfId="0" applyFont="1" applyFill="1" applyBorder="1" applyAlignment="1" applyProtection="1">
      <alignment horizontal="center" vertical="center" wrapText="1"/>
      <protection locked="0"/>
    </xf>
    <xf numFmtId="0" fontId="29" fillId="0" borderId="13" xfId="0" applyFont="1" applyFill="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20" fillId="0" borderId="15" xfId="51" applyFont="1" applyFill="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left" vertical="center" wrapText="1"/>
      <protection locked="0"/>
    </xf>
    <xf numFmtId="0" fontId="27" fillId="0" borderId="15" xfId="0" applyFont="1" applyBorder="1" applyAlignment="1" applyProtection="1">
      <alignment horizontal="left" vertical="center" wrapText="1"/>
      <protection locked="0"/>
    </xf>
    <xf numFmtId="0" fontId="27" fillId="0" borderId="12" xfId="0" applyFont="1" applyBorder="1" applyAlignment="1" applyProtection="1">
      <alignment horizontal="left" vertical="center" wrapText="1"/>
      <protection locked="0"/>
    </xf>
    <xf numFmtId="0" fontId="29" fillId="25" borderId="10" xfId="0" applyFont="1" applyFill="1" applyBorder="1" applyAlignment="1" applyProtection="1">
      <alignment horizontal="justify"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73" fillId="0" borderId="10" xfId="51"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36" fillId="0" borderId="10" xfId="51"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41" fillId="0" borderId="0" xfId="0" applyFont="1" applyFill="1" applyAlignment="1" applyProtection="1">
      <alignment horizontal="center" vertical="center" wrapText="1"/>
      <protection locked="0"/>
    </xf>
    <xf numFmtId="0" fontId="33" fillId="0" borderId="0" xfId="0" applyFont="1" applyFill="1" applyAlignment="1" applyProtection="1">
      <alignment horizontal="center" vertical="center" wrapText="1"/>
      <protection locked="0"/>
    </xf>
    <xf numFmtId="0" fontId="45" fillId="0" borderId="0" xfId="0" applyFont="1" applyFill="1" applyAlignment="1" applyProtection="1">
      <alignment horizontal="center" vertical="center" wrapText="1"/>
      <protection locked="0"/>
    </xf>
    <xf numFmtId="0" fontId="29" fillId="0" borderId="0" xfId="0" applyFont="1" applyFill="1" applyAlignment="1" applyProtection="1">
      <alignment horizontal="center" vertical="center" wrapText="1"/>
      <protection locked="0"/>
    </xf>
    <xf numFmtId="0" fontId="89" fillId="0" borderId="0" xfId="0" applyFont="1" applyFill="1" applyAlignment="1" applyProtection="1">
      <alignment horizontal="center" vertical="center" wrapText="1"/>
      <protection locked="0"/>
    </xf>
    <xf numFmtId="0" fontId="25" fillId="0" borderId="10" xfId="0" quotePrefix="1" applyFont="1" applyBorder="1" applyAlignment="1" applyProtection="1">
      <alignment horizontal="center" vertical="center" wrapText="1"/>
      <protection locked="0"/>
    </xf>
    <xf numFmtId="10" fontId="25" fillId="0" borderId="11" xfId="0" quotePrefix="1" applyNumberFormat="1" applyFont="1" applyBorder="1" applyAlignment="1" applyProtection="1">
      <alignment horizontal="center" vertical="center" wrapText="1"/>
      <protection locked="0"/>
    </xf>
    <xf numFmtId="14" fontId="25" fillId="0" borderId="11" xfId="0" quotePrefix="1" applyNumberFormat="1" applyFont="1" applyBorder="1" applyAlignment="1" applyProtection="1">
      <alignment vertical="center" wrapText="1"/>
      <protection locked="0"/>
    </xf>
    <xf numFmtId="14" fontId="25" fillId="0" borderId="12" xfId="0" quotePrefix="1" applyNumberFormat="1" applyFont="1" applyBorder="1" applyAlignment="1" applyProtection="1">
      <alignment vertical="center" wrapText="1"/>
      <protection locked="0"/>
    </xf>
    <xf numFmtId="14" fontId="25" fillId="0" borderId="15" xfId="0" quotePrefix="1" applyNumberFormat="1" applyFont="1" applyBorder="1" applyAlignment="1" applyProtection="1">
      <alignment vertical="center" wrapText="1"/>
      <protection locked="0"/>
    </xf>
    <xf numFmtId="0" fontId="33" fillId="0" borderId="0" xfId="0" applyFont="1" applyFill="1" applyBorder="1" applyAlignment="1" applyProtection="1">
      <alignment horizontal="center" vertical="center" wrapText="1"/>
    </xf>
    <xf numFmtId="0" fontId="41" fillId="0" borderId="0" xfId="0" applyFont="1" applyFill="1" applyBorder="1" applyAlignment="1" applyProtection="1">
      <alignment horizontal="center" vertical="center" wrapText="1"/>
      <protection locked="0"/>
    </xf>
    <xf numFmtId="0" fontId="41" fillId="0" borderId="0" xfId="0" applyFont="1" applyFill="1" applyBorder="1" applyAlignment="1" applyProtection="1">
      <alignment horizontal="left" vertical="center" wrapText="1"/>
      <protection locked="0"/>
    </xf>
    <xf numFmtId="0" fontId="102" fillId="0" borderId="0" xfId="0" applyFont="1" applyFill="1" applyAlignment="1" applyProtection="1">
      <alignment horizontal="center" vertical="center" wrapText="1"/>
      <protection locked="0"/>
    </xf>
    <xf numFmtId="0" fontId="102" fillId="0" borderId="0" xfId="0" applyFont="1" applyFill="1" applyBorder="1" applyAlignment="1" applyProtection="1">
      <alignment horizontal="center" vertical="center" wrapText="1"/>
      <protection locked="0"/>
    </xf>
    <xf numFmtId="0" fontId="111" fillId="0" borderId="0" xfId="0" applyFont="1" applyFill="1" applyBorder="1" applyAlignment="1" applyProtection="1">
      <alignment vertical="center" wrapText="1"/>
      <protection locked="0"/>
    </xf>
    <xf numFmtId="0" fontId="41" fillId="0" borderId="0" xfId="0" applyFont="1" applyFill="1" applyAlignment="1" applyProtection="1">
      <alignment horizontal="left" vertical="center" wrapText="1"/>
      <protection locked="0"/>
    </xf>
    <xf numFmtId="0" fontId="20" fillId="31" borderId="10" xfId="0" applyFont="1" applyFill="1" applyBorder="1" applyAlignment="1">
      <alignment horizontal="center" vertical="center" wrapText="1"/>
    </xf>
    <xf numFmtId="0" fontId="20" fillId="31" borderId="11" xfId="0" applyFont="1" applyFill="1" applyBorder="1" applyAlignment="1">
      <alignment horizontal="center" vertical="center" wrapText="1"/>
    </xf>
    <xf numFmtId="0" fontId="37" fillId="31" borderId="10" xfId="0" applyFont="1" applyFill="1" applyBorder="1" applyAlignment="1">
      <alignment horizontal="center" vertical="center" wrapText="1"/>
    </xf>
    <xf numFmtId="0" fontId="28" fillId="31" borderId="11" xfId="0" applyFont="1" applyFill="1" applyBorder="1" applyAlignment="1" applyProtection="1">
      <alignment horizontal="left" vertical="center" wrapText="1"/>
      <protection locked="0"/>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29" fillId="0" borderId="11" xfId="0" applyFont="1" applyFill="1" applyBorder="1" applyAlignment="1" applyProtection="1">
      <alignment horizontal="justify" vertical="center" wrapText="1"/>
      <protection locked="0"/>
    </xf>
    <xf numFmtId="0" fontId="28" fillId="0" borderId="10" xfId="5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97" fillId="0" borderId="10" xfId="0" applyFont="1" applyFill="1" applyBorder="1" applyAlignment="1" applyProtection="1">
      <alignment vertical="center"/>
      <protection locked="0"/>
    </xf>
    <xf numFmtId="9" fontId="58" fillId="25" borderId="11" xfId="0" applyNumberFormat="1" applyFont="1" applyFill="1" applyBorder="1" applyAlignment="1">
      <alignment horizontal="center" vertical="center"/>
    </xf>
    <xf numFmtId="0" fontId="58" fillId="0" borderId="0" xfId="0" applyNumberFormat="1" applyFont="1" applyFill="1" applyBorder="1" applyAlignment="1" applyProtection="1">
      <alignment horizontal="right" vertical="center"/>
      <protection locked="0"/>
    </xf>
    <xf numFmtId="0" fontId="29" fillId="0" borderId="10" xfId="0" applyFont="1" applyBorder="1" applyAlignment="1" applyProtection="1">
      <alignment horizontal="center" vertical="center" wrapText="1"/>
      <protection locked="0"/>
    </xf>
    <xf numFmtId="0" fontId="25" fillId="0" borderId="15" xfId="0" applyFont="1" applyBorder="1" applyAlignment="1" applyProtection="1">
      <alignment vertical="center" wrapText="1"/>
      <protection locked="0"/>
    </xf>
    <xf numFmtId="0" fontId="44" fillId="0" borderId="10" xfId="0" applyFont="1" applyFill="1" applyBorder="1" applyAlignment="1" applyProtection="1">
      <alignment vertical="center" wrapText="1"/>
      <protection locked="0"/>
    </xf>
    <xf numFmtId="1" fontId="38" fillId="0" borderId="13" xfId="1" applyNumberFormat="1" applyFont="1" applyFill="1" applyBorder="1" applyAlignment="1">
      <alignment horizontal="center" vertical="center" wrapText="1"/>
    </xf>
    <xf numFmtId="1" fontId="38" fillId="0" borderId="10" xfId="1" applyNumberFormat="1" applyFont="1" applyFill="1" applyBorder="1" applyAlignment="1">
      <alignment horizontal="center" vertical="center"/>
    </xf>
    <xf numFmtId="0" fontId="28" fillId="0" borderId="10" xfId="0" applyFont="1" applyFill="1" applyBorder="1" applyAlignment="1" applyProtection="1">
      <alignment horizontal="center" vertical="center" wrapText="1"/>
      <protection locked="0"/>
    </xf>
    <xf numFmtId="0" fontId="21" fillId="0" borderId="11" xfId="0" applyFont="1" applyFill="1" applyBorder="1" applyAlignment="1" applyProtection="1">
      <alignment horizontal="justify" vertical="center" wrapText="1"/>
      <protection locked="0"/>
    </xf>
    <xf numFmtId="0" fontId="38" fillId="0" borderId="10" xfId="0" applyFont="1" applyFill="1" applyBorder="1" applyAlignment="1" applyProtection="1">
      <alignment horizontal="center" vertical="center" wrapText="1"/>
      <protection locked="0"/>
    </xf>
    <xf numFmtId="9" fontId="38" fillId="0" borderId="10" xfId="0" applyNumberFormat="1" applyFont="1" applyFill="1" applyBorder="1" applyAlignment="1">
      <alignment horizontal="center" vertical="center"/>
    </xf>
    <xf numFmtId="0" fontId="38" fillId="0" borderId="10" xfId="0" applyFont="1" applyFill="1" applyBorder="1" applyAlignment="1" applyProtection="1">
      <alignment horizontal="center" vertical="center"/>
      <protection locked="0"/>
    </xf>
    <xf numFmtId="1" fontId="38" fillId="0" borderId="11" xfId="0" applyNumberFormat="1" applyFont="1" applyFill="1" applyBorder="1" applyAlignment="1" applyProtection="1">
      <alignment horizontal="center" vertical="center" wrapText="1"/>
      <protection locked="0"/>
    </xf>
    <xf numFmtId="1" fontId="44" fillId="0" borderId="11" xfId="0" applyNumberFormat="1" applyFont="1" applyFill="1" applyBorder="1" applyAlignment="1" applyProtection="1">
      <alignment horizontal="center" vertical="center" wrapText="1"/>
      <protection locked="0"/>
    </xf>
    <xf numFmtId="0" fontId="21" fillId="25" borderId="11" xfId="0" applyFont="1" applyFill="1" applyBorder="1" applyAlignment="1" applyProtection="1">
      <alignment vertical="center" wrapText="1"/>
      <protection locked="0"/>
    </xf>
    <xf numFmtId="0" fontId="20" fillId="25" borderId="11" xfId="0" applyFont="1" applyFill="1" applyBorder="1" applyAlignment="1" applyProtection="1">
      <alignment vertical="center" wrapText="1"/>
      <protection locked="0"/>
    </xf>
    <xf numFmtId="9" fontId="21" fillId="25" borderId="11" xfId="0" applyNumberFormat="1" applyFont="1" applyFill="1" applyBorder="1" applyAlignment="1" applyProtection="1">
      <alignment horizontal="center" vertical="center" wrapText="1"/>
      <protection locked="0"/>
    </xf>
    <xf numFmtId="0" fontId="38" fillId="25" borderId="10" xfId="0" applyFont="1" applyFill="1" applyBorder="1" applyAlignment="1" applyProtection="1">
      <alignment horizontal="center" vertical="center" wrapText="1"/>
      <protection locked="0"/>
    </xf>
    <xf numFmtId="0" fontId="38" fillId="25" borderId="10" xfId="0" applyFont="1" applyFill="1" applyBorder="1" applyAlignment="1" applyProtection="1">
      <alignment vertical="center" wrapText="1"/>
      <protection locked="0"/>
    </xf>
    <xf numFmtId="0" fontId="36" fillId="25" borderId="10" xfId="0" applyFont="1" applyFill="1" applyBorder="1" applyAlignment="1" applyProtection="1">
      <alignment vertical="center" wrapText="1"/>
      <protection locked="0"/>
    </xf>
    <xf numFmtId="0" fontId="25" fillId="0" borderId="0" xfId="0" applyFont="1" applyAlignment="1" applyProtection="1">
      <alignment horizontal="center" vertical="center"/>
      <protection locked="0"/>
    </xf>
    <xf numFmtId="0" fontId="25" fillId="0" borderId="10" xfId="0" applyFont="1" applyBorder="1" applyAlignment="1" applyProtection="1">
      <protection locked="0"/>
    </xf>
    <xf numFmtId="0" fontId="25" fillId="0" borderId="10" xfId="0" applyFont="1" applyBorder="1" applyAlignment="1" applyProtection="1">
      <alignment horizontal="center" vertical="center"/>
      <protection locked="0"/>
    </xf>
    <xf numFmtId="1" fontId="44" fillId="0" borderId="10" xfId="0" applyNumberFormat="1" applyFont="1" applyBorder="1" applyAlignment="1" applyProtection="1">
      <alignment horizontal="center" vertical="center" wrapText="1"/>
      <protection locked="0"/>
    </xf>
    <xf numFmtId="0" fontId="37" fillId="31" borderId="10" xfId="0" quotePrefix="1" applyFont="1" applyFill="1" applyBorder="1" applyAlignment="1">
      <alignment horizontal="center" vertical="center"/>
    </xf>
    <xf numFmtId="0" fontId="37" fillId="31" borderId="10" xfId="0" applyFont="1" applyFill="1" applyBorder="1" applyAlignment="1">
      <alignment vertical="center"/>
    </xf>
    <xf numFmtId="0" fontId="38" fillId="25" borderId="11" xfId="0" applyFont="1" applyFill="1" applyBorder="1" applyAlignment="1" applyProtection="1">
      <alignment vertical="center" wrapText="1"/>
      <protection locked="0"/>
    </xf>
    <xf numFmtId="9" fontId="38" fillId="0" borderId="10" xfId="0" applyNumberFormat="1" applyFont="1" applyFill="1" applyBorder="1" applyAlignment="1">
      <alignment horizontal="center" vertical="center" wrapText="1"/>
    </xf>
    <xf numFmtId="9" fontId="38" fillId="25" borderId="10" xfId="0" applyNumberFormat="1"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25" fillId="0" borderId="10" xfId="0" applyFont="1" applyBorder="1" applyAlignment="1" applyProtection="1">
      <alignment horizontal="center" vertical="center"/>
      <protection locked="0"/>
    </xf>
    <xf numFmtId="9" fontId="44" fillId="0" borderId="11" xfId="0"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29" fillId="0" borderId="11" xfId="0" applyFont="1" applyFill="1" applyBorder="1" applyAlignment="1" applyProtection="1">
      <alignment horizontal="justify" vertical="center" wrapText="1"/>
      <protection locked="0"/>
    </xf>
    <xf numFmtId="0" fontId="28" fillId="0" borderId="10" xfId="51"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95" fillId="0" borderId="10" xfId="0" applyFont="1" applyFill="1" applyBorder="1" applyAlignment="1">
      <alignment horizontal="center" vertical="center" wrapText="1"/>
    </xf>
    <xf numFmtId="10" fontId="36" fillId="0" borderId="11" xfId="0" applyNumberFormat="1" applyFont="1" applyBorder="1" applyAlignment="1" applyProtection="1">
      <alignment horizontal="center" vertical="center" wrapText="1"/>
      <protection locked="0"/>
    </xf>
    <xf numFmtId="10" fontId="44" fillId="0" borderId="11" xfId="0" applyNumberFormat="1" applyFont="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29" fillId="0" borderId="11" xfId="0" applyFont="1" applyFill="1" applyBorder="1" applyAlignment="1" applyProtection="1">
      <alignment horizontal="justify" vertical="center" wrapText="1"/>
      <protection locked="0"/>
    </xf>
    <xf numFmtId="0" fontId="28" fillId="0" borderId="10" xfId="51"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33" fillId="0" borderId="10" xfId="0" applyFont="1" applyFill="1" applyBorder="1" applyAlignment="1" applyProtection="1">
      <alignment horizontal="center" vertical="center" wrapText="1"/>
      <protection locked="0"/>
    </xf>
    <xf numFmtId="0" fontId="36" fillId="0" borderId="11" xfId="51" applyFont="1" applyFill="1" applyBorder="1" applyAlignment="1" applyProtection="1">
      <alignment horizontal="center" vertical="center" wrapText="1"/>
      <protection locked="0"/>
    </xf>
    <xf numFmtId="0" fontId="36" fillId="0" borderId="10" xfId="51" applyFont="1" applyFill="1" applyBorder="1" applyAlignment="1" applyProtection="1">
      <alignment horizontal="center" vertical="center" wrapText="1"/>
      <protection locked="0"/>
    </xf>
    <xf numFmtId="0" fontId="29" fillId="0" borderId="14" xfId="0" applyFont="1" applyFill="1" applyBorder="1" applyAlignment="1" applyProtection="1">
      <alignment horizontal="center" vertical="center" wrapText="1"/>
      <protection locked="0"/>
    </xf>
    <xf numFmtId="0" fontId="29" fillId="0" borderId="13" xfId="0"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30" fillId="0" borderId="11"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14" fontId="31" fillId="0" borderId="11" xfId="0" quotePrefix="1" applyNumberFormat="1" applyFont="1" applyBorder="1" applyAlignment="1" applyProtection="1">
      <alignment horizontal="center" vertical="center" wrapText="1"/>
      <protection locked="0"/>
    </xf>
    <xf numFmtId="14" fontId="31" fillId="0" borderId="12" xfId="0" quotePrefix="1" applyNumberFormat="1" applyFont="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28" fillId="0" borderId="0" xfId="0" applyFont="1" applyAlignment="1" applyProtection="1">
      <alignment horizontal="center"/>
      <protection locked="0"/>
    </xf>
    <xf numFmtId="0" fontId="28" fillId="0" borderId="0" xfId="0" applyFont="1" applyAlignment="1" applyProtection="1">
      <alignment horizontal="center" vertical="center"/>
      <protection locked="0"/>
    </xf>
    <xf numFmtId="0" fontId="31" fillId="0" borderId="10" xfId="0" applyFont="1" applyFill="1" applyBorder="1" applyAlignment="1">
      <alignment horizontal="left" vertical="center"/>
    </xf>
    <xf numFmtId="10" fontId="39" fillId="25" borderId="11" xfId="0" applyNumberFormat="1" applyFont="1" applyFill="1" applyBorder="1" applyAlignment="1" applyProtection="1">
      <alignment horizontal="center" vertical="center" wrapText="1"/>
      <protection locked="0"/>
    </xf>
    <xf numFmtId="0" fontId="29" fillId="32" borderId="11" xfId="0" applyFont="1" applyFill="1" applyBorder="1" applyAlignment="1" applyProtection="1">
      <alignment horizontal="justify" vertical="center" wrapText="1"/>
      <protection locked="0"/>
    </xf>
    <xf numFmtId="0" fontId="39" fillId="0" borderId="0" xfId="0" applyFont="1" applyFill="1" applyAlignment="1">
      <alignment vertical="center"/>
    </xf>
    <xf numFmtId="0" fontId="39" fillId="25" borderId="0" xfId="0" applyFont="1" applyFill="1" applyAlignment="1">
      <alignment vertical="center"/>
    </xf>
    <xf numFmtId="0" fontId="39" fillId="25" borderId="10" xfId="0" applyFont="1" applyFill="1" applyBorder="1" applyAlignment="1" applyProtection="1">
      <alignment vertical="center" wrapText="1"/>
      <protection locked="0"/>
    </xf>
    <xf numFmtId="0" fontId="41" fillId="25" borderId="10" xfId="0" quotePrefix="1" applyFont="1" applyFill="1" applyBorder="1" applyAlignment="1" applyProtection="1">
      <alignment horizontal="center" vertical="center" wrapText="1"/>
      <protection locked="0"/>
    </xf>
    <xf numFmtId="0" fontId="38" fillId="25" borderId="11" xfId="58" applyFont="1" applyFill="1" applyBorder="1" applyAlignment="1" applyProtection="1">
      <alignment vertical="center"/>
      <protection locked="0"/>
    </xf>
    <xf numFmtId="0" fontId="31" fillId="25" borderId="15" xfId="0" applyFont="1" applyFill="1" applyBorder="1" applyAlignment="1" applyProtection="1">
      <alignment horizontal="center" vertical="center" wrapText="1"/>
      <protection locked="0"/>
    </xf>
    <xf numFmtId="0" fontId="38" fillId="25" borderId="10" xfId="58" applyFont="1" applyFill="1" applyBorder="1" applyAlignment="1" applyProtection="1">
      <alignment horizontal="center" vertical="center"/>
      <protection locked="0"/>
    </xf>
    <xf numFmtId="9" fontId="38" fillId="25" borderId="10" xfId="57" applyNumberFormat="1" applyFont="1" applyFill="1" applyBorder="1" applyAlignment="1" applyProtection="1">
      <alignment horizontal="center" vertical="center"/>
      <protection locked="0"/>
    </xf>
    <xf numFmtId="164" fontId="31" fillId="25" borderId="10" xfId="1" applyNumberFormat="1" applyFont="1" applyFill="1" applyBorder="1" applyAlignment="1" applyProtection="1">
      <alignment horizontal="center" vertical="center"/>
      <protection locked="0"/>
    </xf>
    <xf numFmtId="164" fontId="31" fillId="25" borderId="11" xfId="1" applyNumberFormat="1" applyFont="1" applyFill="1" applyBorder="1" applyAlignment="1" applyProtection="1">
      <alignment horizontal="center" vertical="center"/>
      <protection locked="0"/>
    </xf>
    <xf numFmtId="164" fontId="67" fillId="25" borderId="10" xfId="1" quotePrefix="1" applyNumberFormat="1" applyFont="1" applyFill="1" applyBorder="1" applyAlignment="1" applyProtection="1">
      <alignment horizontal="center" vertical="center"/>
    </xf>
    <xf numFmtId="9" fontId="41" fillId="25" borderId="10" xfId="1" applyNumberFormat="1" applyFont="1" applyFill="1" applyBorder="1" applyAlignment="1" applyProtection="1">
      <alignment horizontal="center" vertical="center"/>
    </xf>
    <xf numFmtId="0" fontId="81" fillId="25" borderId="10" xfId="51" applyFont="1" applyFill="1" applyBorder="1" applyAlignment="1" applyProtection="1">
      <alignment horizontal="center" vertical="center"/>
    </xf>
    <xf numFmtId="0" fontId="97" fillId="25" borderId="0" xfId="0" applyFont="1" applyFill="1" applyAlignment="1" applyProtection="1">
      <alignment vertical="center"/>
      <protection locked="0"/>
    </xf>
    <xf numFmtId="164" fontId="81" fillId="25" borderId="10" xfId="1" applyNumberFormat="1" applyFont="1" applyFill="1" applyBorder="1" applyAlignment="1" applyProtection="1">
      <alignment horizontal="center" vertical="center"/>
      <protection locked="0"/>
    </xf>
    <xf numFmtId="9" fontId="67" fillId="25" borderId="10" xfId="1" applyNumberFormat="1" applyFont="1" applyFill="1" applyBorder="1" applyAlignment="1" applyProtection="1">
      <alignment horizontal="center" vertical="center"/>
    </xf>
    <xf numFmtId="0" fontId="31" fillId="25" borderId="11" xfId="0" applyFont="1" applyFill="1" applyBorder="1" applyAlignment="1" applyProtection="1">
      <alignment horizontal="left" vertical="center"/>
      <protection locked="0"/>
    </xf>
    <xf numFmtId="0" fontId="58" fillId="25" borderId="10" xfId="0" applyNumberFormat="1" applyFont="1" applyFill="1" applyBorder="1" applyAlignment="1" applyProtection="1">
      <alignment horizontal="right" vertical="center"/>
      <protection locked="0"/>
    </xf>
    <xf numFmtId="9" fontId="97" fillId="0" borderId="0" xfId="0" applyNumberFormat="1" applyFont="1" applyFill="1" applyAlignment="1" applyProtection="1">
      <alignment horizontal="center" vertical="center"/>
      <protection locked="0"/>
    </xf>
    <xf numFmtId="0" fontId="45" fillId="0" borderId="10" xfId="0" applyFont="1" applyFill="1" applyBorder="1" applyAlignment="1" applyProtection="1">
      <alignment vertical="center" wrapText="1"/>
      <protection locked="0"/>
    </xf>
    <xf numFmtId="9" fontId="30" fillId="0" borderId="10" xfId="0" applyNumberFormat="1" applyFont="1" applyBorder="1" applyAlignment="1" applyProtection="1">
      <alignment horizontal="center" vertical="center" wrapText="1"/>
      <protection locked="0"/>
    </xf>
    <xf numFmtId="9" fontId="99" fillId="0" borderId="10" xfId="0" applyNumberFormat="1" applyFont="1" applyBorder="1" applyAlignment="1">
      <alignment horizontal="center" vertical="center"/>
    </xf>
    <xf numFmtId="164" fontId="30" fillId="0" borderId="10" xfId="0" applyNumberFormat="1" applyFont="1" applyBorder="1" applyAlignment="1" applyProtection="1">
      <alignment horizontal="center" vertical="center" wrapText="1"/>
      <protection locked="0"/>
    </xf>
    <xf numFmtId="9" fontId="28" fillId="0" borderId="10" xfId="0" applyNumberFormat="1" applyFont="1" applyBorder="1" applyAlignment="1" applyProtection="1">
      <alignment horizontal="center" vertical="center" wrapText="1"/>
      <protection locked="0"/>
    </xf>
    <xf numFmtId="0" fontId="36" fillId="0" borderId="19" xfId="51" applyFont="1" applyFill="1" applyBorder="1" applyAlignment="1" applyProtection="1">
      <alignment horizontal="center" vertical="center" wrapText="1"/>
      <protection locked="0"/>
    </xf>
    <xf numFmtId="164" fontId="39" fillId="0" borderId="10" xfId="0" applyNumberFormat="1" applyFont="1" applyBorder="1" applyAlignment="1" applyProtection="1">
      <alignment horizontal="center" vertical="center" wrapText="1"/>
      <protection locked="0"/>
    </xf>
    <xf numFmtId="9" fontId="39" fillId="0" borderId="19" xfId="0" applyNumberFormat="1" applyFont="1" applyBorder="1" applyAlignment="1" applyProtection="1">
      <alignment horizontal="center" vertical="center" wrapText="1"/>
      <protection locked="0"/>
    </xf>
    <xf numFmtId="9" fontId="39" fillId="0" borderId="19" xfId="0" applyNumberFormat="1" applyFont="1" applyFill="1" applyBorder="1" applyAlignment="1" applyProtection="1">
      <alignment horizontal="center" vertical="center" wrapText="1"/>
      <protection locked="0"/>
    </xf>
    <xf numFmtId="164" fontId="39" fillId="0" borderId="10" xfId="0" applyNumberFormat="1" applyFont="1" applyFill="1" applyBorder="1" applyAlignment="1" applyProtection="1">
      <alignment horizontal="center" vertical="center" wrapText="1"/>
      <protection locked="0"/>
    </xf>
    <xf numFmtId="9" fontId="39" fillId="0" borderId="11" xfId="0" applyNumberFormat="1" applyFont="1" applyFill="1" applyBorder="1" applyAlignment="1" applyProtection="1">
      <alignment horizontal="center" vertical="center" wrapText="1"/>
      <protection locked="0"/>
    </xf>
    <xf numFmtId="0" fontId="92" fillId="0" borderId="10" xfId="0" applyNumberFormat="1" applyFont="1" applyFill="1" applyBorder="1" applyAlignment="1" applyProtection="1">
      <alignment horizontal="center" vertical="center"/>
      <protection locked="0"/>
    </xf>
    <xf numFmtId="0" fontId="47" fillId="0" borderId="11" xfId="0" applyFont="1" applyBorder="1" applyAlignment="1" applyProtection="1">
      <alignment horizontal="center" vertical="center"/>
      <protection locked="0"/>
    </xf>
    <xf numFmtId="0" fontId="39" fillId="0" borderId="15" xfId="0" applyFont="1" applyBorder="1" applyAlignment="1" applyProtection="1">
      <alignment horizontal="center" vertical="center" wrapText="1"/>
      <protection locked="0"/>
    </xf>
    <xf numFmtId="0" fontId="39" fillId="0" borderId="15" xfId="0" applyFont="1" applyBorder="1" applyAlignment="1" applyProtection="1">
      <alignment vertical="center" wrapText="1"/>
      <protection locked="0"/>
    </xf>
    <xf numFmtId="0" fontId="29" fillId="0" borderId="30" xfId="0" applyFont="1" applyFill="1" applyBorder="1" applyAlignment="1" applyProtection="1">
      <alignment horizontal="center" vertical="center" wrapText="1"/>
      <protection locked="0"/>
    </xf>
    <xf numFmtId="0" fontId="47" fillId="0" borderId="31" xfId="0" applyFont="1" applyBorder="1" applyAlignment="1" applyProtection="1">
      <alignment horizontal="center" vertical="center"/>
      <protection locked="0"/>
    </xf>
    <xf numFmtId="0" fontId="39" fillId="0" borderId="32" xfId="0" applyFont="1" applyBorder="1" applyAlignment="1" applyProtection="1">
      <alignment horizontal="center" vertical="center" wrapText="1"/>
      <protection locked="0"/>
    </xf>
    <xf numFmtId="0" fontId="39" fillId="0" borderId="32" xfId="0" applyFont="1" applyBorder="1" applyAlignment="1" applyProtection="1">
      <alignment vertical="center" wrapText="1"/>
      <protection locked="0"/>
    </xf>
    <xf numFmtId="0" fontId="47" fillId="0" borderId="24" xfId="0" applyFont="1" applyBorder="1" applyAlignment="1" applyProtection="1">
      <alignment horizontal="center" vertical="center"/>
      <protection locked="0"/>
    </xf>
    <xf numFmtId="0" fontId="39" fillId="0" borderId="16" xfId="0" applyFont="1" applyBorder="1" applyAlignment="1" applyProtection="1">
      <alignment horizontal="center" vertical="center" wrapText="1"/>
      <protection locked="0"/>
    </xf>
    <xf numFmtId="0" fontId="39" fillId="0" borderId="16" xfId="0" applyFont="1" applyBorder="1" applyAlignment="1" applyProtection="1">
      <alignment vertical="center" wrapText="1"/>
      <protection locked="0"/>
    </xf>
    <xf numFmtId="49" fontId="39" fillId="0" borderId="24" xfId="0" quotePrefix="1" applyNumberFormat="1" applyFont="1" applyBorder="1" applyAlignment="1" applyProtection="1">
      <alignment horizontal="center" vertical="center" wrapText="1"/>
      <protection locked="0"/>
    </xf>
    <xf numFmtId="49" fontId="39" fillId="0" borderId="25" xfId="0" quotePrefix="1" applyNumberFormat="1" applyFont="1" applyBorder="1" applyAlignment="1" applyProtection="1">
      <alignment horizontal="center" vertical="center" wrapText="1"/>
      <protection locked="0"/>
    </xf>
    <xf numFmtId="0" fontId="21" fillId="0" borderId="14" xfId="0" applyFont="1" applyFill="1" applyBorder="1" applyAlignment="1" applyProtection="1">
      <alignment horizontal="center" vertical="center" wrapText="1"/>
      <protection locked="0"/>
    </xf>
    <xf numFmtId="49" fontId="39" fillId="0" borderId="11" xfId="0" quotePrefix="1" applyNumberFormat="1" applyFont="1" applyBorder="1" applyAlignment="1" applyProtection="1">
      <alignment horizontal="center" vertical="center" wrapText="1"/>
      <protection locked="0"/>
    </xf>
    <xf numFmtId="49" fontId="39" fillId="0" borderId="12" xfId="0" quotePrefix="1" applyNumberFormat="1" applyFont="1" applyBorder="1" applyAlignment="1" applyProtection="1">
      <alignment horizontal="center" vertical="center" wrapText="1"/>
      <protection locked="0"/>
    </xf>
    <xf numFmtId="0" fontId="47" fillId="0" borderId="11" xfId="0" applyFont="1" applyBorder="1" applyProtection="1">
      <protection locked="0"/>
    </xf>
    <xf numFmtId="0" fontId="21" fillId="0" borderId="13" xfId="0" applyFont="1" applyFill="1" applyBorder="1" applyAlignment="1" applyProtection="1">
      <alignment horizontal="center" vertical="center" wrapText="1"/>
      <protection locked="0"/>
    </xf>
    <xf numFmtId="0" fontId="108" fillId="0" borderId="17" xfId="0" applyFont="1" applyBorder="1" applyAlignment="1" applyProtection="1">
      <protection locked="0"/>
    </xf>
    <xf numFmtId="0" fontId="108" fillId="0" borderId="17" xfId="0" applyFont="1" applyBorder="1" applyAlignment="1" applyProtection="1">
      <alignment horizontal="center"/>
      <protection locked="0"/>
    </xf>
    <xf numFmtId="0" fontId="28" fillId="0" borderId="0" xfId="0" applyFont="1" applyAlignment="1" applyProtection="1">
      <protection locked="0"/>
    </xf>
    <xf numFmtId="0" fontId="28" fillId="0" borderId="0" xfId="0" applyFont="1" applyAlignment="1" applyProtection="1">
      <alignment vertical="center"/>
      <protection locked="0"/>
    </xf>
    <xf numFmtId="9" fontId="21" fillId="25" borderId="11" xfId="0" applyNumberFormat="1" applyFont="1" applyFill="1" applyBorder="1" applyAlignment="1">
      <alignment horizontal="center" vertical="center"/>
    </xf>
    <xf numFmtId="0" fontId="31" fillId="30" borderId="11" xfId="0" applyFont="1" applyFill="1" applyBorder="1" applyAlignment="1">
      <alignment horizontal="left" vertical="center" wrapText="1"/>
    </xf>
    <xf numFmtId="9" fontId="41" fillId="25" borderId="11" xfId="0" applyNumberFormat="1" applyFont="1" applyFill="1" applyBorder="1" applyAlignment="1" applyProtection="1">
      <alignment horizontal="center" vertical="center" wrapText="1"/>
      <protection locked="0"/>
    </xf>
    <xf numFmtId="0" fontId="36" fillId="0" borderId="11" xfId="0" applyFont="1" applyFill="1" applyBorder="1" applyAlignment="1" applyProtection="1">
      <alignment horizontal="center" vertical="center" wrapText="1"/>
      <protection locked="0"/>
    </xf>
    <xf numFmtId="0" fontId="36" fillId="0" borderId="15"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39" fillId="25" borderId="15" xfId="0" applyFont="1" applyFill="1" applyBorder="1" applyAlignment="1" applyProtection="1">
      <alignment horizontal="center" vertical="center" wrapText="1"/>
      <protection locked="0"/>
    </xf>
    <xf numFmtId="0" fontId="27" fillId="25" borderId="11" xfId="0" applyFont="1" applyFill="1" applyBorder="1" applyAlignment="1" applyProtection="1">
      <alignment horizontal="center" vertical="center" wrapText="1"/>
      <protection locked="0"/>
    </xf>
    <xf numFmtId="0" fontId="29" fillId="0" borderId="11" xfId="0" applyFont="1" applyFill="1" applyBorder="1" applyAlignment="1" applyProtection="1">
      <alignment horizontal="justify" vertical="center" wrapText="1"/>
      <protection locked="0"/>
    </xf>
    <xf numFmtId="0" fontId="28" fillId="0" borderId="10" xfId="51" applyFont="1" applyFill="1" applyBorder="1" applyAlignment="1" applyProtection="1">
      <alignment horizontal="center" vertical="center" wrapText="1"/>
      <protection locked="0"/>
    </xf>
    <xf numFmtId="14" fontId="38" fillId="0" borderId="11" xfId="0" quotePrefix="1" applyNumberFormat="1" applyFont="1" applyFill="1" applyBorder="1" applyAlignment="1" applyProtection="1">
      <alignment horizontal="center" vertical="center" wrapText="1"/>
      <protection locked="0"/>
    </xf>
    <xf numFmtId="14" fontId="38" fillId="0" borderId="12" xfId="0" quotePrefix="1" applyNumberFormat="1" applyFont="1" applyFill="1" applyBorder="1" applyAlignment="1" applyProtection="1">
      <alignment horizontal="center" vertical="center" wrapText="1"/>
      <protection locked="0"/>
    </xf>
    <xf numFmtId="0" fontId="38" fillId="0" borderId="11" xfId="0" applyFont="1" applyFill="1" applyBorder="1" applyAlignment="1" applyProtection="1">
      <alignment horizontal="center" vertical="center" wrapText="1"/>
      <protection locked="0"/>
    </xf>
    <xf numFmtId="0" fontId="38" fillId="0" borderId="12" xfId="0" applyFont="1" applyFill="1" applyBorder="1" applyAlignment="1" applyProtection="1">
      <alignment horizontal="center" vertical="center" wrapText="1"/>
      <protection locked="0"/>
    </xf>
    <xf numFmtId="0" fontId="28" fillId="0" borderId="10" xfId="0" applyFont="1" applyFill="1" applyBorder="1" applyAlignment="1" applyProtection="1">
      <alignment horizontal="center" vertical="center" wrapText="1"/>
      <protection locked="0"/>
    </xf>
    <xf numFmtId="0" fontId="28" fillId="0" borderId="11" xfId="0" applyFont="1" applyFill="1" applyBorder="1" applyAlignment="1" applyProtection="1">
      <alignment horizontal="center" vertical="center" wrapText="1"/>
      <protection locked="0"/>
    </xf>
    <xf numFmtId="0" fontId="28" fillId="0" borderId="12" xfId="0" applyFont="1" applyFill="1" applyBorder="1" applyAlignment="1" applyProtection="1">
      <alignment horizontal="center" vertical="center" wrapText="1"/>
      <protection locked="0"/>
    </xf>
    <xf numFmtId="0" fontId="28" fillId="0" borderId="15" xfId="0" applyFont="1" applyFill="1" applyBorder="1" applyAlignment="1" applyProtection="1">
      <alignment horizontal="center" vertical="center" wrapText="1"/>
      <protection locked="0"/>
    </xf>
    <xf numFmtId="9" fontId="38" fillId="0" borderId="11" xfId="0" applyNumberFormat="1" applyFont="1" applyFill="1" applyBorder="1" applyAlignment="1" applyProtection="1">
      <alignment horizontal="center" vertical="center" wrapText="1"/>
      <protection locked="0"/>
    </xf>
    <xf numFmtId="0" fontId="21" fillId="0" borderId="11" xfId="0"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14" fontId="39" fillId="24" borderId="11" xfId="0" quotePrefix="1" applyNumberFormat="1" applyFont="1" applyFill="1" applyBorder="1" applyAlignment="1" applyProtection="1">
      <alignment horizontal="center" vertical="center" wrapText="1"/>
      <protection locked="0"/>
    </xf>
    <xf numFmtId="9" fontId="68" fillId="24" borderId="10" xfId="0" applyNumberFormat="1" applyFont="1" applyFill="1" applyBorder="1" applyAlignment="1">
      <alignment horizontal="center" vertical="center"/>
    </xf>
    <xf numFmtId="9" fontId="21" fillId="0" borderId="24" xfId="0" applyNumberFormat="1" applyFont="1" applyFill="1" applyBorder="1" applyAlignment="1">
      <alignment horizontal="center" vertical="center"/>
    </xf>
    <xf numFmtId="9" fontId="21" fillId="0" borderId="11" xfId="0" applyNumberFormat="1" applyFont="1" applyFill="1" applyBorder="1" applyAlignment="1">
      <alignment horizontal="center" vertical="center"/>
    </xf>
    <xf numFmtId="0" fontId="94" fillId="0" borderId="11" xfId="0" applyFont="1" applyFill="1" applyBorder="1" applyAlignment="1" applyProtection="1">
      <alignment vertical="center" wrapText="1"/>
      <protection locked="0"/>
    </xf>
    <xf numFmtId="0" fontId="94" fillId="0" borderId="11" xfId="0" quotePrefix="1" applyFont="1" applyFill="1" applyBorder="1" applyAlignment="1" applyProtection="1">
      <alignment vertical="center" wrapText="1"/>
      <protection locked="0"/>
    </xf>
    <xf numFmtId="0" fontId="21" fillId="0" borderId="11" xfId="0" applyFont="1" applyFill="1" applyBorder="1" applyAlignment="1" applyProtection="1">
      <alignment vertical="center" wrapText="1"/>
      <protection locked="0"/>
    </xf>
    <xf numFmtId="1" fontId="44" fillId="0" borderId="10" xfId="0" applyNumberFormat="1" applyFont="1" applyFill="1" applyBorder="1" applyAlignment="1" applyProtection="1">
      <alignment horizontal="center" vertical="center" wrapText="1"/>
      <protection locked="0"/>
    </xf>
    <xf numFmtId="9" fontId="44" fillId="0" borderId="10" xfId="0" applyNumberFormat="1" applyFont="1" applyFill="1" applyBorder="1" applyAlignment="1" applyProtection="1">
      <alignment horizontal="center" vertical="center" wrapText="1"/>
      <protection locked="0"/>
    </xf>
    <xf numFmtId="0" fontId="28" fillId="0" borderId="11" xfId="0" applyFont="1" applyFill="1" applyBorder="1" applyAlignment="1" applyProtection="1">
      <alignment horizontal="left" vertical="center" wrapText="1"/>
      <protection locked="0"/>
    </xf>
    <xf numFmtId="3" fontId="28" fillId="0" borderId="11" xfId="0" applyNumberFormat="1" applyFont="1" applyFill="1" applyBorder="1" applyAlignment="1" applyProtection="1">
      <alignment horizontal="center" vertical="center" wrapText="1"/>
      <protection locked="0"/>
    </xf>
    <xf numFmtId="9" fontId="38" fillId="0" borderId="10" xfId="0" applyNumberFormat="1" applyFont="1" applyFill="1" applyBorder="1" applyAlignment="1" applyProtection="1">
      <alignment horizontal="center" vertical="center" wrapText="1"/>
      <protection locked="0"/>
    </xf>
    <xf numFmtId="9" fontId="44" fillId="33" borderId="10" xfId="0" applyNumberFormat="1" applyFont="1" applyFill="1" applyBorder="1" applyAlignment="1" applyProtection="1">
      <alignment horizontal="center" vertical="center" wrapText="1"/>
      <protection locked="0"/>
    </xf>
    <xf numFmtId="9" fontId="21" fillId="33" borderId="10" xfId="51" applyNumberFormat="1" applyFont="1" applyFill="1" applyBorder="1" applyAlignment="1" applyProtection="1">
      <alignment horizontal="center" vertical="top"/>
      <protection locked="0"/>
    </xf>
    <xf numFmtId="1" fontId="44" fillId="33" borderId="10" xfId="0" applyNumberFormat="1" applyFont="1" applyFill="1" applyBorder="1" applyAlignment="1" applyProtection="1">
      <alignment horizontal="center" vertical="center" wrapText="1"/>
      <protection locked="0"/>
    </xf>
    <xf numFmtId="9" fontId="21" fillId="33" borderId="10" xfId="51" applyNumberFormat="1" applyFont="1" applyFill="1" applyBorder="1" applyAlignment="1" applyProtection="1">
      <alignment horizontal="center" vertical="center"/>
      <protection locked="0"/>
    </xf>
    <xf numFmtId="0" fontId="21" fillId="33" borderId="11" xfId="0" applyFont="1" applyFill="1" applyBorder="1" applyAlignment="1" applyProtection="1">
      <alignment vertical="center" wrapText="1"/>
      <protection locked="0"/>
    </xf>
    <xf numFmtId="0" fontId="21" fillId="33" borderId="10" xfId="0" applyFont="1" applyFill="1" applyBorder="1" applyAlignment="1" applyProtection="1">
      <alignment horizontal="center" vertical="center" wrapText="1"/>
      <protection locked="0"/>
    </xf>
    <xf numFmtId="9" fontId="21" fillId="33" borderId="11" xfId="0" applyNumberFormat="1" applyFont="1" applyFill="1" applyBorder="1" applyAlignment="1" applyProtection="1">
      <alignment horizontal="center" vertical="center" wrapText="1"/>
      <protection locked="0"/>
    </xf>
    <xf numFmtId="0" fontId="38" fillId="33" borderId="10" xfId="0" applyFont="1" applyFill="1" applyBorder="1" applyAlignment="1" applyProtection="1">
      <alignment vertical="center" wrapText="1"/>
      <protection locked="0"/>
    </xf>
    <xf numFmtId="0" fontId="20" fillId="33" borderId="11" xfId="0" applyFont="1" applyFill="1" applyBorder="1" applyAlignment="1" applyProtection="1">
      <alignment vertical="center" wrapText="1"/>
      <protection locked="0"/>
    </xf>
    <xf numFmtId="0" fontId="94" fillId="33" borderId="11" xfId="0" applyFont="1" applyFill="1" applyBorder="1" applyAlignment="1" applyProtection="1">
      <alignment vertical="center" wrapText="1"/>
      <protection locked="0"/>
    </xf>
    <xf numFmtId="0" fontId="21" fillId="33" borderId="11" xfId="0" applyFont="1" applyFill="1" applyBorder="1" applyAlignment="1" applyProtection="1">
      <alignment horizontal="center" vertical="center" wrapText="1"/>
      <protection locked="0"/>
    </xf>
    <xf numFmtId="9" fontId="21" fillId="33" borderId="11" xfId="0" applyNumberFormat="1" applyFont="1" applyFill="1" applyBorder="1" applyAlignment="1">
      <alignment horizontal="center" vertical="center"/>
    </xf>
    <xf numFmtId="0" fontId="21" fillId="0" borderId="0" xfId="0" applyFont="1" applyFill="1" applyAlignment="1">
      <alignment vertical="center"/>
    </xf>
    <xf numFmtId="0" fontId="44" fillId="0" borderId="0" xfId="0" applyFont="1" applyFill="1" applyAlignment="1">
      <alignment vertical="center"/>
    </xf>
    <xf numFmtId="0" fontId="39" fillId="0" borderId="0" xfId="0" applyFont="1" applyAlignment="1">
      <alignment vertical="center"/>
    </xf>
    <xf numFmtId="0" fontId="37" fillId="0" borderId="10" xfId="0" applyFont="1" applyBorder="1" applyAlignment="1">
      <alignment horizontal="center" vertical="center" wrapText="1"/>
    </xf>
    <xf numFmtId="0" fontId="20" fillId="0" borderId="10"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37" fillId="0" borderId="10" xfId="0" applyFont="1" applyFill="1" applyBorder="1" applyAlignment="1">
      <alignment horizontal="center" vertical="center" wrapText="1"/>
    </xf>
    <xf numFmtId="0" fontId="38" fillId="33" borderId="11" xfId="0" applyFont="1" applyFill="1" applyBorder="1" applyAlignment="1" applyProtection="1">
      <alignment vertical="center" wrapText="1"/>
      <protection locked="0"/>
    </xf>
    <xf numFmtId="0" fontId="28" fillId="33" borderId="11" xfId="0" applyFont="1" applyFill="1" applyBorder="1" applyAlignment="1" applyProtection="1">
      <alignment horizontal="center" vertical="center" wrapText="1"/>
      <protection locked="0"/>
    </xf>
    <xf numFmtId="9" fontId="38" fillId="33" borderId="11" xfId="0" applyNumberFormat="1" applyFont="1" applyFill="1" applyBorder="1" applyAlignment="1">
      <alignment horizontal="center" vertical="center"/>
    </xf>
    <xf numFmtId="9" fontId="38" fillId="33" borderId="11" xfId="0" applyNumberFormat="1" applyFont="1" applyFill="1" applyBorder="1" applyAlignment="1" applyProtection="1">
      <alignment horizontal="center" vertical="center" wrapText="1"/>
      <protection locked="0"/>
    </xf>
    <xf numFmtId="0" fontId="38" fillId="0" borderId="11" xfId="0" applyFont="1" applyFill="1" applyBorder="1" applyAlignment="1" applyProtection="1">
      <alignment vertical="center" wrapText="1"/>
      <protection locked="0"/>
    </xf>
    <xf numFmtId="0" fontId="28" fillId="0" borderId="11" xfId="0" applyFont="1" applyFill="1" applyBorder="1" applyAlignment="1" applyProtection="1">
      <alignment vertical="center" wrapText="1"/>
      <protection locked="0"/>
    </xf>
    <xf numFmtId="9" fontId="38" fillId="0" borderId="11" xfId="0" applyNumberFormat="1" applyFont="1" applyFill="1" applyBorder="1" applyAlignment="1">
      <alignment horizontal="center" vertical="center"/>
    </xf>
    <xf numFmtId="0" fontId="28" fillId="0" borderId="11" xfId="0" applyFont="1" applyFill="1" applyBorder="1" applyAlignment="1" applyProtection="1">
      <alignment vertical="top" wrapText="1"/>
      <protection locked="0"/>
    </xf>
    <xf numFmtId="0" fontId="28" fillId="33" borderId="11" xfId="0" applyFont="1" applyFill="1" applyBorder="1" applyAlignment="1" applyProtection="1">
      <alignment horizontal="left" vertical="center" wrapText="1"/>
      <protection locked="0"/>
    </xf>
    <xf numFmtId="0" fontId="39" fillId="33" borderId="10" xfId="0" applyFont="1" applyFill="1" applyBorder="1" applyAlignment="1" applyProtection="1">
      <alignment vertical="center" wrapText="1"/>
      <protection locked="0"/>
    </xf>
    <xf numFmtId="9" fontId="44" fillId="33" borderId="10" xfId="0" applyNumberFormat="1" applyFont="1" applyFill="1" applyBorder="1" applyAlignment="1">
      <alignment horizontal="center" vertical="center"/>
    </xf>
    <xf numFmtId="0" fontId="39" fillId="0" borderId="10" xfId="0" applyFont="1" applyFill="1" applyBorder="1" applyAlignment="1" applyProtection="1">
      <alignment vertical="center" wrapText="1"/>
      <protection locked="0"/>
    </xf>
    <xf numFmtId="0" fontId="20" fillId="31" borderId="13" xfId="0" quotePrefix="1" applyFont="1" applyFill="1" applyBorder="1" applyAlignment="1" applyProtection="1">
      <alignment horizontal="center" vertical="center" wrapText="1"/>
      <protection locked="0"/>
    </xf>
    <xf numFmtId="0" fontId="39" fillId="33" borderId="10" xfId="0" applyFont="1" applyFill="1" applyBorder="1" applyAlignment="1" applyProtection="1">
      <alignment horizontal="center" vertical="center" wrapText="1"/>
      <protection locked="0"/>
    </xf>
    <xf numFmtId="9" fontId="39" fillId="33" borderId="10" xfId="0" applyNumberFormat="1" applyFont="1" applyFill="1" applyBorder="1" applyAlignment="1">
      <alignment horizontal="center" vertical="center"/>
    </xf>
    <xf numFmtId="0" fontId="39" fillId="0" borderId="10" xfId="0" applyFont="1" applyFill="1" applyBorder="1" applyAlignment="1" applyProtection="1">
      <alignment horizontal="center" vertical="center"/>
      <protection locked="0"/>
    </xf>
    <xf numFmtId="9" fontId="39" fillId="0" borderId="10" xfId="0" applyNumberFormat="1" applyFont="1" applyFill="1" applyBorder="1" applyAlignment="1">
      <alignment horizontal="center" vertical="center"/>
    </xf>
    <xf numFmtId="0" fontId="37" fillId="31" borderId="13" xfId="0" quotePrefix="1" applyFont="1" applyFill="1" applyBorder="1" applyAlignment="1">
      <alignment horizontal="center" vertical="center"/>
    </xf>
    <xf numFmtId="0" fontId="36" fillId="0" borderId="10" xfId="0" applyFont="1" applyFill="1" applyBorder="1" applyAlignment="1" applyProtection="1">
      <alignment vertical="center" wrapText="1"/>
      <protection locked="0"/>
    </xf>
    <xf numFmtId="0" fontId="20" fillId="31" borderId="10" xfId="0" applyFont="1" applyFill="1" applyBorder="1" applyAlignment="1" applyProtection="1">
      <alignment horizontal="center" vertical="center" wrapText="1"/>
      <protection locked="0"/>
    </xf>
    <xf numFmtId="0" fontId="20" fillId="31" borderId="11" xfId="0" applyFont="1" applyFill="1" applyBorder="1" applyAlignment="1" applyProtection="1">
      <alignment vertical="center" wrapText="1"/>
      <protection locked="0"/>
    </xf>
    <xf numFmtId="0" fontId="21" fillId="33" borderId="10" xfId="0" applyFont="1" applyFill="1" applyBorder="1" applyAlignment="1" applyProtection="1">
      <alignment vertical="center" wrapText="1"/>
      <protection locked="0"/>
    </xf>
    <xf numFmtId="0" fontId="39" fillId="33" borderId="10" xfId="0" applyFont="1" applyFill="1" applyBorder="1" applyAlignment="1" applyProtection="1">
      <alignment vertical="top" wrapText="1"/>
      <protection locked="0"/>
    </xf>
    <xf numFmtId="0" fontId="39" fillId="33" borderId="10" xfId="0" applyFont="1" applyFill="1" applyBorder="1" applyAlignment="1" applyProtection="1">
      <alignment wrapText="1"/>
      <protection locked="0"/>
    </xf>
    <xf numFmtId="0" fontId="39" fillId="0" borderId="10" xfId="0" applyFont="1" applyFill="1" applyBorder="1" applyAlignment="1" applyProtection="1">
      <alignment vertical="center"/>
      <protection locked="0"/>
    </xf>
    <xf numFmtId="0" fontId="20" fillId="0" borderId="11" xfId="0" applyFont="1" applyFill="1" applyBorder="1" applyAlignment="1" applyProtection="1">
      <alignment vertical="center" wrapText="1"/>
      <protection locked="0"/>
    </xf>
    <xf numFmtId="0" fontId="39" fillId="0" borderId="10" xfId="0" applyFont="1" applyFill="1" applyBorder="1" applyAlignment="1" applyProtection="1">
      <alignment wrapText="1"/>
      <protection locked="0"/>
    </xf>
    <xf numFmtId="9" fontId="21" fillId="33" borderId="10" xfId="0" applyNumberFormat="1" applyFont="1" applyFill="1" applyBorder="1" applyAlignment="1" applyProtection="1">
      <alignment horizontal="center" vertical="center" wrapText="1"/>
      <protection locked="0"/>
    </xf>
    <xf numFmtId="9" fontId="36" fillId="0" borderId="10" xfId="0" applyNumberFormat="1" applyFont="1" applyFill="1" applyBorder="1" applyAlignment="1">
      <alignment horizontal="center" vertical="center"/>
    </xf>
    <xf numFmtId="0" fontId="37" fillId="31" borderId="11" xfId="0" applyFont="1" applyFill="1" applyBorder="1" applyAlignment="1">
      <alignment vertical="center"/>
    </xf>
    <xf numFmtId="0" fontId="52" fillId="33" borderId="10" xfId="0" applyFont="1" applyFill="1" applyBorder="1" applyAlignment="1" applyProtection="1">
      <alignment horizontal="center" vertical="center" wrapText="1"/>
      <protection locked="0"/>
    </xf>
    <xf numFmtId="9" fontId="39" fillId="33" borderId="11" xfId="0" applyNumberFormat="1" applyFont="1" applyFill="1" applyBorder="1" applyAlignment="1" applyProtection="1">
      <alignment horizontal="center" vertical="center" wrapText="1"/>
      <protection locked="0"/>
    </xf>
    <xf numFmtId="0" fontId="46" fillId="33" borderId="10" xfId="0" applyFont="1" applyFill="1" applyBorder="1" applyAlignment="1" applyProtection="1">
      <alignment horizontal="center" vertical="center" wrapText="1"/>
      <protection locked="0"/>
    </xf>
    <xf numFmtId="0" fontId="52" fillId="0" borderId="10" xfId="0" applyFont="1" applyFill="1" applyBorder="1" applyAlignment="1" applyProtection="1">
      <alignment horizontal="center" vertical="center" wrapText="1"/>
      <protection locked="0"/>
    </xf>
    <xf numFmtId="0" fontId="20" fillId="0" borderId="10" xfId="0" applyFont="1" applyFill="1" applyBorder="1" applyAlignment="1" applyProtection="1">
      <alignment vertical="center" wrapText="1"/>
      <protection locked="0"/>
    </xf>
    <xf numFmtId="0" fontId="46" fillId="0" borderId="10" xfId="0" applyFont="1" applyFill="1" applyBorder="1" applyAlignment="1" applyProtection="1">
      <alignment horizontal="center" vertical="center" wrapText="1"/>
      <protection locked="0"/>
    </xf>
    <xf numFmtId="0" fontId="39" fillId="33" borderId="10" xfId="0" applyFont="1" applyFill="1" applyBorder="1" applyAlignment="1" applyProtection="1">
      <alignment horizontal="center" vertical="center"/>
      <protection locked="0"/>
    </xf>
    <xf numFmtId="9" fontId="21" fillId="0" borderId="10" xfId="0" applyNumberFormat="1" applyFont="1" applyFill="1" applyBorder="1" applyAlignment="1" applyProtection="1">
      <alignment horizontal="center" vertical="center" wrapText="1"/>
      <protection locked="0"/>
    </xf>
    <xf numFmtId="0" fontId="20" fillId="33" borderId="10" xfId="0" applyFont="1" applyFill="1" applyBorder="1" applyAlignment="1" applyProtection="1">
      <alignment vertical="center" wrapText="1"/>
      <protection locked="0"/>
    </xf>
    <xf numFmtId="0" fontId="39" fillId="33" borderId="10" xfId="0" quotePrefix="1" applyFont="1" applyFill="1" applyBorder="1" applyAlignment="1" applyProtection="1">
      <alignment horizontal="center" vertical="center" wrapText="1"/>
      <protection locked="0"/>
    </xf>
    <xf numFmtId="10" fontId="39" fillId="33" borderId="11" xfId="0" quotePrefix="1" applyNumberFormat="1" applyFont="1" applyFill="1" applyBorder="1" applyAlignment="1" applyProtection="1">
      <alignment horizontal="center" vertical="center" wrapText="1"/>
      <protection locked="0"/>
    </xf>
    <xf numFmtId="0" fontId="39" fillId="0" borderId="10" xfId="0" quotePrefix="1" applyFont="1" applyFill="1" applyBorder="1" applyAlignment="1" applyProtection="1">
      <alignment horizontal="center" vertical="center" wrapText="1"/>
      <protection locked="0"/>
    </xf>
    <xf numFmtId="0" fontId="21" fillId="0" borderId="10" xfId="0" applyFont="1" applyFill="1" applyBorder="1" applyAlignment="1" applyProtection="1">
      <alignment vertical="center" wrapText="1"/>
      <protection locked="0"/>
    </xf>
    <xf numFmtId="0" fontId="39" fillId="0" borderId="10" xfId="0" quotePrefix="1" applyFont="1" applyFill="1" applyBorder="1" applyAlignment="1" applyProtection="1">
      <alignment horizontal="center" vertical="center"/>
      <protection locked="0"/>
    </xf>
    <xf numFmtId="0" fontId="21" fillId="0" borderId="10" xfId="0" applyFont="1" applyBorder="1" applyAlignment="1" applyProtection="1">
      <alignment horizontal="center" vertical="center" wrapText="1"/>
      <protection locked="0"/>
    </xf>
    <xf numFmtId="0" fontId="36" fillId="0" borderId="10" xfId="0" quotePrefix="1" applyFont="1" applyFill="1" applyBorder="1" applyAlignment="1" applyProtection="1">
      <alignment vertical="center" wrapText="1"/>
      <protection locked="0"/>
    </xf>
    <xf numFmtId="0" fontId="38" fillId="33" borderId="10" xfId="0" applyFont="1" applyFill="1" applyBorder="1" applyAlignment="1" applyProtection="1">
      <alignment horizontal="center" vertical="center" wrapText="1"/>
      <protection locked="0"/>
    </xf>
    <xf numFmtId="9" fontId="38" fillId="33" borderId="10" xfId="0" applyNumberFormat="1" applyFont="1" applyFill="1" applyBorder="1" applyAlignment="1" applyProtection="1">
      <alignment horizontal="center" vertical="center" wrapText="1"/>
      <protection locked="0"/>
    </xf>
    <xf numFmtId="0" fontId="39" fillId="26" borderId="0" xfId="0" applyFont="1" applyFill="1" applyAlignment="1">
      <alignment vertical="center"/>
    </xf>
    <xf numFmtId="9" fontId="36" fillId="25" borderId="10" xfId="0" applyNumberFormat="1" applyFont="1" applyFill="1" applyBorder="1" applyAlignment="1">
      <alignment horizontal="center" vertical="center"/>
    </xf>
    <xf numFmtId="0" fontId="38" fillId="25" borderId="10" xfId="0" applyFont="1" applyFill="1" applyBorder="1" applyAlignment="1" applyProtection="1">
      <alignment horizontal="left" vertical="center" wrapText="1"/>
      <protection locked="0"/>
    </xf>
    <xf numFmtId="0" fontId="20" fillId="31" borderId="0" xfId="0" applyFont="1" applyFill="1" applyBorder="1" applyAlignment="1" applyProtection="1">
      <alignment horizontal="center" vertical="center" wrapText="1"/>
      <protection locked="0"/>
    </xf>
    <xf numFmtId="9" fontId="39" fillId="0" borderId="11" xfId="0" applyNumberFormat="1" applyFont="1" applyFill="1" applyBorder="1" applyAlignment="1">
      <alignment horizontal="center" vertical="center"/>
    </xf>
    <xf numFmtId="0" fontId="38" fillId="33" borderId="10" xfId="0" applyFont="1" applyFill="1" applyBorder="1" applyAlignment="1" applyProtection="1">
      <alignment horizontal="center" vertical="center"/>
      <protection locked="0"/>
    </xf>
    <xf numFmtId="0" fontId="38" fillId="25" borderId="10" xfId="0" applyFont="1" applyFill="1" applyBorder="1" applyAlignment="1" applyProtection="1">
      <alignment horizontal="center" vertical="center"/>
      <protection locked="0"/>
    </xf>
    <xf numFmtId="9" fontId="39" fillId="33" borderId="11" xfId="0" applyNumberFormat="1" applyFont="1" applyFill="1" applyBorder="1" applyAlignment="1">
      <alignment horizontal="center" vertical="center"/>
    </xf>
    <xf numFmtId="164" fontId="36" fillId="33" borderId="10" xfId="0" applyNumberFormat="1" applyFont="1" applyFill="1" applyBorder="1" applyAlignment="1" applyProtection="1">
      <alignment horizontal="center" vertical="center" wrapText="1"/>
      <protection locked="0"/>
    </xf>
    <xf numFmtId="9" fontId="36" fillId="33" borderId="10" xfId="0" applyNumberFormat="1" applyFont="1" applyFill="1" applyBorder="1" applyAlignment="1">
      <alignment horizontal="center" vertical="center"/>
    </xf>
    <xf numFmtId="9" fontId="36" fillId="33" borderId="10" xfId="0" applyNumberFormat="1" applyFont="1" applyFill="1" applyBorder="1" applyAlignment="1" applyProtection="1">
      <alignment horizontal="center" vertical="center" wrapText="1"/>
      <protection locked="0"/>
    </xf>
    <xf numFmtId="0" fontId="20" fillId="33"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horizontal="left" vertical="center" wrapText="1"/>
      <protection locked="0"/>
    </xf>
    <xf numFmtId="0" fontId="28" fillId="33" borderId="11" xfId="0" applyFont="1" applyFill="1" applyBorder="1" applyAlignment="1" applyProtection="1">
      <alignment vertical="center" wrapText="1"/>
      <protection locked="0"/>
    </xf>
    <xf numFmtId="0" fontId="38" fillId="25" borderId="11" xfId="0" applyFont="1" applyFill="1" applyBorder="1" applyAlignment="1" applyProtection="1">
      <alignment horizontal="center" vertical="center" wrapText="1"/>
      <protection locked="0"/>
    </xf>
    <xf numFmtId="0" fontId="39" fillId="33" borderId="10" xfId="0" applyFont="1" applyFill="1" applyBorder="1" applyAlignment="1">
      <alignment vertical="center"/>
    </xf>
    <xf numFmtId="164" fontId="39" fillId="33" borderId="11" xfId="0" applyNumberFormat="1" applyFont="1" applyFill="1" applyBorder="1" applyAlignment="1" applyProtection="1">
      <alignment horizontal="center" vertical="center" wrapText="1"/>
      <protection locked="0"/>
    </xf>
    <xf numFmtId="9" fontId="39" fillId="25" borderId="11" xfId="0" applyNumberFormat="1" applyFont="1" applyFill="1" applyBorder="1" applyAlignment="1" applyProtection="1">
      <alignment horizontal="center" vertical="center" wrapText="1"/>
      <protection locked="0"/>
    </xf>
    <xf numFmtId="10" fontId="39" fillId="0" borderId="11" xfId="0" applyNumberFormat="1" applyFont="1" applyFill="1" applyBorder="1" applyAlignment="1" applyProtection="1">
      <alignment horizontal="center" vertical="center" wrapText="1"/>
      <protection locked="0"/>
    </xf>
    <xf numFmtId="10" fontId="44" fillId="25" borderId="11" xfId="0" applyNumberFormat="1" applyFont="1" applyFill="1" applyBorder="1" applyAlignment="1" applyProtection="1">
      <alignment horizontal="center" vertical="center" wrapText="1"/>
      <protection locked="0"/>
    </xf>
    <xf numFmtId="10" fontId="44" fillId="0" borderId="11" xfId="0" applyNumberFormat="1" applyFont="1" applyFill="1" applyBorder="1" applyAlignment="1" applyProtection="1">
      <alignment horizontal="center" vertical="center" wrapText="1"/>
      <protection locked="0"/>
    </xf>
    <xf numFmtId="10" fontId="27" fillId="25" borderId="11" xfId="0" applyNumberFormat="1" applyFont="1" applyFill="1" applyBorder="1" applyAlignment="1" applyProtection="1">
      <alignment horizontal="center" vertical="center" wrapText="1"/>
      <protection locked="0"/>
    </xf>
    <xf numFmtId="0" fontId="29" fillId="34" borderId="11" xfId="0" applyFont="1" applyFill="1" applyBorder="1" applyAlignment="1" applyProtection="1">
      <alignment horizontal="justify" vertical="center" wrapText="1"/>
      <protection locked="0"/>
    </xf>
    <xf numFmtId="0" fontId="27" fillId="34" borderId="10" xfId="0" applyFont="1" applyFill="1" applyBorder="1" applyAlignment="1" applyProtection="1">
      <alignment horizontal="center" vertical="center" wrapText="1"/>
      <protection locked="0"/>
    </xf>
    <xf numFmtId="0" fontId="27" fillId="34" borderId="11" xfId="0" applyFont="1" applyFill="1" applyBorder="1" applyAlignment="1" applyProtection="1">
      <alignment horizontal="center" vertical="center" wrapText="1"/>
      <protection locked="0"/>
    </xf>
    <xf numFmtId="0" fontId="25" fillId="34" borderId="10" xfId="0" applyFont="1" applyFill="1" applyBorder="1" applyAlignment="1" applyProtection="1">
      <alignment horizontal="center" vertical="center"/>
      <protection locked="0"/>
    </xf>
    <xf numFmtId="9" fontId="37" fillId="34" borderId="11" xfId="0" applyNumberFormat="1" applyFont="1" applyFill="1" applyBorder="1" applyAlignment="1" applyProtection="1">
      <alignment horizontal="center" vertical="center" wrapText="1"/>
      <protection locked="0"/>
    </xf>
    <xf numFmtId="9" fontId="38" fillId="25" borderId="10" xfId="0" applyNumberFormat="1" applyFont="1" applyFill="1" applyBorder="1" applyAlignment="1">
      <alignment horizontal="center" vertical="center"/>
    </xf>
    <xf numFmtId="0" fontId="21" fillId="25" borderId="11" xfId="0" applyFont="1" applyFill="1" applyBorder="1" applyAlignment="1" applyProtection="1">
      <alignment horizontal="center" vertical="center" wrapText="1"/>
      <protection locked="0"/>
    </xf>
    <xf numFmtId="14" fontId="38" fillId="25" borderId="11" xfId="0" quotePrefix="1" applyNumberFormat="1" applyFont="1" applyFill="1" applyBorder="1" applyAlignment="1" applyProtection="1">
      <alignment horizontal="center" vertical="center" wrapText="1"/>
      <protection locked="0"/>
    </xf>
    <xf numFmtId="14" fontId="38" fillId="25" borderId="12" xfId="0" quotePrefix="1" applyNumberFormat="1" applyFont="1" applyFill="1" applyBorder="1" applyAlignment="1" applyProtection="1">
      <alignment horizontal="center" vertical="center" wrapText="1"/>
      <protection locked="0"/>
    </xf>
    <xf numFmtId="49" fontId="39" fillId="25" borderId="11" xfId="0" quotePrefix="1" applyNumberFormat="1" applyFont="1" applyFill="1" applyBorder="1" applyAlignment="1" applyProtection="1">
      <alignment horizontal="center" vertical="center" wrapText="1"/>
      <protection locked="0"/>
    </xf>
    <xf numFmtId="49" fontId="39" fillId="25" borderId="12" xfId="0" quotePrefix="1" applyNumberFormat="1" applyFont="1" applyFill="1" applyBorder="1" applyAlignment="1" applyProtection="1">
      <alignment horizontal="center" vertical="center" wrapText="1"/>
      <protection locked="0"/>
    </xf>
    <xf numFmtId="0" fontId="47" fillId="25" borderId="11" xfId="0" applyFont="1" applyFill="1" applyBorder="1" applyAlignment="1" applyProtection="1">
      <alignment horizontal="center" vertical="center"/>
      <protection locked="0"/>
    </xf>
    <xf numFmtId="0" fontId="39" fillId="25" borderId="15" xfId="0" applyFont="1" applyFill="1" applyBorder="1" applyAlignment="1" applyProtection="1">
      <alignment vertical="center" wrapText="1"/>
      <protection locked="0"/>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24" borderId="10" xfId="0"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24" fillId="0" borderId="10" xfId="5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164" fontId="21" fillId="0" borderId="0" xfId="1" applyNumberFormat="1" applyFont="1" applyFill="1" applyBorder="1" applyAlignment="1" applyProtection="1">
      <alignment horizontal="center" vertical="center"/>
      <protection locked="0"/>
    </xf>
    <xf numFmtId="14" fontId="39" fillId="0" borderId="11" xfId="0" quotePrefix="1" applyNumberFormat="1" applyFont="1" applyFill="1" applyBorder="1" applyAlignment="1" applyProtection="1">
      <alignment horizontal="center" vertical="center" wrapText="1"/>
      <protection locked="0"/>
    </xf>
    <xf numFmtId="164" fontId="36" fillId="0" borderId="11" xfId="0" applyNumberFormat="1" applyFont="1" applyFill="1" applyBorder="1" applyAlignment="1" applyProtection="1">
      <alignment horizontal="center" vertical="center" wrapText="1"/>
      <protection locked="0"/>
    </xf>
    <xf numFmtId="9" fontId="36" fillId="0" borderId="10" xfId="0" applyNumberFormat="1" applyFont="1" applyFill="1" applyBorder="1" applyAlignment="1">
      <alignment horizontal="center" vertical="center" wrapText="1"/>
    </xf>
    <xf numFmtId="0" fontId="39" fillId="0" borderId="17" xfId="0" applyFont="1" applyFill="1" applyBorder="1" applyAlignment="1" applyProtection="1">
      <alignment horizontal="center" vertical="center"/>
      <protection locked="0"/>
    </xf>
    <xf numFmtId="0" fontId="39" fillId="0" borderId="17" xfId="0" applyFont="1" applyFill="1" applyBorder="1" applyAlignment="1" applyProtection="1">
      <alignment horizontal="center" vertical="center" wrapText="1"/>
      <protection locked="0"/>
    </xf>
    <xf numFmtId="0" fontId="37" fillId="33" borderId="11" xfId="0" applyFont="1" applyFill="1" applyBorder="1" applyAlignment="1">
      <alignment vertical="center" wrapText="1"/>
    </xf>
    <xf numFmtId="0" fontId="21" fillId="33" borderId="11" xfId="0" applyFont="1" applyFill="1" applyBorder="1" applyAlignment="1">
      <alignment horizontal="center" vertical="center" wrapText="1"/>
    </xf>
    <xf numFmtId="0" fontId="44" fillId="33" borderId="10" xfId="0" applyFont="1" applyFill="1" applyBorder="1" applyAlignment="1">
      <alignment horizontal="left" vertical="center" wrapText="1"/>
    </xf>
    <xf numFmtId="9" fontId="36" fillId="33" borderId="10" xfId="0" applyNumberFormat="1" applyFont="1" applyFill="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1" fillId="0" borderId="14" xfId="0" applyFont="1" applyFill="1" applyBorder="1" applyAlignment="1" applyProtection="1">
      <alignment horizontal="center" vertical="center" wrapText="1"/>
      <protection locked="0"/>
    </xf>
    <xf numFmtId="0" fontId="25" fillId="0" borderId="10" xfId="0" applyFont="1" applyBorder="1" applyAlignment="1" applyProtection="1">
      <alignment horizontal="center" vertical="center"/>
      <protection locked="0"/>
    </xf>
    <xf numFmtId="0" fontId="33" fillId="0" borderId="11" xfId="0" applyFont="1" applyFill="1" applyBorder="1" applyAlignment="1" applyProtection="1">
      <alignment horizontal="center" vertical="center" wrapText="1"/>
      <protection locked="0"/>
    </xf>
    <xf numFmtId="0" fontId="30" fillId="0" borderId="0" xfId="0" applyFont="1" applyAlignment="1" applyProtection="1">
      <alignment horizontal="center" vertical="center"/>
      <protection locked="0"/>
    </xf>
    <xf numFmtId="9" fontId="44" fillId="0" borderId="11" xfId="0"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41" fillId="24" borderId="11" xfId="0" applyFont="1" applyFill="1" applyBorder="1" applyAlignment="1" applyProtection="1">
      <alignment horizontal="center" vertical="center" wrapText="1"/>
      <protection locked="0"/>
    </xf>
    <xf numFmtId="0" fontId="41" fillId="24" borderId="15" xfId="0" applyFont="1" applyFill="1" applyBorder="1" applyAlignment="1" applyProtection="1">
      <alignment horizontal="center" vertical="center" wrapText="1"/>
      <protection locked="0"/>
    </xf>
    <xf numFmtId="0" fontId="41" fillId="24" borderId="12" xfId="0" applyFont="1" applyFill="1" applyBorder="1" applyAlignment="1" applyProtection="1">
      <alignment horizontal="center" vertical="center" wrapText="1"/>
      <protection locked="0"/>
    </xf>
    <xf numFmtId="0" fontId="30" fillId="0" borderId="11"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38" fillId="0" borderId="15" xfId="0" applyFont="1" applyFill="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73" fillId="0" borderId="10" xfId="51" applyFont="1" applyFill="1" applyBorder="1" applyAlignment="1" applyProtection="1">
      <alignment horizontal="center" vertical="center" wrapText="1"/>
      <protection locked="0"/>
    </xf>
    <xf numFmtId="0" fontId="73" fillId="0" borderId="11" xfId="51"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24" fillId="0" borderId="11" xfId="51"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36" fillId="0" borderId="11" xfId="0" applyFont="1" applyFill="1" applyBorder="1" applyAlignment="1" applyProtection="1">
      <alignment horizontal="center" vertical="center" wrapText="1"/>
      <protection locked="0"/>
    </xf>
    <xf numFmtId="0" fontId="36" fillId="0" borderId="15"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21" fillId="0" borderId="12" xfId="0" applyFont="1" applyFill="1" applyBorder="1" applyAlignment="1" applyProtection="1">
      <alignment vertical="center" wrapText="1"/>
      <protection locked="0"/>
    </xf>
    <xf numFmtId="0" fontId="20" fillId="0" borderId="0" xfId="0" applyFont="1" applyFill="1" applyAlignment="1" applyProtection="1">
      <alignment horizontal="center" vertical="center" wrapText="1"/>
      <protection locked="0"/>
    </xf>
    <xf numFmtId="0" fontId="24" fillId="0" borderId="0" xfId="51" applyFont="1" applyFill="1" applyAlignment="1" applyProtection="1">
      <alignment horizontal="center"/>
      <protection locked="0"/>
    </xf>
    <xf numFmtId="0" fontId="30" fillId="0" borderId="10" xfId="0" applyFont="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21" fillId="0" borderId="13" xfId="0"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24" fillId="0" borderId="0" xfId="51" applyFont="1" applyFill="1" applyAlignment="1" applyProtection="1">
      <alignment horizontal="center"/>
      <protection locked="0"/>
    </xf>
    <xf numFmtId="0" fontId="29" fillId="0" borderId="11" xfId="0" applyFont="1" applyFill="1" applyBorder="1" applyAlignment="1" applyProtection="1">
      <alignment horizontal="justify" vertical="center" wrapText="1"/>
      <protection locked="0"/>
    </xf>
    <xf numFmtId="0" fontId="37" fillId="26" borderId="10" xfId="0" applyFont="1" applyFill="1" applyBorder="1" applyAlignment="1">
      <alignment horizontal="center" vertical="center" wrapText="1"/>
    </xf>
    <xf numFmtId="0" fontId="20" fillId="26" borderId="11" xfId="0" applyFont="1" applyFill="1" applyBorder="1" applyAlignment="1" applyProtection="1">
      <alignment vertical="center" wrapText="1"/>
      <protection locked="0"/>
    </xf>
    <xf numFmtId="0" fontId="21" fillId="26" borderId="10" xfId="0" applyFont="1" applyFill="1" applyBorder="1" applyAlignment="1" applyProtection="1">
      <alignment horizontal="center" vertical="center" wrapText="1"/>
      <protection locked="0"/>
    </xf>
    <xf numFmtId="9" fontId="21" fillId="26" borderId="10" xfId="0" applyNumberFormat="1" applyFont="1" applyFill="1" applyBorder="1" applyAlignment="1" applyProtection="1">
      <alignment horizontal="center" vertical="center" wrapText="1"/>
      <protection locked="0"/>
    </xf>
    <xf numFmtId="0" fontId="0" fillId="0" borderId="10" xfId="0" applyBorder="1" applyAlignment="1" applyProtection="1">
      <alignment horizontal="center" vertical="center"/>
      <protection locked="0"/>
    </xf>
    <xf numFmtId="164" fontId="36" fillId="0" borderId="10" xfId="0" applyNumberFormat="1" applyFont="1" applyFill="1" applyBorder="1" applyAlignment="1">
      <alignment horizontal="center" vertical="center" wrapText="1"/>
    </xf>
    <xf numFmtId="0" fontId="44" fillId="33" borderId="13" xfId="0" quotePrefix="1" applyFont="1" applyFill="1" applyBorder="1" applyAlignment="1">
      <alignment horizontal="center" vertical="center"/>
    </xf>
    <xf numFmtId="164" fontId="38" fillId="0" borderId="10" xfId="1" quotePrefix="1" applyNumberFormat="1" applyFont="1" applyFill="1" applyBorder="1" applyAlignment="1" applyProtection="1">
      <alignment horizontal="center" vertical="center"/>
    </xf>
    <xf numFmtId="164" fontId="38" fillId="25" borderId="10" xfId="1" quotePrefix="1" applyNumberFormat="1" applyFont="1" applyFill="1" applyBorder="1" applyAlignment="1" applyProtection="1">
      <alignment horizontal="center" vertical="center"/>
    </xf>
    <xf numFmtId="0" fontId="28" fillId="25" borderId="10" xfId="51" applyFont="1" applyFill="1" applyBorder="1" applyAlignment="1" applyProtection="1">
      <alignment horizontal="center" vertical="center"/>
    </xf>
    <xf numFmtId="9" fontId="38" fillId="25" borderId="10" xfId="1" applyNumberFormat="1" applyFont="1" applyFill="1" applyBorder="1" applyAlignment="1" applyProtection="1">
      <alignment horizontal="center" vertical="center"/>
    </xf>
    <xf numFmtId="9" fontId="38" fillId="25" borderId="0" xfId="57" applyNumberFormat="1" applyFont="1" applyFill="1" applyBorder="1" applyAlignment="1" applyProtection="1">
      <alignment horizontal="center" vertical="center"/>
      <protection locked="0"/>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4" fillId="0" borderId="10" xfId="0" applyNumberFormat="1" applyFont="1" applyBorder="1" applyAlignment="1">
      <alignment horizontal="center" vertical="center" wrapText="1"/>
    </xf>
    <xf numFmtId="0" fontId="67" fillId="0" borderId="0" xfId="0" applyFont="1" applyAlignment="1">
      <alignment horizontal="center"/>
    </xf>
    <xf numFmtId="0" fontId="36" fillId="0" borderId="22" xfId="0" applyFont="1" applyFill="1" applyBorder="1" applyAlignment="1">
      <alignment horizontal="left" vertical="center" wrapText="1"/>
    </xf>
    <xf numFmtId="0" fontId="36" fillId="0" borderId="17" xfId="0" applyFont="1" applyFill="1" applyBorder="1" applyAlignment="1">
      <alignment horizontal="left" vertical="center" wrapText="1"/>
    </xf>
    <xf numFmtId="0" fontId="81" fillId="24" borderId="22" xfId="0" applyFont="1" applyFill="1" applyBorder="1" applyAlignment="1">
      <alignment horizontal="left" vertical="center" wrapText="1"/>
    </xf>
    <xf numFmtId="0" fontId="81" fillId="24" borderId="17" xfId="0" applyFont="1" applyFill="1" applyBorder="1" applyAlignment="1">
      <alignment horizontal="left" vertical="center" wrapText="1"/>
    </xf>
    <xf numFmtId="0" fontId="81" fillId="0" borderId="11" xfId="0" applyFont="1" applyFill="1" applyBorder="1" applyAlignment="1">
      <alignment horizontal="left" vertical="center" wrapText="1"/>
    </xf>
    <xf numFmtId="0" fontId="81" fillId="0" borderId="15" xfId="0" applyFont="1" applyFill="1" applyBorder="1" applyAlignment="1">
      <alignment horizontal="left" vertical="center" wrapText="1"/>
    </xf>
    <xf numFmtId="0" fontId="28" fillId="0" borderId="22" xfId="0" applyFont="1" applyFill="1" applyBorder="1" applyAlignment="1">
      <alignment horizontal="left" vertical="center" wrapText="1"/>
    </xf>
    <xf numFmtId="0" fontId="28" fillId="0" borderId="17" xfId="0" applyFont="1" applyFill="1" applyBorder="1" applyAlignment="1">
      <alignment horizontal="left" vertical="center" wrapText="1"/>
    </xf>
    <xf numFmtId="0" fontId="36" fillId="0" borderId="14" xfId="51" applyFont="1" applyFill="1" applyBorder="1" applyAlignment="1">
      <alignment horizontal="center" vertical="center"/>
    </xf>
    <xf numFmtId="0" fontId="36" fillId="0" borderId="18" xfId="51" applyFont="1" applyFill="1" applyBorder="1" applyAlignment="1">
      <alignment horizontal="center" vertical="center"/>
    </xf>
    <xf numFmtId="0" fontId="36" fillId="0" borderId="13" xfId="51" applyFont="1" applyFill="1" applyBorder="1" applyAlignment="1">
      <alignment horizontal="center" vertical="center"/>
    </xf>
    <xf numFmtId="0" fontId="20" fillId="0" borderId="28" xfId="51" applyFont="1" applyFill="1" applyBorder="1" applyAlignment="1">
      <alignment horizontal="center" vertical="center" wrapText="1"/>
    </xf>
    <xf numFmtId="0" fontId="21" fillId="0" borderId="14" xfId="0" applyFont="1" applyFill="1" applyBorder="1" applyAlignment="1" applyProtection="1">
      <alignment horizontal="center" vertical="center" wrapText="1"/>
      <protection locked="0"/>
    </xf>
    <xf numFmtId="0" fontId="21" fillId="0" borderId="13" xfId="0" applyFont="1" applyFill="1" applyBorder="1" applyAlignment="1" applyProtection="1">
      <alignment horizontal="center" vertical="center" wrapText="1"/>
      <protection locked="0"/>
    </xf>
    <xf numFmtId="0" fontId="104" fillId="25" borderId="14" xfId="0" applyFont="1" applyFill="1" applyBorder="1" applyAlignment="1" applyProtection="1">
      <alignment horizontal="left" vertical="center" wrapText="1"/>
      <protection locked="0"/>
    </xf>
    <xf numFmtId="0" fontId="104" fillId="25" borderId="13" xfId="0" applyFont="1" applyFill="1" applyBorder="1" applyAlignment="1" applyProtection="1">
      <alignment horizontal="left" vertical="center" wrapText="1"/>
      <protection locked="0"/>
    </xf>
    <xf numFmtId="0" fontId="38" fillId="0" borderId="0" xfId="0" applyFont="1" applyAlignment="1">
      <alignment horizontal="center" vertical="center" wrapText="1"/>
    </xf>
    <xf numFmtId="0" fontId="38" fillId="0" borderId="0" xfId="0" applyFont="1" applyAlignment="1">
      <alignment horizontal="center" vertical="center"/>
    </xf>
    <xf numFmtId="0" fontId="37" fillId="0" borderId="0" xfId="0" applyFont="1" applyAlignment="1">
      <alignment horizontal="center" vertical="center"/>
    </xf>
    <xf numFmtId="0" fontId="31" fillId="0" borderId="0" xfId="0" applyFont="1" applyAlignment="1" applyProtection="1">
      <alignment horizontal="center"/>
      <protection locked="0"/>
    </xf>
    <xf numFmtId="0" fontId="30" fillId="0" borderId="0" xfId="0" applyFont="1" applyAlignment="1" applyProtection="1">
      <alignment horizontal="center"/>
      <protection locked="0"/>
    </xf>
    <xf numFmtId="0" fontId="25" fillId="0" borderId="10" xfId="0" applyFont="1" applyBorder="1" applyAlignment="1" applyProtection="1">
      <alignment horizontal="center" wrapText="1"/>
      <protection locked="0"/>
    </xf>
    <xf numFmtId="0" fontId="25" fillId="0" borderId="10" xfId="0" applyFont="1" applyBorder="1" applyAlignment="1" applyProtection="1">
      <alignment horizontal="center"/>
      <protection locked="0"/>
    </xf>
    <xf numFmtId="0" fontId="25" fillId="0" borderId="10" xfId="0" applyFont="1" applyBorder="1" applyAlignment="1" applyProtection="1">
      <alignment horizontal="center" vertical="center"/>
      <protection locked="0"/>
    </xf>
    <xf numFmtId="0" fontId="30" fillId="0" borderId="0" xfId="0" applyFont="1" applyAlignment="1" applyProtection="1">
      <alignment horizontal="center" wrapText="1"/>
      <protection locked="0"/>
    </xf>
    <xf numFmtId="0" fontId="29"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25" borderId="11" xfId="0" applyFont="1" applyFill="1" applyBorder="1" applyAlignment="1" applyProtection="1">
      <alignment horizontal="left" vertical="center" wrapText="1"/>
      <protection locked="0"/>
    </xf>
    <xf numFmtId="0" fontId="29" fillId="25" borderId="15" xfId="0" applyFont="1" applyFill="1" applyBorder="1" applyAlignment="1" applyProtection="1">
      <alignment horizontal="left" vertical="center" wrapText="1"/>
      <protection locked="0"/>
    </xf>
    <xf numFmtId="0" fontId="33" fillId="25" borderId="11" xfId="0" applyFont="1" applyFill="1" applyBorder="1" applyAlignment="1" applyProtection="1">
      <alignment horizontal="left" vertical="center" wrapText="1"/>
      <protection locked="0"/>
    </xf>
    <xf numFmtId="0" fontId="33" fillId="25" borderId="15"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5" xfId="0" applyFont="1" applyFill="1" applyBorder="1" applyAlignment="1" applyProtection="1">
      <alignment horizontal="center"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7" fillId="0" borderId="10" xfId="0" applyFont="1" applyBorder="1" applyAlignment="1" applyProtection="1">
      <alignment horizontal="center" vertical="center"/>
      <protection locked="0"/>
    </xf>
    <xf numFmtId="0" fontId="38" fillId="0" borderId="0" xfId="51" applyFont="1" applyFill="1" applyAlignment="1" applyProtection="1">
      <alignment horizontal="center" vertical="top" wrapText="1"/>
      <protection locked="0"/>
    </xf>
    <xf numFmtId="0" fontId="40" fillId="0" borderId="0" xfId="51" applyFont="1" applyFill="1" applyAlignment="1" applyProtection="1">
      <alignment horizontal="center"/>
      <protection locked="0"/>
    </xf>
    <xf numFmtId="0" fontId="22" fillId="0" borderId="16" xfId="51" applyFont="1" applyFill="1" applyBorder="1" applyAlignment="1" applyProtection="1">
      <alignment horizontal="center"/>
      <protection locked="0"/>
    </xf>
    <xf numFmtId="0" fontId="20" fillId="0" borderId="14" xfId="51" applyFont="1" applyFill="1" applyBorder="1" applyAlignment="1" applyProtection="1">
      <alignment horizontal="center" vertical="center"/>
      <protection locked="0"/>
    </xf>
    <xf numFmtId="0" fontId="20" fillId="0" borderId="18" xfId="51" applyFont="1" applyFill="1" applyBorder="1" applyAlignment="1" applyProtection="1">
      <alignment horizontal="center" vertical="center"/>
      <protection locked="0"/>
    </xf>
    <xf numFmtId="0" fontId="20" fillId="0" borderId="13" xfId="51" applyFont="1" applyFill="1" applyBorder="1" applyAlignment="1" applyProtection="1">
      <alignment horizontal="center" vertical="center"/>
      <protection locked="0"/>
    </xf>
    <xf numFmtId="0" fontId="20" fillId="0" borderId="14" xfId="51" applyFont="1" applyFill="1" applyBorder="1" applyAlignment="1" applyProtection="1">
      <alignment horizontal="center" vertical="center" wrapText="1"/>
      <protection locked="0"/>
    </xf>
    <xf numFmtId="0" fontId="20" fillId="0" borderId="18" xfId="51" applyFont="1" applyFill="1" applyBorder="1" applyAlignment="1" applyProtection="1">
      <alignment horizontal="center" vertical="center" wrapText="1"/>
      <protection locked="0"/>
    </xf>
    <xf numFmtId="0" fontId="20" fillId="0" borderId="13" xfId="51" applyFont="1" applyFill="1" applyBorder="1" applyAlignment="1" applyProtection="1">
      <alignment horizontal="center" vertical="center" wrapText="1"/>
      <protection locked="0"/>
    </xf>
    <xf numFmtId="0" fontId="20" fillId="0" borderId="11" xfId="51" applyFont="1" applyFill="1" applyBorder="1" applyAlignment="1" applyProtection="1">
      <alignment horizontal="center" vertical="center" wrapText="1"/>
      <protection locked="0"/>
    </xf>
    <xf numFmtId="0" fontId="20" fillId="0" borderId="15" xfId="51" applyFont="1" applyFill="1" applyBorder="1" applyAlignment="1" applyProtection="1">
      <alignment horizontal="center" vertical="center" wrapText="1"/>
      <protection locked="0"/>
    </xf>
    <xf numFmtId="0" fontId="30" fillId="0" borderId="10" xfId="1" applyFont="1" applyFill="1" applyBorder="1" applyAlignment="1" applyProtection="1">
      <alignment horizontal="center" vertical="center" wrapText="1"/>
      <protection locked="0"/>
    </xf>
    <xf numFmtId="0" fontId="20" fillId="0" borderId="17" xfId="51" applyFont="1" applyFill="1" applyBorder="1" applyAlignment="1" applyProtection="1">
      <alignment horizontal="justify" vertical="center"/>
      <protection locked="0"/>
    </xf>
    <xf numFmtId="0" fontId="36" fillId="0" borderId="14" xfId="51" applyFont="1" applyFill="1" applyBorder="1" applyAlignment="1" applyProtection="1">
      <alignment horizontal="center" vertical="center" wrapText="1"/>
      <protection locked="0"/>
    </xf>
    <xf numFmtId="0" fontId="36" fillId="0" borderId="18" xfId="51" applyFont="1" applyFill="1" applyBorder="1" applyAlignment="1" applyProtection="1">
      <alignment horizontal="center" vertical="center" wrapText="1"/>
      <protection locked="0"/>
    </xf>
    <xf numFmtId="0" fontId="36" fillId="0" borderId="13" xfId="51" applyFont="1" applyFill="1" applyBorder="1" applyAlignment="1" applyProtection="1">
      <alignment horizontal="center" vertical="center" wrapText="1"/>
      <protection locked="0"/>
    </xf>
    <xf numFmtId="0" fontId="36" fillId="0" borderId="11" xfId="51" applyFont="1" applyFill="1" applyBorder="1" applyAlignment="1" applyProtection="1">
      <alignment horizontal="center" vertical="center" wrapText="1"/>
      <protection locked="0"/>
    </xf>
    <xf numFmtId="0" fontId="36" fillId="0" borderId="15" xfId="51" applyFont="1" applyFill="1" applyBorder="1" applyAlignment="1" applyProtection="1">
      <alignment horizontal="center" vertical="center" wrapText="1"/>
      <protection locked="0"/>
    </xf>
    <xf numFmtId="0" fontId="36" fillId="0" borderId="12" xfId="51" applyFont="1" applyFill="1" applyBorder="1" applyAlignment="1" applyProtection="1">
      <alignment horizontal="center" vertical="center" wrapText="1"/>
      <protection locked="0"/>
    </xf>
    <xf numFmtId="0" fontId="26" fillId="0" borderId="14" xfId="1" applyFont="1" applyFill="1" applyBorder="1" applyAlignment="1" applyProtection="1">
      <alignment horizontal="center" vertical="center" wrapText="1"/>
      <protection locked="0"/>
    </xf>
    <xf numFmtId="0" fontId="26" fillId="0" borderId="18" xfId="1" applyFont="1" applyFill="1" applyBorder="1" applyAlignment="1" applyProtection="1">
      <alignment horizontal="center" vertical="center" wrapText="1"/>
      <protection locked="0"/>
    </xf>
    <xf numFmtId="0" fontId="26" fillId="0" borderId="13" xfId="1" applyFont="1" applyFill="1" applyBorder="1" applyAlignment="1" applyProtection="1">
      <alignment horizontal="center" vertical="center" wrapText="1"/>
      <protection locked="0"/>
    </xf>
    <xf numFmtId="0" fontId="82" fillId="0" borderId="0" xfId="0" applyFont="1" applyAlignment="1" applyProtection="1">
      <alignment horizontal="center"/>
      <protection locked="0"/>
    </xf>
    <xf numFmtId="0" fontId="33" fillId="0" borderId="11" xfId="0" applyFont="1" applyFill="1" applyBorder="1" applyAlignment="1" applyProtection="1">
      <alignment horizontal="left" vertical="center" wrapText="1"/>
      <protection locked="0"/>
    </xf>
    <xf numFmtId="0" fontId="30" fillId="0" borderId="0" xfId="0" applyFont="1" applyAlignment="1" applyProtection="1">
      <alignment horizontal="center" vertical="center"/>
      <protection locked="0"/>
    </xf>
    <xf numFmtId="9" fontId="44" fillId="24" borderId="11" xfId="0" applyNumberFormat="1" applyFont="1" applyFill="1" applyBorder="1" applyAlignment="1" applyProtection="1">
      <alignment horizontal="center" vertical="center" wrapText="1"/>
      <protection locked="0"/>
    </xf>
    <xf numFmtId="9" fontId="44" fillId="24" borderId="12" xfId="0" applyNumberFormat="1" applyFont="1" applyFill="1" applyBorder="1" applyAlignment="1" applyProtection="1">
      <alignment horizontal="center"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28" fillId="24" borderId="11" xfId="0" applyFont="1" applyFill="1" applyBorder="1" applyAlignment="1" applyProtection="1">
      <alignment horizontal="left" vertical="center" wrapText="1"/>
      <protection locked="0"/>
    </xf>
    <xf numFmtId="0" fontId="28" fillId="24" borderId="15" xfId="0" applyFont="1" applyFill="1" applyBorder="1" applyAlignment="1" applyProtection="1">
      <alignment horizontal="left" vertical="center" wrapText="1"/>
      <protection locked="0"/>
    </xf>
    <xf numFmtId="0" fontId="44" fillId="24" borderId="10" xfId="0" quotePrefix="1" applyFont="1" applyFill="1" applyBorder="1" applyAlignment="1" applyProtection="1">
      <alignment horizontal="center" vertical="center" wrapText="1"/>
      <protection locked="0"/>
    </xf>
    <xf numFmtId="0" fontId="44" fillId="24" borderId="10" xfId="0" applyFont="1" applyFill="1" applyBorder="1" applyAlignment="1" applyProtection="1">
      <alignment horizontal="center" vertical="center" wrapText="1"/>
      <protection locked="0"/>
    </xf>
    <xf numFmtId="0" fontId="21" fillId="24" borderId="11" xfId="0" quotePrefix="1" applyFont="1" applyFill="1" applyBorder="1" applyAlignment="1" applyProtection="1">
      <alignment horizontal="center" vertical="center" wrapText="1"/>
      <protection locked="0"/>
    </xf>
    <xf numFmtId="0" fontId="21" fillId="24" borderId="15" xfId="0" applyFont="1" applyFill="1" applyBorder="1" applyAlignment="1" applyProtection="1">
      <alignment horizontal="center" vertical="center" wrapText="1"/>
      <protection locked="0"/>
    </xf>
    <xf numFmtId="0" fontId="20" fillId="24" borderId="11" xfId="0" applyFont="1" applyFill="1" applyBorder="1" applyAlignment="1" applyProtection="1">
      <alignment horizontal="center" vertical="center" wrapText="1"/>
      <protection locked="0"/>
    </xf>
    <xf numFmtId="0" fontId="20" fillId="24" borderId="15" xfId="0" applyFont="1" applyFill="1" applyBorder="1" applyAlignment="1" applyProtection="1">
      <alignment horizontal="center" vertical="center" wrapText="1"/>
      <protection locked="0"/>
    </xf>
    <xf numFmtId="0" fontId="20" fillId="24" borderId="12" xfId="0" applyFont="1" applyFill="1" applyBorder="1" applyAlignment="1" applyProtection="1">
      <alignment horizontal="center" vertical="center" wrapText="1"/>
      <protection locked="0"/>
    </xf>
    <xf numFmtId="14" fontId="39" fillId="24" borderId="10" xfId="0" quotePrefix="1" applyNumberFormat="1" applyFont="1" applyFill="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9" fontId="44" fillId="0" borderId="12" xfId="0" applyNumberFormat="1" applyFont="1" applyBorder="1" applyAlignment="1" applyProtection="1">
      <alignment horizontal="center" vertical="center" wrapText="1"/>
      <protection locked="0"/>
    </xf>
    <xf numFmtId="0" fontId="45" fillId="29" borderId="11" xfId="0" applyFont="1" applyFill="1" applyBorder="1" applyAlignment="1" applyProtection="1">
      <alignment horizontal="left" vertical="center" wrapText="1"/>
      <protection locked="0"/>
    </xf>
    <xf numFmtId="0" fontId="45" fillId="29" borderId="15" xfId="0" applyFont="1" applyFill="1" applyBorder="1" applyAlignment="1" applyProtection="1">
      <alignment horizontal="left" vertical="center" wrapText="1"/>
      <protection locked="0"/>
    </xf>
    <xf numFmtId="0" fontId="88" fillId="24" borderId="10" xfId="0" applyFont="1" applyFill="1" applyBorder="1" applyAlignment="1" applyProtection="1">
      <alignment horizontal="center" vertical="center" wrapText="1"/>
      <protection locked="0"/>
    </xf>
    <xf numFmtId="0" fontId="33" fillId="24" borderId="11" xfId="0" applyFont="1" applyFill="1" applyBorder="1" applyAlignment="1" applyProtection="1">
      <alignment horizontal="center" vertical="center" wrapText="1"/>
      <protection locked="0"/>
    </xf>
    <xf numFmtId="0" fontId="33" fillId="24" borderId="15" xfId="0" applyFont="1" applyFill="1" applyBorder="1" applyAlignment="1" applyProtection="1">
      <alignment horizontal="center" vertical="center" wrapText="1"/>
      <protection locked="0"/>
    </xf>
    <xf numFmtId="14" fontId="25" fillId="0" borderId="10"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9" fillId="24" borderId="11" xfId="0" applyFont="1" applyFill="1" applyBorder="1" applyAlignment="1" applyProtection="1">
      <alignment horizontal="center" vertical="center" wrapText="1"/>
      <protection locked="0"/>
    </xf>
    <xf numFmtId="0" fontId="29" fillId="24" borderId="15" xfId="0" applyFont="1" applyFill="1" applyBorder="1" applyAlignment="1" applyProtection="1">
      <alignment horizontal="center" vertical="center" wrapText="1"/>
      <protection locked="0"/>
    </xf>
    <xf numFmtId="0" fontId="33" fillId="24" borderId="12" xfId="0" applyFont="1" applyFill="1" applyBorder="1" applyAlignment="1" applyProtection="1">
      <alignment horizontal="center" vertical="center" wrapText="1"/>
      <protection locked="0"/>
    </xf>
    <xf numFmtId="9" fontId="57" fillId="0" borderId="11" xfId="0" applyNumberFormat="1" applyFont="1" applyBorder="1" applyAlignment="1">
      <alignment horizontal="center" vertical="center"/>
    </xf>
    <xf numFmtId="9" fontId="57" fillId="0" borderId="12" xfId="0" applyNumberFormat="1" applyFont="1" applyBorder="1" applyAlignment="1">
      <alignment horizontal="center" vertical="center"/>
    </xf>
    <xf numFmtId="0" fontId="27" fillId="0" borderId="10" xfId="0" applyFont="1" applyBorder="1" applyAlignment="1" applyProtection="1">
      <alignment horizontal="center" vertical="center" wrapText="1"/>
      <protection locked="0"/>
    </xf>
    <xf numFmtId="14" fontId="64" fillId="0" borderId="10" xfId="0" quotePrefix="1" applyNumberFormat="1" applyFont="1" applyBorder="1" applyAlignment="1" applyProtection="1">
      <alignment horizontal="center" vertical="center" wrapText="1"/>
      <protection locked="0"/>
    </xf>
    <xf numFmtId="0" fontId="32" fillId="0" borderId="0" xfId="0" applyFont="1" applyAlignment="1" applyProtection="1">
      <alignment horizontal="center"/>
      <protection locked="0"/>
    </xf>
    <xf numFmtId="0" fontId="76" fillId="0" borderId="10" xfId="0" applyFont="1" applyBorder="1" applyAlignment="1" applyProtection="1">
      <alignment horizontal="center" vertical="center" wrapText="1"/>
      <protection locked="0"/>
    </xf>
    <xf numFmtId="0" fontId="37" fillId="0" borderId="0" xfId="51" applyFont="1" applyFill="1" applyAlignment="1" applyProtection="1">
      <alignment horizontal="center"/>
      <protection locked="0"/>
    </xf>
    <xf numFmtId="0" fontId="20" fillId="0" borderId="12" xfId="51" applyFont="1" applyFill="1" applyBorder="1" applyAlignment="1" applyProtection="1">
      <alignment horizontal="center" vertical="center" wrapText="1"/>
      <protection locked="0"/>
    </xf>
    <xf numFmtId="0" fontId="20" fillId="29" borderId="10" xfId="51" applyFont="1" applyFill="1" applyBorder="1" applyAlignment="1" applyProtection="1">
      <alignment horizontal="center" vertical="center" wrapText="1"/>
      <protection locked="0"/>
    </xf>
    <xf numFmtId="0" fontId="29" fillId="24" borderId="10" xfId="0" applyFont="1" applyFill="1" applyBorder="1" applyAlignment="1" applyProtection="1">
      <alignment horizontal="center" vertical="center" wrapText="1"/>
      <protection locked="0"/>
    </xf>
    <xf numFmtId="0" fontId="41" fillId="24" borderId="11" xfId="0" applyFont="1" applyFill="1" applyBorder="1" applyAlignment="1" applyProtection="1">
      <alignment horizontal="left" vertical="center" wrapText="1"/>
      <protection locked="0"/>
    </xf>
    <xf numFmtId="0" fontId="41" fillId="24" borderId="15" xfId="0" applyFont="1" applyFill="1" applyBorder="1" applyAlignment="1" applyProtection="1">
      <alignment horizontal="left" vertical="center" wrapText="1"/>
      <protection locked="0"/>
    </xf>
    <xf numFmtId="0" fontId="41" fillId="24" borderId="12" xfId="0" applyFont="1" applyFill="1" applyBorder="1" applyAlignment="1" applyProtection="1">
      <alignment horizontal="left" vertical="center" wrapText="1"/>
      <protection locked="0"/>
    </xf>
    <xf numFmtId="0" fontId="41" fillId="24" borderId="11" xfId="0" applyFont="1" applyFill="1" applyBorder="1" applyAlignment="1" applyProtection="1">
      <alignment horizontal="center" vertical="center" wrapText="1"/>
      <protection locked="0"/>
    </xf>
    <xf numFmtId="0" fontId="41" fillId="24" borderId="15" xfId="0" applyFont="1" applyFill="1" applyBorder="1" applyAlignment="1" applyProtection="1">
      <alignment horizontal="center" vertical="center" wrapText="1"/>
      <protection locked="0"/>
    </xf>
    <xf numFmtId="0" fontId="41" fillId="24" borderId="12" xfId="0" applyFont="1" applyFill="1" applyBorder="1" applyAlignment="1" applyProtection="1">
      <alignment horizontal="center" vertical="center" wrapText="1"/>
      <protection locked="0"/>
    </xf>
    <xf numFmtId="0" fontId="45" fillId="0" borderId="11" xfId="0" applyFont="1" applyFill="1" applyBorder="1" applyAlignment="1" applyProtection="1">
      <alignment horizontal="center" vertical="center" wrapText="1"/>
      <protection locked="0"/>
    </xf>
    <xf numFmtId="0" fontId="45" fillId="0" borderId="15" xfId="0" applyFont="1" applyFill="1" applyBorder="1" applyAlignment="1" applyProtection="1">
      <alignment horizontal="center" vertical="center" wrapText="1"/>
      <protection locked="0"/>
    </xf>
    <xf numFmtId="0" fontId="45" fillId="0" borderId="12" xfId="0" applyFont="1" applyFill="1" applyBorder="1" applyAlignment="1" applyProtection="1">
      <alignment horizontal="center" vertical="center" wrapText="1"/>
      <protection locked="0"/>
    </xf>
    <xf numFmtId="0" fontId="28" fillId="25" borderId="11" xfId="0" applyFont="1" applyFill="1" applyBorder="1" applyAlignment="1" applyProtection="1">
      <alignment horizontal="left" vertical="center" wrapText="1"/>
      <protection locked="0"/>
    </xf>
    <xf numFmtId="0" fontId="28" fillId="25" borderId="15" xfId="0" applyFont="1" applyFill="1" applyBorder="1" applyAlignment="1" applyProtection="1">
      <alignment horizontal="left" vertical="center" wrapText="1"/>
      <protection locked="0"/>
    </xf>
    <xf numFmtId="0" fontId="41" fillId="0" borderId="14" xfId="0" applyFont="1" applyFill="1" applyBorder="1" applyAlignment="1" applyProtection="1">
      <alignment horizontal="center" vertical="center" wrapText="1"/>
      <protection locked="0"/>
    </xf>
    <xf numFmtId="0" fontId="41" fillId="0" borderId="18" xfId="0" applyFont="1" applyFill="1" applyBorder="1" applyAlignment="1" applyProtection="1">
      <alignment horizontal="center" vertical="center" wrapText="1"/>
      <protection locked="0"/>
    </xf>
    <xf numFmtId="0" fontId="41" fillId="0" borderId="13" xfId="0"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8" fillId="0" borderId="11" xfId="51" applyFont="1" applyFill="1" applyBorder="1" applyAlignment="1" applyProtection="1">
      <alignment horizontal="center" vertical="center" wrapText="1"/>
      <protection locked="0"/>
    </xf>
    <xf numFmtId="0" fontId="28" fillId="0" borderId="14" xfId="51" applyFont="1" applyFill="1" applyBorder="1" applyAlignment="1" applyProtection="1">
      <alignment horizontal="center" vertical="center"/>
      <protection locked="0"/>
    </xf>
    <xf numFmtId="0" fontId="28" fillId="0" borderId="18" xfId="51" applyFont="1" applyFill="1" applyBorder="1" applyAlignment="1" applyProtection="1">
      <alignment horizontal="center" vertical="center"/>
      <protection locked="0"/>
    </xf>
    <xf numFmtId="0" fontId="28" fillId="0" borderId="13" xfId="51" applyFont="1" applyFill="1" applyBorder="1" applyAlignment="1" applyProtection="1">
      <alignment horizontal="center" vertical="center"/>
      <protection locked="0"/>
    </xf>
    <xf numFmtId="0" fontId="28" fillId="0" borderId="22" xfId="51" applyFont="1" applyFill="1" applyBorder="1" applyAlignment="1" applyProtection="1">
      <alignment horizontal="center" vertical="center"/>
      <protection locked="0"/>
    </xf>
    <xf numFmtId="0" fontId="28" fillId="0" borderId="23" xfId="51" applyFont="1" applyFill="1" applyBorder="1" applyAlignment="1" applyProtection="1">
      <alignment horizontal="center" vertical="center"/>
      <protection locked="0"/>
    </xf>
    <xf numFmtId="0" fontId="28" fillId="0" borderId="20" xfId="51" applyFont="1" applyFill="1" applyBorder="1" applyAlignment="1" applyProtection="1">
      <alignment horizontal="center" vertical="center"/>
      <protection locked="0"/>
    </xf>
    <xf numFmtId="0" fontId="28" fillId="0" borderId="26" xfId="51" applyFont="1" applyFill="1" applyBorder="1" applyAlignment="1" applyProtection="1">
      <alignment horizontal="center" vertical="center"/>
      <protection locked="0"/>
    </xf>
    <xf numFmtId="0" fontId="28" fillId="0" borderId="24" xfId="51" applyFont="1" applyFill="1" applyBorder="1" applyAlignment="1" applyProtection="1">
      <alignment horizontal="center" vertical="center"/>
      <protection locked="0"/>
    </xf>
    <xf numFmtId="0" fontId="28" fillId="0" borderId="25"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wrapText="1"/>
      <protection locked="0"/>
    </xf>
    <xf numFmtId="0" fontId="28" fillId="0" borderId="18" xfId="51" applyFont="1" applyFill="1" applyBorder="1" applyAlignment="1" applyProtection="1">
      <alignment horizontal="center" vertical="center" wrapText="1"/>
      <protection locked="0"/>
    </xf>
    <xf numFmtId="0" fontId="28" fillId="0" borderId="13" xfId="51" applyFont="1" applyFill="1" applyBorder="1" applyAlignment="1" applyProtection="1">
      <alignment horizontal="center" vertical="center" wrapText="1"/>
      <protection locked="0"/>
    </xf>
    <xf numFmtId="0" fontId="38" fillId="0" borderId="16" xfId="51" applyFont="1" applyFill="1" applyBorder="1" applyAlignment="1" applyProtection="1">
      <alignment horizontal="center"/>
      <protection locked="0"/>
    </xf>
    <xf numFmtId="0" fontId="28" fillId="0" borderId="15" xfId="51" applyFont="1" applyFill="1" applyBorder="1" applyAlignment="1" applyProtection="1">
      <alignment horizontal="center" vertical="center" wrapText="1"/>
      <protection locked="0"/>
    </xf>
    <xf numFmtId="0" fontId="28" fillId="0" borderId="12" xfId="51" applyFont="1" applyFill="1" applyBorder="1" applyAlignment="1" applyProtection="1">
      <alignment horizontal="center" vertical="center" wrapText="1"/>
      <protection locked="0"/>
    </xf>
    <xf numFmtId="0" fontId="45" fillId="0" borderId="14" xfId="1" applyFont="1" applyFill="1" applyBorder="1" applyAlignment="1" applyProtection="1">
      <alignment horizontal="center" vertical="center" wrapText="1"/>
      <protection locked="0"/>
    </xf>
    <xf numFmtId="0" fontId="45" fillId="0" borderId="18" xfId="1" applyFont="1" applyFill="1" applyBorder="1" applyAlignment="1" applyProtection="1">
      <alignment horizontal="center" vertical="center" wrapText="1"/>
      <protection locked="0"/>
    </xf>
    <xf numFmtId="0" fontId="45" fillId="0" borderId="13" xfId="1" applyFont="1" applyFill="1" applyBorder="1" applyAlignment="1" applyProtection="1">
      <alignment horizontal="center" vertical="center" wrapText="1"/>
      <protection locked="0"/>
    </xf>
    <xf numFmtId="0" fontId="30" fillId="0" borderId="11" xfId="0" applyFont="1" applyBorder="1" applyAlignment="1" applyProtection="1">
      <alignment horizontal="center" vertical="center" wrapText="1"/>
      <protection locked="0"/>
    </xf>
    <xf numFmtId="0" fontId="30" fillId="0" borderId="15" xfId="0" applyFont="1" applyBorder="1" applyAlignment="1" applyProtection="1">
      <alignment horizontal="center" vertical="center" wrapText="1"/>
      <protection locked="0"/>
    </xf>
    <xf numFmtId="0" fontId="30" fillId="0" borderId="12" xfId="0" applyFont="1" applyBorder="1" applyAlignment="1" applyProtection="1">
      <alignment horizontal="center" vertical="center" wrapText="1"/>
      <protection locked="0"/>
    </xf>
    <xf numFmtId="0" fontId="28" fillId="0" borderId="17" xfId="51" applyFont="1" applyFill="1" applyBorder="1" applyAlignment="1" applyProtection="1">
      <alignment horizontal="justify" vertical="center"/>
      <protection locked="0"/>
    </xf>
    <xf numFmtId="0" fontId="45" fillId="24" borderId="11" xfId="0" applyFont="1" applyFill="1" applyBorder="1" applyAlignment="1" applyProtection="1">
      <alignment horizontal="left" vertical="center" wrapText="1"/>
      <protection locked="0"/>
    </xf>
    <xf numFmtId="0" fontId="45" fillId="24" borderId="15" xfId="0" applyFont="1" applyFill="1" applyBorder="1" applyAlignment="1" applyProtection="1">
      <alignment horizontal="left" vertical="center" wrapText="1"/>
      <protection locked="0"/>
    </xf>
    <xf numFmtId="0" fontId="45" fillId="24" borderId="12" xfId="0" applyFont="1" applyFill="1" applyBorder="1" applyAlignment="1" applyProtection="1">
      <alignment horizontal="left" vertical="center" wrapText="1"/>
      <protection locked="0"/>
    </xf>
    <xf numFmtId="0" fontId="20" fillId="0" borderId="0" xfId="0" applyFont="1" applyFill="1" applyAlignment="1" applyProtection="1">
      <alignment horizontal="center" vertical="center"/>
      <protection locked="0"/>
    </xf>
    <xf numFmtId="0" fontId="20" fillId="0" borderId="11" xfId="0" applyFont="1" applyFill="1" applyBorder="1" applyAlignment="1" applyProtection="1">
      <alignment horizontal="left" vertical="center" wrapText="1"/>
      <protection locked="0"/>
    </xf>
    <xf numFmtId="0" fontId="94" fillId="0" borderId="15" xfId="0" applyFont="1" applyFill="1" applyBorder="1" applyAlignment="1" applyProtection="1">
      <alignment horizontal="left" vertical="center" wrapText="1"/>
      <protection locked="0"/>
    </xf>
    <xf numFmtId="0" fontId="94" fillId="0" borderId="12" xfId="0" applyFont="1" applyFill="1" applyBorder="1" applyAlignment="1" applyProtection="1">
      <alignment horizontal="left" vertical="center" wrapText="1"/>
      <protection locked="0"/>
    </xf>
    <xf numFmtId="14" fontId="38" fillId="0" borderId="11" xfId="0" quotePrefix="1" applyNumberFormat="1" applyFont="1" applyFill="1" applyBorder="1" applyAlignment="1" applyProtection="1">
      <alignment horizontal="center" vertical="center" wrapText="1"/>
      <protection locked="0"/>
    </xf>
    <xf numFmtId="14" fontId="38" fillId="0" borderId="12" xfId="0" quotePrefix="1" applyNumberFormat="1" applyFont="1" applyFill="1" applyBorder="1" applyAlignment="1" applyProtection="1">
      <alignment horizontal="center" vertical="center" wrapText="1"/>
      <protection locked="0"/>
    </xf>
    <xf numFmtId="0" fontId="38" fillId="0" borderId="0" xfId="0" applyFont="1" applyFill="1" applyAlignment="1" applyProtection="1">
      <alignment horizontal="center"/>
      <protection locked="0"/>
    </xf>
    <xf numFmtId="0" fontId="28" fillId="0" borderId="0" xfId="0" applyFont="1" applyFill="1" applyAlignment="1" applyProtection="1">
      <alignment horizontal="center"/>
      <protection locked="0"/>
    </xf>
    <xf numFmtId="0" fontId="20" fillId="25" borderId="11" xfId="0" applyFont="1" applyFill="1" applyBorder="1" applyAlignment="1" applyProtection="1">
      <alignment horizontal="left" vertical="center" wrapText="1"/>
      <protection locked="0"/>
    </xf>
    <xf numFmtId="0" fontId="20" fillId="25" borderId="15" xfId="0" applyFont="1" applyFill="1" applyBorder="1" applyAlignment="1" applyProtection="1">
      <alignment horizontal="left" vertical="center" wrapText="1"/>
      <protection locked="0"/>
    </xf>
    <xf numFmtId="0" fontId="20" fillId="25" borderId="12"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center" vertical="center" wrapText="1"/>
      <protection locked="0"/>
    </xf>
    <xf numFmtId="0" fontId="38" fillId="25" borderId="15"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left" vertical="center" wrapText="1"/>
      <protection locked="0"/>
    </xf>
    <xf numFmtId="0" fontId="20" fillId="0" borderId="12" xfId="0" applyFont="1" applyFill="1" applyBorder="1" applyAlignment="1" applyProtection="1">
      <alignment horizontal="left" vertical="center" wrapText="1"/>
      <protection locked="0"/>
    </xf>
    <xf numFmtId="0" fontId="39" fillId="0" borderId="11" xfId="0" applyFont="1" applyFill="1" applyBorder="1" applyAlignment="1" applyProtection="1">
      <alignment horizontal="center" vertical="center" wrapText="1"/>
      <protection locked="0"/>
    </xf>
    <xf numFmtId="0" fontId="39" fillId="0" borderId="15" xfId="0" applyFont="1" applyFill="1" applyBorder="1" applyAlignment="1" applyProtection="1">
      <alignment horizontal="center" vertical="center" wrapText="1"/>
      <protection locked="0"/>
    </xf>
    <xf numFmtId="0" fontId="21" fillId="25" borderId="15" xfId="0" applyFont="1" applyFill="1" applyBorder="1" applyAlignment="1" applyProtection="1">
      <alignment horizontal="left" vertical="center" wrapText="1"/>
      <protection locked="0"/>
    </xf>
    <xf numFmtId="0" fontId="21" fillId="25" borderId="12"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center" vertical="center" wrapText="1"/>
      <protection locked="0"/>
    </xf>
    <xf numFmtId="14" fontId="38" fillId="25" borderId="11" xfId="0" quotePrefix="1" applyNumberFormat="1" applyFont="1" applyFill="1" applyBorder="1" applyAlignment="1" applyProtection="1">
      <alignment horizontal="center" vertical="center" wrapText="1"/>
      <protection locked="0"/>
    </xf>
    <xf numFmtId="14" fontId="38" fillId="25" borderId="12" xfId="0" quotePrefix="1" applyNumberFormat="1" applyFont="1" applyFill="1" applyBorder="1" applyAlignment="1" applyProtection="1">
      <alignment horizontal="center" vertical="center" wrapText="1"/>
      <protection locked="0"/>
    </xf>
    <xf numFmtId="0" fontId="20" fillId="26" borderId="11" xfId="0" applyFont="1" applyFill="1" applyBorder="1" applyAlignment="1" applyProtection="1">
      <alignment horizontal="left" vertical="center" wrapText="1"/>
      <protection locked="0"/>
    </xf>
    <xf numFmtId="0" fontId="21" fillId="26" borderId="15" xfId="0" applyFont="1" applyFill="1" applyBorder="1" applyAlignment="1" applyProtection="1">
      <alignment horizontal="left" vertical="center" wrapText="1"/>
      <protection locked="0"/>
    </xf>
    <xf numFmtId="0" fontId="21" fillId="26" borderId="12" xfId="0" applyFont="1" applyFill="1" applyBorder="1" applyAlignment="1" applyProtection="1">
      <alignment horizontal="left" vertical="center" wrapText="1"/>
      <protection locked="0"/>
    </xf>
    <xf numFmtId="0" fontId="21" fillId="0" borderId="11" xfId="0" applyFont="1" applyFill="1" applyBorder="1" applyAlignment="1" applyProtection="1">
      <alignment horizontal="left" vertical="center" wrapText="1"/>
      <protection locked="0"/>
    </xf>
    <xf numFmtId="0" fontId="21" fillId="0" borderId="15" xfId="0" applyFont="1" applyFill="1" applyBorder="1" applyAlignment="1" applyProtection="1">
      <alignment horizontal="left" vertical="center" wrapText="1"/>
      <protection locked="0"/>
    </xf>
    <xf numFmtId="0" fontId="21" fillId="0" borderId="12" xfId="0" applyFont="1" applyFill="1" applyBorder="1" applyAlignment="1" applyProtection="1">
      <alignment horizontal="left" vertical="center" wrapText="1"/>
      <protection locked="0"/>
    </xf>
    <xf numFmtId="0" fontId="21" fillId="25" borderId="11" xfId="0" applyFont="1" applyFill="1" applyBorder="1" applyAlignment="1" applyProtection="1">
      <alignment horizontal="left" vertical="center" wrapText="1"/>
      <protection locked="0"/>
    </xf>
    <xf numFmtId="0" fontId="38" fillId="0" borderId="11" xfId="0" applyFont="1" applyFill="1" applyBorder="1" applyAlignment="1" applyProtection="1">
      <alignment horizontal="center" vertical="center" wrapText="1"/>
      <protection locked="0"/>
    </xf>
    <xf numFmtId="0" fontId="38" fillId="0" borderId="15" xfId="0" applyFont="1" applyFill="1" applyBorder="1" applyAlignment="1" applyProtection="1">
      <alignment horizontal="center" vertical="center" wrapText="1"/>
      <protection locked="0"/>
    </xf>
    <xf numFmtId="0" fontId="38" fillId="0" borderId="12" xfId="0" applyFont="1" applyFill="1" applyBorder="1" applyAlignment="1" applyProtection="1">
      <alignment horizontal="center" vertical="center" wrapText="1"/>
      <protection locked="0"/>
    </xf>
    <xf numFmtId="0" fontId="36" fillId="0" borderId="14" xfId="1" applyFont="1" applyFill="1" applyBorder="1" applyAlignment="1" applyProtection="1">
      <alignment horizontal="center" vertical="center" wrapText="1"/>
      <protection locked="0"/>
    </xf>
    <xf numFmtId="0" fontId="36" fillId="0" borderId="18" xfId="1" applyFont="1" applyFill="1" applyBorder="1" applyAlignment="1" applyProtection="1">
      <alignment horizontal="center" vertical="center" wrapText="1"/>
      <protection locked="0"/>
    </xf>
    <xf numFmtId="0" fontId="36" fillId="0" borderId="13" xfId="1" applyFont="1" applyFill="1" applyBorder="1" applyAlignment="1" applyProtection="1">
      <alignment horizontal="center" vertical="center" wrapText="1"/>
      <protection locked="0"/>
    </xf>
    <xf numFmtId="0" fontId="28" fillId="0" borderId="10" xfId="0" applyFont="1" applyFill="1" applyBorder="1" applyAlignment="1" applyProtection="1">
      <alignment horizontal="center" vertical="center" wrapText="1"/>
      <protection locked="0"/>
    </xf>
    <xf numFmtId="0" fontId="37" fillId="0" borderId="0" xfId="0" applyFont="1" applyFill="1" applyAlignment="1" applyProtection="1">
      <alignment horizontal="center"/>
      <protection locked="0"/>
    </xf>
    <xf numFmtId="0" fontId="20" fillId="0" borderId="10" xfId="0" applyFont="1" applyFill="1" applyBorder="1" applyAlignment="1" applyProtection="1">
      <alignment horizontal="center" vertical="center" wrapText="1"/>
      <protection locked="0"/>
    </xf>
    <xf numFmtId="0" fontId="28" fillId="0" borderId="11" xfId="0" applyFont="1" applyFill="1" applyBorder="1" applyAlignment="1" applyProtection="1">
      <alignment horizontal="center" vertical="center" wrapText="1"/>
      <protection locked="0"/>
    </xf>
    <xf numFmtId="0" fontId="28" fillId="0" borderId="12" xfId="0" applyFont="1" applyFill="1" applyBorder="1" applyAlignment="1" applyProtection="1">
      <alignment horizontal="center" vertical="center" wrapText="1"/>
      <protection locked="0"/>
    </xf>
    <xf numFmtId="0" fontId="28" fillId="0" borderId="15" xfId="0" applyFont="1" applyFill="1" applyBorder="1" applyAlignment="1" applyProtection="1">
      <alignment horizontal="center" vertical="center" wrapText="1"/>
      <protection locked="0"/>
    </xf>
    <xf numFmtId="0" fontId="28" fillId="0" borderId="10" xfId="1" applyFont="1" applyFill="1" applyBorder="1" applyAlignment="1" applyProtection="1">
      <alignment horizontal="center" vertical="center" wrapText="1"/>
      <protection locked="0"/>
    </xf>
    <xf numFmtId="0" fontId="21" fillId="26" borderId="10" xfId="0" applyFont="1" applyFill="1" applyBorder="1" applyAlignment="1" applyProtection="1">
      <alignment horizontal="left" vertical="center" wrapText="1"/>
      <protection locked="0"/>
    </xf>
    <xf numFmtId="0" fontId="94" fillId="26" borderId="15" xfId="0" applyFont="1" applyFill="1" applyBorder="1" applyAlignment="1" applyProtection="1">
      <alignment horizontal="left" vertical="center" wrapText="1"/>
      <protection locked="0"/>
    </xf>
    <xf numFmtId="0" fontId="94" fillId="26" borderId="12" xfId="0" applyFont="1" applyFill="1" applyBorder="1" applyAlignment="1" applyProtection="1">
      <alignment horizontal="left" vertical="center" wrapText="1"/>
      <protection locked="0"/>
    </xf>
    <xf numFmtId="0" fontId="38" fillId="0" borderId="0" xfId="51" applyFont="1" applyFill="1" applyAlignment="1" applyProtection="1">
      <alignment horizontal="center" vertical="center" wrapText="1"/>
      <protection locked="0"/>
    </xf>
    <xf numFmtId="0" fontId="37" fillId="0" borderId="0" xfId="51" applyFont="1" applyFill="1" applyAlignment="1" applyProtection="1">
      <alignment horizontal="center" vertical="center"/>
      <protection locked="0"/>
    </xf>
    <xf numFmtId="0" fontId="20" fillId="0" borderId="10" xfId="51"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14" fontId="25" fillId="25" borderId="11" xfId="0" quotePrefix="1" applyNumberFormat="1" applyFont="1" applyFill="1" applyBorder="1" applyAlignment="1" applyProtection="1">
      <alignment horizontal="center" vertical="center" wrapText="1"/>
      <protection locked="0"/>
    </xf>
    <xf numFmtId="14" fontId="25" fillId="25" borderId="12" xfId="0" quotePrefix="1" applyNumberFormat="1" applyFont="1" applyFill="1" applyBorder="1" applyAlignment="1" applyProtection="1">
      <alignment horizontal="center" vertical="center" wrapText="1"/>
      <protection locked="0"/>
    </xf>
    <xf numFmtId="0" fontId="27" fillId="25" borderId="11" xfId="0" applyFont="1" applyFill="1" applyBorder="1" applyAlignment="1" applyProtection="1">
      <alignment horizontal="center" vertical="center" wrapText="1"/>
      <protection locked="0"/>
    </xf>
    <xf numFmtId="0" fontId="27" fillId="25" borderId="15" xfId="0" applyFont="1" applyFill="1" applyBorder="1" applyAlignment="1" applyProtection="1">
      <alignment horizontal="center" vertical="center" wrapText="1"/>
      <protection locked="0"/>
    </xf>
    <xf numFmtId="0" fontId="27" fillId="25" borderId="12" xfId="0" applyFont="1" applyFill="1" applyBorder="1" applyAlignment="1" applyProtection="1">
      <alignment horizontal="center" vertical="center" wrapText="1"/>
      <protection locked="0"/>
    </xf>
    <xf numFmtId="0" fontId="20" fillId="0" borderId="10" xfId="51" applyFont="1" applyFill="1" applyBorder="1" applyAlignment="1" applyProtection="1">
      <alignment horizontal="center" vertical="center"/>
      <protection locked="0"/>
    </xf>
    <xf numFmtId="0" fontId="36" fillId="0" borderId="10" xfId="51" applyFont="1" applyFill="1" applyBorder="1" applyAlignment="1" applyProtection="1">
      <alignment horizontal="center" vertical="center" wrapText="1"/>
      <protection locked="0"/>
    </xf>
    <xf numFmtId="0" fontId="26" fillId="0" borderId="10" xfId="1" applyFont="1" applyFill="1" applyBorder="1" applyAlignment="1" applyProtection="1">
      <alignment horizontal="center" vertical="center" wrapText="1"/>
      <protection locked="0"/>
    </xf>
    <xf numFmtId="0" fontId="29" fillId="0" borderId="10" xfId="0" applyFont="1" applyFill="1" applyBorder="1" applyAlignment="1" applyProtection="1">
      <alignment horizontal="justify" vertical="center" wrapText="1"/>
      <protection locked="0"/>
    </xf>
    <xf numFmtId="0" fontId="66" fillId="0" borderId="11" xfId="0" applyFont="1" applyFill="1" applyBorder="1" applyAlignment="1" applyProtection="1">
      <alignment horizontal="center" vertical="center" wrapText="1"/>
      <protection locked="0"/>
    </xf>
    <xf numFmtId="0" fontId="66" fillId="0" borderId="15" xfId="0" applyFont="1" applyFill="1" applyBorder="1" applyAlignment="1" applyProtection="1">
      <alignment horizontal="center" vertical="center" wrapText="1"/>
      <protection locked="0"/>
    </xf>
    <xf numFmtId="0" fontId="66" fillId="0" borderId="12" xfId="0"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33" fillId="25" borderId="10" xfId="0" applyFont="1" applyFill="1" applyBorder="1" applyAlignment="1" applyProtection="1">
      <alignment horizontal="justify" vertical="center" wrapText="1"/>
      <protection locked="0"/>
    </xf>
    <xf numFmtId="0" fontId="29" fillId="25" borderId="10" xfId="0" applyFont="1" applyFill="1" applyBorder="1" applyAlignment="1" applyProtection="1">
      <alignment horizontal="justify" vertical="center" wrapText="1"/>
      <protection locked="0"/>
    </xf>
    <xf numFmtId="0" fontId="33" fillId="0" borderId="10" xfId="0" applyFont="1" applyFill="1" applyBorder="1" applyAlignment="1" applyProtection="1">
      <alignment horizontal="justify" vertical="center" wrapText="1"/>
      <protection locked="0"/>
    </xf>
    <xf numFmtId="0" fontId="29" fillId="0" borderId="12" xfId="0" applyFont="1" applyFill="1" applyBorder="1" applyAlignment="1" applyProtection="1">
      <alignment horizontal="left" vertical="center" wrapText="1"/>
      <protection locked="0"/>
    </xf>
    <xf numFmtId="0" fontId="89" fillId="0" borderId="0" xfId="0" applyFont="1" applyAlignment="1">
      <alignment horizontal="center" vertical="center" wrapText="1"/>
    </xf>
    <xf numFmtId="0" fontId="27" fillId="0" borderId="11" xfId="0" applyFont="1" applyFill="1" applyBorder="1" applyAlignment="1" applyProtection="1">
      <alignment horizontal="left" vertical="center" wrapText="1"/>
      <protection locked="0"/>
    </xf>
    <xf numFmtId="0" fontId="27" fillId="0" borderId="15" xfId="0" applyFont="1" applyFill="1" applyBorder="1" applyAlignment="1" applyProtection="1">
      <alignment horizontal="left" vertical="center" wrapText="1"/>
      <protection locked="0"/>
    </xf>
    <xf numFmtId="0" fontId="27" fillId="0" borderId="12" xfId="0" applyFont="1" applyFill="1" applyBorder="1" applyAlignment="1" applyProtection="1">
      <alignment horizontal="left" vertical="center" wrapText="1"/>
      <protection locked="0"/>
    </xf>
    <xf numFmtId="0" fontId="27" fillId="0" borderId="11" xfId="0" applyFont="1" applyBorder="1" applyAlignment="1" applyProtection="1">
      <alignment horizontal="left" vertical="center" wrapText="1"/>
      <protection locked="0"/>
    </xf>
    <xf numFmtId="0" fontId="27" fillId="0" borderId="15" xfId="0" applyFont="1" applyBorder="1" applyAlignment="1" applyProtection="1">
      <alignment horizontal="left" vertical="center" wrapText="1"/>
      <protection locked="0"/>
    </xf>
    <xf numFmtId="0" fontId="27" fillId="0" borderId="12" xfId="0" applyFont="1" applyBorder="1" applyAlignment="1" applyProtection="1">
      <alignment horizontal="left" vertical="center" wrapText="1"/>
      <protection locked="0"/>
    </xf>
    <xf numFmtId="0" fontId="29" fillId="26" borderId="22" xfId="0" applyFont="1" applyFill="1" applyBorder="1" applyAlignment="1" applyProtection="1">
      <alignment horizontal="left" vertical="center" wrapText="1"/>
      <protection locked="0"/>
    </xf>
    <xf numFmtId="0" fontId="29" fillId="26" borderId="17" xfId="0" applyFont="1" applyFill="1" applyBorder="1" applyAlignment="1" applyProtection="1">
      <alignment horizontal="left" vertical="center" wrapText="1"/>
      <protection locked="0"/>
    </xf>
    <xf numFmtId="0" fontId="29" fillId="26" borderId="23" xfId="0" applyFont="1" applyFill="1" applyBorder="1" applyAlignment="1" applyProtection="1">
      <alignment horizontal="left" vertical="center" wrapText="1"/>
      <protection locked="0"/>
    </xf>
    <xf numFmtId="0" fontId="30" fillId="0" borderId="0" xfId="0" applyFont="1" applyBorder="1" applyAlignment="1" applyProtection="1">
      <alignment horizontal="center" vertical="center" wrapText="1"/>
      <protection locked="0"/>
    </xf>
    <xf numFmtId="0" fontId="29" fillId="0" borderId="14" xfId="0" applyFont="1" applyFill="1" applyBorder="1" applyAlignment="1" applyProtection="1">
      <alignment horizontal="center" vertical="center" wrapText="1"/>
      <protection locked="0"/>
    </xf>
    <xf numFmtId="0" fontId="29" fillId="0" borderId="18" xfId="0" applyFont="1" applyFill="1" applyBorder="1" applyAlignment="1" applyProtection="1">
      <alignment horizontal="center" vertical="center" wrapText="1"/>
      <protection locked="0"/>
    </xf>
    <xf numFmtId="0" fontId="29" fillId="0" borderId="13" xfId="0" applyFont="1" applyFill="1" applyBorder="1" applyAlignment="1" applyProtection="1">
      <alignment horizontal="center" vertical="center" wrapText="1"/>
      <protection locked="0"/>
    </xf>
    <xf numFmtId="0" fontId="33" fillId="25" borderId="11" xfId="0" applyFont="1" applyFill="1" applyBorder="1" applyAlignment="1" applyProtection="1">
      <alignment horizontal="justify" vertical="center" wrapText="1"/>
      <protection locked="0"/>
    </xf>
    <xf numFmtId="0" fontId="29" fillId="25" borderId="15" xfId="0" applyFont="1" applyFill="1" applyBorder="1" applyAlignment="1" applyProtection="1">
      <alignment horizontal="justify" vertical="center" wrapText="1"/>
      <protection locked="0"/>
    </xf>
    <xf numFmtId="0" fontId="29" fillId="25" borderId="12" xfId="0" applyFont="1" applyFill="1" applyBorder="1" applyAlignment="1" applyProtection="1">
      <alignment horizontal="justify" vertical="center" wrapText="1"/>
      <protection locked="0"/>
    </xf>
    <xf numFmtId="0" fontId="33" fillId="25" borderId="12" xfId="0" applyFont="1" applyFill="1" applyBorder="1" applyAlignment="1" applyProtection="1">
      <alignment horizontal="left" vertical="center" wrapText="1"/>
      <protection locked="0"/>
    </xf>
    <xf numFmtId="0" fontId="32" fillId="0" borderId="0" xfId="0" applyFont="1" applyAlignment="1" applyProtection="1">
      <alignment horizontal="center" vertical="center"/>
      <protection locked="0"/>
    </xf>
    <xf numFmtId="0" fontId="25" fillId="0" borderId="11" xfId="0" applyFont="1" applyBorder="1" applyAlignment="1" applyProtection="1">
      <alignment horizontal="center" vertical="center" wrapText="1"/>
      <protection locked="0"/>
    </xf>
    <xf numFmtId="0" fontId="73" fillId="0" borderId="10" xfId="51" applyFont="1" applyFill="1" applyBorder="1" applyAlignment="1" applyProtection="1">
      <alignment horizontal="center" vertical="center" wrapText="1"/>
      <protection locked="0"/>
    </xf>
    <xf numFmtId="0" fontId="76" fillId="0" borderId="14" xfId="1" applyFont="1" applyFill="1" applyBorder="1" applyAlignment="1" applyProtection="1">
      <alignment horizontal="center" vertical="center" wrapText="1"/>
      <protection locked="0"/>
    </xf>
    <xf numFmtId="0" fontId="76" fillId="0" borderId="13" xfId="1" applyFont="1" applyFill="1" applyBorder="1" applyAlignment="1" applyProtection="1">
      <alignment horizontal="center" vertical="center" wrapText="1"/>
      <protection locked="0"/>
    </xf>
    <xf numFmtId="0" fontId="93" fillId="0" borderId="0" xfId="0" applyFont="1" applyAlignment="1" applyProtection="1">
      <alignment horizontal="center"/>
      <protection locked="0"/>
    </xf>
    <xf numFmtId="0" fontId="70" fillId="0" borderId="10" xfId="0" applyFont="1" applyFill="1" applyBorder="1" applyAlignment="1" applyProtection="1">
      <alignment horizontal="justify" vertical="center" wrapText="1"/>
      <protection locked="0"/>
    </xf>
    <xf numFmtId="0" fontId="26" fillId="0" borderId="10" xfId="0" applyFont="1" applyFill="1" applyBorder="1" applyAlignment="1" applyProtection="1">
      <alignment horizontal="center" vertical="center" wrapText="1"/>
      <protection locked="0"/>
    </xf>
    <xf numFmtId="0" fontId="78" fillId="0" borderId="11" xfId="0" applyFont="1" applyBorder="1" applyAlignment="1" applyProtection="1">
      <alignment horizontal="center" vertical="center" wrapText="1"/>
      <protection locked="0"/>
    </xf>
    <xf numFmtId="0" fontId="78" fillId="0" borderId="12" xfId="0" applyFont="1" applyBorder="1" applyAlignment="1" applyProtection="1">
      <alignment horizontal="center" vertical="center" wrapText="1"/>
      <protection locked="0"/>
    </xf>
    <xf numFmtId="0" fontId="78" fillId="0" borderId="10" xfId="0" applyFont="1" applyBorder="1" applyAlignment="1" applyProtection="1">
      <alignment horizontal="center" vertical="center" wrapText="1"/>
      <protection locked="0"/>
    </xf>
    <xf numFmtId="0" fontId="25" fillId="0" borderId="15"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24" fillId="0" borderId="14" xfId="51" applyFont="1" applyFill="1" applyBorder="1" applyAlignment="1" applyProtection="1">
      <alignment horizontal="center" vertical="center"/>
      <protection locked="0"/>
    </xf>
    <xf numFmtId="0" fontId="24" fillId="0" borderId="18" xfId="51" applyFont="1" applyFill="1" applyBorder="1" applyAlignment="1" applyProtection="1">
      <alignment horizontal="center" vertical="center"/>
      <protection locked="0"/>
    </xf>
    <xf numFmtId="0" fontId="24" fillId="0" borderId="13" xfId="51" applyFont="1" applyFill="1" applyBorder="1" applyAlignment="1" applyProtection="1">
      <alignment horizontal="center" vertical="center"/>
      <protection locked="0"/>
    </xf>
    <xf numFmtId="0" fontId="24" fillId="0" borderId="14" xfId="51" applyFont="1" applyFill="1" applyBorder="1" applyAlignment="1" applyProtection="1">
      <alignment horizontal="center" vertical="center" wrapText="1"/>
      <protection locked="0"/>
    </xf>
    <xf numFmtId="0" fontId="24" fillId="0" borderId="18" xfId="51" applyFont="1" applyFill="1" applyBorder="1" applyAlignment="1" applyProtection="1">
      <alignment horizontal="center" vertical="center" wrapText="1"/>
      <protection locked="0"/>
    </xf>
    <xf numFmtId="0" fontId="24" fillId="0" borderId="13" xfId="51" applyFont="1" applyFill="1" applyBorder="1" applyAlignment="1" applyProtection="1">
      <alignment horizontal="center" vertical="center" wrapText="1"/>
      <protection locked="0"/>
    </xf>
    <xf numFmtId="0" fontId="72" fillId="0" borderId="14" xfId="51" applyFont="1" applyFill="1" applyBorder="1" applyAlignment="1" applyProtection="1">
      <alignment horizontal="center" vertical="center" wrapText="1"/>
      <protection locked="0"/>
    </xf>
    <xf numFmtId="0" fontId="72" fillId="0" borderId="18" xfId="51" applyFont="1" applyFill="1" applyBorder="1" applyAlignment="1" applyProtection="1">
      <alignment horizontal="center" vertical="center" wrapText="1"/>
      <protection locked="0"/>
    </xf>
    <xf numFmtId="0" fontId="72" fillId="0" borderId="13" xfId="51" applyFont="1" applyFill="1" applyBorder="1" applyAlignment="1" applyProtection="1">
      <alignment horizontal="center" vertical="center" wrapText="1"/>
      <protection locked="0"/>
    </xf>
    <xf numFmtId="0" fontId="73" fillId="0" borderId="11" xfId="51" applyFont="1" applyFill="1" applyBorder="1" applyAlignment="1" applyProtection="1">
      <alignment horizontal="center" vertical="center" wrapText="1"/>
      <protection locked="0"/>
    </xf>
    <xf numFmtId="0" fontId="73" fillId="0" borderId="15" xfId="51" applyFont="1" applyFill="1" applyBorder="1" applyAlignment="1" applyProtection="1">
      <alignment horizontal="center" vertical="center" wrapText="1"/>
      <protection locked="0"/>
    </xf>
    <xf numFmtId="0" fontId="73" fillId="0" borderId="12" xfId="51" applyFont="1" applyFill="1" applyBorder="1" applyAlignment="1" applyProtection="1">
      <alignment horizontal="center" vertical="center" wrapText="1"/>
      <protection locked="0"/>
    </xf>
    <xf numFmtId="0" fontId="74" fillId="0" borderId="14" xfId="1" applyFont="1" applyFill="1" applyBorder="1" applyAlignment="1" applyProtection="1">
      <alignment horizontal="center" vertical="center" wrapText="1"/>
      <protection locked="0"/>
    </xf>
    <xf numFmtId="0" fontId="74" fillId="0" borderId="18" xfId="1" applyFont="1" applyFill="1" applyBorder="1" applyAlignment="1" applyProtection="1">
      <alignment horizontal="center" vertical="center" wrapText="1"/>
      <protection locked="0"/>
    </xf>
    <xf numFmtId="0" fontId="74" fillId="0" borderId="13" xfId="1" applyFont="1" applyFill="1" applyBorder="1" applyAlignment="1" applyProtection="1">
      <alignment horizontal="center" vertical="center" wrapText="1"/>
      <protection locked="0"/>
    </xf>
    <xf numFmtId="0" fontId="73" fillId="0" borderId="14" xfId="51" applyFont="1" applyFill="1" applyBorder="1" applyAlignment="1" applyProtection="1">
      <alignment horizontal="center" vertical="center" wrapText="1"/>
      <protection locked="0"/>
    </xf>
    <xf numFmtId="0" fontId="73" fillId="0" borderId="18" xfId="51" applyFont="1" applyFill="1" applyBorder="1" applyAlignment="1" applyProtection="1">
      <alignment horizontal="center" vertical="center" wrapText="1"/>
      <protection locked="0"/>
    </xf>
    <xf numFmtId="0" fontId="73" fillId="0" borderId="13" xfId="51" applyFont="1" applyFill="1" applyBorder="1" applyAlignment="1" applyProtection="1">
      <alignment horizontal="center" vertical="center" wrapText="1"/>
      <protection locked="0"/>
    </xf>
    <xf numFmtId="0" fontId="31" fillId="0" borderId="0" xfId="0" applyFont="1" applyBorder="1" applyAlignment="1" applyProtection="1">
      <alignment horizontal="center"/>
      <protection locked="0"/>
    </xf>
    <xf numFmtId="0" fontId="43"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30" fillId="0" borderId="0" xfId="0" applyFont="1" applyAlignment="1" applyProtection="1">
      <alignment horizontal="center" vertical="center" wrapText="1"/>
      <protection locked="0"/>
    </xf>
    <xf numFmtId="0" fontId="27" fillId="0" borderId="11" xfId="0" quotePrefix="1" applyFont="1" applyBorder="1" applyAlignment="1" applyProtection="1">
      <alignment horizontal="center" vertical="center" wrapText="1"/>
      <protection locked="0"/>
    </xf>
    <xf numFmtId="0" fontId="31" fillId="0" borderId="0" xfId="0" applyFont="1" applyAlignment="1" applyProtection="1">
      <alignment horizontal="center" vertical="center"/>
      <protection locked="0"/>
    </xf>
    <xf numFmtId="0" fontId="29" fillId="32" borderId="10" xfId="0" applyFont="1" applyFill="1" applyBorder="1" applyAlignment="1" applyProtection="1">
      <alignment horizontal="justify" vertical="center" wrapText="1"/>
      <protection locked="0"/>
    </xf>
    <xf numFmtId="0" fontId="33" fillId="32" borderId="10" xfId="0" applyFont="1" applyFill="1" applyBorder="1" applyAlignment="1" applyProtection="1">
      <alignment horizontal="justify" vertical="center" wrapText="1"/>
      <protection locked="0"/>
    </xf>
    <xf numFmtId="0" fontId="29" fillId="32" borderId="11" xfId="0" applyFont="1" applyFill="1" applyBorder="1" applyAlignment="1" applyProtection="1">
      <alignment horizontal="left" vertical="center" wrapText="1"/>
      <protection locked="0"/>
    </xf>
    <xf numFmtId="0" fontId="29" fillId="32" borderId="15" xfId="0" applyFont="1" applyFill="1" applyBorder="1" applyAlignment="1" applyProtection="1">
      <alignment horizontal="left" vertical="center" wrapText="1"/>
      <protection locked="0"/>
    </xf>
    <xf numFmtId="0" fontId="29" fillId="32" borderId="12" xfId="0" applyFont="1" applyFill="1" applyBorder="1" applyAlignment="1" applyProtection="1">
      <alignment horizontal="left" vertical="center" wrapText="1"/>
      <protection locked="0"/>
    </xf>
    <xf numFmtId="0" fontId="30" fillId="0" borderId="0" xfId="0" applyFont="1" applyBorder="1" applyAlignment="1" applyProtection="1">
      <alignment horizontal="center"/>
      <protection locked="0"/>
    </xf>
    <xf numFmtId="0" fontId="78" fillId="0" borderId="10" xfId="1" applyFont="1" applyFill="1" applyBorder="1" applyAlignment="1" applyProtection="1">
      <alignment horizontal="center" vertical="center" wrapText="1"/>
      <protection locked="0"/>
    </xf>
    <xf numFmtId="0" fontId="33" fillId="0" borderId="15" xfId="0" applyFont="1" applyFill="1" applyBorder="1" applyAlignment="1" applyProtection="1">
      <alignment horizontal="left" vertical="center" wrapText="1"/>
      <protection locked="0"/>
    </xf>
    <xf numFmtId="0" fontId="33" fillId="0" borderId="12" xfId="0" applyFont="1" applyFill="1" applyBorder="1" applyAlignment="1" applyProtection="1">
      <alignment horizontal="left" vertical="center" wrapText="1"/>
      <protection locked="0"/>
    </xf>
    <xf numFmtId="0" fontId="33" fillId="24" borderId="10" xfId="0" applyFont="1" applyFill="1" applyBorder="1" applyAlignment="1" applyProtection="1">
      <alignment horizontal="left" vertical="center" wrapText="1"/>
      <protection locked="0"/>
    </xf>
    <xf numFmtId="0" fontId="29" fillId="24" borderId="10" xfId="0" applyFont="1" applyFill="1" applyBorder="1" applyAlignment="1" applyProtection="1">
      <alignment horizontal="left" vertical="center" wrapText="1"/>
      <protection locked="0"/>
    </xf>
    <xf numFmtId="0" fontId="25" fillId="0" borderId="11" xfId="0" applyFont="1" applyBorder="1" applyAlignment="1" applyProtection="1">
      <alignment horizontal="center" vertical="center"/>
      <protection locked="0"/>
    </xf>
    <xf numFmtId="0" fontId="25" fillId="0" borderId="15" xfId="0" applyFont="1" applyBorder="1" applyAlignment="1" applyProtection="1">
      <alignment horizontal="center" vertical="center"/>
      <protection locked="0"/>
    </xf>
    <xf numFmtId="0" fontId="25" fillId="0" borderId="12" xfId="0" applyFont="1" applyBorder="1" applyAlignment="1" applyProtection="1">
      <alignment horizontal="center" vertical="center"/>
      <protection locked="0"/>
    </xf>
    <xf numFmtId="0" fontId="77" fillId="0" borderId="14" xfId="1" applyFont="1" applyFill="1" applyBorder="1" applyAlignment="1" applyProtection="1">
      <alignment horizontal="center" vertical="center" wrapText="1"/>
      <protection locked="0"/>
    </xf>
    <xf numFmtId="0" fontId="77" fillId="0" borderId="18" xfId="1" applyFont="1" applyFill="1" applyBorder="1" applyAlignment="1" applyProtection="1">
      <alignment horizontal="center" vertical="center" wrapText="1"/>
      <protection locked="0"/>
    </xf>
    <xf numFmtId="0" fontId="77" fillId="0" borderId="13" xfId="1"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24" fillId="0" borderId="11" xfId="51" applyFont="1" applyFill="1" applyBorder="1" applyAlignment="1" applyProtection="1">
      <alignment horizontal="center" vertical="center" wrapText="1"/>
      <protection locked="0"/>
    </xf>
    <xf numFmtId="0" fontId="24" fillId="0" borderId="15" xfId="51" applyFont="1" applyFill="1" applyBorder="1" applyAlignment="1" applyProtection="1">
      <alignment horizontal="center" vertical="center" wrapText="1"/>
      <protection locked="0"/>
    </xf>
    <xf numFmtId="0" fontId="24" fillId="0" borderId="12" xfId="51" applyFont="1" applyFill="1" applyBorder="1" applyAlignment="1" applyProtection="1">
      <alignment horizontal="center" vertical="center" wrapText="1"/>
      <protection locked="0"/>
    </xf>
    <xf numFmtId="0" fontId="38" fillId="0" borderId="0" xfId="0" applyFont="1" applyFill="1" applyAlignment="1" applyProtection="1">
      <alignment horizontal="center" vertical="center" wrapText="1"/>
      <protection locked="0"/>
    </xf>
    <xf numFmtId="0" fontId="36" fillId="0" borderId="11" xfId="0" applyFont="1" applyFill="1" applyBorder="1" applyAlignment="1" applyProtection="1">
      <alignment horizontal="center" vertical="center" wrapText="1"/>
      <protection locked="0"/>
    </xf>
    <xf numFmtId="0" fontId="36" fillId="0" borderId="15"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20" fillId="0" borderId="10" xfId="0" applyFont="1" applyFill="1" applyBorder="1" applyAlignment="1" applyProtection="1">
      <alignment horizontal="justify" vertical="center" wrapText="1"/>
      <protection locked="0"/>
    </xf>
    <xf numFmtId="0" fontId="21" fillId="0" borderId="10" xfId="0" applyFont="1" applyFill="1" applyBorder="1" applyAlignment="1" applyProtection="1">
      <alignment horizontal="justify" vertical="center" wrapText="1"/>
      <protection locked="0"/>
    </xf>
    <xf numFmtId="0" fontId="39" fillId="0" borderId="12" xfId="0" applyFont="1" applyFill="1" applyBorder="1" applyAlignment="1" applyProtection="1">
      <alignment horizontal="center" vertical="center" wrapText="1"/>
      <protection locked="0"/>
    </xf>
    <xf numFmtId="0" fontId="20" fillId="0" borderId="10" xfId="0" applyFont="1" applyFill="1" applyBorder="1" applyAlignment="1" applyProtection="1">
      <alignment horizontal="left" vertical="center" wrapText="1"/>
      <protection locked="0"/>
    </xf>
    <xf numFmtId="0" fontId="52" fillId="0" borderId="11" xfId="0" applyFont="1" applyFill="1" applyBorder="1" applyAlignment="1" applyProtection="1">
      <alignment horizontal="center" vertical="center" wrapText="1"/>
      <protection locked="0"/>
    </xf>
    <xf numFmtId="0" fontId="52" fillId="0" borderId="15" xfId="0" applyFont="1" applyFill="1" applyBorder="1" applyAlignment="1" applyProtection="1">
      <alignment horizontal="center" vertical="center" wrapText="1"/>
      <protection locked="0"/>
    </xf>
    <xf numFmtId="0" fontId="52" fillId="0" borderId="12" xfId="0" applyFont="1" applyFill="1" applyBorder="1" applyAlignment="1" applyProtection="1">
      <alignment horizontal="center" vertical="center" wrapText="1"/>
      <protection locked="0"/>
    </xf>
    <xf numFmtId="0" fontId="106" fillId="0" borderId="0"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14" fontId="25" fillId="34" borderId="11" xfId="0" quotePrefix="1" applyNumberFormat="1" applyFont="1" applyFill="1" applyBorder="1" applyAlignment="1" applyProtection="1">
      <alignment horizontal="center" vertical="center" wrapText="1"/>
      <protection locked="0"/>
    </xf>
    <xf numFmtId="14" fontId="25" fillId="34" borderId="12" xfId="0" quotePrefix="1" applyNumberFormat="1"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33" fillId="34" borderId="10" xfId="0" applyFont="1" applyFill="1" applyBorder="1" applyAlignment="1" applyProtection="1">
      <alignment horizontal="justify" vertical="center" wrapText="1"/>
      <protection locked="0"/>
    </xf>
    <xf numFmtId="0" fontId="29" fillId="34" borderId="10" xfId="0" applyFont="1" applyFill="1" applyBorder="1" applyAlignment="1" applyProtection="1">
      <alignment horizontal="justify" vertical="center" wrapText="1"/>
      <protection locked="0"/>
    </xf>
    <xf numFmtId="0" fontId="29" fillId="34" borderId="11" xfId="0" applyFont="1" applyFill="1" applyBorder="1" applyAlignment="1" applyProtection="1">
      <alignment horizontal="left" vertical="center" wrapText="1"/>
      <protection locked="0"/>
    </xf>
    <xf numFmtId="0" fontId="29" fillId="34" borderId="15" xfId="0" applyFont="1" applyFill="1" applyBorder="1" applyAlignment="1" applyProtection="1">
      <alignment horizontal="left" vertical="center" wrapText="1"/>
      <protection locked="0"/>
    </xf>
    <xf numFmtId="0" fontId="29" fillId="34" borderId="12" xfId="0" applyFont="1" applyFill="1" applyBorder="1" applyAlignment="1" applyProtection="1">
      <alignment horizontal="left" vertical="center" wrapText="1"/>
      <protection locked="0"/>
    </xf>
    <xf numFmtId="0" fontId="30" fillId="0" borderId="0" xfId="0" applyFont="1" applyFill="1" applyAlignment="1" applyProtection="1">
      <alignment horizontal="center"/>
      <protection locked="0"/>
    </xf>
    <xf numFmtId="0" fontId="31" fillId="0" borderId="0" xfId="0" applyFont="1" applyFill="1" applyAlignment="1" applyProtection="1">
      <alignment horizontal="center"/>
      <protection locked="0"/>
    </xf>
    <xf numFmtId="0" fontId="32" fillId="0" borderId="0" xfId="0" applyFont="1" applyFill="1" applyAlignment="1" applyProtection="1">
      <alignment horizontal="center"/>
      <protection locked="0"/>
    </xf>
    <xf numFmtId="0" fontId="87" fillId="0" borderId="0" xfId="0" applyFont="1" applyFill="1" applyAlignment="1" applyProtection="1">
      <alignment horizontal="center" vertical="center"/>
      <protection locked="0"/>
    </xf>
    <xf numFmtId="0" fontId="29" fillId="26" borderId="12" xfId="0" applyFont="1" applyFill="1" applyBorder="1" applyAlignment="1" applyProtection="1">
      <alignment horizontal="left" vertical="center" wrapText="1"/>
      <protection locked="0"/>
    </xf>
    <xf numFmtId="0" fontId="33"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27" fillId="24" borderId="11" xfId="0" applyFont="1" applyFill="1" applyBorder="1" applyAlignment="1" applyProtection="1">
      <alignment horizontal="left" vertical="center" wrapText="1"/>
      <protection locked="0"/>
    </xf>
    <xf numFmtId="0" fontId="27" fillId="24" borderId="15" xfId="0" applyFont="1" applyFill="1" applyBorder="1" applyAlignment="1" applyProtection="1">
      <alignment horizontal="left" vertical="center" wrapText="1"/>
      <protection locked="0"/>
    </xf>
    <xf numFmtId="0" fontId="27" fillId="24" borderId="12" xfId="0" applyFont="1" applyFill="1" applyBorder="1" applyAlignment="1" applyProtection="1">
      <alignment horizontal="left" vertical="center" wrapText="1"/>
      <protection locked="0"/>
    </xf>
    <xf numFmtId="0" fontId="94" fillId="0" borderId="11" xfId="0" applyFont="1" applyFill="1" applyBorder="1" applyAlignment="1" applyProtection="1">
      <alignment horizontal="left" vertical="center" wrapText="1"/>
      <protection locked="0"/>
    </xf>
    <xf numFmtId="0" fontId="39" fillId="0" borderId="10" xfId="0" applyFont="1" applyBorder="1" applyAlignment="1" applyProtection="1">
      <alignment horizontal="center" vertical="center" wrapText="1"/>
      <protection locked="0"/>
    </xf>
    <xf numFmtId="9" fontId="39" fillId="0" borderId="10" xfId="0" applyNumberFormat="1" applyFont="1" applyBorder="1" applyAlignment="1" applyProtection="1">
      <alignment horizontal="center" vertical="center" wrapText="1"/>
      <protection locked="0"/>
    </xf>
    <xf numFmtId="0" fontId="38" fillId="0" borderId="11" xfId="0" applyFont="1" applyBorder="1" applyAlignment="1" applyProtection="1">
      <alignment horizontal="left" vertical="center" wrapText="1"/>
      <protection locked="0"/>
    </xf>
    <xf numFmtId="0" fontId="38" fillId="0" borderId="15" xfId="0" applyFont="1" applyBorder="1" applyAlignment="1" applyProtection="1">
      <alignment horizontal="left" vertical="center" wrapText="1"/>
      <protection locked="0"/>
    </xf>
    <xf numFmtId="0" fontId="38" fillId="0" borderId="12" xfId="0" applyFont="1" applyBorder="1" applyAlignment="1" applyProtection="1">
      <alignment horizontal="left" vertical="center" wrapText="1"/>
      <protection locked="0"/>
    </xf>
    <xf numFmtId="0" fontId="108" fillId="0" borderId="17" xfId="0" applyFont="1" applyBorder="1" applyAlignment="1" applyProtection="1">
      <alignment horizontal="center"/>
      <protection locked="0"/>
    </xf>
    <xf numFmtId="49" fontId="39" fillId="0" borderId="11" xfId="0" quotePrefix="1" applyNumberFormat="1" applyFont="1" applyBorder="1" applyAlignment="1" applyProtection="1">
      <alignment horizontal="center" vertical="center" wrapText="1"/>
      <protection locked="0"/>
    </xf>
    <xf numFmtId="49" fontId="39" fillId="0" borderId="12" xfId="0" quotePrefix="1" applyNumberFormat="1" applyFont="1" applyBorder="1" applyAlignment="1" applyProtection="1">
      <alignment horizontal="center" vertical="center" wrapText="1"/>
      <protection locked="0"/>
    </xf>
    <xf numFmtId="0" fontId="94" fillId="0" borderId="11" xfId="0" quotePrefix="1" applyFont="1" applyFill="1" applyBorder="1" applyAlignment="1" applyProtection="1">
      <alignment horizontal="left" vertical="center" wrapText="1"/>
      <protection locked="0"/>
    </xf>
    <xf numFmtId="0" fontId="94" fillId="0" borderId="15" xfId="0" quotePrefix="1" applyFont="1" applyFill="1" applyBorder="1" applyAlignment="1" applyProtection="1">
      <alignment horizontal="left" vertical="center" wrapText="1"/>
      <protection locked="0"/>
    </xf>
    <xf numFmtId="0" fontId="94" fillId="0" borderId="12" xfId="0" quotePrefix="1" applyFont="1" applyFill="1" applyBorder="1" applyAlignment="1" applyProtection="1">
      <alignment horizontal="left" vertical="center" wrapText="1"/>
      <protection locked="0"/>
    </xf>
    <xf numFmtId="9" fontId="39" fillId="0" borderId="11" xfId="0" applyNumberFormat="1" applyFont="1" applyBorder="1" applyAlignment="1" applyProtection="1">
      <alignment horizontal="center" vertical="center" wrapText="1"/>
      <protection locked="0"/>
    </xf>
    <xf numFmtId="9" fontId="39" fillId="0" borderId="12" xfId="0" applyNumberFormat="1" applyFont="1" applyBorder="1" applyAlignment="1" applyProtection="1">
      <alignment horizontal="center" vertical="center" wrapText="1"/>
      <protection locked="0"/>
    </xf>
    <xf numFmtId="0" fontId="38" fillId="0" borderId="13" xfId="0" applyFont="1" applyBorder="1" applyAlignment="1" applyProtection="1">
      <alignment horizontal="left" vertical="center" wrapText="1"/>
      <protection locked="0"/>
    </xf>
    <xf numFmtId="0" fontId="39" fillId="25" borderId="10" xfId="0" applyFont="1" applyFill="1" applyBorder="1" applyAlignment="1" applyProtection="1">
      <alignment horizontal="center" vertical="center" wrapText="1"/>
      <protection locked="0"/>
    </xf>
    <xf numFmtId="9" fontId="39" fillId="25" borderId="11" xfId="0" applyNumberFormat="1" applyFont="1" applyFill="1" applyBorder="1" applyAlignment="1">
      <alignment horizontal="center" vertical="center"/>
    </xf>
    <xf numFmtId="9" fontId="39" fillId="25" borderId="12" xfId="0" applyNumberFormat="1" applyFont="1" applyFill="1" applyBorder="1" applyAlignment="1">
      <alignment horizontal="center" vertical="center"/>
    </xf>
    <xf numFmtId="0" fontId="38" fillId="25" borderId="13" xfId="0" applyFont="1" applyFill="1" applyBorder="1" applyAlignment="1" applyProtection="1">
      <alignment horizontal="left" vertical="center" wrapText="1"/>
      <protection locked="0"/>
    </xf>
    <xf numFmtId="0" fontId="41" fillId="0" borderId="11" xfId="0" applyFont="1" applyFill="1" applyBorder="1" applyAlignment="1" applyProtection="1">
      <alignment horizontal="left" vertical="center" wrapText="1"/>
      <protection locked="0"/>
    </xf>
    <xf numFmtId="0" fontId="41" fillId="0" borderId="15" xfId="0" applyFont="1" applyFill="1" applyBorder="1" applyAlignment="1" applyProtection="1">
      <alignment horizontal="left" vertical="center" wrapText="1"/>
      <protection locked="0"/>
    </xf>
    <xf numFmtId="0" fontId="41" fillId="0" borderId="12" xfId="0" applyFont="1" applyFill="1" applyBorder="1" applyAlignment="1" applyProtection="1">
      <alignment horizontal="left" vertical="center" wrapText="1"/>
      <protection locked="0"/>
    </xf>
    <xf numFmtId="9" fontId="39" fillId="0" borderId="11" xfId="0" applyNumberFormat="1" applyFont="1" applyBorder="1" applyAlignment="1">
      <alignment horizontal="center" vertical="center"/>
    </xf>
    <xf numFmtId="9" fontId="39" fillId="0" borderId="12" xfId="0" applyNumberFormat="1" applyFont="1" applyBorder="1" applyAlignment="1">
      <alignment horizontal="center" vertical="center"/>
    </xf>
    <xf numFmtId="0" fontId="38" fillId="0" borderId="24" xfId="0" applyFont="1" applyBorder="1" applyAlignment="1" applyProtection="1">
      <alignment horizontal="left" vertical="center" wrapText="1"/>
      <protection locked="0"/>
    </xf>
    <xf numFmtId="0" fontId="38" fillId="0" borderId="16" xfId="0" applyFont="1" applyBorder="1" applyAlignment="1" applyProtection="1">
      <alignment horizontal="left" vertical="center" wrapText="1"/>
      <protection locked="0"/>
    </xf>
    <xf numFmtId="0" fontId="38" fillId="0" borderId="25" xfId="0" applyFont="1" applyBorder="1" applyAlignment="1" applyProtection="1">
      <alignment horizontal="left" vertical="center" wrapText="1"/>
      <protection locked="0"/>
    </xf>
    <xf numFmtId="0" fontId="67" fillId="0" borderId="11" xfId="0" applyFont="1" applyBorder="1" applyAlignment="1" applyProtection="1">
      <alignment horizontal="left" vertical="center" wrapText="1"/>
      <protection locked="0"/>
    </xf>
    <xf numFmtId="0" fontId="67" fillId="0" borderId="15" xfId="0" applyFont="1" applyBorder="1" applyAlignment="1" applyProtection="1">
      <alignment horizontal="left" vertical="center" wrapText="1"/>
      <protection locked="0"/>
    </xf>
    <xf numFmtId="0" fontId="67" fillId="0" borderId="12" xfId="0" applyFont="1" applyBorder="1" applyAlignment="1" applyProtection="1">
      <alignment horizontal="left" vertical="center" wrapText="1"/>
      <protection locked="0"/>
    </xf>
    <xf numFmtId="49" fontId="39" fillId="0" borderId="24" xfId="0" quotePrefix="1" applyNumberFormat="1" applyFont="1" applyBorder="1" applyAlignment="1" applyProtection="1">
      <alignment horizontal="center" vertical="center" wrapText="1"/>
      <protection locked="0"/>
    </xf>
    <xf numFmtId="49" fontId="39" fillId="0" borderId="25" xfId="0" quotePrefix="1" applyNumberFormat="1" applyFont="1" applyBorder="1" applyAlignment="1" applyProtection="1">
      <alignment horizontal="center" vertical="center" wrapText="1"/>
      <protection locked="0"/>
    </xf>
    <xf numFmtId="49" fontId="39" fillId="0" borderId="10" xfId="0" quotePrefix="1" applyNumberFormat="1" applyFont="1" applyBorder="1" applyAlignment="1" applyProtection="1">
      <alignment horizontal="center" vertical="center" wrapText="1"/>
      <protection locked="0"/>
    </xf>
    <xf numFmtId="9" fontId="39" fillId="0" borderId="10" xfId="0" applyNumberFormat="1" applyFont="1" applyBorder="1" applyAlignment="1">
      <alignment horizontal="center" vertical="center"/>
    </xf>
    <xf numFmtId="0" fontId="21" fillId="0" borderId="31" xfId="0" applyFont="1" applyFill="1" applyBorder="1" applyAlignment="1" applyProtection="1">
      <alignment horizontal="left" vertical="center" wrapText="1"/>
      <protection locked="0"/>
    </xf>
    <xf numFmtId="0" fontId="21" fillId="0" borderId="32" xfId="0" applyFont="1" applyFill="1" applyBorder="1" applyAlignment="1" applyProtection="1">
      <alignment horizontal="left" vertical="center" wrapText="1"/>
      <protection locked="0"/>
    </xf>
    <xf numFmtId="0" fontId="21" fillId="0" borderId="33" xfId="0" applyFont="1" applyFill="1" applyBorder="1" applyAlignment="1" applyProtection="1">
      <alignment horizontal="left" vertical="center" wrapText="1"/>
      <protection locked="0"/>
    </xf>
    <xf numFmtId="0" fontId="39" fillId="0" borderId="30" xfId="0" applyFont="1" applyBorder="1" applyAlignment="1" applyProtection="1">
      <alignment horizontal="center" vertical="center" wrapText="1"/>
      <protection locked="0"/>
    </xf>
    <xf numFmtId="9" fontId="39" fillId="0" borderId="30" xfId="0" applyNumberFormat="1" applyFont="1" applyBorder="1" applyAlignment="1">
      <alignment horizontal="center" vertical="center"/>
    </xf>
    <xf numFmtId="0" fontId="38" fillId="0" borderId="30" xfId="0" applyFont="1" applyBorder="1" applyAlignment="1" applyProtection="1">
      <alignment horizontal="left" vertical="center" wrapText="1"/>
      <protection locked="0"/>
    </xf>
    <xf numFmtId="49" fontId="39" fillId="0" borderId="30" xfId="0" quotePrefix="1" applyNumberFormat="1" applyFont="1" applyBorder="1" applyAlignment="1" applyProtection="1">
      <alignment horizontal="center" vertical="center" wrapText="1"/>
      <protection locked="0"/>
    </xf>
    <xf numFmtId="0" fontId="38" fillId="0" borderId="10" xfId="0" applyFont="1" applyBorder="1" applyAlignment="1" applyProtection="1">
      <alignment horizontal="left" vertical="center" wrapText="1"/>
      <protection locked="0"/>
    </xf>
    <xf numFmtId="0" fontId="21" fillId="0" borderId="10" xfId="0" quotePrefix="1" applyFont="1" applyFill="1" applyBorder="1" applyAlignment="1" applyProtection="1">
      <alignment horizontal="left" vertical="center" wrapText="1"/>
      <protection locked="0"/>
    </xf>
    <xf numFmtId="0" fontId="21" fillId="0" borderId="10" xfId="0" applyFont="1" applyFill="1" applyBorder="1" applyAlignment="1" applyProtection="1">
      <alignment horizontal="left" vertical="center" wrapText="1"/>
      <protection locked="0"/>
    </xf>
    <xf numFmtId="0" fontId="21" fillId="0" borderId="11" xfId="0" applyFont="1" applyFill="1" applyBorder="1" applyAlignment="1" applyProtection="1">
      <alignment horizontal="center" vertical="center" wrapText="1"/>
      <protection locked="0"/>
    </xf>
    <xf numFmtId="0" fontId="21" fillId="0" borderId="12" xfId="0"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37" fillId="0" borderId="16" xfId="51" applyFont="1" applyFill="1" applyBorder="1" applyAlignment="1" applyProtection="1">
      <alignment horizontal="center" vertical="center"/>
      <protection locked="0"/>
    </xf>
    <xf numFmtId="0" fontId="28" fillId="0" borderId="29" xfId="51" applyFont="1" applyFill="1" applyBorder="1" applyAlignment="1" applyProtection="1">
      <alignment horizontal="center" vertical="center" wrapText="1"/>
      <protection locked="0"/>
    </xf>
    <xf numFmtId="0" fontId="36" fillId="0" borderId="10" xfId="1" applyFont="1" applyFill="1" applyBorder="1" applyAlignment="1" applyProtection="1">
      <alignment horizontal="center" vertical="center" wrapText="1"/>
      <protection locked="0"/>
    </xf>
    <xf numFmtId="0" fontId="32" fillId="0" borderId="16" xfId="0" applyFont="1" applyBorder="1" applyAlignment="1" applyProtection="1">
      <alignment horizontal="center" vertical="center"/>
      <protection locked="0"/>
    </xf>
    <xf numFmtId="0" fontId="33" fillId="0" borderId="12" xfId="0" applyFont="1" applyFill="1" applyBorder="1" applyAlignment="1" applyProtection="1">
      <alignment horizontal="center" vertical="center" wrapText="1"/>
      <protection locked="0"/>
    </xf>
    <xf numFmtId="49" fontId="36" fillId="0" borderId="10" xfId="0" applyNumberFormat="1" applyFont="1" applyBorder="1" applyAlignment="1" applyProtection="1">
      <alignment horizontal="center" vertical="center" wrapText="1"/>
      <protection locked="0"/>
    </xf>
    <xf numFmtId="0" fontId="36" fillId="0" borderId="11" xfId="0" applyFont="1" applyBorder="1" applyAlignment="1" applyProtection="1">
      <alignment horizontal="center" vertical="center" wrapText="1"/>
      <protection locked="0"/>
    </xf>
    <xf numFmtId="0" fontId="36" fillId="0" borderId="15"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104" fillId="25" borderId="20" xfId="0" applyFont="1" applyFill="1" applyBorder="1" applyAlignment="1" applyProtection="1">
      <alignment horizontal="left" vertical="center" wrapText="1"/>
      <protection locked="0"/>
    </xf>
    <xf numFmtId="0" fontId="104" fillId="25" borderId="0" xfId="0" applyFont="1" applyFill="1" applyBorder="1" applyAlignment="1" applyProtection="1">
      <alignment horizontal="left" vertical="center" wrapText="1"/>
      <protection locked="0"/>
    </xf>
    <xf numFmtId="0" fontId="104" fillId="25" borderId="26" xfId="0" applyFont="1" applyFill="1" applyBorder="1" applyAlignment="1" applyProtection="1">
      <alignment horizontal="left" vertical="center" wrapText="1"/>
      <protection locked="0"/>
    </xf>
    <xf numFmtId="0" fontId="104" fillId="25" borderId="24" xfId="0" applyFont="1" applyFill="1" applyBorder="1" applyAlignment="1" applyProtection="1">
      <alignment horizontal="left" vertical="center" wrapText="1"/>
      <protection locked="0"/>
    </xf>
    <xf numFmtId="0" fontId="104" fillId="25" borderId="16" xfId="0" applyFont="1" applyFill="1" applyBorder="1" applyAlignment="1" applyProtection="1">
      <alignment horizontal="left" vertical="center" wrapText="1"/>
      <protection locked="0"/>
    </xf>
    <xf numFmtId="0" fontId="104" fillId="25" borderId="25" xfId="0" applyFont="1" applyFill="1" applyBorder="1" applyAlignment="1" applyProtection="1">
      <alignment horizontal="left" vertical="center" wrapText="1"/>
      <protection locked="0"/>
    </xf>
    <xf numFmtId="0" fontId="39" fillId="0" borderId="13" xfId="0" applyFont="1" applyBorder="1" applyAlignment="1" applyProtection="1">
      <alignment horizontal="center" vertical="center" wrapText="1"/>
      <protection locked="0"/>
    </xf>
    <xf numFmtId="9" fontId="39" fillId="0" borderId="24" xfId="0" applyNumberFormat="1" applyFont="1" applyBorder="1" applyAlignment="1">
      <alignment horizontal="center" vertical="center"/>
    </xf>
    <xf numFmtId="9" fontId="39" fillId="0" borderId="25" xfId="0" applyNumberFormat="1" applyFont="1" applyBorder="1" applyAlignment="1">
      <alignment horizontal="center" vertical="center"/>
    </xf>
    <xf numFmtId="0" fontId="115" fillId="0" borderId="11" xfId="0" quotePrefix="1" applyFont="1" applyFill="1" applyBorder="1" applyAlignment="1" applyProtection="1">
      <alignment horizontal="left" vertical="center" wrapText="1"/>
      <protection locked="0"/>
    </xf>
    <xf numFmtId="0" fontId="115" fillId="0" borderId="15" xfId="0" quotePrefix="1" applyFont="1" applyFill="1" applyBorder="1" applyAlignment="1" applyProtection="1">
      <alignment horizontal="left" vertical="center" wrapText="1"/>
      <protection locked="0"/>
    </xf>
    <xf numFmtId="0" fontId="115" fillId="0" borderId="12" xfId="0" quotePrefix="1" applyFont="1" applyFill="1" applyBorder="1" applyAlignment="1" applyProtection="1">
      <alignment horizontal="left" vertical="center" wrapText="1"/>
      <protection locked="0"/>
    </xf>
    <xf numFmtId="0" fontId="28" fillId="0" borderId="0" xfId="0" applyFont="1" applyAlignment="1" applyProtection="1">
      <alignment horizontal="center"/>
      <protection locked="0"/>
    </xf>
    <xf numFmtId="0" fontId="28" fillId="0" borderId="0" xfId="0" applyFont="1" applyAlignment="1" applyProtection="1">
      <alignment horizontal="center" vertical="center"/>
      <protection locked="0"/>
    </xf>
    <xf numFmtId="49" fontId="39" fillId="25" borderId="11" xfId="0" quotePrefix="1" applyNumberFormat="1" applyFont="1" applyFill="1" applyBorder="1" applyAlignment="1" applyProtection="1">
      <alignment horizontal="center" vertical="center" wrapText="1"/>
      <protection locked="0"/>
    </xf>
    <xf numFmtId="49" fontId="39" fillId="25" borderId="12" xfId="0" quotePrefix="1" applyNumberFormat="1" applyFont="1" applyFill="1" applyBorder="1" applyAlignment="1" applyProtection="1">
      <alignment horizontal="center" vertical="center" wrapText="1"/>
      <protection locked="0"/>
    </xf>
    <xf numFmtId="9" fontId="39" fillId="25" borderId="11" xfId="0" applyNumberFormat="1" applyFont="1" applyFill="1" applyBorder="1" applyAlignment="1" applyProtection="1">
      <alignment horizontal="center" vertical="center" wrapText="1"/>
      <protection locked="0"/>
    </xf>
    <xf numFmtId="9" fontId="39" fillId="25" borderId="12" xfId="0" applyNumberFormat="1" applyFont="1" applyFill="1" applyBorder="1" applyAlignment="1" applyProtection="1">
      <alignment horizontal="center" vertical="center" wrapText="1"/>
      <protection locked="0"/>
    </xf>
    <xf numFmtId="0" fontId="38" fillId="25" borderId="11" xfId="0" applyFont="1" applyFill="1" applyBorder="1" applyAlignment="1" applyProtection="1">
      <alignment horizontal="left" vertical="center" wrapText="1"/>
      <protection locked="0"/>
    </xf>
    <xf numFmtId="0" fontId="38" fillId="25" borderId="15"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wrapText="1"/>
      <protection locked="0"/>
    </xf>
    <xf numFmtId="0" fontId="31" fillId="0" borderId="17" xfId="0" applyFont="1" applyBorder="1" applyAlignment="1" applyProtection="1">
      <alignment horizontal="center"/>
      <protection locked="0"/>
    </xf>
    <xf numFmtId="0" fontId="33" fillId="26" borderId="15" xfId="0" applyFont="1" applyFill="1" applyBorder="1" applyAlignment="1" applyProtection="1">
      <alignment horizontal="left" vertical="center" wrapText="1"/>
      <protection locked="0"/>
    </xf>
    <xf numFmtId="0" fontId="33" fillId="26" borderId="12" xfId="0" applyFont="1" applyFill="1" applyBorder="1" applyAlignment="1" applyProtection="1">
      <alignment horizontal="left" vertical="center" wrapText="1"/>
      <protection locked="0"/>
    </xf>
    <xf numFmtId="0" fontId="36" fillId="0" borderId="14" xfId="51" applyFont="1" applyFill="1" applyBorder="1" applyAlignment="1" applyProtection="1">
      <alignment horizontal="center" vertical="center"/>
      <protection locked="0"/>
    </xf>
    <xf numFmtId="0" fontId="36" fillId="0" borderId="18" xfId="51" applyFont="1" applyFill="1" applyBorder="1" applyAlignment="1" applyProtection="1">
      <alignment horizontal="center" vertical="center"/>
      <protection locked="0"/>
    </xf>
    <xf numFmtId="0" fontId="36" fillId="0" borderId="13" xfId="51" applyFont="1" applyFill="1" applyBorder="1" applyAlignment="1" applyProtection="1">
      <alignment horizontal="center" vertical="center"/>
      <protection locked="0"/>
    </xf>
    <xf numFmtId="0" fontId="26" fillId="0" borderId="11" xfId="0" applyFont="1" applyBorder="1" applyAlignment="1" applyProtection="1">
      <alignment horizontal="center" vertical="center" wrapText="1"/>
      <protection locked="0"/>
    </xf>
    <xf numFmtId="0" fontId="53" fillId="0" borderId="11" xfId="0" applyFont="1" applyBorder="1" applyAlignment="1" applyProtection="1">
      <alignment horizontal="center" vertical="center" wrapText="1"/>
      <protection locked="0"/>
    </xf>
    <xf numFmtId="0" fontId="53" fillId="0" borderId="15" xfId="0" applyFont="1" applyBorder="1" applyAlignment="1" applyProtection="1">
      <alignment horizontal="center" vertical="center" wrapText="1"/>
      <protection locked="0"/>
    </xf>
    <xf numFmtId="0" fontId="53" fillId="0" borderId="12" xfId="0" applyFont="1" applyBorder="1" applyAlignment="1" applyProtection="1">
      <alignment horizontal="center" vertical="center" wrapText="1"/>
      <protection locked="0"/>
    </xf>
    <xf numFmtId="0" fontId="29" fillId="0" borderId="11" xfId="0" applyFont="1" applyFill="1" applyBorder="1" applyAlignment="1" applyProtection="1">
      <alignment horizontal="justify" vertical="center" wrapText="1"/>
      <protection locked="0"/>
    </xf>
    <xf numFmtId="0" fontId="29" fillId="0" borderId="15" xfId="0" applyFont="1" applyFill="1" applyBorder="1" applyAlignment="1" applyProtection="1">
      <alignment horizontal="justify" vertical="center" wrapText="1"/>
      <protection locked="0"/>
    </xf>
    <xf numFmtId="0" fontId="29" fillId="0" borderId="12" xfId="0" applyFont="1" applyFill="1" applyBorder="1" applyAlignment="1" applyProtection="1">
      <alignment horizontal="justify" vertical="center" wrapText="1"/>
      <protection locked="0"/>
    </xf>
    <xf numFmtId="0" fontId="33" fillId="0" borderId="11" xfId="0" applyFont="1" applyFill="1" applyBorder="1" applyAlignment="1" applyProtection="1">
      <alignment horizontal="justify" vertical="center" wrapText="1"/>
      <protection locked="0"/>
    </xf>
    <xf numFmtId="0" fontId="33" fillId="0" borderId="15"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102" fillId="0" borderId="0" xfId="0" applyFont="1" applyFill="1" applyAlignment="1" applyProtection="1">
      <alignment horizontal="center" vertical="center" wrapText="1"/>
      <protection locked="0"/>
    </xf>
    <xf numFmtId="0" fontId="25" fillId="0" borderId="11" xfId="0" applyFont="1" applyBorder="1" applyAlignment="1" applyProtection="1">
      <alignment horizontal="left" vertical="center" wrapText="1"/>
      <protection locked="0"/>
    </xf>
    <xf numFmtId="0" fontId="25" fillId="0" borderId="15" xfId="0" applyFont="1" applyBorder="1" applyAlignment="1" applyProtection="1">
      <alignment horizontal="left" vertical="center" wrapText="1"/>
      <protection locked="0"/>
    </xf>
    <xf numFmtId="0" fontId="25" fillId="0" borderId="12" xfId="0" applyFont="1" applyBorder="1" applyAlignment="1" applyProtection="1">
      <alignment horizontal="left" vertical="center" wrapText="1"/>
      <protection locked="0"/>
    </xf>
    <xf numFmtId="0" fontId="45" fillId="0" borderId="0" xfId="0" applyFont="1" applyFill="1" applyBorder="1" applyAlignment="1" applyProtection="1">
      <alignment horizontal="left" vertical="center" wrapText="1"/>
      <protection locked="0"/>
    </xf>
    <xf numFmtId="0" fontId="41" fillId="0" borderId="0" xfId="0" applyFont="1" applyFill="1" applyBorder="1" applyAlignment="1" applyProtection="1">
      <alignment horizontal="left" vertical="center" wrapText="1"/>
      <protection locked="0"/>
    </xf>
    <xf numFmtId="0" fontId="111" fillId="0" borderId="0"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center" vertical="top" wrapText="1"/>
      <protection locked="0"/>
    </xf>
    <xf numFmtId="14" fontId="25" fillId="0" borderId="11" xfId="0" applyNumberFormat="1" applyFont="1" applyBorder="1" applyAlignment="1" applyProtection="1">
      <alignment horizontal="center" vertical="center" wrapText="1"/>
      <protection locked="0"/>
    </xf>
    <xf numFmtId="14" fontId="25" fillId="0" borderId="15" xfId="0" applyNumberFormat="1" applyFont="1" applyBorder="1" applyAlignment="1" applyProtection="1">
      <alignment horizontal="center" vertical="center" wrapText="1"/>
      <protection locked="0"/>
    </xf>
    <xf numFmtId="14" fontId="25" fillId="0" borderId="12" xfId="0" applyNumberFormat="1" applyFont="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0" fontId="101" fillId="0" borderId="0" xfId="0" applyFont="1" applyAlignment="1" applyProtection="1">
      <alignment horizontal="center"/>
      <protection locked="0"/>
    </xf>
    <xf numFmtId="0" fontId="33" fillId="0" borderId="0" xfId="0" applyFont="1" applyFill="1" applyBorder="1" applyAlignment="1" applyProtection="1">
      <alignment horizontal="center" vertical="center" wrapText="1"/>
      <protection locked="0"/>
    </xf>
    <xf numFmtId="0" fontId="28" fillId="0" borderId="11" xfId="0" applyFont="1" applyFill="1" applyBorder="1" applyAlignment="1" applyProtection="1">
      <alignment horizontal="justify" vertical="center" wrapText="1"/>
      <protection locked="0"/>
    </xf>
    <xf numFmtId="0" fontId="38" fillId="0" borderId="15" xfId="0" applyFont="1" applyFill="1" applyBorder="1" applyAlignment="1" applyProtection="1">
      <alignment horizontal="justify" vertical="center" wrapText="1"/>
      <protection locked="0"/>
    </xf>
    <xf numFmtId="0" fontId="38" fillId="0" borderId="12" xfId="0" applyFont="1" applyFill="1" applyBorder="1" applyAlignment="1" applyProtection="1">
      <alignment horizontal="justify" vertical="center" wrapText="1"/>
      <protection locked="0"/>
    </xf>
    <xf numFmtId="49" fontId="38" fillId="0" borderId="11" xfId="0" applyNumberFormat="1" applyFont="1" applyFill="1" applyBorder="1" applyAlignment="1" applyProtection="1">
      <alignment horizontal="center" vertical="center" wrapText="1"/>
      <protection locked="0"/>
    </xf>
    <xf numFmtId="49" fontId="38" fillId="0" borderId="15" xfId="0" applyNumberFormat="1" applyFont="1" applyFill="1" applyBorder="1" applyAlignment="1" applyProtection="1">
      <alignment horizontal="center" vertical="center" wrapText="1"/>
      <protection locked="0"/>
    </xf>
    <xf numFmtId="49" fontId="98" fillId="0" borderId="12" xfId="0" applyNumberFormat="1" applyFont="1" applyFill="1" applyBorder="1" applyAlignment="1">
      <alignment horizontal="center" vertical="center" wrapText="1"/>
    </xf>
    <xf numFmtId="49" fontId="98" fillId="0" borderId="15" xfId="0" applyNumberFormat="1" applyFont="1" applyFill="1" applyBorder="1" applyAlignment="1">
      <alignment horizontal="center" vertical="center" wrapText="1"/>
    </xf>
    <xf numFmtId="0" fontId="98" fillId="0" borderId="15" xfId="0" applyFont="1" applyFill="1" applyBorder="1" applyAlignment="1">
      <alignment horizontal="center" vertical="center" wrapText="1"/>
    </xf>
    <xf numFmtId="0" fontId="47" fillId="0" borderId="15" xfId="0" applyFont="1" applyFill="1" applyBorder="1" applyAlignment="1">
      <alignment horizontal="center" vertical="center" wrapText="1"/>
    </xf>
    <xf numFmtId="0" fontId="47" fillId="0" borderId="12" xfId="0" applyFont="1" applyFill="1" applyBorder="1" applyAlignment="1">
      <alignment horizontal="center" vertical="center" wrapText="1"/>
    </xf>
    <xf numFmtId="0" fontId="98" fillId="0" borderId="12" xfId="0" applyFont="1" applyFill="1" applyBorder="1" applyAlignment="1">
      <alignment horizontal="center" vertical="center" wrapText="1"/>
    </xf>
    <xf numFmtId="9" fontId="28" fillId="0" borderId="11" xfId="0" applyNumberFormat="1" applyFont="1" applyFill="1" applyBorder="1" applyAlignment="1" applyProtection="1">
      <alignment horizontal="center" vertical="center" wrapText="1"/>
      <protection locked="0"/>
    </xf>
    <xf numFmtId="0" fontId="114" fillId="0" borderId="15" xfId="0" applyFont="1" applyFill="1" applyBorder="1" applyAlignment="1">
      <alignment horizontal="center" vertical="center" wrapText="1"/>
    </xf>
    <xf numFmtId="0" fontId="114" fillId="0" borderId="12" xfId="0" applyFont="1" applyFill="1" applyBorder="1" applyAlignment="1">
      <alignment horizontal="center" vertical="center" wrapText="1"/>
    </xf>
    <xf numFmtId="0" fontId="28" fillId="0" borderId="15" xfId="0" applyFont="1" applyFill="1" applyBorder="1" applyAlignment="1" applyProtection="1">
      <alignment horizontal="justify" vertical="center" wrapText="1"/>
      <protection locked="0"/>
    </xf>
    <xf numFmtId="0" fontId="28" fillId="0" borderId="12" xfId="0" applyFont="1" applyFill="1" applyBorder="1" applyAlignment="1" applyProtection="1">
      <alignment horizontal="justify" vertical="center" wrapText="1"/>
      <protection locked="0"/>
    </xf>
    <xf numFmtId="49" fontId="38" fillId="0" borderId="12" xfId="0" applyNumberFormat="1" applyFont="1" applyFill="1" applyBorder="1" applyAlignment="1" applyProtection="1">
      <alignment horizontal="center" vertical="center" wrapText="1"/>
      <protection locked="0"/>
    </xf>
    <xf numFmtId="0" fontId="38" fillId="0" borderId="11" xfId="0" applyFont="1" applyFill="1" applyBorder="1" applyAlignment="1" applyProtection="1">
      <alignment horizontal="justify" vertical="center" wrapText="1"/>
      <protection locked="0"/>
    </xf>
    <xf numFmtId="0" fontId="46" fillId="0" borderId="11" xfId="0" applyFont="1" applyFill="1" applyBorder="1" applyAlignment="1" applyProtection="1">
      <alignment horizontal="center" vertical="center" wrapText="1"/>
      <protection locked="0"/>
    </xf>
    <xf numFmtId="0" fontId="113" fillId="0" borderId="15" xfId="0" applyFont="1" applyFill="1" applyBorder="1" applyAlignment="1">
      <alignment horizontal="center" vertical="center" wrapText="1"/>
    </xf>
    <xf numFmtId="0" fontId="113" fillId="0" borderId="12" xfId="0" applyFont="1" applyFill="1" applyBorder="1" applyAlignment="1">
      <alignment horizontal="center" vertical="center" wrapText="1"/>
    </xf>
    <xf numFmtId="0" fontId="38" fillId="25" borderId="10" xfId="0" applyFont="1" applyFill="1" applyBorder="1" applyAlignment="1" applyProtection="1">
      <alignment horizontal="justify" vertical="center" wrapText="1"/>
      <protection locked="0"/>
    </xf>
    <xf numFmtId="9" fontId="38" fillId="0" borderId="11" xfId="0" applyNumberFormat="1" applyFont="1" applyFill="1" applyBorder="1" applyAlignment="1" applyProtection="1">
      <alignment horizontal="center" vertical="center" wrapText="1"/>
      <protection locked="0"/>
    </xf>
    <xf numFmtId="0" fontId="28" fillId="26" borderId="11" xfId="0" applyFont="1" applyFill="1" applyBorder="1" applyAlignment="1" applyProtection="1">
      <alignment horizontal="justify" vertical="center" wrapText="1"/>
      <protection locked="0"/>
    </xf>
    <xf numFmtId="0" fontId="28" fillId="26" borderId="15" xfId="0" applyFont="1" applyFill="1" applyBorder="1" applyAlignment="1" applyProtection="1">
      <alignment horizontal="justify" vertical="center" wrapText="1"/>
      <protection locked="0"/>
    </xf>
    <xf numFmtId="0" fontId="28" fillId="26" borderId="12" xfId="0" applyFont="1" applyFill="1" applyBorder="1" applyAlignment="1" applyProtection="1">
      <alignment horizontal="justify" vertical="center" wrapText="1"/>
      <protection locked="0"/>
    </xf>
    <xf numFmtId="49" fontId="28" fillId="0" borderId="11" xfId="0" applyNumberFormat="1" applyFont="1" applyFill="1" applyBorder="1" applyAlignment="1" applyProtection="1">
      <alignment horizontal="center" vertical="center" wrapText="1"/>
      <protection locked="0"/>
    </xf>
    <xf numFmtId="49" fontId="28" fillId="0" borderId="15" xfId="0" applyNumberFormat="1" applyFont="1" applyFill="1" applyBorder="1" applyAlignment="1" applyProtection="1">
      <alignment horizontal="center" vertical="center" wrapText="1"/>
      <protection locked="0"/>
    </xf>
    <xf numFmtId="0" fontId="28" fillId="26" borderId="10" xfId="0" applyFont="1" applyFill="1" applyBorder="1" applyAlignment="1" applyProtection="1">
      <alignment horizontal="justify" vertical="center" wrapText="1"/>
      <protection locked="0"/>
    </xf>
    <xf numFmtId="0" fontId="38" fillId="26" borderId="10" xfId="0" applyFont="1" applyFill="1" applyBorder="1" applyAlignment="1" applyProtection="1">
      <alignment horizontal="justify" vertical="center" wrapText="1"/>
      <protection locked="0"/>
    </xf>
    <xf numFmtId="49" fontId="112" fillId="26" borderId="11" xfId="0" applyNumberFormat="1" applyFont="1" applyFill="1" applyBorder="1" applyAlignment="1" applyProtection="1">
      <alignment horizontal="left" vertical="center" wrapText="1"/>
      <protection locked="0"/>
    </xf>
    <xf numFmtId="49" fontId="112" fillId="26" borderId="15" xfId="0" applyNumberFormat="1" applyFont="1" applyFill="1" applyBorder="1" applyAlignment="1" applyProtection="1">
      <alignment horizontal="left" vertical="center" wrapText="1"/>
      <protection locked="0"/>
    </xf>
    <xf numFmtId="49" fontId="112" fillId="26" borderId="12" xfId="0" applyNumberFormat="1" applyFont="1" applyFill="1" applyBorder="1" applyAlignment="1" applyProtection="1">
      <alignment horizontal="left" vertical="center" wrapText="1"/>
      <protection locked="0"/>
    </xf>
    <xf numFmtId="0" fontId="24" fillId="0" borderId="14" xfId="1" applyFont="1" applyFill="1" applyBorder="1" applyAlignment="1" applyProtection="1">
      <alignment horizontal="center" vertical="center" wrapText="1"/>
      <protection locked="0"/>
    </xf>
    <xf numFmtId="0" fontId="24" fillId="0" borderId="18" xfId="1" applyFont="1" applyFill="1" applyBorder="1" applyAlignment="1" applyProtection="1">
      <alignment horizontal="center" vertical="center" wrapText="1"/>
      <protection locked="0"/>
    </xf>
    <xf numFmtId="0" fontId="24" fillId="0" borderId="13" xfId="1" applyFont="1" applyFill="1" applyBorder="1" applyAlignment="1" applyProtection="1">
      <alignment horizontal="center" vertical="center" wrapText="1"/>
      <protection locked="0"/>
    </xf>
    <xf numFmtId="0" fontId="24" fillId="0" borderId="10" xfId="1" applyFont="1" applyFill="1" applyBorder="1" applyAlignment="1" applyProtection="1">
      <alignment horizontal="center" vertical="center" wrapText="1"/>
      <protection locked="0"/>
    </xf>
    <xf numFmtId="0" fontId="106" fillId="0" borderId="17" xfId="51" applyFont="1" applyFill="1" applyBorder="1" applyAlignment="1" applyProtection="1">
      <alignment horizontal="justify" vertical="center"/>
      <protection locked="0"/>
    </xf>
    <xf numFmtId="0" fontId="38" fillId="26" borderId="11" xfId="0" applyFont="1" applyFill="1" applyBorder="1" applyAlignment="1" applyProtection="1">
      <alignment horizontal="justify" vertical="center" wrapText="1"/>
      <protection locked="0"/>
    </xf>
    <xf numFmtId="0" fontId="38" fillId="26" borderId="15" xfId="0" applyFont="1" applyFill="1" applyBorder="1" applyAlignment="1" applyProtection="1">
      <alignment horizontal="justify" vertical="center" wrapText="1"/>
      <protection locked="0"/>
    </xf>
    <xf numFmtId="0" fontId="38" fillId="26" borderId="12" xfId="0" applyFont="1" applyFill="1" applyBorder="1" applyAlignment="1" applyProtection="1">
      <alignment horizontal="justify" vertical="center" wrapText="1"/>
      <protection locked="0"/>
    </xf>
    <xf numFmtId="9" fontId="38" fillId="0" borderId="15" xfId="0" applyNumberFormat="1" applyFont="1" applyFill="1" applyBorder="1" applyAlignment="1" applyProtection="1">
      <alignment horizontal="center" vertical="center" wrapText="1"/>
      <protection locked="0"/>
    </xf>
    <xf numFmtId="9" fontId="38" fillId="0" borderId="12" xfId="0" applyNumberFormat="1" applyFont="1" applyFill="1" applyBorder="1" applyAlignment="1" applyProtection="1">
      <alignment horizontal="center" vertical="center" wrapText="1"/>
      <protection locked="0"/>
    </xf>
    <xf numFmtId="49" fontId="38" fillId="0" borderId="11" xfId="0" applyNumberFormat="1" applyFont="1" applyFill="1" applyBorder="1" applyAlignment="1" applyProtection="1">
      <alignment horizontal="left" vertical="center" wrapText="1"/>
      <protection locked="0"/>
    </xf>
    <xf numFmtId="49" fontId="112" fillId="0" borderId="15" xfId="0" applyNumberFormat="1" applyFont="1" applyFill="1" applyBorder="1" applyAlignment="1" applyProtection="1">
      <alignment horizontal="left" vertical="center" wrapText="1"/>
      <protection locked="0"/>
    </xf>
    <xf numFmtId="49" fontId="112" fillId="0" borderId="12" xfId="0" applyNumberFormat="1" applyFont="1" applyFill="1" applyBorder="1" applyAlignment="1" applyProtection="1">
      <alignment horizontal="left" vertical="center" wrapText="1"/>
      <protection locked="0"/>
    </xf>
    <xf numFmtId="0" fontId="38" fillId="26" borderId="10" xfId="0" applyFont="1" applyFill="1" applyBorder="1" applyAlignment="1" applyProtection="1">
      <alignment horizontal="left" vertical="center" wrapText="1"/>
      <protection locked="0"/>
    </xf>
    <xf numFmtId="0" fontId="34" fillId="0" borderId="0" xfId="0" applyFont="1" applyAlignment="1" applyProtection="1">
      <alignment horizontal="center" vertical="center"/>
      <protection locked="0"/>
    </xf>
    <xf numFmtId="0" fontId="33" fillId="0" borderId="0" xfId="0" applyFont="1" applyAlignment="1" applyProtection="1">
      <alignment horizontal="center" vertical="center" wrapText="1"/>
      <protection locked="0"/>
    </xf>
    <xf numFmtId="0" fontId="103" fillId="0" borderId="0" xfId="0" applyFont="1" applyAlignment="1" applyProtection="1">
      <alignment horizontal="center"/>
      <protection locked="0"/>
    </xf>
    <xf numFmtId="0" fontId="27" fillId="0" borderId="0" xfId="0" applyFont="1" applyAlignment="1" applyProtection="1">
      <alignment horizontal="center"/>
      <protection locked="0"/>
    </xf>
    <xf numFmtId="14" fontId="31" fillId="0" borderId="11" xfId="0" quotePrefix="1" applyNumberFormat="1" applyFont="1" applyBorder="1" applyAlignment="1" applyProtection="1">
      <alignment horizontal="center" vertical="center" wrapText="1"/>
      <protection locked="0"/>
    </xf>
    <xf numFmtId="14" fontId="31" fillId="0" borderId="12" xfId="0" quotePrefix="1" applyNumberFormat="1" applyFont="1" applyBorder="1" applyAlignment="1" applyProtection="1">
      <alignment horizontal="center" vertical="center" wrapText="1"/>
      <protection locked="0"/>
    </xf>
    <xf numFmtId="0" fontId="31" fillId="0" borderId="10" xfId="0" applyFont="1" applyBorder="1" applyAlignment="1" applyProtection="1">
      <alignment horizontal="left" vertical="center" wrapText="1"/>
      <protection locked="0"/>
    </xf>
    <xf numFmtId="0" fontId="0" fillId="0" borderId="10" xfId="0" applyFont="1" applyBorder="1" applyAlignment="1">
      <alignment horizontal="left" vertical="center" wrapText="1"/>
    </xf>
    <xf numFmtId="0" fontId="0" fillId="0" borderId="10" xfId="0" applyBorder="1" applyAlignment="1">
      <alignment horizontal="left" vertical="center" wrapText="1"/>
    </xf>
    <xf numFmtId="0" fontId="25" fillId="0" borderId="0" xfId="0" applyFont="1" applyBorder="1" applyAlignment="1" applyProtection="1">
      <alignment horizontal="center"/>
      <protection locked="0"/>
    </xf>
    <xf numFmtId="0" fontId="41" fillId="25" borderId="11" xfId="0" applyFont="1" applyFill="1" applyBorder="1" applyAlignment="1" applyProtection="1">
      <alignment horizontal="left" vertical="center" wrapText="1"/>
      <protection locked="0"/>
    </xf>
    <xf numFmtId="0" fontId="41" fillId="25" borderId="15" xfId="0" applyFont="1" applyFill="1" applyBorder="1" applyAlignment="1" applyProtection="1">
      <alignment horizontal="left" vertical="center" wrapText="1"/>
      <protection locked="0"/>
    </xf>
    <xf numFmtId="0" fontId="41" fillId="25" borderId="12" xfId="0" applyFont="1" applyFill="1" applyBorder="1" applyAlignment="1" applyProtection="1">
      <alignment horizontal="left" vertical="center" wrapText="1"/>
      <protection locked="0"/>
    </xf>
    <xf numFmtId="0" fontId="31" fillId="0" borderId="10" xfId="0" applyFont="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0" fontId="45" fillId="30" borderId="11" xfId="0" applyFont="1" applyFill="1" applyBorder="1" applyAlignment="1" applyProtection="1">
      <alignment horizontal="left" vertical="center" wrapText="1"/>
      <protection locked="0"/>
    </xf>
    <xf numFmtId="0" fontId="41" fillId="30" borderId="15" xfId="0" applyFont="1" applyFill="1" applyBorder="1" applyAlignment="1" applyProtection="1">
      <alignment horizontal="left" vertical="center" wrapText="1"/>
      <protection locked="0"/>
    </xf>
    <xf numFmtId="0" fontId="41" fillId="30" borderId="12" xfId="0" applyFont="1" applyFill="1" applyBorder="1" applyAlignment="1" applyProtection="1">
      <alignment horizontal="left" vertical="center" wrapText="1"/>
      <protection locked="0"/>
    </xf>
    <xf numFmtId="0" fontId="41" fillId="30" borderId="11" xfId="0" applyFont="1" applyFill="1" applyBorder="1" applyAlignment="1" applyProtection="1">
      <alignment horizontal="left" vertical="center" wrapText="1"/>
      <protection locked="0"/>
    </xf>
    <xf numFmtId="0" fontId="30" fillId="30" borderId="11" xfId="0" applyFont="1" applyFill="1" applyBorder="1" applyAlignment="1" applyProtection="1">
      <alignment horizontal="left" vertical="top" wrapText="1"/>
      <protection locked="0"/>
    </xf>
    <xf numFmtId="0" fontId="31" fillId="30" borderId="15" xfId="0" applyFont="1" applyFill="1" applyBorder="1" applyAlignment="1" applyProtection="1">
      <alignment horizontal="left" vertical="top" wrapText="1"/>
      <protection locked="0"/>
    </xf>
    <xf numFmtId="0" fontId="31" fillId="30" borderId="12" xfId="0" applyFont="1" applyFill="1" applyBorder="1" applyAlignment="1" applyProtection="1">
      <alignment horizontal="left" vertical="top" wrapText="1"/>
      <protection locked="0"/>
    </xf>
    <xf numFmtId="0" fontId="31" fillId="0" borderId="11" xfId="0" applyFont="1" applyBorder="1" applyAlignment="1" applyProtection="1">
      <alignment horizontal="center" vertical="center" wrapText="1"/>
      <protection locked="0"/>
    </xf>
    <xf numFmtId="0" fontId="31" fillId="0" borderId="15" xfId="0" applyFont="1" applyBorder="1" applyAlignment="1" applyProtection="1">
      <alignment horizontal="center" vertical="center" wrapText="1"/>
      <protection locked="0"/>
    </xf>
    <xf numFmtId="0" fontId="31" fillId="0" borderId="12" xfId="0" applyFont="1" applyBorder="1" applyAlignment="1" applyProtection="1">
      <alignment horizontal="center" vertical="center" wrapText="1"/>
      <protection locked="0"/>
    </xf>
    <xf numFmtId="0" fontId="41" fillId="0" borderId="11" xfId="0" applyFont="1" applyFill="1" applyBorder="1" applyAlignment="1" applyProtection="1">
      <alignment horizontal="center" vertical="center" wrapText="1"/>
      <protection locked="0"/>
    </xf>
    <xf numFmtId="0" fontId="41" fillId="0" borderId="15" xfId="0" applyFont="1" applyFill="1" applyBorder="1" applyAlignment="1" applyProtection="1">
      <alignment horizontal="center" vertical="center" wrapText="1"/>
      <protection locked="0"/>
    </xf>
    <xf numFmtId="0" fontId="41" fillId="0" borderId="12" xfId="0" applyFont="1" applyFill="1" applyBorder="1" applyAlignment="1" applyProtection="1">
      <alignment horizontal="center" vertical="center" wrapText="1"/>
      <protection locked="0"/>
    </xf>
    <xf numFmtId="0" fontId="29" fillId="0" borderId="11" xfId="0" applyFont="1" applyFill="1" applyBorder="1" applyAlignment="1" applyProtection="1">
      <alignment vertical="center" wrapText="1"/>
      <protection locked="0"/>
    </xf>
    <xf numFmtId="0" fontId="33" fillId="0" borderId="11" xfId="0" applyFont="1" applyFill="1" applyBorder="1" applyAlignment="1" applyProtection="1">
      <alignment vertical="center" wrapText="1"/>
      <protection locked="0"/>
    </xf>
    <xf numFmtId="0" fontId="21" fillId="0" borderId="10" xfId="0" applyFont="1" applyFill="1" applyBorder="1" applyAlignment="1" applyProtection="1">
      <alignment horizontal="center" vertical="center"/>
      <protection locked="0"/>
    </xf>
    <xf numFmtId="0" fontId="52" fillId="0" borderId="10" xfId="0" applyFont="1" applyFill="1" applyBorder="1" applyAlignment="1" applyProtection="1">
      <alignment vertical="center" wrapText="1"/>
      <protection locked="0"/>
    </xf>
    <xf numFmtId="9" fontId="44" fillId="0" borderId="10" xfId="0" applyNumberFormat="1" applyFont="1" applyFill="1" applyBorder="1" applyAlignment="1" applyProtection="1">
      <alignment horizontal="center" vertical="center"/>
      <protection locked="0"/>
    </xf>
    <xf numFmtId="0" fontId="39" fillId="0" borderId="10" xfId="0" applyFont="1" applyFill="1" applyBorder="1" applyAlignment="1">
      <alignment vertical="center"/>
    </xf>
    <xf numFmtId="0" fontId="25" fillId="0" borderId="11" xfId="0" applyFont="1" applyFill="1" applyBorder="1" applyAlignment="1" applyProtection="1">
      <alignment horizontal="center" vertical="center" wrapText="1"/>
      <protection locked="0"/>
    </xf>
    <xf numFmtId="0" fontId="25" fillId="0" borderId="15"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Title 2" xfId="54"/>
    <cellStyle name="Total 2" xfId="55"/>
    <cellStyle name="Warning Text 2" xfId="56"/>
  </cellStyles>
  <dxfs count="2">
    <dxf>
      <fill>
        <patternFill patternType="solid">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3</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1580030</xdr:colOff>
      <xdr:row>1</xdr:row>
      <xdr:rowOff>22412</xdr:rowOff>
    </xdr:from>
    <xdr:to>
      <xdr:col>1</xdr:col>
      <xdr:colOff>2577353</xdr:colOff>
      <xdr:row>1</xdr:row>
      <xdr:rowOff>22412</xdr:rowOff>
    </xdr:to>
    <xdr:cxnSp macro="">
      <xdr:nvCxnSpPr>
        <xdr:cNvPr id="3" name="Straight Connector 2"/>
        <xdr:cNvCxnSpPr/>
      </xdr:nvCxnSpPr>
      <xdr:spPr>
        <a:xfrm>
          <a:off x="2028265" y="649941"/>
          <a:ext cx="99732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1266264</xdr:colOff>
      <xdr:row>0</xdr:row>
      <xdr:rowOff>627529</xdr:rowOff>
    </xdr:from>
    <xdr:to>
      <xdr:col>2</xdr:col>
      <xdr:colOff>941294</xdr:colOff>
      <xdr:row>0</xdr:row>
      <xdr:rowOff>627529</xdr:rowOff>
    </xdr:to>
    <xdr:cxnSp macro="">
      <xdr:nvCxnSpPr>
        <xdr:cNvPr id="4" name="Straight Connector 3"/>
        <xdr:cNvCxnSpPr/>
      </xdr:nvCxnSpPr>
      <xdr:spPr>
        <a:xfrm>
          <a:off x="1618689"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862853</xdr:colOff>
      <xdr:row>0</xdr:row>
      <xdr:rowOff>627529</xdr:rowOff>
    </xdr:from>
    <xdr:to>
      <xdr:col>2</xdr:col>
      <xdr:colOff>537883</xdr:colOff>
      <xdr:row>0</xdr:row>
      <xdr:rowOff>627529</xdr:rowOff>
    </xdr:to>
    <xdr:cxnSp macro="">
      <xdr:nvCxnSpPr>
        <xdr:cNvPr id="3" name="Straight Connector 2"/>
        <xdr:cNvCxnSpPr/>
      </xdr:nvCxnSpPr>
      <xdr:spPr>
        <a:xfrm>
          <a:off x="1215278"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862853</xdr:colOff>
      <xdr:row>0</xdr:row>
      <xdr:rowOff>627529</xdr:rowOff>
    </xdr:from>
    <xdr:to>
      <xdr:col>2</xdr:col>
      <xdr:colOff>537883</xdr:colOff>
      <xdr:row>0</xdr:row>
      <xdr:rowOff>627529</xdr:rowOff>
    </xdr:to>
    <xdr:cxnSp macro="">
      <xdr:nvCxnSpPr>
        <xdr:cNvPr id="5" name="Straight Connector 4"/>
        <xdr:cNvCxnSpPr/>
      </xdr:nvCxnSpPr>
      <xdr:spPr>
        <a:xfrm>
          <a:off x="1215278"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862853</xdr:colOff>
      <xdr:row>0</xdr:row>
      <xdr:rowOff>627529</xdr:rowOff>
    </xdr:from>
    <xdr:to>
      <xdr:col>2</xdr:col>
      <xdr:colOff>537883</xdr:colOff>
      <xdr:row>0</xdr:row>
      <xdr:rowOff>627529</xdr:rowOff>
    </xdr:to>
    <xdr:cxnSp macro="">
      <xdr:nvCxnSpPr>
        <xdr:cNvPr id="6" name="Straight Connector 5"/>
        <xdr:cNvCxnSpPr/>
      </xdr:nvCxnSpPr>
      <xdr:spPr>
        <a:xfrm>
          <a:off x="1215278"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1154906</xdr:colOff>
      <xdr:row>0</xdr:row>
      <xdr:rowOff>619125</xdr:rowOff>
    </xdr:from>
    <xdr:to>
      <xdr:col>2</xdr:col>
      <xdr:colOff>845344</xdr:colOff>
      <xdr:row>0</xdr:row>
      <xdr:rowOff>619125</xdr:rowOff>
    </xdr:to>
    <xdr:cxnSp macro="">
      <xdr:nvCxnSpPr>
        <xdr:cNvPr id="5" name="Straight Connector 4"/>
        <xdr:cNvCxnSpPr/>
      </xdr:nvCxnSpPr>
      <xdr:spPr>
        <a:xfrm>
          <a:off x="1512094" y="619125"/>
          <a:ext cx="1285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739114</xdr:colOff>
      <xdr:row>1</xdr:row>
      <xdr:rowOff>49306</xdr:rowOff>
    </xdr:from>
    <xdr:to>
      <xdr:col>3</xdr:col>
      <xdr:colOff>180634</xdr:colOff>
      <xdr:row>1</xdr:row>
      <xdr:rowOff>49306</xdr:rowOff>
    </xdr:to>
    <xdr:cxnSp macro="">
      <xdr:nvCxnSpPr>
        <xdr:cNvPr id="2" name="Straight Connector 1">
          <a:extLst/>
        </xdr:cNvPr>
        <xdr:cNvCxnSpPr/>
      </xdr:nvCxnSpPr>
      <xdr:spPr>
        <a:xfrm>
          <a:off x="2487232" y="643218"/>
          <a:ext cx="84225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97131" y="829235"/>
          <a:ext cx="10600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1344706</xdr:colOff>
      <xdr:row>0</xdr:row>
      <xdr:rowOff>829235</xdr:rowOff>
    </xdr:from>
    <xdr:to>
      <xdr:col>2</xdr:col>
      <xdr:colOff>918882</xdr:colOff>
      <xdr:row>0</xdr:row>
      <xdr:rowOff>829235</xdr:rowOff>
    </xdr:to>
    <xdr:cxnSp macro="">
      <xdr:nvCxnSpPr>
        <xdr:cNvPr id="3" name="Straight Connector 2"/>
        <xdr:cNvCxnSpPr/>
      </xdr:nvCxnSpPr>
      <xdr:spPr>
        <a:xfrm>
          <a:off x="1697131" y="829235"/>
          <a:ext cx="10600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1342801</xdr:colOff>
      <xdr:row>0</xdr:row>
      <xdr:rowOff>829235</xdr:rowOff>
    </xdr:from>
    <xdr:to>
      <xdr:col>2</xdr:col>
      <xdr:colOff>920691</xdr:colOff>
      <xdr:row>0</xdr:row>
      <xdr:rowOff>829235</xdr:rowOff>
    </xdr:to>
    <xdr:cxnSp macro="">
      <xdr:nvCxnSpPr>
        <xdr:cNvPr id="4" name="Straight Connector 3"/>
        <xdr:cNvCxnSpPr/>
      </xdr:nvCxnSpPr>
      <xdr:spPr>
        <a:xfrm>
          <a:off x="1695226" y="829235"/>
          <a:ext cx="11304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1342801</xdr:colOff>
      <xdr:row>0</xdr:row>
      <xdr:rowOff>829235</xdr:rowOff>
    </xdr:from>
    <xdr:to>
      <xdr:col>2</xdr:col>
      <xdr:colOff>920691</xdr:colOff>
      <xdr:row>0</xdr:row>
      <xdr:rowOff>829235</xdr:rowOff>
    </xdr:to>
    <xdr:cxnSp macro="">
      <xdr:nvCxnSpPr>
        <xdr:cNvPr id="5" name="Straight Connector 4"/>
        <xdr:cNvCxnSpPr/>
      </xdr:nvCxnSpPr>
      <xdr:spPr>
        <a:xfrm>
          <a:off x="1695226" y="829235"/>
          <a:ext cx="11304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952500</xdr:colOff>
      <xdr:row>1</xdr:row>
      <xdr:rowOff>44823</xdr:rowOff>
    </xdr:from>
    <xdr:to>
      <xdr:col>2</xdr:col>
      <xdr:colOff>952500</xdr:colOff>
      <xdr:row>1</xdr:row>
      <xdr:rowOff>44823</xdr:rowOff>
    </xdr:to>
    <xdr:cxnSp macro="">
      <xdr:nvCxnSpPr>
        <xdr:cNvPr id="3" name="Straight Connector 2"/>
        <xdr:cNvCxnSpPr/>
      </xdr:nvCxnSpPr>
      <xdr:spPr>
        <a:xfrm>
          <a:off x="1057275" y="635373"/>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952500</xdr:colOff>
      <xdr:row>1</xdr:row>
      <xdr:rowOff>44823</xdr:rowOff>
    </xdr:from>
    <xdr:to>
      <xdr:col>2</xdr:col>
      <xdr:colOff>952500</xdr:colOff>
      <xdr:row>1</xdr:row>
      <xdr:rowOff>44823</xdr:rowOff>
    </xdr:to>
    <xdr:cxnSp macro="">
      <xdr:nvCxnSpPr>
        <xdr:cNvPr id="4" name="Straight Connector 3"/>
        <xdr:cNvCxnSpPr/>
      </xdr:nvCxnSpPr>
      <xdr:spPr>
        <a:xfrm>
          <a:off x="1247775" y="635373"/>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788670</xdr:colOff>
      <xdr:row>1</xdr:row>
      <xdr:rowOff>0</xdr:rowOff>
    </xdr:from>
    <xdr:to>
      <xdr:col>3</xdr:col>
      <xdr:colOff>152419</xdr:colOff>
      <xdr:row>1</xdr:row>
      <xdr:rowOff>0</xdr:rowOff>
    </xdr:to>
    <xdr:cxnSp macro="">
      <xdr:nvCxnSpPr>
        <xdr:cNvPr id="2" name="Straight Connector 1"/>
        <xdr:cNvCxnSpPr/>
      </xdr:nvCxnSpPr>
      <xdr:spPr>
        <a:xfrm>
          <a:off x="1141095" y="590550"/>
          <a:ext cx="1954549"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1313384</xdr:colOff>
      <xdr:row>1</xdr:row>
      <xdr:rowOff>0</xdr:rowOff>
    </xdr:from>
    <xdr:to>
      <xdr:col>2</xdr:col>
      <xdr:colOff>561155</xdr:colOff>
      <xdr:row>1</xdr:row>
      <xdr:rowOff>0</xdr:rowOff>
    </xdr:to>
    <xdr:cxnSp macro="">
      <xdr:nvCxnSpPr>
        <xdr:cNvPr id="3" name="Straight Connector 2"/>
        <xdr:cNvCxnSpPr/>
      </xdr:nvCxnSpPr>
      <xdr:spPr>
        <a:xfrm>
          <a:off x="1665809" y="590550"/>
          <a:ext cx="82892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856090</xdr:colOff>
      <xdr:row>2</xdr:row>
      <xdr:rowOff>36195</xdr:rowOff>
    </xdr:from>
    <xdr:to>
      <xdr:col>2</xdr:col>
      <xdr:colOff>293983</xdr:colOff>
      <xdr:row>2</xdr:row>
      <xdr:rowOff>36195</xdr:rowOff>
    </xdr:to>
    <xdr:cxnSp macro="">
      <xdr:nvCxnSpPr>
        <xdr:cNvPr id="2" name="Straight Connector 1">
          <a:extLst>
            <a:ext uri="{FF2B5EF4-FFF2-40B4-BE49-F238E27FC236}"/>
          </a:extLst>
        </xdr:cNvPr>
        <xdr:cNvCxnSpPr/>
      </xdr:nvCxnSpPr>
      <xdr:spPr>
        <a:xfrm>
          <a:off x="1351390" y="855345"/>
          <a:ext cx="58089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709915</xdr:colOff>
      <xdr:row>1</xdr:row>
      <xdr:rowOff>540121</xdr:rowOff>
    </xdr:from>
    <xdr:to>
      <xdr:col>12</xdr:col>
      <xdr:colOff>885471</xdr:colOff>
      <xdr:row>1</xdr:row>
      <xdr:rowOff>540122</xdr:rowOff>
    </xdr:to>
    <xdr:cxnSp macro="">
      <xdr:nvCxnSpPr>
        <xdr:cNvPr id="3" name="Straight Connector 2"/>
        <xdr:cNvCxnSpPr/>
      </xdr:nvCxnSpPr>
      <xdr:spPr>
        <a:xfrm flipV="1">
          <a:off x="9387190" y="740146"/>
          <a:ext cx="160430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1255059</xdr:colOff>
      <xdr:row>1</xdr:row>
      <xdr:rowOff>11206</xdr:rowOff>
    </xdr:from>
    <xdr:to>
      <xdr:col>2</xdr:col>
      <xdr:colOff>627530</xdr:colOff>
      <xdr:row>1</xdr:row>
      <xdr:rowOff>11207</xdr:rowOff>
    </xdr:to>
    <xdr:cxnSp macro="">
      <xdr:nvCxnSpPr>
        <xdr:cNvPr id="3" name="Straight Connector 2"/>
        <xdr:cNvCxnSpPr/>
      </xdr:nvCxnSpPr>
      <xdr:spPr>
        <a:xfrm flipV="1">
          <a:off x="1607484" y="830356"/>
          <a:ext cx="109649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1255059</xdr:colOff>
      <xdr:row>1</xdr:row>
      <xdr:rowOff>11206</xdr:rowOff>
    </xdr:from>
    <xdr:to>
      <xdr:col>2</xdr:col>
      <xdr:colOff>627530</xdr:colOff>
      <xdr:row>1</xdr:row>
      <xdr:rowOff>11207</xdr:rowOff>
    </xdr:to>
    <xdr:cxnSp macro="">
      <xdr:nvCxnSpPr>
        <xdr:cNvPr id="4" name="Straight Connector 3"/>
        <xdr:cNvCxnSpPr/>
      </xdr:nvCxnSpPr>
      <xdr:spPr>
        <a:xfrm flipV="1">
          <a:off x="1607484" y="830356"/>
          <a:ext cx="109649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1255059</xdr:colOff>
      <xdr:row>1</xdr:row>
      <xdr:rowOff>11206</xdr:rowOff>
    </xdr:from>
    <xdr:to>
      <xdr:col>2</xdr:col>
      <xdr:colOff>627530</xdr:colOff>
      <xdr:row>1</xdr:row>
      <xdr:rowOff>11207</xdr:rowOff>
    </xdr:to>
    <xdr:cxnSp macro="">
      <xdr:nvCxnSpPr>
        <xdr:cNvPr id="5" name="Straight Connector 4"/>
        <xdr:cNvCxnSpPr/>
      </xdr:nvCxnSpPr>
      <xdr:spPr>
        <a:xfrm flipV="1">
          <a:off x="1607484" y="830356"/>
          <a:ext cx="109649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1255059</xdr:colOff>
      <xdr:row>1</xdr:row>
      <xdr:rowOff>11206</xdr:rowOff>
    </xdr:from>
    <xdr:to>
      <xdr:col>2</xdr:col>
      <xdr:colOff>627530</xdr:colOff>
      <xdr:row>1</xdr:row>
      <xdr:rowOff>11207</xdr:rowOff>
    </xdr:to>
    <xdr:cxnSp macro="">
      <xdr:nvCxnSpPr>
        <xdr:cNvPr id="6" name="Straight Connector 5"/>
        <xdr:cNvCxnSpPr/>
      </xdr:nvCxnSpPr>
      <xdr:spPr>
        <a:xfrm flipV="1">
          <a:off x="1607484" y="830356"/>
          <a:ext cx="109649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896470</xdr:colOff>
      <xdr:row>1</xdr:row>
      <xdr:rowOff>44823</xdr:rowOff>
    </xdr:from>
    <xdr:to>
      <xdr:col>2</xdr:col>
      <xdr:colOff>818029</xdr:colOff>
      <xdr:row>1</xdr:row>
      <xdr:rowOff>44823</xdr:rowOff>
    </xdr:to>
    <xdr:cxnSp macro="">
      <xdr:nvCxnSpPr>
        <xdr:cNvPr id="2" name="Straight Connector 1"/>
        <xdr:cNvCxnSpPr/>
      </xdr:nvCxnSpPr>
      <xdr:spPr>
        <a:xfrm>
          <a:off x="1248895" y="635373"/>
          <a:ext cx="1655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925045</xdr:colOff>
      <xdr:row>1</xdr:row>
      <xdr:rowOff>44823</xdr:rowOff>
    </xdr:from>
    <xdr:to>
      <xdr:col>2</xdr:col>
      <xdr:colOff>523875</xdr:colOff>
      <xdr:row>1</xdr:row>
      <xdr:rowOff>44823</xdr:rowOff>
    </xdr:to>
    <xdr:cxnSp macro="">
      <xdr:nvCxnSpPr>
        <xdr:cNvPr id="3" name="Straight Connector 2"/>
        <xdr:cNvCxnSpPr/>
      </xdr:nvCxnSpPr>
      <xdr:spPr>
        <a:xfrm>
          <a:off x="1277470" y="635373"/>
          <a:ext cx="13323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925045</xdr:colOff>
      <xdr:row>1</xdr:row>
      <xdr:rowOff>44823</xdr:rowOff>
    </xdr:from>
    <xdr:to>
      <xdr:col>2</xdr:col>
      <xdr:colOff>523875</xdr:colOff>
      <xdr:row>1</xdr:row>
      <xdr:rowOff>44823</xdr:rowOff>
    </xdr:to>
    <xdr:cxnSp macro="">
      <xdr:nvCxnSpPr>
        <xdr:cNvPr id="4" name="Straight Connector 3"/>
        <xdr:cNvCxnSpPr/>
      </xdr:nvCxnSpPr>
      <xdr:spPr>
        <a:xfrm>
          <a:off x="1277470" y="635373"/>
          <a:ext cx="13323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636952</xdr:colOff>
      <xdr:row>1</xdr:row>
      <xdr:rowOff>20544</xdr:rowOff>
    </xdr:from>
    <xdr:to>
      <xdr:col>3</xdr:col>
      <xdr:colOff>463378</xdr:colOff>
      <xdr:row>1</xdr:row>
      <xdr:rowOff>20544</xdr:rowOff>
    </xdr:to>
    <xdr:cxnSp macro="">
      <xdr:nvCxnSpPr>
        <xdr:cNvPr id="5" name="Straight Connector 4"/>
        <xdr:cNvCxnSpPr/>
      </xdr:nvCxnSpPr>
      <xdr:spPr>
        <a:xfrm>
          <a:off x="2456227" y="668244"/>
          <a:ext cx="105515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1344706</xdr:colOff>
      <xdr:row>0</xdr:row>
      <xdr:rowOff>829235</xdr:rowOff>
    </xdr:from>
    <xdr:to>
      <xdr:col>2</xdr:col>
      <xdr:colOff>918882</xdr:colOff>
      <xdr:row>0</xdr:row>
      <xdr:rowOff>829235</xdr:rowOff>
    </xdr:to>
    <xdr:cxnSp macro="">
      <xdr:nvCxnSpPr>
        <xdr:cNvPr id="3" name="Straight Connector 2"/>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678656</xdr:colOff>
      <xdr:row>1</xdr:row>
      <xdr:rowOff>11906</xdr:rowOff>
    </xdr:from>
    <xdr:to>
      <xdr:col>2</xdr:col>
      <xdr:colOff>809625</xdr:colOff>
      <xdr:row>1</xdr:row>
      <xdr:rowOff>23812</xdr:rowOff>
    </xdr:to>
    <xdr:cxnSp macro="">
      <xdr:nvCxnSpPr>
        <xdr:cNvPr id="2" name="Straight Connector 1"/>
        <xdr:cNvCxnSpPr/>
      </xdr:nvCxnSpPr>
      <xdr:spPr>
        <a:xfrm flipV="1">
          <a:off x="1097756" y="602456"/>
          <a:ext cx="1997869"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975731</xdr:colOff>
      <xdr:row>1</xdr:row>
      <xdr:rowOff>0</xdr:rowOff>
    </xdr:from>
    <xdr:to>
      <xdr:col>2</xdr:col>
      <xdr:colOff>406555</xdr:colOff>
      <xdr:row>1</xdr:row>
      <xdr:rowOff>0</xdr:rowOff>
    </xdr:to>
    <xdr:cxnSp macro="">
      <xdr:nvCxnSpPr>
        <xdr:cNvPr id="3" name="Straight Connector 2"/>
        <xdr:cNvCxnSpPr/>
      </xdr:nvCxnSpPr>
      <xdr:spPr>
        <a:xfrm>
          <a:off x="1328156" y="590550"/>
          <a:ext cx="11262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678656</xdr:colOff>
      <xdr:row>1</xdr:row>
      <xdr:rowOff>23812</xdr:rowOff>
    </xdr:from>
    <xdr:to>
      <xdr:col>2</xdr:col>
      <xdr:colOff>781539</xdr:colOff>
      <xdr:row>1</xdr:row>
      <xdr:rowOff>36634</xdr:rowOff>
    </xdr:to>
    <xdr:cxnSp macro="">
      <xdr:nvCxnSpPr>
        <xdr:cNvPr id="4" name="Straight Connector 3"/>
        <xdr:cNvCxnSpPr/>
      </xdr:nvCxnSpPr>
      <xdr:spPr>
        <a:xfrm>
          <a:off x="1031081" y="614362"/>
          <a:ext cx="2017408" cy="1282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293066</xdr:colOff>
      <xdr:row>0</xdr:row>
      <xdr:rowOff>537308</xdr:rowOff>
    </xdr:from>
    <xdr:to>
      <xdr:col>17</xdr:col>
      <xdr:colOff>415182</xdr:colOff>
      <xdr:row>0</xdr:row>
      <xdr:rowOff>537308</xdr:rowOff>
    </xdr:to>
    <xdr:cxnSp macro="">
      <xdr:nvCxnSpPr>
        <xdr:cNvPr id="5" name="Straight Connector 4"/>
        <xdr:cNvCxnSpPr/>
      </xdr:nvCxnSpPr>
      <xdr:spPr>
        <a:xfrm>
          <a:off x="7941641" y="537308"/>
          <a:ext cx="208426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705648</xdr:colOff>
      <xdr:row>0</xdr:row>
      <xdr:rowOff>612321</xdr:rowOff>
    </xdr:from>
    <xdr:to>
      <xdr:col>1</xdr:col>
      <xdr:colOff>1423871</xdr:colOff>
      <xdr:row>0</xdr:row>
      <xdr:rowOff>612321</xdr:rowOff>
    </xdr:to>
    <xdr:cxnSp macro="">
      <xdr:nvCxnSpPr>
        <xdr:cNvPr id="2" name="Straight Connector 1"/>
        <xdr:cNvCxnSpPr/>
      </xdr:nvCxnSpPr>
      <xdr:spPr>
        <a:xfrm>
          <a:off x="991398" y="612321"/>
          <a:ext cx="7182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1319893</xdr:colOff>
      <xdr:row>0</xdr:row>
      <xdr:rowOff>612321</xdr:rowOff>
    </xdr:from>
    <xdr:to>
      <xdr:col>2</xdr:col>
      <xdr:colOff>312965</xdr:colOff>
      <xdr:row>0</xdr:row>
      <xdr:rowOff>612321</xdr:rowOff>
    </xdr:to>
    <xdr:cxnSp macro="">
      <xdr:nvCxnSpPr>
        <xdr:cNvPr id="3" name="Straight Connector 2"/>
        <xdr:cNvCxnSpPr/>
      </xdr:nvCxnSpPr>
      <xdr:spPr>
        <a:xfrm>
          <a:off x="1653268" y="612321"/>
          <a:ext cx="2517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2.%20CONG%20VIEC\0.7.%20&#272;ANH%20GIA%20VC\NAM%202020\QUY%202\HO%20SO%20DANH%20GIA%20QUY%202.2020\MAU%202%20-%20BANG%20KHOI%20LUONG%20C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4A"/>
      <sheetName val="KL CV 10%"/>
      <sheetName val="TỔNG ĐIỂM CỘNG-TRỪ"/>
      <sheetName val="VIET"/>
      <sheetName val="CANH"/>
      <sheetName val="HA"/>
      <sheetName val="THUY"/>
      <sheetName val="TRANG"/>
      <sheetName val="HAU"/>
    </sheetNames>
    <definedNames>
      <definedName name="H110IF"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1.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37" customWidth="1"/>
    <col min="6" max="6" width="9.7109375" style="37" customWidth="1"/>
    <col min="7" max="7" width="9.140625" style="37" customWidth="1"/>
    <col min="8" max="11" width="10" style="37"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1011" t="s">
        <v>240</v>
      </c>
      <c r="B1" s="1011"/>
      <c r="C1" s="1011"/>
      <c r="D1" s="1011"/>
      <c r="E1" s="1011"/>
      <c r="F1" s="9"/>
      <c r="G1" s="9"/>
      <c r="H1" s="9"/>
      <c r="I1" s="9"/>
      <c r="J1" s="9"/>
      <c r="K1" s="9"/>
      <c r="L1" s="3"/>
      <c r="M1" s="3"/>
      <c r="N1" s="3"/>
    </row>
    <row r="2" spans="1:14" ht="7.5" customHeight="1" x14ac:dyDescent="0.25">
      <c r="A2" s="35"/>
      <c r="B2" s="35"/>
      <c r="C2" s="9"/>
      <c r="D2" s="3"/>
      <c r="E2" s="9"/>
      <c r="F2" s="9"/>
      <c r="G2" s="9"/>
      <c r="H2" s="9"/>
      <c r="I2" s="9"/>
      <c r="J2" s="9"/>
      <c r="K2" s="9"/>
      <c r="L2" s="3"/>
      <c r="M2" s="3"/>
      <c r="N2" s="3"/>
    </row>
    <row r="3" spans="1:14" ht="21.75" customHeight="1" x14ac:dyDescent="0.3">
      <c r="A3" s="1012" t="s">
        <v>274</v>
      </c>
      <c r="B3" s="1012"/>
      <c r="C3" s="1012"/>
      <c r="D3" s="1012"/>
      <c r="E3" s="1012"/>
      <c r="F3" s="1012"/>
      <c r="G3" s="1012"/>
      <c r="H3" s="1012"/>
      <c r="I3" s="1012"/>
      <c r="J3" s="1012"/>
      <c r="K3" s="1012"/>
      <c r="L3" s="1012"/>
      <c r="M3" s="1012"/>
      <c r="N3" s="1012"/>
    </row>
    <row r="4" spans="1:14" ht="7.5" customHeight="1" x14ac:dyDescent="0.3">
      <c r="A4" s="1013"/>
      <c r="B4" s="1013"/>
      <c r="C4" s="1013"/>
      <c r="D4" s="1013"/>
      <c r="E4" s="1013"/>
      <c r="F4" s="1013"/>
      <c r="G4" s="1013"/>
      <c r="H4" s="1013"/>
      <c r="I4" s="1013"/>
      <c r="J4" s="1013"/>
      <c r="K4" s="1013"/>
      <c r="L4" s="1013"/>
      <c r="M4" s="1013"/>
      <c r="N4" s="1013"/>
    </row>
    <row r="5" spans="1:14" s="1" customFormat="1" ht="21.75" customHeight="1" x14ac:dyDescent="0.25">
      <c r="A5" s="1014" t="s">
        <v>0</v>
      </c>
      <c r="B5" s="1014" t="s">
        <v>1</v>
      </c>
      <c r="C5" s="1020" t="s">
        <v>15</v>
      </c>
      <c r="D5" s="1023" t="s">
        <v>2</v>
      </c>
      <c r="E5" s="1024"/>
      <c r="F5" s="1024"/>
      <c r="G5" s="1024"/>
      <c r="H5" s="1024"/>
      <c r="I5" s="1024"/>
      <c r="J5" s="1024"/>
      <c r="K5" s="1024"/>
      <c r="L5" s="1025"/>
      <c r="M5" s="1026" t="s">
        <v>3</v>
      </c>
      <c r="N5" s="1017" t="s">
        <v>4</v>
      </c>
    </row>
    <row r="6" spans="1:14" s="1" customFormat="1" ht="36.75" customHeight="1" x14ac:dyDescent="0.25">
      <c r="A6" s="1015"/>
      <c r="B6" s="1015"/>
      <c r="C6" s="1021"/>
      <c r="D6" s="1035" t="s">
        <v>241</v>
      </c>
      <c r="E6" s="1035"/>
      <c r="F6" s="1035"/>
      <c r="G6" s="1035"/>
      <c r="H6" s="1023" t="s">
        <v>242</v>
      </c>
      <c r="I6" s="1024"/>
      <c r="J6" s="1024"/>
      <c r="K6" s="1024"/>
      <c r="L6" s="1029" t="s">
        <v>243</v>
      </c>
      <c r="M6" s="1027"/>
      <c r="N6" s="1018"/>
    </row>
    <row r="7" spans="1:14" s="1" customFormat="1" ht="51.95" customHeight="1" x14ac:dyDescent="0.25">
      <c r="A7" s="1016"/>
      <c r="B7" s="1016"/>
      <c r="C7" s="1022"/>
      <c r="D7" s="38" t="s">
        <v>244</v>
      </c>
      <c r="E7" s="6" t="s">
        <v>248</v>
      </c>
      <c r="F7" s="36" t="s">
        <v>275</v>
      </c>
      <c r="G7" s="38" t="s">
        <v>245</v>
      </c>
      <c r="H7" s="38" t="s">
        <v>66</v>
      </c>
      <c r="I7" s="34" t="s">
        <v>67</v>
      </c>
      <c r="J7" s="34" t="s">
        <v>68</v>
      </c>
      <c r="K7" s="34" t="s">
        <v>69</v>
      </c>
      <c r="L7" s="1029"/>
      <c r="M7" s="1028"/>
      <c r="N7" s="1019"/>
    </row>
    <row r="8" spans="1:14" s="18" customFormat="1" ht="15.95" customHeight="1" x14ac:dyDescent="0.25">
      <c r="A8" s="12" t="s">
        <v>16</v>
      </c>
      <c r="B8" s="13"/>
      <c r="C8" s="5">
        <v>0.7</v>
      </c>
      <c r="D8" s="7"/>
      <c r="E8" s="7"/>
      <c r="F8" s="7"/>
      <c r="G8" s="7"/>
      <c r="H8" s="7"/>
      <c r="I8" s="7"/>
      <c r="J8" s="7"/>
      <c r="K8" s="7"/>
      <c r="L8" s="7">
        <f t="shared" ref="L8:L17" si="0">SUM(D8:K8)</f>
        <v>0</v>
      </c>
      <c r="M8" s="8">
        <f t="shared" ref="M8:M17" si="1">C8+L8</f>
        <v>0.7</v>
      </c>
      <c r="N8" s="2">
        <f>IF(M8&gt;=90%,50,IF(AND(80%&lt;=M8,M8&lt;90%),45,IF(AND(70%&lt;=M8,M8&lt;80%),40,IF(AND(60%&lt;=M8,M8&lt;70%),30,IF(AND(50%&lt;=M8,M8&lt;60%),25,IF(M8&lt;50%,0,""))))))</f>
        <v>40</v>
      </c>
    </row>
    <row r="9" spans="1:14" s="18" customFormat="1" ht="15.95" customHeight="1" x14ac:dyDescent="0.25">
      <c r="A9" s="12" t="s">
        <v>17</v>
      </c>
      <c r="B9" s="15"/>
      <c r="C9" s="5">
        <v>0.7</v>
      </c>
      <c r="D9" s="7"/>
      <c r="E9" s="7"/>
      <c r="F9" s="7"/>
      <c r="G9" s="7"/>
      <c r="H9" s="7"/>
      <c r="I9" s="7"/>
      <c r="J9" s="7"/>
      <c r="K9" s="7"/>
      <c r="L9" s="7">
        <f t="shared" si="0"/>
        <v>0</v>
      </c>
      <c r="M9" s="8">
        <f t="shared" si="1"/>
        <v>0.7</v>
      </c>
      <c r="N9" s="2">
        <f t="shared" ref="N9:N17" si="2">IF(M9&gt;=90%,50,IF(AND(80%&lt;=M9,M9&lt;90%),45,IF(AND(70%&lt;=M9,M9&lt;80%),40,IF(AND(60%&lt;=M9,M9&lt;70%),30,IF(AND(50%&lt;=M9,M9&lt;60%),25,IF(M9&lt;50%,0,""))))))</f>
        <v>40</v>
      </c>
    </row>
    <row r="10" spans="1:14" s="18" customFormat="1" ht="15.95" customHeight="1" x14ac:dyDescent="0.25">
      <c r="A10" s="12" t="s">
        <v>18</v>
      </c>
      <c r="B10" s="26"/>
      <c r="C10" s="5">
        <v>0.7</v>
      </c>
      <c r="D10" s="7"/>
      <c r="E10" s="7"/>
      <c r="F10" s="7"/>
      <c r="G10" s="7"/>
      <c r="H10" s="7"/>
      <c r="I10" s="7"/>
      <c r="J10" s="7"/>
      <c r="K10" s="7"/>
      <c r="L10" s="7">
        <f t="shared" si="0"/>
        <v>0</v>
      </c>
      <c r="M10" s="8">
        <f t="shared" si="1"/>
        <v>0.7</v>
      </c>
      <c r="N10" s="2">
        <f t="shared" si="2"/>
        <v>40</v>
      </c>
    </row>
    <row r="11" spans="1:14" s="18" customFormat="1" ht="15.95" customHeight="1" x14ac:dyDescent="0.25">
      <c r="A11" s="12" t="s">
        <v>19</v>
      </c>
      <c r="B11" s="13"/>
      <c r="C11" s="5">
        <v>0.7</v>
      </c>
      <c r="D11" s="7"/>
      <c r="E11" s="7"/>
      <c r="F11" s="7"/>
      <c r="G11" s="7"/>
      <c r="H11" s="7"/>
      <c r="I11" s="7"/>
      <c r="J11" s="7"/>
      <c r="K11" s="7"/>
      <c r="L11" s="7">
        <f t="shared" si="0"/>
        <v>0</v>
      </c>
      <c r="M11" s="8">
        <f t="shared" si="1"/>
        <v>0.7</v>
      </c>
      <c r="N11" s="2">
        <f t="shared" si="2"/>
        <v>40</v>
      </c>
    </row>
    <row r="12" spans="1:14" s="18" customFormat="1" ht="15.95" customHeight="1" x14ac:dyDescent="0.25">
      <c r="A12" s="12" t="s">
        <v>20</v>
      </c>
      <c r="B12" s="27"/>
      <c r="C12" s="5">
        <v>0.7</v>
      </c>
      <c r="D12" s="7"/>
      <c r="E12" s="7"/>
      <c r="F12" s="7"/>
      <c r="G12" s="7"/>
      <c r="H12" s="7"/>
      <c r="I12" s="7"/>
      <c r="J12" s="7"/>
      <c r="K12" s="7"/>
      <c r="L12" s="7">
        <f t="shared" si="0"/>
        <v>0</v>
      </c>
      <c r="M12" s="8">
        <f t="shared" si="1"/>
        <v>0.7</v>
      </c>
      <c r="N12" s="2">
        <f t="shared" si="2"/>
        <v>40</v>
      </c>
    </row>
    <row r="13" spans="1:14" s="18" customFormat="1" ht="15.95" customHeight="1" x14ac:dyDescent="0.25">
      <c r="A13" s="12" t="s">
        <v>21</v>
      </c>
      <c r="B13" s="28"/>
      <c r="C13" s="5">
        <v>0.7</v>
      </c>
      <c r="D13" s="7"/>
      <c r="E13" s="7"/>
      <c r="F13" s="7"/>
      <c r="G13" s="7"/>
      <c r="H13" s="7"/>
      <c r="I13" s="7"/>
      <c r="J13" s="7"/>
      <c r="K13" s="7"/>
      <c r="L13" s="7">
        <f t="shared" si="0"/>
        <v>0</v>
      </c>
      <c r="M13" s="8">
        <f t="shared" si="1"/>
        <v>0.7</v>
      </c>
      <c r="N13" s="2">
        <f t="shared" si="2"/>
        <v>40</v>
      </c>
    </row>
    <row r="14" spans="1:14" s="18" customFormat="1" ht="15.95" customHeight="1" x14ac:dyDescent="0.25">
      <c r="A14" s="12" t="s">
        <v>22</v>
      </c>
      <c r="B14" s="28"/>
      <c r="C14" s="5">
        <v>0.7</v>
      </c>
      <c r="D14" s="7"/>
      <c r="E14" s="7"/>
      <c r="F14" s="7"/>
      <c r="G14" s="7"/>
      <c r="H14" s="7"/>
      <c r="I14" s="7"/>
      <c r="J14" s="7"/>
      <c r="K14" s="7"/>
      <c r="L14" s="7">
        <f t="shared" si="0"/>
        <v>0</v>
      </c>
      <c r="M14" s="8">
        <f t="shared" si="1"/>
        <v>0.7</v>
      </c>
      <c r="N14" s="2">
        <f t="shared" si="2"/>
        <v>40</v>
      </c>
    </row>
    <row r="15" spans="1:14" s="18" customFormat="1" ht="15.95" customHeight="1" x14ac:dyDescent="0.25">
      <c r="A15" s="12" t="s">
        <v>23</v>
      </c>
      <c r="B15" s="15"/>
      <c r="C15" s="5">
        <v>0.7</v>
      </c>
      <c r="D15" s="7"/>
      <c r="E15" s="7"/>
      <c r="F15" s="7"/>
      <c r="G15" s="7"/>
      <c r="H15" s="7"/>
      <c r="I15" s="7"/>
      <c r="J15" s="7"/>
      <c r="K15" s="7"/>
      <c r="L15" s="7">
        <f t="shared" si="0"/>
        <v>0</v>
      </c>
      <c r="M15" s="8">
        <f t="shared" si="1"/>
        <v>0.7</v>
      </c>
      <c r="N15" s="2">
        <f t="shared" si="2"/>
        <v>40</v>
      </c>
    </row>
    <row r="16" spans="1:14" s="18" customFormat="1" ht="15.95" customHeight="1" x14ac:dyDescent="0.25">
      <c r="A16" s="12" t="s">
        <v>24</v>
      </c>
      <c r="B16" s="15"/>
      <c r="C16" s="5">
        <v>0.7</v>
      </c>
      <c r="D16" s="7"/>
      <c r="E16" s="7"/>
      <c r="F16" s="7"/>
      <c r="G16" s="7"/>
      <c r="H16" s="7"/>
      <c r="I16" s="7"/>
      <c r="J16" s="7"/>
      <c r="K16" s="7"/>
      <c r="L16" s="7">
        <f t="shared" si="0"/>
        <v>0</v>
      </c>
      <c r="M16" s="8">
        <f t="shared" si="1"/>
        <v>0.7</v>
      </c>
      <c r="N16" s="2">
        <f t="shared" si="2"/>
        <v>40</v>
      </c>
    </row>
    <row r="17" spans="1:14" s="18" customFormat="1" ht="15.95" customHeight="1" x14ac:dyDescent="0.25">
      <c r="A17" s="12" t="s">
        <v>25</v>
      </c>
      <c r="B17" s="28"/>
      <c r="C17" s="5">
        <v>0.7</v>
      </c>
      <c r="D17" s="7"/>
      <c r="E17" s="7"/>
      <c r="F17" s="7"/>
      <c r="G17" s="7"/>
      <c r="H17" s="7"/>
      <c r="I17" s="7"/>
      <c r="J17" s="7"/>
      <c r="K17" s="7"/>
      <c r="L17" s="7">
        <f t="shared" si="0"/>
        <v>0</v>
      </c>
      <c r="M17" s="8">
        <f t="shared" si="1"/>
        <v>0.7</v>
      </c>
      <c r="N17" s="2">
        <f t="shared" si="2"/>
        <v>40</v>
      </c>
    </row>
    <row r="18" spans="1:14" ht="30" customHeight="1" x14ac:dyDescent="0.25">
      <c r="A18" s="1036" t="s">
        <v>246</v>
      </c>
      <c r="B18" s="1036"/>
      <c r="C18" s="1036"/>
      <c r="D18" s="1036"/>
      <c r="E18" s="1036"/>
      <c r="F18" s="1036"/>
      <c r="G18" s="1036"/>
      <c r="H18" s="1036"/>
      <c r="I18" s="1036"/>
      <c r="J18" s="1036"/>
      <c r="K18" s="1036"/>
      <c r="L18" s="1036"/>
      <c r="M18" s="1036"/>
      <c r="N18" s="1036"/>
    </row>
    <row r="20" spans="1:14" ht="18.75" x14ac:dyDescent="0.3">
      <c r="A20" s="1037" t="s">
        <v>5</v>
      </c>
      <c r="B20" s="1037"/>
      <c r="C20" s="1037"/>
      <c r="D20" s="1037"/>
      <c r="E20" s="1037"/>
      <c r="F20" s="1037"/>
      <c r="G20" s="1037"/>
      <c r="H20" s="1037"/>
      <c r="I20" s="1037"/>
      <c r="J20" s="1037"/>
      <c r="K20" s="1037"/>
      <c r="L20" s="1037"/>
      <c r="M20" s="1037"/>
      <c r="N20" s="1037"/>
    </row>
    <row r="22" spans="1:14" ht="77.45" customHeight="1" x14ac:dyDescent="0.25">
      <c r="A22" s="32" t="s">
        <v>6</v>
      </c>
      <c r="B22" s="1038" t="s">
        <v>7</v>
      </c>
      <c r="C22" s="1038"/>
      <c r="D22" s="1038"/>
      <c r="E22" s="31" t="s">
        <v>8</v>
      </c>
      <c r="F22" s="31" t="s">
        <v>9</v>
      </c>
      <c r="G22" s="31" t="s">
        <v>10</v>
      </c>
      <c r="H22" s="31" t="s">
        <v>11</v>
      </c>
      <c r="I22" s="33" t="s">
        <v>218</v>
      </c>
      <c r="J22" s="33"/>
      <c r="K22" s="1039" t="s">
        <v>12</v>
      </c>
      <c r="L22" s="1039"/>
      <c r="M22" s="1039"/>
      <c r="N22" s="1039"/>
    </row>
    <row r="23" spans="1:14" ht="71.25" customHeight="1" x14ac:dyDescent="0.25">
      <c r="A23" s="4">
        <v>1</v>
      </c>
      <c r="B23" s="1031" t="s">
        <v>276</v>
      </c>
      <c r="C23" s="1031"/>
      <c r="D23" s="1031"/>
      <c r="E23" s="29"/>
      <c r="F23" s="29"/>
      <c r="G23" s="11"/>
      <c r="H23" s="11"/>
      <c r="I23" s="30">
        <v>0.03</v>
      </c>
      <c r="J23" s="20"/>
      <c r="K23" s="1032"/>
      <c r="L23" s="1032"/>
      <c r="M23" s="1032"/>
      <c r="N23" s="1032"/>
    </row>
    <row r="24" spans="1:14" ht="44.25" customHeight="1" x14ac:dyDescent="0.25">
      <c r="A24" s="4">
        <v>2</v>
      </c>
      <c r="B24" s="1031" t="s">
        <v>277</v>
      </c>
      <c r="C24" s="1031"/>
      <c r="D24" s="1031"/>
      <c r="E24" s="17"/>
      <c r="F24" s="14"/>
      <c r="G24" s="11"/>
      <c r="H24" s="11"/>
      <c r="I24" s="30">
        <v>0.02</v>
      </c>
      <c r="J24" s="20"/>
      <c r="K24" s="1032"/>
      <c r="L24" s="1032"/>
      <c r="M24" s="1032"/>
      <c r="N24" s="1032"/>
    </row>
    <row r="25" spans="1:14" ht="51" customHeight="1" x14ac:dyDescent="0.25">
      <c r="A25" s="4">
        <v>3</v>
      </c>
      <c r="B25" s="1031" t="s">
        <v>278</v>
      </c>
      <c r="C25" s="1031"/>
      <c r="D25" s="1031"/>
      <c r="E25" s="17"/>
      <c r="F25" s="10"/>
      <c r="G25" s="11"/>
      <c r="H25" s="11"/>
      <c r="I25" s="30">
        <v>0.04</v>
      </c>
      <c r="J25" s="20"/>
      <c r="K25" s="1040"/>
      <c r="L25" s="1040"/>
      <c r="M25" s="1040"/>
      <c r="N25" s="1040"/>
    </row>
    <row r="26" spans="1:14" ht="36" customHeight="1" x14ac:dyDescent="0.25">
      <c r="A26" s="4">
        <v>5</v>
      </c>
      <c r="B26" s="1030" t="s">
        <v>279</v>
      </c>
      <c r="C26" s="1031"/>
      <c r="D26" s="1031"/>
      <c r="E26" s="17"/>
      <c r="F26" s="10"/>
      <c r="G26" s="11"/>
      <c r="H26" s="11"/>
      <c r="I26" s="30">
        <v>0.01</v>
      </c>
      <c r="J26" s="20"/>
      <c r="K26" s="1032"/>
      <c r="L26" s="1032"/>
      <c r="M26" s="1032"/>
      <c r="N26" s="1032"/>
    </row>
    <row r="27" spans="1:14" ht="16.5" x14ac:dyDescent="0.25">
      <c r="A27" s="21"/>
      <c r="B27" s="22"/>
      <c r="C27" s="22"/>
      <c r="D27" s="22"/>
      <c r="E27" s="23"/>
      <c r="F27" s="24"/>
      <c r="G27" s="24"/>
      <c r="H27" s="24"/>
      <c r="I27" s="24"/>
      <c r="J27" s="24"/>
      <c r="K27" s="24"/>
      <c r="L27" s="25"/>
      <c r="M27" s="25"/>
      <c r="N27" s="25"/>
    </row>
    <row r="28" spans="1:14" ht="15.75" x14ac:dyDescent="0.25">
      <c r="F28" s="1033" t="s">
        <v>13</v>
      </c>
      <c r="G28" s="1033"/>
      <c r="H28" s="1033"/>
      <c r="I28" s="1033"/>
      <c r="J28" s="1033"/>
      <c r="K28" s="1033"/>
      <c r="L28" s="1033"/>
      <c r="M28" s="1033"/>
      <c r="N28" s="1033"/>
    </row>
    <row r="29" spans="1:14" ht="15.75" x14ac:dyDescent="0.25">
      <c r="F29" s="1034" t="s">
        <v>14</v>
      </c>
      <c r="G29" s="1034"/>
      <c r="H29" s="1034"/>
      <c r="I29" s="1034"/>
      <c r="J29" s="1034"/>
      <c r="K29" s="1034"/>
      <c r="L29" s="1034"/>
      <c r="M29" s="1034"/>
      <c r="N29" s="1034"/>
    </row>
  </sheetData>
  <mergeCells count="26">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 ref="A1:E1"/>
    <mergeCell ref="A3:N3"/>
    <mergeCell ref="A4:N4"/>
    <mergeCell ref="A5:A7"/>
    <mergeCell ref="N5:N7"/>
    <mergeCell ref="B5:B7"/>
    <mergeCell ref="C5:C7"/>
    <mergeCell ref="D5:L5"/>
    <mergeCell ref="M5:M7"/>
    <mergeCell ref="L6:L7"/>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X349"/>
  <sheetViews>
    <sheetView zoomScale="78" zoomScaleNormal="78" workbookViewId="0">
      <pane xSplit="4" ySplit="8" topLeftCell="E338" activePane="bottomRight" state="frozen"/>
      <selection pane="topRight" activeCell="E1" sqref="E1"/>
      <selection pane="bottomLeft" activeCell="A9" sqref="A9"/>
      <selection pane="bottomRight" activeCell="E47" sqref="E47"/>
    </sheetView>
  </sheetViews>
  <sheetFormatPr defaultRowHeight="15" x14ac:dyDescent="0.25"/>
  <cols>
    <col min="1" max="1" width="5.28515625" customWidth="1"/>
    <col min="2" max="2" width="28.5703125" customWidth="1"/>
    <col min="3" max="3" width="21" style="61" customWidth="1"/>
    <col min="4" max="4" width="10.140625" style="1" customWidth="1"/>
    <col min="5" max="5" width="7.5703125" customWidth="1"/>
    <col min="6" max="6" width="7.85546875" style="46" customWidth="1"/>
    <col min="7" max="7" width="8.140625" style="46" customWidth="1"/>
    <col min="8" max="8" width="7.7109375" style="46" customWidth="1"/>
    <col min="9" max="9" width="7.85546875" style="46" customWidth="1"/>
    <col min="10" max="10" width="8.5703125" style="46" customWidth="1"/>
    <col min="11" max="11" width="8" style="46" customWidth="1"/>
    <col min="12" max="12" width="9.42578125" style="46" customWidth="1"/>
    <col min="13" max="13" width="8.28515625" style="46" customWidth="1"/>
    <col min="14" max="14" width="7.140625" style="46" customWidth="1"/>
    <col min="15" max="18" width="7.140625" style="52" customWidth="1"/>
    <col min="19" max="19" width="7.140625" style="101" customWidth="1"/>
    <col min="20" max="20" width="8" style="101" customWidth="1"/>
    <col min="21" max="21" width="7.5703125" style="46" customWidth="1"/>
    <col min="22" max="22" width="9.42578125" customWidth="1"/>
    <col min="23" max="23" width="10.28515625" bestFit="1" customWidth="1"/>
    <col min="24" max="24" width="7.5703125"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4" ht="46.5" customHeight="1" x14ac:dyDescent="0.25">
      <c r="A1" s="1011" t="s">
        <v>240</v>
      </c>
      <c r="B1" s="1011"/>
      <c r="C1" s="1011"/>
      <c r="D1" s="1011"/>
      <c r="E1" s="1011"/>
      <c r="F1" s="1011"/>
      <c r="G1" s="9"/>
      <c r="H1" s="9"/>
      <c r="I1" s="9"/>
      <c r="J1" s="9"/>
      <c r="K1" s="9"/>
      <c r="L1" s="9"/>
      <c r="M1" s="9"/>
      <c r="N1" s="9"/>
      <c r="O1" s="9"/>
      <c r="P1" s="9"/>
      <c r="Q1" s="9"/>
      <c r="R1" s="9"/>
      <c r="S1" s="9"/>
      <c r="T1" s="9"/>
      <c r="U1" s="9"/>
      <c r="V1" s="3"/>
      <c r="W1" s="3"/>
      <c r="X1" s="3"/>
    </row>
    <row r="2" spans="1:24" ht="7.5" customHeight="1" x14ac:dyDescent="0.25">
      <c r="A2" s="47"/>
      <c r="B2" s="47"/>
      <c r="C2" s="59"/>
      <c r="D2" s="9"/>
      <c r="E2" s="3"/>
      <c r="F2" s="9"/>
      <c r="G2" s="9"/>
      <c r="H2" s="9"/>
      <c r="I2" s="9"/>
      <c r="J2" s="9"/>
      <c r="K2" s="9"/>
      <c r="L2" s="9"/>
      <c r="M2" s="9"/>
      <c r="N2" s="9"/>
      <c r="O2" s="9"/>
      <c r="P2" s="9"/>
      <c r="Q2" s="9"/>
      <c r="R2" s="9"/>
      <c r="S2" s="9"/>
      <c r="T2" s="9"/>
      <c r="U2" s="9"/>
      <c r="V2" s="3"/>
      <c r="W2" s="3"/>
      <c r="X2" s="3"/>
    </row>
    <row r="3" spans="1:24" ht="21.75" customHeight="1" x14ac:dyDescent="0.3">
      <c r="A3" s="1012" t="s">
        <v>552</v>
      </c>
      <c r="B3" s="1012"/>
      <c r="C3" s="1012"/>
      <c r="D3" s="1012"/>
      <c r="E3" s="1012"/>
      <c r="F3" s="1012"/>
      <c r="G3" s="1012"/>
      <c r="H3" s="1012"/>
      <c r="I3" s="1012"/>
      <c r="J3" s="1012"/>
      <c r="K3" s="1012"/>
      <c r="L3" s="1012"/>
      <c r="M3" s="1012"/>
      <c r="N3" s="1012"/>
      <c r="O3" s="1012"/>
      <c r="P3" s="1012"/>
      <c r="Q3" s="1012"/>
      <c r="R3" s="1012"/>
      <c r="S3" s="1012"/>
      <c r="T3" s="1012"/>
      <c r="U3" s="1012"/>
      <c r="V3" s="1012"/>
      <c r="W3" s="1012"/>
      <c r="X3" s="1012"/>
    </row>
    <row r="4" spans="1:24" ht="7.5" customHeight="1" x14ac:dyDescent="0.3">
      <c r="A4" s="1013"/>
      <c r="B4" s="1013"/>
      <c r="C4" s="1013"/>
      <c r="D4" s="1013"/>
      <c r="E4" s="1013"/>
      <c r="F4" s="1013"/>
      <c r="G4" s="1013"/>
      <c r="H4" s="1013"/>
      <c r="I4" s="1013"/>
      <c r="J4" s="1013"/>
      <c r="K4" s="1013"/>
      <c r="L4" s="1013"/>
      <c r="M4" s="1013"/>
      <c r="N4" s="1013"/>
      <c r="O4" s="1013"/>
      <c r="P4" s="1013"/>
      <c r="Q4" s="1013"/>
      <c r="R4" s="1013"/>
      <c r="S4" s="1013"/>
      <c r="T4" s="1013"/>
      <c r="U4" s="1013"/>
      <c r="V4" s="1013"/>
      <c r="W4" s="1013"/>
      <c r="X4" s="1013"/>
    </row>
    <row r="5" spans="1:24" s="1" customFormat="1" ht="21.75" customHeight="1" x14ac:dyDescent="0.25">
      <c r="A5" s="1014" t="s">
        <v>0</v>
      </c>
      <c r="B5" s="1014" t="s">
        <v>1</v>
      </c>
      <c r="C5" s="1050" t="s">
        <v>342</v>
      </c>
      <c r="D5" s="1020" t="s">
        <v>15</v>
      </c>
      <c r="E5" s="1023" t="s">
        <v>517</v>
      </c>
      <c r="F5" s="1024"/>
      <c r="G5" s="1024"/>
      <c r="H5" s="1024"/>
      <c r="I5" s="1024"/>
      <c r="J5" s="1024"/>
      <c r="K5" s="1024"/>
      <c r="L5" s="1024"/>
      <c r="M5" s="1024"/>
      <c r="N5" s="1024"/>
      <c r="O5" s="1024"/>
      <c r="P5" s="1024"/>
      <c r="Q5" s="1024"/>
      <c r="R5" s="1024"/>
      <c r="S5" s="1024"/>
      <c r="T5" s="1024"/>
      <c r="U5" s="1024"/>
      <c r="V5" s="1025"/>
      <c r="W5" s="1026" t="s">
        <v>3</v>
      </c>
      <c r="X5" s="1017" t="s">
        <v>4</v>
      </c>
    </row>
    <row r="6" spans="1:24" s="1" customFormat="1" ht="36.75" customHeight="1" x14ac:dyDescent="0.25">
      <c r="A6" s="1015"/>
      <c r="B6" s="1015"/>
      <c r="C6" s="1051"/>
      <c r="D6" s="1021"/>
      <c r="E6" s="1023" t="s">
        <v>518</v>
      </c>
      <c r="F6" s="1024"/>
      <c r="G6" s="1024"/>
      <c r="H6" s="1024"/>
      <c r="I6" s="1024"/>
      <c r="J6" s="1024"/>
      <c r="K6" s="1024"/>
      <c r="L6" s="1024"/>
      <c r="M6" s="1024"/>
      <c r="N6" s="1024"/>
      <c r="O6" s="1053" t="s">
        <v>519</v>
      </c>
      <c r="P6" s="1024"/>
      <c r="Q6" s="1024"/>
      <c r="R6" s="1024"/>
      <c r="S6" s="1024"/>
      <c r="T6" s="1024"/>
      <c r="U6" s="1025"/>
      <c r="V6" s="1029" t="s">
        <v>243</v>
      </c>
      <c r="W6" s="1027"/>
      <c r="X6" s="1018"/>
    </row>
    <row r="7" spans="1:24" s="1" customFormat="1" ht="62.25" customHeight="1" x14ac:dyDescent="0.25">
      <c r="A7" s="1016"/>
      <c r="B7" s="1016"/>
      <c r="C7" s="1052"/>
      <c r="D7" s="1022"/>
      <c r="E7" s="49" t="s">
        <v>543</v>
      </c>
      <c r="F7" s="6" t="s">
        <v>248</v>
      </c>
      <c r="G7" s="40" t="s">
        <v>544</v>
      </c>
      <c r="H7" s="48" t="s">
        <v>545</v>
      </c>
      <c r="I7" s="39" t="s">
        <v>546</v>
      </c>
      <c r="J7" s="49" t="s">
        <v>547</v>
      </c>
      <c r="K7" s="48" t="s">
        <v>548</v>
      </c>
      <c r="L7" s="48" t="s">
        <v>549</v>
      </c>
      <c r="M7" s="48" t="s">
        <v>550</v>
      </c>
      <c r="N7" s="48" t="s">
        <v>551</v>
      </c>
      <c r="O7" s="54" t="s">
        <v>282</v>
      </c>
      <c r="P7" s="54" t="s">
        <v>283</v>
      </c>
      <c r="Q7" s="54" t="s">
        <v>284</v>
      </c>
      <c r="R7" s="54" t="s">
        <v>371</v>
      </c>
      <c r="S7" s="54" t="s">
        <v>372</v>
      </c>
      <c r="T7" s="54" t="s">
        <v>373</v>
      </c>
      <c r="U7" s="54" t="s">
        <v>539</v>
      </c>
      <c r="V7" s="1029"/>
      <c r="W7" s="1028"/>
      <c r="X7" s="1019"/>
    </row>
    <row r="8" spans="1:24" s="1" customFormat="1" ht="18.75" customHeight="1" x14ac:dyDescent="0.25">
      <c r="A8" s="41" t="s">
        <v>320</v>
      </c>
      <c r="B8" s="55" t="s">
        <v>321</v>
      </c>
      <c r="C8" s="60"/>
      <c r="D8" s="43"/>
      <c r="E8" s="49"/>
      <c r="F8" s="6"/>
      <c r="G8" s="40"/>
      <c r="H8" s="48"/>
      <c r="I8" s="39"/>
      <c r="J8" s="49"/>
      <c r="K8" s="48"/>
      <c r="L8" s="48"/>
      <c r="M8" s="48"/>
      <c r="N8" s="48"/>
      <c r="O8" s="54"/>
      <c r="P8" s="54"/>
      <c r="Q8" s="54"/>
      <c r="R8" s="54"/>
      <c r="S8" s="54"/>
      <c r="T8" s="54"/>
      <c r="U8" s="48"/>
      <c r="V8" s="45"/>
      <c r="W8" s="44"/>
      <c r="X8" s="42"/>
    </row>
    <row r="9" spans="1:24" s="18" customFormat="1" ht="15.95" customHeight="1" x14ac:dyDescent="0.25">
      <c r="A9" s="12" t="s">
        <v>16</v>
      </c>
      <c r="B9" s="313" t="s">
        <v>42</v>
      </c>
      <c r="C9" s="314" t="s">
        <v>520</v>
      </c>
      <c r="D9" s="76">
        <v>0.9</v>
      </c>
      <c r="E9" s="121">
        <v>0.01</v>
      </c>
      <c r="F9" s="121">
        <v>0.01</v>
      </c>
      <c r="G9" s="121"/>
      <c r="H9" s="121">
        <v>2.5000000000000001E-2</v>
      </c>
      <c r="I9" s="121"/>
      <c r="J9" s="121"/>
      <c r="K9" s="121">
        <v>0.06</v>
      </c>
      <c r="L9" s="121"/>
      <c r="M9" s="121"/>
      <c r="N9" s="121">
        <v>0.02</v>
      </c>
      <c r="O9" s="121"/>
      <c r="P9" s="121"/>
      <c r="Q9" s="121">
        <v>0.01</v>
      </c>
      <c r="R9" s="121">
        <v>5.0000000000000001E-3</v>
      </c>
      <c r="S9" s="121"/>
      <c r="T9" s="121">
        <v>5.0000000000000001E-3</v>
      </c>
      <c r="U9" s="121"/>
      <c r="V9" s="7">
        <f>IF(SUM(E9:N9)&gt;5%,5%,SUM(E9:N9))+IF(SUM(O9:U9)&gt;5%,5%,SUM(O9:U9))</f>
        <v>7.0000000000000007E-2</v>
      </c>
      <c r="W9" s="8">
        <f>D9+V9</f>
        <v>0.97</v>
      </c>
      <c r="X9" s="2">
        <f>IF(95%&lt;=W9,60,IF(AND(90%&lt;=W9,W9&lt;95%),50,IF(AND(80%&lt;=W9,W9&lt;90%),40,IF(AND(75%&lt;=W9,W9&lt;80%),30,IF(AND(70%&lt;=W9,W9&lt;75%),20,IF(W9&lt;70%,0,""))))))</f>
        <v>60</v>
      </c>
    </row>
    <row r="10" spans="1:24" s="18" customFormat="1" ht="15.95" customHeight="1" x14ac:dyDescent="0.25">
      <c r="A10" s="12" t="s">
        <v>17</v>
      </c>
      <c r="B10" s="313" t="s">
        <v>43</v>
      </c>
      <c r="C10" s="314" t="s">
        <v>521</v>
      </c>
      <c r="D10" s="76">
        <v>0.9</v>
      </c>
      <c r="E10" s="121"/>
      <c r="F10" s="121">
        <v>0.01</v>
      </c>
      <c r="G10" s="121"/>
      <c r="H10" s="121"/>
      <c r="I10" s="121"/>
      <c r="J10" s="121"/>
      <c r="K10" s="121">
        <v>0.04</v>
      </c>
      <c r="L10" s="121"/>
      <c r="M10" s="121"/>
      <c r="N10" s="121">
        <v>0.02</v>
      </c>
      <c r="O10" s="121"/>
      <c r="P10" s="121"/>
      <c r="Q10" s="121">
        <v>0.01</v>
      </c>
      <c r="R10" s="121">
        <v>5.0000000000000001E-3</v>
      </c>
      <c r="S10" s="121">
        <v>0.01</v>
      </c>
      <c r="T10" s="121"/>
      <c r="U10" s="121"/>
      <c r="V10" s="7">
        <f t="shared" ref="V10:V33" si="0">IF(SUM(E10:N10)&gt;5%,5%,SUM(E10:N10))+IF(SUM(O10:U10)&gt;5%,5%,SUM(O10:U10))</f>
        <v>7.5000000000000011E-2</v>
      </c>
      <c r="W10" s="8">
        <f t="shared" ref="W10:W33" si="1">D10+V10</f>
        <v>0.97500000000000009</v>
      </c>
      <c r="X10" s="2">
        <f t="shared" ref="X10:X33" si="2">IF(95%&lt;=W10,60,IF(AND(90%&lt;=W10,W10&lt;95%),50,IF(AND(80%&lt;=W10,W10&lt;90%),40,IF(AND(75%&lt;=W10,W10&lt;80%),30,IF(AND(70%&lt;=W10,W10&lt;75%),20,IF(W10&lt;70%,0,""))))))</f>
        <v>60</v>
      </c>
    </row>
    <row r="11" spans="1:24" s="18" customFormat="1" ht="15.95" customHeight="1" x14ac:dyDescent="0.25">
      <c r="A11" s="12" t="s">
        <v>18</v>
      </c>
      <c r="B11" s="313" t="s">
        <v>44</v>
      </c>
      <c r="C11" s="314" t="s">
        <v>343</v>
      </c>
      <c r="D11" s="76">
        <v>0.9</v>
      </c>
      <c r="E11" s="121">
        <v>0.01</v>
      </c>
      <c r="F11" s="121">
        <v>0.01</v>
      </c>
      <c r="G11" s="121"/>
      <c r="H11" s="121"/>
      <c r="I11" s="121"/>
      <c r="J11" s="121"/>
      <c r="K11" s="121">
        <v>0.04</v>
      </c>
      <c r="L11" s="121"/>
      <c r="M11" s="121"/>
      <c r="N11" s="121"/>
      <c r="O11" s="121"/>
      <c r="P11" s="121"/>
      <c r="Q11" s="121">
        <v>0.01</v>
      </c>
      <c r="R11" s="121"/>
      <c r="S11" s="121"/>
      <c r="T11" s="121"/>
      <c r="U11" s="121"/>
      <c r="V11" s="7">
        <f t="shared" si="0"/>
        <v>6.0000000000000005E-2</v>
      </c>
      <c r="W11" s="8">
        <f t="shared" si="1"/>
        <v>0.96000000000000008</v>
      </c>
      <c r="X11" s="2">
        <f t="shared" si="2"/>
        <v>60</v>
      </c>
    </row>
    <row r="12" spans="1:24" s="18" customFormat="1" ht="15.95" customHeight="1" x14ac:dyDescent="0.25">
      <c r="A12" s="12" t="s">
        <v>19</v>
      </c>
      <c r="B12" s="313" t="s">
        <v>47</v>
      </c>
      <c r="C12" s="315" t="s">
        <v>345</v>
      </c>
      <c r="D12" s="76">
        <v>0.9</v>
      </c>
      <c r="E12" s="121"/>
      <c r="F12" s="121"/>
      <c r="G12" s="121"/>
      <c r="H12" s="121"/>
      <c r="I12" s="121"/>
      <c r="J12" s="121"/>
      <c r="K12" s="121">
        <v>4.4999999999999998E-2</v>
      </c>
      <c r="L12" s="121"/>
      <c r="M12" s="121"/>
      <c r="N12" s="121"/>
      <c r="O12" s="121">
        <v>1.4999999999999999E-2</v>
      </c>
      <c r="P12" s="121">
        <v>5.0000000000000001E-3</v>
      </c>
      <c r="Q12" s="121">
        <v>0.01</v>
      </c>
      <c r="R12" s="121">
        <v>5.0000000000000001E-3</v>
      </c>
      <c r="S12" s="121">
        <v>0.01</v>
      </c>
      <c r="T12" s="121"/>
      <c r="U12" s="121"/>
      <c r="V12" s="7">
        <f t="shared" si="0"/>
        <v>0.09</v>
      </c>
      <c r="W12" s="8">
        <f t="shared" si="1"/>
        <v>0.99</v>
      </c>
      <c r="X12" s="2">
        <f t="shared" si="2"/>
        <v>60</v>
      </c>
    </row>
    <row r="13" spans="1:24" s="18" customFormat="1" ht="15.95" customHeight="1" x14ac:dyDescent="0.25">
      <c r="A13" s="12" t="s">
        <v>20</v>
      </c>
      <c r="B13" s="313" t="s">
        <v>46</v>
      </c>
      <c r="C13" s="314" t="s">
        <v>344</v>
      </c>
      <c r="D13" s="76">
        <v>0.9</v>
      </c>
      <c r="E13" s="121"/>
      <c r="F13" s="121"/>
      <c r="G13" s="121"/>
      <c r="H13" s="121"/>
      <c r="I13" s="121"/>
      <c r="J13" s="121"/>
      <c r="K13" s="121">
        <v>4.4999999999999998E-2</v>
      </c>
      <c r="L13" s="121"/>
      <c r="M13" s="121"/>
      <c r="N13" s="121"/>
      <c r="O13" s="121">
        <v>1.4999999999999999E-2</v>
      </c>
      <c r="P13" s="121">
        <v>5.0000000000000001E-3</v>
      </c>
      <c r="Q13" s="121">
        <v>0.01</v>
      </c>
      <c r="R13" s="121">
        <v>5.0000000000000001E-3</v>
      </c>
      <c r="S13" s="121">
        <v>0.01</v>
      </c>
      <c r="T13" s="121"/>
      <c r="U13" s="121"/>
      <c r="V13" s="7">
        <f t="shared" si="0"/>
        <v>0.09</v>
      </c>
      <c r="W13" s="8">
        <f t="shared" si="1"/>
        <v>0.99</v>
      </c>
      <c r="X13" s="2">
        <f t="shared" si="2"/>
        <v>60</v>
      </c>
    </row>
    <row r="14" spans="1:24" s="18" customFormat="1" ht="15.95" customHeight="1" x14ac:dyDescent="0.25">
      <c r="A14" s="12" t="s">
        <v>21</v>
      </c>
      <c r="B14" s="316" t="s">
        <v>50</v>
      </c>
      <c r="C14" s="314" t="s">
        <v>349</v>
      </c>
      <c r="D14" s="76">
        <v>0.9</v>
      </c>
      <c r="E14" s="121"/>
      <c r="F14" s="121"/>
      <c r="G14" s="121"/>
      <c r="H14" s="121"/>
      <c r="I14" s="121"/>
      <c r="J14" s="121"/>
      <c r="K14" s="121">
        <v>4.4999999999999998E-2</v>
      </c>
      <c r="L14" s="121"/>
      <c r="M14" s="121"/>
      <c r="N14" s="121"/>
      <c r="O14" s="121">
        <v>1.4999999999999999E-2</v>
      </c>
      <c r="P14" s="121">
        <v>5.0000000000000001E-3</v>
      </c>
      <c r="Q14" s="121">
        <v>0.01</v>
      </c>
      <c r="R14" s="121">
        <v>5.0000000000000001E-3</v>
      </c>
      <c r="S14" s="121">
        <v>0.01</v>
      </c>
      <c r="T14" s="121"/>
      <c r="U14" s="121"/>
      <c r="V14" s="7">
        <f t="shared" si="0"/>
        <v>0.09</v>
      </c>
      <c r="W14" s="8">
        <f t="shared" si="1"/>
        <v>0.99</v>
      </c>
      <c r="X14" s="2">
        <f t="shared" si="2"/>
        <v>60</v>
      </c>
    </row>
    <row r="15" spans="1:24" s="18" customFormat="1" ht="15.95" customHeight="1" x14ac:dyDescent="0.25">
      <c r="A15" s="12" t="s">
        <v>22</v>
      </c>
      <c r="B15" s="316" t="s">
        <v>48</v>
      </c>
      <c r="C15" s="314" t="s">
        <v>346</v>
      </c>
      <c r="D15" s="76">
        <v>0.9</v>
      </c>
      <c r="E15" s="121"/>
      <c r="F15" s="121"/>
      <c r="G15" s="121"/>
      <c r="H15" s="121"/>
      <c r="I15" s="121"/>
      <c r="J15" s="121"/>
      <c r="K15" s="121">
        <v>5.5E-2</v>
      </c>
      <c r="L15" s="121"/>
      <c r="M15" s="121"/>
      <c r="N15" s="121"/>
      <c r="O15" s="121"/>
      <c r="P15" s="121">
        <v>5.0000000000000001E-3</v>
      </c>
      <c r="Q15" s="121">
        <v>0.01</v>
      </c>
      <c r="R15" s="121"/>
      <c r="S15" s="121">
        <v>0.01</v>
      </c>
      <c r="T15" s="121">
        <v>5.0000000000000001E-3</v>
      </c>
      <c r="U15" s="121"/>
      <c r="V15" s="7">
        <f t="shared" si="0"/>
        <v>0.08</v>
      </c>
      <c r="W15" s="8">
        <f t="shared" si="1"/>
        <v>0.98</v>
      </c>
      <c r="X15" s="2">
        <f t="shared" si="2"/>
        <v>60</v>
      </c>
    </row>
    <row r="16" spans="1:24" s="18" customFormat="1" ht="15.95" customHeight="1" x14ac:dyDescent="0.25">
      <c r="A16" s="12" t="s">
        <v>23</v>
      </c>
      <c r="B16" s="316" t="s">
        <v>54</v>
      </c>
      <c r="C16" s="314" t="s">
        <v>353</v>
      </c>
      <c r="D16" s="76">
        <v>0.9</v>
      </c>
      <c r="E16" s="121"/>
      <c r="F16" s="121"/>
      <c r="G16" s="121"/>
      <c r="H16" s="121"/>
      <c r="I16" s="121"/>
      <c r="J16" s="121"/>
      <c r="K16" s="121">
        <v>0.04</v>
      </c>
      <c r="L16" s="121"/>
      <c r="M16" s="121"/>
      <c r="N16" s="121"/>
      <c r="O16" s="121">
        <v>1.4999999999999999E-2</v>
      </c>
      <c r="P16" s="121">
        <v>5.0000000000000001E-3</v>
      </c>
      <c r="Q16" s="121">
        <v>0.01</v>
      </c>
      <c r="R16" s="121"/>
      <c r="S16" s="121">
        <v>0.01</v>
      </c>
      <c r="T16" s="121"/>
      <c r="U16" s="121"/>
      <c r="V16" s="7">
        <f t="shared" si="0"/>
        <v>0.08</v>
      </c>
      <c r="W16" s="8">
        <f t="shared" si="1"/>
        <v>0.98</v>
      </c>
      <c r="X16" s="2">
        <f t="shared" si="2"/>
        <v>60</v>
      </c>
    </row>
    <row r="17" spans="1:24" s="18" customFormat="1" ht="15.95" customHeight="1" x14ac:dyDescent="0.25">
      <c r="A17" s="12" t="s">
        <v>24</v>
      </c>
      <c r="B17" s="316" t="s">
        <v>51</v>
      </c>
      <c r="C17" s="314" t="s">
        <v>350</v>
      </c>
      <c r="D17" s="76">
        <v>0.9</v>
      </c>
      <c r="E17" s="121">
        <v>0.01</v>
      </c>
      <c r="F17" s="121"/>
      <c r="G17" s="121"/>
      <c r="H17" s="121"/>
      <c r="I17" s="121"/>
      <c r="J17" s="121"/>
      <c r="K17" s="121">
        <v>4.4999999999999998E-2</v>
      </c>
      <c r="L17" s="121"/>
      <c r="M17" s="121"/>
      <c r="N17" s="121"/>
      <c r="O17" s="121"/>
      <c r="P17" s="121">
        <v>5.0000000000000001E-3</v>
      </c>
      <c r="Q17" s="121">
        <v>0.01</v>
      </c>
      <c r="R17" s="121"/>
      <c r="S17" s="121">
        <v>0.01</v>
      </c>
      <c r="T17" s="121">
        <v>5.0000000000000001E-3</v>
      </c>
      <c r="U17" s="121"/>
      <c r="V17" s="7">
        <f t="shared" si="0"/>
        <v>0.08</v>
      </c>
      <c r="W17" s="8">
        <f t="shared" si="1"/>
        <v>0.98</v>
      </c>
      <c r="X17" s="2">
        <f t="shared" si="2"/>
        <v>60</v>
      </c>
    </row>
    <row r="18" spans="1:24" s="18" customFormat="1" ht="15.95" customHeight="1" x14ac:dyDescent="0.25">
      <c r="A18" s="12" t="s">
        <v>25</v>
      </c>
      <c r="B18" s="316" t="s">
        <v>49</v>
      </c>
      <c r="C18" s="314" t="s">
        <v>347</v>
      </c>
      <c r="D18" s="76">
        <v>0.9</v>
      </c>
      <c r="E18" s="121"/>
      <c r="F18" s="121"/>
      <c r="G18" s="121"/>
      <c r="H18" s="121"/>
      <c r="I18" s="121"/>
      <c r="J18" s="121"/>
      <c r="K18" s="121">
        <v>0.04</v>
      </c>
      <c r="L18" s="121"/>
      <c r="M18" s="121"/>
      <c r="N18" s="121"/>
      <c r="O18" s="121"/>
      <c r="P18" s="121">
        <v>5.0000000000000001E-3</v>
      </c>
      <c r="Q18" s="121">
        <v>0.01</v>
      </c>
      <c r="R18" s="121"/>
      <c r="S18" s="121"/>
      <c r="T18" s="121">
        <v>5.0000000000000001E-3</v>
      </c>
      <c r="U18" s="121"/>
      <c r="V18" s="7">
        <f t="shared" si="0"/>
        <v>0.06</v>
      </c>
      <c r="W18" s="8">
        <f t="shared" si="1"/>
        <v>0.96</v>
      </c>
      <c r="X18" s="2">
        <f t="shared" si="2"/>
        <v>60</v>
      </c>
    </row>
    <row r="19" spans="1:24" s="18" customFormat="1" ht="15.95" customHeight="1" x14ac:dyDescent="0.25">
      <c r="A19" s="12" t="s">
        <v>26</v>
      </c>
      <c r="B19" s="316" t="s">
        <v>55</v>
      </c>
      <c r="C19" s="314" t="s">
        <v>348</v>
      </c>
      <c r="D19" s="76">
        <v>0.9</v>
      </c>
      <c r="E19" s="121"/>
      <c r="F19" s="121"/>
      <c r="G19" s="121"/>
      <c r="H19" s="121"/>
      <c r="I19" s="121"/>
      <c r="J19" s="121"/>
      <c r="K19" s="121">
        <v>6.5000000000000002E-2</v>
      </c>
      <c r="L19" s="121"/>
      <c r="M19" s="121"/>
      <c r="N19" s="121"/>
      <c r="O19" s="121">
        <v>1.4999999999999999E-2</v>
      </c>
      <c r="P19" s="121">
        <v>5.0000000000000001E-3</v>
      </c>
      <c r="Q19" s="121">
        <v>0.01</v>
      </c>
      <c r="R19" s="121"/>
      <c r="S19" s="121">
        <v>0.01</v>
      </c>
      <c r="T19" s="121"/>
      <c r="U19" s="121"/>
      <c r="V19" s="7">
        <f t="shared" si="0"/>
        <v>0.09</v>
      </c>
      <c r="W19" s="8">
        <f t="shared" si="1"/>
        <v>0.99</v>
      </c>
      <c r="X19" s="2">
        <f t="shared" si="2"/>
        <v>60</v>
      </c>
    </row>
    <row r="20" spans="1:24" s="18" customFormat="1" ht="15.95" customHeight="1" x14ac:dyDescent="0.25">
      <c r="A20" s="12" t="s">
        <v>27</v>
      </c>
      <c r="B20" s="317" t="s">
        <v>52</v>
      </c>
      <c r="C20" s="314" t="s">
        <v>351</v>
      </c>
      <c r="D20" s="76">
        <v>0.9</v>
      </c>
      <c r="E20" s="121"/>
      <c r="F20" s="121"/>
      <c r="G20" s="121"/>
      <c r="H20" s="121"/>
      <c r="I20" s="121"/>
      <c r="J20" s="121"/>
      <c r="K20" s="121">
        <v>5.5E-2</v>
      </c>
      <c r="L20" s="121"/>
      <c r="M20" s="121"/>
      <c r="N20" s="121"/>
      <c r="O20" s="121"/>
      <c r="P20" s="121"/>
      <c r="Q20" s="121">
        <v>0.01</v>
      </c>
      <c r="R20" s="121"/>
      <c r="S20" s="121"/>
      <c r="T20" s="121"/>
      <c r="U20" s="121"/>
      <c r="V20" s="7">
        <f t="shared" si="0"/>
        <v>6.0000000000000005E-2</v>
      </c>
      <c r="W20" s="8">
        <f t="shared" si="1"/>
        <v>0.96000000000000008</v>
      </c>
      <c r="X20" s="2">
        <f t="shared" si="2"/>
        <v>60</v>
      </c>
    </row>
    <row r="21" spans="1:24" s="18" customFormat="1" ht="15.95" customHeight="1" x14ac:dyDescent="0.25">
      <c r="A21" s="12" t="s">
        <v>28</v>
      </c>
      <c r="B21" s="316" t="s">
        <v>45</v>
      </c>
      <c r="C21" s="314">
        <v>11100000803</v>
      </c>
      <c r="D21" s="76">
        <v>0.9</v>
      </c>
      <c r="E21" s="121"/>
      <c r="F21" s="121"/>
      <c r="G21" s="121">
        <v>0.02</v>
      </c>
      <c r="H21" s="121"/>
      <c r="I21" s="121"/>
      <c r="J21" s="121"/>
      <c r="K21" s="121">
        <v>3.5000000000000003E-2</v>
      </c>
      <c r="L21" s="121"/>
      <c r="M21" s="121"/>
      <c r="N21" s="121"/>
      <c r="O21" s="121"/>
      <c r="P21" s="121"/>
      <c r="Q21" s="121"/>
      <c r="R21" s="121"/>
      <c r="S21" s="121"/>
      <c r="T21" s="121">
        <v>5.0000000000000001E-3</v>
      </c>
      <c r="U21" s="121"/>
      <c r="V21" s="7">
        <f t="shared" si="0"/>
        <v>5.5E-2</v>
      </c>
      <c r="W21" s="8">
        <f t="shared" si="1"/>
        <v>0.95500000000000007</v>
      </c>
      <c r="X21" s="2">
        <f t="shared" si="2"/>
        <v>60</v>
      </c>
    </row>
    <row r="22" spans="1:24" s="1" customFormat="1" ht="15.95" customHeight="1" x14ac:dyDescent="0.25">
      <c r="A22" s="12" t="s">
        <v>29</v>
      </c>
      <c r="B22" s="316" t="s">
        <v>53</v>
      </c>
      <c r="C22" s="314" t="s">
        <v>352</v>
      </c>
      <c r="D22" s="76">
        <v>0.9</v>
      </c>
      <c r="E22" s="121"/>
      <c r="F22" s="121"/>
      <c r="G22" s="121"/>
      <c r="H22" s="121">
        <v>2.5000000000000001E-2</v>
      </c>
      <c r="I22" s="121"/>
      <c r="J22" s="121"/>
      <c r="K22" s="121">
        <v>6.5000000000000002E-2</v>
      </c>
      <c r="L22" s="121"/>
      <c r="M22" s="121"/>
      <c r="N22" s="121"/>
      <c r="O22" s="121">
        <v>1.4999999999999999E-2</v>
      </c>
      <c r="P22" s="121">
        <v>5.0000000000000001E-3</v>
      </c>
      <c r="Q22" s="121">
        <v>0.01</v>
      </c>
      <c r="R22" s="121">
        <v>5.0000000000000001E-3</v>
      </c>
      <c r="S22" s="121">
        <v>0.01</v>
      </c>
      <c r="T22" s="121"/>
      <c r="U22" s="121"/>
      <c r="V22" s="7">
        <f t="shared" si="0"/>
        <v>9.5000000000000001E-2</v>
      </c>
      <c r="W22" s="8">
        <f t="shared" si="1"/>
        <v>0.995</v>
      </c>
      <c r="X22" s="2">
        <f t="shared" si="2"/>
        <v>60</v>
      </c>
    </row>
    <row r="23" spans="1:24" s="18" customFormat="1" ht="15.95" customHeight="1" x14ac:dyDescent="0.25">
      <c r="A23" s="12" t="s">
        <v>30</v>
      </c>
      <c r="B23" s="316" t="s">
        <v>690</v>
      </c>
      <c r="C23" s="314" t="s">
        <v>355</v>
      </c>
      <c r="D23" s="76">
        <v>0.9</v>
      </c>
      <c r="E23" s="121"/>
      <c r="F23" s="121"/>
      <c r="G23" s="121"/>
      <c r="H23" s="121"/>
      <c r="I23" s="121"/>
      <c r="J23" s="121"/>
      <c r="K23" s="121">
        <v>0.04</v>
      </c>
      <c r="L23" s="121"/>
      <c r="M23" s="121"/>
      <c r="N23" s="121"/>
      <c r="O23" s="121"/>
      <c r="P23" s="121"/>
      <c r="Q23" s="121"/>
      <c r="R23" s="121"/>
      <c r="S23" s="121"/>
      <c r="T23" s="121"/>
      <c r="U23" s="121">
        <v>0.01</v>
      </c>
      <c r="V23" s="7">
        <f t="shared" si="0"/>
        <v>0.05</v>
      </c>
      <c r="W23" s="8">
        <f t="shared" si="1"/>
        <v>0.95000000000000007</v>
      </c>
      <c r="X23" s="2">
        <f t="shared" si="2"/>
        <v>60</v>
      </c>
    </row>
    <row r="24" spans="1:24" s="18" customFormat="1" ht="15.95" customHeight="1" x14ac:dyDescent="0.25">
      <c r="A24" s="12" t="s">
        <v>31</v>
      </c>
      <c r="B24" s="64" t="s">
        <v>691</v>
      </c>
      <c r="C24" s="315" t="s">
        <v>360</v>
      </c>
      <c r="D24" s="76">
        <v>0.9</v>
      </c>
      <c r="E24" s="121"/>
      <c r="F24" s="121"/>
      <c r="G24" s="121"/>
      <c r="H24" s="121"/>
      <c r="I24" s="121"/>
      <c r="J24" s="121"/>
      <c r="K24" s="121">
        <v>0.04</v>
      </c>
      <c r="L24" s="121"/>
      <c r="M24" s="121"/>
      <c r="N24" s="121"/>
      <c r="O24" s="121"/>
      <c r="P24" s="121"/>
      <c r="Q24" s="121"/>
      <c r="R24" s="121"/>
      <c r="S24" s="121">
        <v>0.01</v>
      </c>
      <c r="T24" s="121"/>
      <c r="U24" s="121">
        <v>0.01</v>
      </c>
      <c r="V24" s="7">
        <f t="shared" si="0"/>
        <v>0.06</v>
      </c>
      <c r="W24" s="8">
        <f t="shared" si="1"/>
        <v>0.96</v>
      </c>
      <c r="X24" s="2">
        <f t="shared" si="2"/>
        <v>60</v>
      </c>
    </row>
    <row r="25" spans="1:24" s="18" customFormat="1" ht="15.95" customHeight="1" x14ac:dyDescent="0.25">
      <c r="A25" s="12" t="s">
        <v>32</v>
      </c>
      <c r="B25" s="64" t="s">
        <v>692</v>
      </c>
      <c r="C25" s="315" t="s">
        <v>361</v>
      </c>
      <c r="D25" s="76">
        <v>0.9</v>
      </c>
      <c r="E25" s="121"/>
      <c r="F25" s="121"/>
      <c r="G25" s="121"/>
      <c r="H25" s="121"/>
      <c r="I25" s="121"/>
      <c r="J25" s="121"/>
      <c r="K25" s="121">
        <v>0.04</v>
      </c>
      <c r="L25" s="121"/>
      <c r="M25" s="121"/>
      <c r="N25" s="121"/>
      <c r="O25" s="121"/>
      <c r="P25" s="121"/>
      <c r="Q25" s="121"/>
      <c r="R25" s="121"/>
      <c r="S25" s="121">
        <v>0.01</v>
      </c>
      <c r="T25" s="121">
        <v>5.0000000000000001E-3</v>
      </c>
      <c r="U25" s="121"/>
      <c r="V25" s="7">
        <f t="shared" si="0"/>
        <v>5.5E-2</v>
      </c>
      <c r="W25" s="8">
        <f t="shared" si="1"/>
        <v>0.95500000000000007</v>
      </c>
      <c r="X25" s="2">
        <f t="shared" si="2"/>
        <v>60</v>
      </c>
    </row>
    <row r="26" spans="1:24" s="18" customFormat="1" ht="15.95" customHeight="1" x14ac:dyDescent="0.25">
      <c r="A26" s="12" t="s">
        <v>33</v>
      </c>
      <c r="B26" s="64" t="s">
        <v>693</v>
      </c>
      <c r="C26" s="315" t="s">
        <v>358</v>
      </c>
      <c r="D26" s="76">
        <v>0.9</v>
      </c>
      <c r="E26" s="121"/>
      <c r="F26" s="121"/>
      <c r="G26" s="121"/>
      <c r="H26" s="121"/>
      <c r="I26" s="121"/>
      <c r="J26" s="121"/>
      <c r="K26" s="121">
        <v>0.03</v>
      </c>
      <c r="L26" s="121"/>
      <c r="M26" s="121"/>
      <c r="N26" s="121"/>
      <c r="O26" s="121"/>
      <c r="P26" s="121"/>
      <c r="Q26" s="121"/>
      <c r="R26" s="121"/>
      <c r="S26" s="121"/>
      <c r="T26" s="121"/>
      <c r="U26" s="121"/>
      <c r="V26" s="7">
        <f t="shared" si="0"/>
        <v>0.03</v>
      </c>
      <c r="W26" s="8">
        <f t="shared" si="1"/>
        <v>0.93</v>
      </c>
      <c r="X26" s="2">
        <f t="shared" si="2"/>
        <v>50</v>
      </c>
    </row>
    <row r="27" spans="1:24" s="18" customFormat="1" ht="15.95" customHeight="1" x14ac:dyDescent="0.25">
      <c r="A27" s="12" t="s">
        <v>34</v>
      </c>
      <c r="B27" s="64" t="s">
        <v>694</v>
      </c>
      <c r="C27" s="315" t="s">
        <v>357</v>
      </c>
      <c r="D27" s="76">
        <v>0.9</v>
      </c>
      <c r="E27" s="121"/>
      <c r="F27" s="121"/>
      <c r="G27" s="121"/>
      <c r="H27" s="121"/>
      <c r="I27" s="121"/>
      <c r="J27" s="121"/>
      <c r="K27" s="121">
        <v>0.03</v>
      </c>
      <c r="L27" s="121"/>
      <c r="M27" s="121"/>
      <c r="N27" s="121"/>
      <c r="O27" s="121"/>
      <c r="P27" s="121"/>
      <c r="Q27" s="121"/>
      <c r="R27" s="121"/>
      <c r="S27" s="121"/>
      <c r="T27" s="121"/>
      <c r="U27" s="121">
        <v>0.01</v>
      </c>
      <c r="V27" s="7">
        <f t="shared" si="0"/>
        <v>0.04</v>
      </c>
      <c r="W27" s="8">
        <f t="shared" si="1"/>
        <v>0.94000000000000006</v>
      </c>
      <c r="X27" s="2">
        <f t="shared" si="2"/>
        <v>50</v>
      </c>
    </row>
    <row r="28" spans="1:24" s="18" customFormat="1" ht="15.95" customHeight="1" x14ac:dyDescent="0.25">
      <c r="A28" s="12" t="s">
        <v>35</v>
      </c>
      <c r="B28" s="64" t="s">
        <v>695</v>
      </c>
      <c r="C28" s="315" t="s">
        <v>354</v>
      </c>
      <c r="D28" s="76">
        <v>0.9</v>
      </c>
      <c r="E28" s="121"/>
      <c r="F28" s="121"/>
      <c r="G28" s="121"/>
      <c r="H28" s="121"/>
      <c r="I28" s="121"/>
      <c r="J28" s="121"/>
      <c r="K28" s="121">
        <v>0.03</v>
      </c>
      <c r="L28" s="121"/>
      <c r="M28" s="121"/>
      <c r="N28" s="121"/>
      <c r="O28" s="121"/>
      <c r="P28" s="121"/>
      <c r="Q28" s="121"/>
      <c r="R28" s="121"/>
      <c r="S28" s="121"/>
      <c r="T28" s="121"/>
      <c r="U28" s="121"/>
      <c r="V28" s="7">
        <f t="shared" si="0"/>
        <v>0.03</v>
      </c>
      <c r="W28" s="8">
        <f t="shared" si="1"/>
        <v>0.93</v>
      </c>
      <c r="X28" s="2">
        <f t="shared" si="2"/>
        <v>50</v>
      </c>
    </row>
    <row r="29" spans="1:24" s="18" customFormat="1" ht="15.95" customHeight="1" x14ac:dyDescent="0.25">
      <c r="A29" s="12" t="s">
        <v>36</v>
      </c>
      <c r="B29" s="64" t="s">
        <v>696</v>
      </c>
      <c r="C29" s="315" t="s">
        <v>356</v>
      </c>
      <c r="D29" s="76">
        <v>0.9</v>
      </c>
      <c r="E29" s="121"/>
      <c r="F29" s="121"/>
      <c r="G29" s="121"/>
      <c r="H29" s="121"/>
      <c r="I29" s="121"/>
      <c r="J29" s="121"/>
      <c r="K29" s="121">
        <v>0.03</v>
      </c>
      <c r="L29" s="121"/>
      <c r="M29" s="121"/>
      <c r="N29" s="121"/>
      <c r="O29" s="121"/>
      <c r="P29" s="121"/>
      <c r="Q29" s="121"/>
      <c r="R29" s="121"/>
      <c r="S29" s="121"/>
      <c r="T29" s="121"/>
      <c r="U29" s="121">
        <v>0.01</v>
      </c>
      <c r="V29" s="7">
        <f t="shared" si="0"/>
        <v>0.04</v>
      </c>
      <c r="W29" s="8">
        <f t="shared" si="1"/>
        <v>0.94000000000000006</v>
      </c>
      <c r="X29" s="2">
        <f t="shared" si="2"/>
        <v>50</v>
      </c>
    </row>
    <row r="30" spans="1:24" s="18" customFormat="1" ht="15.95" customHeight="1" x14ac:dyDescent="0.25">
      <c r="A30" s="12" t="s">
        <v>37</v>
      </c>
      <c r="B30" s="64" t="s">
        <v>697</v>
      </c>
      <c r="C30" s="315" t="s">
        <v>359</v>
      </c>
      <c r="D30" s="76">
        <v>0.9</v>
      </c>
      <c r="E30" s="121"/>
      <c r="F30" s="121"/>
      <c r="G30" s="121"/>
      <c r="H30" s="121"/>
      <c r="I30" s="121"/>
      <c r="J30" s="121"/>
      <c r="K30" s="121">
        <v>0.03</v>
      </c>
      <c r="L30" s="121"/>
      <c r="M30" s="121"/>
      <c r="N30" s="121"/>
      <c r="O30" s="121"/>
      <c r="P30" s="121"/>
      <c r="Q30" s="121"/>
      <c r="R30" s="121"/>
      <c r="S30" s="121"/>
      <c r="T30" s="121"/>
      <c r="U30" s="121"/>
      <c r="V30" s="7">
        <f t="shared" si="0"/>
        <v>0.03</v>
      </c>
      <c r="W30" s="8">
        <f t="shared" si="1"/>
        <v>0.93</v>
      </c>
      <c r="X30" s="2">
        <f t="shared" si="2"/>
        <v>50</v>
      </c>
    </row>
    <row r="31" spans="1:24" s="18" customFormat="1" ht="15.95" customHeight="1" x14ac:dyDescent="0.25">
      <c r="A31" s="12" t="s">
        <v>38</v>
      </c>
      <c r="B31" s="64" t="s">
        <v>57</v>
      </c>
      <c r="C31" s="315" t="s">
        <v>364</v>
      </c>
      <c r="D31" s="76">
        <v>0.9</v>
      </c>
      <c r="E31" s="121"/>
      <c r="F31" s="121"/>
      <c r="G31" s="121"/>
      <c r="H31" s="121"/>
      <c r="I31" s="121"/>
      <c r="J31" s="121"/>
      <c r="K31" s="121">
        <v>0.03</v>
      </c>
      <c r="L31" s="121"/>
      <c r="M31" s="121"/>
      <c r="N31" s="121"/>
      <c r="O31" s="121"/>
      <c r="P31" s="121"/>
      <c r="Q31" s="121"/>
      <c r="R31" s="121"/>
      <c r="S31" s="121"/>
      <c r="T31" s="121"/>
      <c r="U31" s="121"/>
      <c r="V31" s="7">
        <f t="shared" si="0"/>
        <v>0.03</v>
      </c>
      <c r="W31" s="8">
        <f t="shared" si="1"/>
        <v>0.93</v>
      </c>
      <c r="X31" s="2">
        <f t="shared" si="2"/>
        <v>50</v>
      </c>
    </row>
    <row r="32" spans="1:24" s="18" customFormat="1" ht="15.95" customHeight="1" x14ac:dyDescent="0.25">
      <c r="A32" s="12" t="s">
        <v>39</v>
      </c>
      <c r="B32" s="64" t="s">
        <v>56</v>
      </c>
      <c r="C32" s="315" t="s">
        <v>363</v>
      </c>
      <c r="D32" s="76">
        <v>0.9</v>
      </c>
      <c r="E32" s="121"/>
      <c r="F32" s="121"/>
      <c r="G32" s="121"/>
      <c r="H32" s="121"/>
      <c r="I32" s="121"/>
      <c r="J32" s="121"/>
      <c r="K32" s="121">
        <v>0.03</v>
      </c>
      <c r="L32" s="121"/>
      <c r="M32" s="121"/>
      <c r="N32" s="121"/>
      <c r="O32" s="121"/>
      <c r="P32" s="121"/>
      <c r="Q32" s="121"/>
      <c r="R32" s="121"/>
      <c r="S32" s="121"/>
      <c r="T32" s="121"/>
      <c r="U32" s="121">
        <v>0.01</v>
      </c>
      <c r="V32" s="7">
        <f t="shared" si="0"/>
        <v>0.04</v>
      </c>
      <c r="W32" s="8">
        <f t="shared" si="1"/>
        <v>0.94000000000000006</v>
      </c>
      <c r="X32" s="2">
        <f t="shared" si="2"/>
        <v>50</v>
      </c>
    </row>
    <row r="33" spans="1:24" s="18" customFormat="1" ht="15.95" customHeight="1" x14ac:dyDescent="0.25">
      <c r="A33" s="12" t="s">
        <v>40</v>
      </c>
      <c r="B33" s="64" t="s">
        <v>698</v>
      </c>
      <c r="C33" s="315" t="s">
        <v>362</v>
      </c>
      <c r="D33" s="76">
        <v>0.9</v>
      </c>
      <c r="E33" s="121"/>
      <c r="F33" s="121"/>
      <c r="G33" s="121"/>
      <c r="H33" s="121"/>
      <c r="I33" s="121"/>
      <c r="J33" s="121"/>
      <c r="K33" s="121">
        <v>0.03</v>
      </c>
      <c r="L33" s="121"/>
      <c r="M33" s="121"/>
      <c r="N33" s="121"/>
      <c r="O33" s="121"/>
      <c r="P33" s="121"/>
      <c r="Q33" s="121"/>
      <c r="R33" s="121"/>
      <c r="S33" s="121"/>
      <c r="T33" s="121"/>
      <c r="U33" s="121"/>
      <c r="V33" s="7">
        <f t="shared" si="0"/>
        <v>0.03</v>
      </c>
      <c r="W33" s="8">
        <f t="shared" si="1"/>
        <v>0.93</v>
      </c>
      <c r="X33" s="2">
        <f t="shared" si="2"/>
        <v>50</v>
      </c>
    </row>
    <row r="34" spans="1:24" ht="16.5" x14ac:dyDescent="0.25">
      <c r="A34" s="126" t="s">
        <v>322</v>
      </c>
      <c r="B34" s="127" t="s">
        <v>323</v>
      </c>
      <c r="C34" s="128"/>
      <c r="D34" s="129"/>
      <c r="E34" s="130"/>
      <c r="F34" s="131"/>
      <c r="G34" s="1041"/>
      <c r="H34" s="1041"/>
      <c r="I34" s="1041"/>
      <c r="J34" s="1041"/>
      <c r="K34" s="1041"/>
      <c r="L34" s="1041"/>
      <c r="M34" s="1041"/>
      <c r="N34" s="1041"/>
      <c r="O34" s="1041"/>
      <c r="P34" s="1041"/>
      <c r="Q34" s="1041"/>
      <c r="R34" s="1041"/>
      <c r="S34" s="1041"/>
      <c r="T34" s="1041"/>
      <c r="U34" s="1041"/>
      <c r="V34" s="1041"/>
      <c r="W34" s="1041"/>
      <c r="X34" s="1041"/>
    </row>
    <row r="35" spans="1:24" s="18" customFormat="1" ht="15.95" customHeight="1" x14ac:dyDescent="0.25">
      <c r="A35" s="132" t="s">
        <v>16</v>
      </c>
      <c r="B35" s="133" t="s">
        <v>325</v>
      </c>
      <c r="C35" s="134">
        <v>11100000742</v>
      </c>
      <c r="D35" s="135">
        <v>0.9</v>
      </c>
      <c r="E35" s="136"/>
      <c r="F35" s="136">
        <v>0.01</v>
      </c>
      <c r="G35" s="136"/>
      <c r="H35" s="136"/>
      <c r="I35" s="136"/>
      <c r="J35" s="136"/>
      <c r="K35" s="136">
        <v>0.02</v>
      </c>
      <c r="L35" s="136"/>
      <c r="M35" s="136"/>
      <c r="N35" s="136">
        <v>0.02</v>
      </c>
      <c r="O35" s="122"/>
      <c r="P35" s="122"/>
      <c r="Q35" s="122"/>
      <c r="R35" s="122"/>
      <c r="S35" s="122"/>
      <c r="T35" s="122"/>
      <c r="U35" s="122"/>
      <c r="V35" s="137">
        <f t="shared" ref="V35:V52" si="3">IF(SUM(E35:N35)&gt;5%,5%,SUM(E35:N35))+IF(SUM(O35:U35)&gt;5%,5%,SUM(O35:U35))</f>
        <v>0.05</v>
      </c>
      <c r="W35" s="138">
        <f t="shared" ref="W35:W52" si="4">D35+V35</f>
        <v>0.95000000000000007</v>
      </c>
      <c r="X35" s="139">
        <f t="shared" ref="X35:X52" si="5">IF(95%&lt;=W35,60,IF(AND(90%&lt;=W35,W35&lt;95%),50,IF(AND(80%&lt;=W35,W35&lt;90%),40,IF(AND(75%&lt;=W35,W35&lt;80%),30,IF(AND(70%&lt;=W35,W35&lt;75%),20,IF(W35&lt;70%,0,""))))))</f>
        <v>60</v>
      </c>
    </row>
    <row r="36" spans="1:24" s="18" customFormat="1" ht="15.95" customHeight="1" x14ac:dyDescent="0.25">
      <c r="A36" s="132" t="s">
        <v>17</v>
      </c>
      <c r="B36" s="140" t="s">
        <v>326</v>
      </c>
      <c r="C36" s="134">
        <v>11100000704</v>
      </c>
      <c r="D36" s="135">
        <v>0.9</v>
      </c>
      <c r="E36" s="136"/>
      <c r="F36" s="136"/>
      <c r="G36" s="136"/>
      <c r="H36" s="136"/>
      <c r="I36" s="136"/>
      <c r="J36" s="136"/>
      <c r="K36" s="136">
        <v>0.02</v>
      </c>
      <c r="L36" s="136"/>
      <c r="M36" s="136"/>
      <c r="N36" s="136"/>
      <c r="O36" s="122">
        <v>0.02</v>
      </c>
      <c r="P36" s="122">
        <v>0.01</v>
      </c>
      <c r="Q36" s="122">
        <v>0.02</v>
      </c>
      <c r="R36" s="122"/>
      <c r="S36" s="122"/>
      <c r="T36" s="122"/>
      <c r="U36" s="122"/>
      <c r="V36" s="137">
        <f t="shared" si="3"/>
        <v>7.0000000000000007E-2</v>
      </c>
      <c r="W36" s="138">
        <f t="shared" si="4"/>
        <v>0.97</v>
      </c>
      <c r="X36" s="139">
        <f t="shared" si="5"/>
        <v>60</v>
      </c>
    </row>
    <row r="37" spans="1:24" s="18" customFormat="1" ht="15.95" customHeight="1" x14ac:dyDescent="0.25">
      <c r="A37" s="132" t="s">
        <v>18</v>
      </c>
      <c r="B37" s="140" t="s">
        <v>327</v>
      </c>
      <c r="C37" s="134">
        <v>11100000751</v>
      </c>
      <c r="D37" s="135">
        <v>0.9</v>
      </c>
      <c r="E37" s="136">
        <v>0.01</v>
      </c>
      <c r="F37" s="136"/>
      <c r="G37" s="136"/>
      <c r="H37" s="136"/>
      <c r="I37" s="136"/>
      <c r="J37" s="136"/>
      <c r="K37" s="136">
        <v>0.02</v>
      </c>
      <c r="L37" s="136"/>
      <c r="M37" s="136"/>
      <c r="N37" s="136"/>
      <c r="O37" s="122">
        <v>0.02</v>
      </c>
      <c r="P37" s="122">
        <v>0.01</v>
      </c>
      <c r="Q37" s="122">
        <v>0.02</v>
      </c>
      <c r="R37" s="122"/>
      <c r="S37" s="122"/>
      <c r="T37" s="122"/>
      <c r="U37" s="122"/>
      <c r="V37" s="137">
        <f t="shared" si="3"/>
        <v>0.08</v>
      </c>
      <c r="W37" s="138">
        <f t="shared" si="4"/>
        <v>0.98</v>
      </c>
      <c r="X37" s="139">
        <f t="shared" si="5"/>
        <v>60</v>
      </c>
    </row>
    <row r="38" spans="1:24" s="18" customFormat="1" ht="15.95" customHeight="1" x14ac:dyDescent="0.25">
      <c r="A38" s="132" t="s">
        <v>19</v>
      </c>
      <c r="B38" s="140" t="s">
        <v>333</v>
      </c>
      <c r="C38" s="134">
        <v>11100000789</v>
      </c>
      <c r="D38" s="135">
        <v>0.9</v>
      </c>
      <c r="E38" s="136">
        <v>0.01</v>
      </c>
      <c r="F38" s="136"/>
      <c r="G38" s="136"/>
      <c r="H38" s="136"/>
      <c r="I38" s="136"/>
      <c r="J38" s="136"/>
      <c r="K38" s="136">
        <v>0.02</v>
      </c>
      <c r="L38" s="136"/>
      <c r="M38" s="136"/>
      <c r="N38" s="136"/>
      <c r="O38" s="122">
        <v>0.02</v>
      </c>
      <c r="P38" s="122">
        <v>0.01</v>
      </c>
      <c r="Q38" s="122">
        <v>0.02</v>
      </c>
      <c r="R38" s="122"/>
      <c r="S38" s="122"/>
      <c r="T38" s="122"/>
      <c r="U38" s="122"/>
      <c r="V38" s="137">
        <f t="shared" si="3"/>
        <v>0.08</v>
      </c>
      <c r="W38" s="138">
        <f t="shared" si="4"/>
        <v>0.98</v>
      </c>
      <c r="X38" s="139">
        <f t="shared" si="5"/>
        <v>60</v>
      </c>
    </row>
    <row r="39" spans="1:24" s="18" customFormat="1" ht="15.95" customHeight="1" x14ac:dyDescent="0.25">
      <c r="A39" s="132" t="s">
        <v>20</v>
      </c>
      <c r="B39" s="140" t="s">
        <v>328</v>
      </c>
      <c r="C39" s="134">
        <v>11100115721</v>
      </c>
      <c r="D39" s="135">
        <v>0.9</v>
      </c>
      <c r="E39" s="136">
        <v>0.01</v>
      </c>
      <c r="F39" s="136"/>
      <c r="G39" s="136"/>
      <c r="H39" s="136"/>
      <c r="I39" s="136"/>
      <c r="J39" s="136"/>
      <c r="K39" s="136">
        <v>0.02</v>
      </c>
      <c r="L39" s="136"/>
      <c r="M39" s="136"/>
      <c r="N39" s="136"/>
      <c r="O39" s="122">
        <v>0.02</v>
      </c>
      <c r="P39" s="122"/>
      <c r="Q39" s="122">
        <v>0.02</v>
      </c>
      <c r="R39" s="122"/>
      <c r="S39" s="122"/>
      <c r="T39" s="122"/>
      <c r="U39" s="122"/>
      <c r="V39" s="137">
        <f t="shared" si="3"/>
        <v>7.0000000000000007E-2</v>
      </c>
      <c r="W39" s="138">
        <f t="shared" si="4"/>
        <v>0.97</v>
      </c>
      <c r="X39" s="139">
        <f t="shared" si="5"/>
        <v>60</v>
      </c>
    </row>
    <row r="40" spans="1:24" s="18" customFormat="1" ht="15.95" customHeight="1" x14ac:dyDescent="0.25">
      <c r="A40" s="132" t="s">
        <v>21</v>
      </c>
      <c r="B40" s="140" t="s">
        <v>329</v>
      </c>
      <c r="C40" s="134">
        <v>11100110014</v>
      </c>
      <c r="D40" s="135">
        <v>0.9</v>
      </c>
      <c r="E40" s="136">
        <v>0.01</v>
      </c>
      <c r="F40" s="136"/>
      <c r="G40" s="136"/>
      <c r="H40" s="136"/>
      <c r="I40" s="136"/>
      <c r="J40" s="136"/>
      <c r="K40" s="136">
        <v>0.02</v>
      </c>
      <c r="L40" s="136"/>
      <c r="M40" s="136"/>
      <c r="N40" s="136"/>
      <c r="O40" s="122">
        <v>0.02</v>
      </c>
      <c r="P40" s="122"/>
      <c r="Q40" s="122">
        <v>0.02</v>
      </c>
      <c r="R40" s="122"/>
      <c r="S40" s="122"/>
      <c r="T40" s="122"/>
      <c r="U40" s="122"/>
      <c r="V40" s="137">
        <f t="shared" si="3"/>
        <v>7.0000000000000007E-2</v>
      </c>
      <c r="W40" s="138">
        <f t="shared" si="4"/>
        <v>0.97</v>
      </c>
      <c r="X40" s="139">
        <f t="shared" si="5"/>
        <v>60</v>
      </c>
    </row>
    <row r="41" spans="1:24" s="18" customFormat="1" ht="15.95" customHeight="1" x14ac:dyDescent="0.25">
      <c r="A41" s="132" t="s">
        <v>22</v>
      </c>
      <c r="B41" s="140" t="s">
        <v>330</v>
      </c>
      <c r="C41" s="134">
        <v>11100115717</v>
      </c>
      <c r="D41" s="135">
        <v>0.9</v>
      </c>
      <c r="E41" s="136"/>
      <c r="F41" s="136"/>
      <c r="G41" s="136"/>
      <c r="H41" s="136"/>
      <c r="I41" s="136"/>
      <c r="J41" s="136"/>
      <c r="K41" s="136">
        <v>0.02</v>
      </c>
      <c r="L41" s="136"/>
      <c r="M41" s="136"/>
      <c r="N41" s="136"/>
      <c r="O41" s="122">
        <v>0.02</v>
      </c>
      <c r="P41" s="122"/>
      <c r="Q41" s="122">
        <v>0.02</v>
      </c>
      <c r="R41" s="122"/>
      <c r="S41" s="122"/>
      <c r="T41" s="122"/>
      <c r="U41" s="122"/>
      <c r="V41" s="137">
        <f t="shared" si="3"/>
        <v>0.06</v>
      </c>
      <c r="W41" s="138">
        <f t="shared" si="4"/>
        <v>0.96</v>
      </c>
      <c r="X41" s="139">
        <f t="shared" si="5"/>
        <v>60</v>
      </c>
    </row>
    <row r="42" spans="1:24" s="18" customFormat="1" ht="15.95" customHeight="1" x14ac:dyDescent="0.25">
      <c r="A42" s="132" t="s">
        <v>23</v>
      </c>
      <c r="B42" s="140" t="s">
        <v>331</v>
      </c>
      <c r="C42" s="134">
        <v>11100000741</v>
      </c>
      <c r="D42" s="135">
        <v>0.9</v>
      </c>
      <c r="E42" s="136">
        <v>0.01</v>
      </c>
      <c r="F42" s="136"/>
      <c r="G42" s="136"/>
      <c r="H42" s="136"/>
      <c r="I42" s="136"/>
      <c r="J42" s="136"/>
      <c r="K42" s="136">
        <v>0.02</v>
      </c>
      <c r="L42" s="136"/>
      <c r="M42" s="136"/>
      <c r="N42" s="136"/>
      <c r="O42" s="122">
        <v>0.02</v>
      </c>
      <c r="P42" s="122"/>
      <c r="Q42" s="122">
        <v>0.02</v>
      </c>
      <c r="R42" s="122"/>
      <c r="S42" s="122"/>
      <c r="T42" s="122"/>
      <c r="U42" s="122"/>
      <c r="V42" s="137">
        <f t="shared" si="3"/>
        <v>7.0000000000000007E-2</v>
      </c>
      <c r="W42" s="138">
        <f t="shared" si="4"/>
        <v>0.97</v>
      </c>
      <c r="X42" s="139">
        <f t="shared" si="5"/>
        <v>60</v>
      </c>
    </row>
    <row r="43" spans="1:24" s="18" customFormat="1" ht="15.95" customHeight="1" x14ac:dyDescent="0.25">
      <c r="A43" s="132" t="s">
        <v>24</v>
      </c>
      <c r="B43" s="140" t="s">
        <v>332</v>
      </c>
      <c r="C43" s="134">
        <v>11100071600</v>
      </c>
      <c r="D43" s="135">
        <v>0.9</v>
      </c>
      <c r="E43" s="136">
        <v>0.01</v>
      </c>
      <c r="F43" s="136">
        <v>0.01</v>
      </c>
      <c r="G43" s="136"/>
      <c r="H43" s="136"/>
      <c r="I43" s="136"/>
      <c r="J43" s="136"/>
      <c r="K43" s="136">
        <v>0.02</v>
      </c>
      <c r="L43" s="136"/>
      <c r="M43" s="136"/>
      <c r="N43" s="136"/>
      <c r="O43" s="122">
        <v>0.02</v>
      </c>
      <c r="P43" s="122"/>
      <c r="Q43" s="122">
        <v>0.02</v>
      </c>
      <c r="R43" s="122"/>
      <c r="S43" s="122"/>
      <c r="T43" s="122"/>
      <c r="U43" s="122"/>
      <c r="V43" s="137">
        <f t="shared" si="3"/>
        <v>0.08</v>
      </c>
      <c r="W43" s="138">
        <f t="shared" si="4"/>
        <v>0.98</v>
      </c>
      <c r="X43" s="139">
        <f t="shared" si="5"/>
        <v>60</v>
      </c>
    </row>
    <row r="44" spans="1:24" s="18" customFormat="1" ht="15.95" customHeight="1" x14ac:dyDescent="0.25">
      <c r="A44" s="132" t="s">
        <v>25</v>
      </c>
      <c r="B44" s="140" t="s">
        <v>336</v>
      </c>
      <c r="C44" s="134">
        <v>11100000772</v>
      </c>
      <c r="D44" s="135">
        <v>0.9</v>
      </c>
      <c r="E44" s="136">
        <v>0.01</v>
      </c>
      <c r="F44" s="136"/>
      <c r="G44" s="136"/>
      <c r="H44" s="136"/>
      <c r="I44" s="136"/>
      <c r="J44" s="136"/>
      <c r="K44" s="136">
        <v>0.02</v>
      </c>
      <c r="L44" s="136"/>
      <c r="M44" s="136">
        <v>0.02</v>
      </c>
      <c r="N44" s="136"/>
      <c r="O44" s="122"/>
      <c r="P44" s="122"/>
      <c r="Q44" s="122">
        <v>0.02</v>
      </c>
      <c r="R44" s="122"/>
      <c r="S44" s="122"/>
      <c r="T44" s="122"/>
      <c r="U44" s="122"/>
      <c r="V44" s="137">
        <f t="shared" si="3"/>
        <v>7.0000000000000007E-2</v>
      </c>
      <c r="W44" s="141">
        <f t="shared" si="4"/>
        <v>0.97</v>
      </c>
      <c r="X44" s="142">
        <f t="shared" si="5"/>
        <v>60</v>
      </c>
    </row>
    <row r="45" spans="1:24" s="18" customFormat="1" ht="15.95" customHeight="1" x14ac:dyDescent="0.25">
      <c r="A45" s="132" t="s">
        <v>26</v>
      </c>
      <c r="B45" s="140" t="s">
        <v>334</v>
      </c>
      <c r="C45" s="134">
        <v>11100000812</v>
      </c>
      <c r="D45" s="135">
        <v>0.9</v>
      </c>
      <c r="E45" s="136"/>
      <c r="F45" s="136"/>
      <c r="G45" s="136"/>
      <c r="H45" s="136"/>
      <c r="I45" s="136"/>
      <c r="J45" s="136"/>
      <c r="K45" s="136">
        <v>0.02</v>
      </c>
      <c r="L45" s="136"/>
      <c r="M45" s="136"/>
      <c r="N45" s="136"/>
      <c r="O45" s="122"/>
      <c r="P45" s="122">
        <v>0.01</v>
      </c>
      <c r="Q45" s="122">
        <v>0.02</v>
      </c>
      <c r="R45" s="122"/>
      <c r="S45" s="122"/>
      <c r="T45" s="122"/>
      <c r="U45" s="122"/>
      <c r="V45" s="137">
        <f t="shared" si="3"/>
        <v>0.05</v>
      </c>
      <c r="W45" s="141">
        <f t="shared" si="4"/>
        <v>0.95000000000000007</v>
      </c>
      <c r="X45" s="142">
        <f t="shared" si="5"/>
        <v>60</v>
      </c>
    </row>
    <row r="46" spans="1:24" s="18" customFormat="1" ht="15.95" customHeight="1" x14ac:dyDescent="0.25">
      <c r="A46" s="132" t="s">
        <v>27</v>
      </c>
      <c r="B46" s="140" t="s">
        <v>335</v>
      </c>
      <c r="C46" s="134">
        <v>11100071602</v>
      </c>
      <c r="D46" s="135">
        <v>0.9</v>
      </c>
      <c r="E46" s="136"/>
      <c r="F46" s="136">
        <v>0.01</v>
      </c>
      <c r="G46" s="136"/>
      <c r="H46" s="136"/>
      <c r="I46" s="136"/>
      <c r="J46" s="136"/>
      <c r="K46" s="136">
        <v>0.02</v>
      </c>
      <c r="L46" s="136"/>
      <c r="M46" s="136"/>
      <c r="N46" s="136">
        <v>0.02</v>
      </c>
      <c r="O46" s="122"/>
      <c r="P46" s="122"/>
      <c r="Q46" s="122"/>
      <c r="R46" s="122"/>
      <c r="S46" s="122"/>
      <c r="T46" s="122"/>
      <c r="U46" s="122"/>
      <c r="V46" s="137">
        <f t="shared" si="3"/>
        <v>0.05</v>
      </c>
      <c r="W46" s="141">
        <f t="shared" si="4"/>
        <v>0.95000000000000007</v>
      </c>
      <c r="X46" s="142">
        <f t="shared" si="5"/>
        <v>60</v>
      </c>
    </row>
    <row r="47" spans="1:24" s="18" customFormat="1" ht="15.95" customHeight="1" x14ac:dyDescent="0.25">
      <c r="A47" s="132" t="s">
        <v>28</v>
      </c>
      <c r="B47" s="140" t="s">
        <v>337</v>
      </c>
      <c r="C47" s="134" t="s">
        <v>365</v>
      </c>
      <c r="D47" s="135">
        <v>0.9</v>
      </c>
      <c r="E47" s="136">
        <v>0.01</v>
      </c>
      <c r="F47" s="136"/>
      <c r="G47" s="136"/>
      <c r="H47" s="136"/>
      <c r="I47" s="136"/>
      <c r="J47" s="136"/>
      <c r="K47" s="136">
        <v>0.02</v>
      </c>
      <c r="L47" s="136"/>
      <c r="M47" s="136"/>
      <c r="N47" s="136"/>
      <c r="O47" s="122">
        <v>0.02</v>
      </c>
      <c r="P47" s="122"/>
      <c r="Q47" s="122">
        <v>0.02</v>
      </c>
      <c r="R47" s="122"/>
      <c r="S47" s="122"/>
      <c r="T47" s="122"/>
      <c r="U47" s="122"/>
      <c r="V47" s="137">
        <f t="shared" si="3"/>
        <v>7.0000000000000007E-2</v>
      </c>
      <c r="W47" s="141">
        <f t="shared" si="4"/>
        <v>0.97</v>
      </c>
      <c r="X47" s="142">
        <f t="shared" si="5"/>
        <v>60</v>
      </c>
    </row>
    <row r="48" spans="1:24" s="18" customFormat="1" ht="15.95" customHeight="1" x14ac:dyDescent="0.25">
      <c r="A48" s="132" t="s">
        <v>29</v>
      </c>
      <c r="B48" s="143" t="s">
        <v>523</v>
      </c>
      <c r="C48" s="134" t="s">
        <v>366</v>
      </c>
      <c r="D48" s="135">
        <v>0.9</v>
      </c>
      <c r="E48" s="136">
        <v>0.01</v>
      </c>
      <c r="F48" s="136"/>
      <c r="G48" s="136"/>
      <c r="H48" s="136"/>
      <c r="I48" s="136"/>
      <c r="J48" s="136"/>
      <c r="K48" s="136">
        <v>0.02</v>
      </c>
      <c r="L48" s="136"/>
      <c r="M48" s="136"/>
      <c r="N48" s="136"/>
      <c r="O48" s="122">
        <v>0.02</v>
      </c>
      <c r="P48" s="122"/>
      <c r="Q48" s="122"/>
      <c r="R48" s="122"/>
      <c r="S48" s="122"/>
      <c r="T48" s="122"/>
      <c r="U48" s="122"/>
      <c r="V48" s="137">
        <f t="shared" si="3"/>
        <v>0.05</v>
      </c>
      <c r="W48" s="141">
        <f t="shared" si="4"/>
        <v>0.95000000000000007</v>
      </c>
      <c r="X48" s="142">
        <f t="shared" si="5"/>
        <v>60</v>
      </c>
    </row>
    <row r="49" spans="1:24" s="18" customFormat="1" ht="15.95" customHeight="1" x14ac:dyDescent="0.25">
      <c r="A49" s="132" t="s">
        <v>30</v>
      </c>
      <c r="B49" s="140" t="s">
        <v>338</v>
      </c>
      <c r="C49" s="134" t="s">
        <v>367</v>
      </c>
      <c r="D49" s="135">
        <v>0.9</v>
      </c>
      <c r="E49" s="136">
        <v>0.01</v>
      </c>
      <c r="F49" s="136"/>
      <c r="G49" s="136"/>
      <c r="H49" s="136"/>
      <c r="I49" s="136"/>
      <c r="J49" s="136"/>
      <c r="K49" s="136">
        <v>0.02</v>
      </c>
      <c r="L49" s="136"/>
      <c r="M49" s="136"/>
      <c r="N49" s="136"/>
      <c r="O49" s="122">
        <v>0.02</v>
      </c>
      <c r="P49" s="122"/>
      <c r="Q49" s="122"/>
      <c r="R49" s="122"/>
      <c r="S49" s="122"/>
      <c r="T49" s="122"/>
      <c r="U49" s="122"/>
      <c r="V49" s="137">
        <f t="shared" si="3"/>
        <v>0.05</v>
      </c>
      <c r="W49" s="141">
        <f t="shared" si="4"/>
        <v>0.95000000000000007</v>
      </c>
      <c r="X49" s="142">
        <f t="shared" si="5"/>
        <v>60</v>
      </c>
    </row>
    <row r="50" spans="1:24" s="18" customFormat="1" ht="15.95" customHeight="1" x14ac:dyDescent="0.25">
      <c r="A50" s="132" t="s">
        <v>31</v>
      </c>
      <c r="B50" s="144" t="s">
        <v>339</v>
      </c>
      <c r="C50" s="145" t="s">
        <v>368</v>
      </c>
      <c r="D50" s="135">
        <v>0.9</v>
      </c>
      <c r="E50" s="136"/>
      <c r="F50" s="136">
        <v>0.01</v>
      </c>
      <c r="G50" s="136"/>
      <c r="H50" s="136"/>
      <c r="I50" s="136"/>
      <c r="J50" s="136"/>
      <c r="K50" s="136">
        <v>0.02</v>
      </c>
      <c r="L50" s="136"/>
      <c r="M50" s="136"/>
      <c r="N50" s="136"/>
      <c r="O50" s="122">
        <v>0.02</v>
      </c>
      <c r="P50" s="122"/>
      <c r="Q50" s="122"/>
      <c r="R50" s="122"/>
      <c r="S50" s="122"/>
      <c r="T50" s="122"/>
      <c r="U50" s="122"/>
      <c r="V50" s="137">
        <f t="shared" si="3"/>
        <v>0.05</v>
      </c>
      <c r="W50" s="141">
        <f t="shared" si="4"/>
        <v>0.95000000000000007</v>
      </c>
      <c r="X50" s="142">
        <f t="shared" si="5"/>
        <v>60</v>
      </c>
    </row>
    <row r="51" spans="1:24" s="18" customFormat="1" ht="15.95" customHeight="1" x14ac:dyDescent="0.25">
      <c r="A51" s="132" t="s">
        <v>32</v>
      </c>
      <c r="B51" s="144" t="s">
        <v>340</v>
      </c>
      <c r="C51" s="145" t="s">
        <v>369</v>
      </c>
      <c r="D51" s="135">
        <v>0.9</v>
      </c>
      <c r="E51" s="136"/>
      <c r="F51" s="136"/>
      <c r="G51" s="136"/>
      <c r="H51" s="136"/>
      <c r="I51" s="136"/>
      <c r="J51" s="136"/>
      <c r="K51" s="136">
        <v>0.02</v>
      </c>
      <c r="L51" s="136"/>
      <c r="M51" s="136"/>
      <c r="N51" s="136"/>
      <c r="O51" s="122"/>
      <c r="P51" s="122">
        <v>0.01</v>
      </c>
      <c r="Q51" s="122">
        <v>0.02</v>
      </c>
      <c r="R51" s="122"/>
      <c r="S51" s="122"/>
      <c r="T51" s="122"/>
      <c r="U51" s="122"/>
      <c r="V51" s="137">
        <f t="shared" si="3"/>
        <v>0.05</v>
      </c>
      <c r="W51" s="141">
        <f t="shared" si="4"/>
        <v>0.95000000000000007</v>
      </c>
      <c r="X51" s="142">
        <f t="shared" si="5"/>
        <v>60</v>
      </c>
    </row>
    <row r="52" spans="1:24" s="18" customFormat="1" ht="15.95" customHeight="1" x14ac:dyDescent="0.25">
      <c r="A52" s="132" t="s">
        <v>33</v>
      </c>
      <c r="B52" s="144" t="s">
        <v>341</v>
      </c>
      <c r="C52" s="145" t="s">
        <v>370</v>
      </c>
      <c r="D52" s="135">
        <v>0.9</v>
      </c>
      <c r="E52" s="136"/>
      <c r="F52" s="136"/>
      <c r="G52" s="136"/>
      <c r="H52" s="136"/>
      <c r="I52" s="136"/>
      <c r="J52" s="136"/>
      <c r="K52" s="136">
        <v>0.02</v>
      </c>
      <c r="L52" s="136"/>
      <c r="M52" s="136"/>
      <c r="N52" s="136"/>
      <c r="O52" s="122"/>
      <c r="P52" s="122">
        <v>0.01</v>
      </c>
      <c r="Q52" s="122">
        <v>0.02</v>
      </c>
      <c r="R52" s="122"/>
      <c r="S52" s="122"/>
      <c r="T52" s="122"/>
      <c r="U52" s="122"/>
      <c r="V52" s="137">
        <f t="shared" si="3"/>
        <v>0.05</v>
      </c>
      <c r="W52" s="141">
        <f t="shared" si="4"/>
        <v>0.95000000000000007</v>
      </c>
      <c r="X52" s="142">
        <f t="shared" si="5"/>
        <v>60</v>
      </c>
    </row>
    <row r="53" spans="1:24" ht="21" customHeight="1" x14ac:dyDescent="0.25">
      <c r="A53" s="51" t="s">
        <v>376</v>
      </c>
      <c r="B53" s="1042" t="s">
        <v>377</v>
      </c>
      <c r="C53" s="1043"/>
      <c r="D53" s="1043"/>
      <c r="E53" s="1043"/>
      <c r="F53" s="1043"/>
      <c r="G53" s="1043"/>
      <c r="H53" s="1043"/>
      <c r="I53" s="1043"/>
      <c r="J53" s="1043"/>
      <c r="K53" s="1043"/>
      <c r="L53" s="1043"/>
      <c r="M53" s="1043"/>
      <c r="N53" s="1043"/>
      <c r="O53" s="1043"/>
      <c r="P53" s="1043"/>
      <c r="Q53" s="1043"/>
      <c r="R53" s="1043"/>
      <c r="S53" s="1043"/>
      <c r="T53" s="1043"/>
      <c r="U53" s="1043"/>
      <c r="V53" s="1043"/>
      <c r="W53" s="1043"/>
      <c r="X53" s="1043"/>
    </row>
    <row r="54" spans="1:24" s="156" customFormat="1" ht="15.95" customHeight="1" x14ac:dyDescent="0.3">
      <c r="A54" s="132" t="s">
        <v>16</v>
      </c>
      <c r="B54" s="153" t="s">
        <v>58</v>
      </c>
      <c r="C54" s="154">
        <v>11100066861</v>
      </c>
      <c r="D54" s="135">
        <v>0.9</v>
      </c>
      <c r="E54" s="122">
        <v>0.01</v>
      </c>
      <c r="F54" s="122">
        <v>0.01</v>
      </c>
      <c r="G54" s="122"/>
      <c r="H54" s="122"/>
      <c r="I54" s="122"/>
      <c r="J54" s="122"/>
      <c r="K54" s="122">
        <v>0.02</v>
      </c>
      <c r="L54" s="122"/>
      <c r="M54" s="122"/>
      <c r="N54" s="122">
        <v>0.01</v>
      </c>
      <c r="O54" s="122"/>
      <c r="P54" s="122">
        <v>0.02</v>
      </c>
      <c r="Q54" s="122"/>
      <c r="R54" s="122"/>
      <c r="S54" s="122"/>
      <c r="T54" s="122"/>
      <c r="U54" s="122"/>
      <c r="V54" s="155">
        <f t="shared" ref="V54:V60" si="6">IF(SUM(E54:N54)&gt;5%,5%,SUM(E54:N54))+IF(SUM(O54:U54)&gt;5%,5%,SUM(O54:U54))</f>
        <v>7.0000000000000007E-2</v>
      </c>
      <c r="W54" s="141">
        <f t="shared" ref="W54:W60" si="7">D54+V54</f>
        <v>0.97</v>
      </c>
      <c r="X54" s="142">
        <f>IF(95%&lt;=W54,60,IF(AND(90%&lt;=W54,W54&lt;95%),50,IF(AND(80%&lt;=W54,W54&lt;90%),40,IF(AND(75%&lt;=W54,W54&lt;80%),30,IF(AND(70%&lt;=W54,W54&lt;75%),20,IF(W54&lt;70%,0,""))))))</f>
        <v>60</v>
      </c>
    </row>
    <row r="55" spans="1:24" s="156" customFormat="1" ht="15.95" customHeight="1" x14ac:dyDescent="0.3">
      <c r="A55" s="132" t="s">
        <v>17</v>
      </c>
      <c r="B55" s="157" t="s">
        <v>59</v>
      </c>
      <c r="C55" s="154">
        <v>11100000701</v>
      </c>
      <c r="D55" s="135">
        <v>0.9</v>
      </c>
      <c r="E55" s="122"/>
      <c r="F55" s="122"/>
      <c r="G55" s="122"/>
      <c r="H55" s="122"/>
      <c r="I55" s="122"/>
      <c r="J55" s="122"/>
      <c r="K55" s="122">
        <v>0.02</v>
      </c>
      <c r="L55" s="122"/>
      <c r="M55" s="122"/>
      <c r="N55" s="122"/>
      <c r="O55" s="122">
        <v>0.02</v>
      </c>
      <c r="P55" s="122">
        <v>0.02</v>
      </c>
      <c r="Q55" s="122">
        <v>0.01</v>
      </c>
      <c r="R55" s="122"/>
      <c r="S55" s="122"/>
      <c r="T55" s="122"/>
      <c r="U55" s="122"/>
      <c r="V55" s="155">
        <f t="shared" si="6"/>
        <v>7.0000000000000007E-2</v>
      </c>
      <c r="W55" s="141">
        <f t="shared" si="7"/>
        <v>0.97</v>
      </c>
      <c r="X55" s="142">
        <f t="shared" ref="X55:X60" si="8">IF(95%&lt;=W55,60,IF(AND(90%&lt;=W55,W55&lt;95%),50,IF(AND(80%&lt;=W55,W55&lt;90%),40,IF(AND(75%&lt;=W55,W55&lt;80%),30,IF(AND(70%&lt;=W55,W55&lt;75%),20,IF(W55&lt;70%,0,""))))))</f>
        <v>60</v>
      </c>
    </row>
    <row r="56" spans="1:24" s="156" customFormat="1" ht="15.95" customHeight="1" x14ac:dyDescent="0.3">
      <c r="A56" s="132" t="s">
        <v>18</v>
      </c>
      <c r="B56" s="158" t="s">
        <v>60</v>
      </c>
      <c r="C56" s="154">
        <v>11100122989</v>
      </c>
      <c r="D56" s="135">
        <v>0.9</v>
      </c>
      <c r="E56" s="122"/>
      <c r="F56" s="122"/>
      <c r="G56" s="122"/>
      <c r="H56" s="122"/>
      <c r="I56" s="122"/>
      <c r="J56" s="122"/>
      <c r="K56" s="122"/>
      <c r="L56" s="122"/>
      <c r="M56" s="122"/>
      <c r="N56" s="122"/>
      <c r="O56" s="122">
        <v>0.01</v>
      </c>
      <c r="P56" s="122"/>
      <c r="Q56" s="122">
        <v>0.01</v>
      </c>
      <c r="R56" s="122"/>
      <c r="S56" s="122"/>
      <c r="T56" s="122"/>
      <c r="U56" s="122"/>
      <c r="V56" s="155">
        <f t="shared" si="6"/>
        <v>0.02</v>
      </c>
      <c r="W56" s="141">
        <f t="shared" si="7"/>
        <v>0.92</v>
      </c>
      <c r="X56" s="142">
        <f t="shared" si="8"/>
        <v>50</v>
      </c>
    </row>
    <row r="57" spans="1:24" s="156" customFormat="1" ht="15.95" customHeight="1" x14ac:dyDescent="0.3">
      <c r="A57" s="132" t="s">
        <v>19</v>
      </c>
      <c r="B57" s="153" t="s">
        <v>61</v>
      </c>
      <c r="C57" s="154">
        <v>40800000245</v>
      </c>
      <c r="D57" s="135">
        <v>0.9</v>
      </c>
      <c r="E57" s="122">
        <v>0.01</v>
      </c>
      <c r="F57" s="122"/>
      <c r="G57" s="122"/>
      <c r="H57" s="122"/>
      <c r="I57" s="122"/>
      <c r="J57" s="122"/>
      <c r="K57" s="122">
        <v>0.02</v>
      </c>
      <c r="L57" s="122"/>
      <c r="M57" s="122"/>
      <c r="N57" s="122"/>
      <c r="O57" s="122">
        <v>0.01</v>
      </c>
      <c r="P57" s="122">
        <v>0.02</v>
      </c>
      <c r="Q57" s="122">
        <v>0.01</v>
      </c>
      <c r="R57" s="122"/>
      <c r="S57" s="122"/>
      <c r="T57" s="122"/>
      <c r="U57" s="122"/>
      <c r="V57" s="155">
        <f t="shared" si="6"/>
        <v>7.0000000000000007E-2</v>
      </c>
      <c r="W57" s="141">
        <f t="shared" si="7"/>
        <v>0.97</v>
      </c>
      <c r="X57" s="142">
        <f t="shared" si="8"/>
        <v>60</v>
      </c>
    </row>
    <row r="58" spans="1:24" s="156" customFormat="1" ht="15.95" customHeight="1" x14ac:dyDescent="0.3">
      <c r="A58" s="132" t="s">
        <v>20</v>
      </c>
      <c r="B58" s="159" t="s">
        <v>62</v>
      </c>
      <c r="C58" s="154">
        <v>50700000482</v>
      </c>
      <c r="D58" s="135">
        <v>0.9</v>
      </c>
      <c r="E58" s="122">
        <v>0.01</v>
      </c>
      <c r="F58" s="122">
        <v>0.01</v>
      </c>
      <c r="G58" s="122"/>
      <c r="H58" s="122"/>
      <c r="I58" s="122"/>
      <c r="J58" s="122"/>
      <c r="K58" s="122">
        <v>0.02</v>
      </c>
      <c r="L58" s="122"/>
      <c r="M58" s="122"/>
      <c r="N58" s="122"/>
      <c r="O58" s="122">
        <v>0.01</v>
      </c>
      <c r="P58" s="122">
        <v>0.02</v>
      </c>
      <c r="Q58" s="122">
        <v>0.01</v>
      </c>
      <c r="R58" s="122"/>
      <c r="S58" s="122"/>
      <c r="T58" s="122"/>
      <c r="U58" s="122"/>
      <c r="V58" s="155">
        <f t="shared" si="6"/>
        <v>0.08</v>
      </c>
      <c r="W58" s="141">
        <f t="shared" si="7"/>
        <v>0.98</v>
      </c>
      <c r="X58" s="142">
        <f t="shared" si="8"/>
        <v>60</v>
      </c>
    </row>
    <row r="59" spans="1:24" s="156" customFormat="1" ht="15.95" customHeight="1" x14ac:dyDescent="0.3">
      <c r="A59" s="132" t="s">
        <v>21</v>
      </c>
      <c r="B59" s="160" t="s">
        <v>524</v>
      </c>
      <c r="C59" s="154">
        <v>11100115710</v>
      </c>
      <c r="D59" s="135">
        <v>0.9</v>
      </c>
      <c r="E59" s="122"/>
      <c r="F59" s="122"/>
      <c r="G59" s="122"/>
      <c r="H59" s="122"/>
      <c r="I59" s="122"/>
      <c r="J59" s="122"/>
      <c r="K59" s="122"/>
      <c r="L59" s="122"/>
      <c r="M59" s="122"/>
      <c r="N59" s="122"/>
      <c r="O59" s="122">
        <v>0.02</v>
      </c>
      <c r="P59" s="122">
        <v>0.01</v>
      </c>
      <c r="Q59" s="122">
        <v>0.01</v>
      </c>
      <c r="R59" s="122"/>
      <c r="S59" s="122"/>
      <c r="T59" s="122"/>
      <c r="U59" s="122"/>
      <c r="V59" s="155">
        <f t="shared" si="6"/>
        <v>0.04</v>
      </c>
      <c r="W59" s="141">
        <f t="shared" si="7"/>
        <v>0.94000000000000006</v>
      </c>
      <c r="X59" s="142">
        <f t="shared" si="8"/>
        <v>50</v>
      </c>
    </row>
    <row r="60" spans="1:24" s="156" customFormat="1" ht="15.95" customHeight="1" x14ac:dyDescent="0.25">
      <c r="A60" s="132" t="s">
        <v>22</v>
      </c>
      <c r="B60" s="160" t="s">
        <v>63</v>
      </c>
      <c r="C60" s="161" t="s">
        <v>453</v>
      </c>
      <c r="D60" s="135">
        <v>0.9</v>
      </c>
      <c r="E60" s="122"/>
      <c r="F60" s="122"/>
      <c r="G60" s="122"/>
      <c r="H60" s="122"/>
      <c r="I60" s="122"/>
      <c r="J60" s="122"/>
      <c r="K60" s="122">
        <v>0.02</v>
      </c>
      <c r="L60" s="122"/>
      <c r="M60" s="122"/>
      <c r="N60" s="122">
        <v>0.01</v>
      </c>
      <c r="O60" s="122">
        <v>0.02</v>
      </c>
      <c r="P60" s="122">
        <v>0.02</v>
      </c>
      <c r="Q60" s="122">
        <v>0.01</v>
      </c>
      <c r="R60" s="122"/>
      <c r="S60" s="122"/>
      <c r="T60" s="122"/>
      <c r="U60" s="122"/>
      <c r="V60" s="155">
        <f t="shared" si="6"/>
        <v>0.08</v>
      </c>
      <c r="W60" s="141">
        <f t="shared" si="7"/>
        <v>0.98</v>
      </c>
      <c r="X60" s="142">
        <f t="shared" si="8"/>
        <v>60</v>
      </c>
    </row>
    <row r="61" spans="1:24" ht="15.75" x14ac:dyDescent="0.25">
      <c r="A61" s="53" t="s">
        <v>378</v>
      </c>
      <c r="B61" s="65" t="s">
        <v>379</v>
      </c>
      <c r="C61" s="68"/>
      <c r="F61" s="52"/>
      <c r="G61" s="52"/>
      <c r="H61" s="52"/>
      <c r="I61" s="52"/>
      <c r="J61" s="52"/>
      <c r="K61" s="52"/>
      <c r="L61" s="52"/>
      <c r="M61" s="52"/>
      <c r="N61" s="52"/>
      <c r="U61" s="52"/>
    </row>
    <row r="62" spans="1:24" ht="16.5" x14ac:dyDescent="0.25">
      <c r="A62" s="12" t="s">
        <v>16</v>
      </c>
      <c r="B62" s="16" t="s">
        <v>232</v>
      </c>
      <c r="C62" s="56">
        <v>50800000800</v>
      </c>
      <c r="D62" s="76">
        <v>0.9</v>
      </c>
      <c r="E62" s="77">
        <v>0.01</v>
      </c>
      <c r="F62" s="77">
        <v>0.01</v>
      </c>
      <c r="G62" s="77">
        <v>0.02</v>
      </c>
      <c r="H62" s="77"/>
      <c r="I62" s="77"/>
      <c r="J62" s="77"/>
      <c r="K62" s="77"/>
      <c r="L62" s="77"/>
      <c r="M62" s="77"/>
      <c r="N62" s="119"/>
      <c r="O62" s="77">
        <v>0.01</v>
      </c>
      <c r="P62" s="77">
        <v>0.01</v>
      </c>
      <c r="Q62" s="77">
        <v>0.01</v>
      </c>
      <c r="R62" s="77">
        <v>0.01</v>
      </c>
      <c r="S62" s="77">
        <v>0.01</v>
      </c>
      <c r="T62" s="121"/>
      <c r="U62" s="77"/>
      <c r="V62" s="78">
        <f t="shared" ref="V62:V70" si="9">IF(SUM(E62:N62)&gt;5%,5%,SUM(E62:N62))+IF(SUM(O62:U62)&gt;5%,5%,SUM(O62:U62))</f>
        <v>0.09</v>
      </c>
      <c r="W62" s="79">
        <f t="shared" ref="W62:W70" si="10">D62+V62</f>
        <v>0.99</v>
      </c>
      <c r="X62" s="80">
        <f>IF(95%&lt;=W62,60,IF(AND(90%&lt;=W62,W62&lt;95%),50,IF(AND(80%&lt;=W62,W62&lt;90%),40,IF(AND(75%&lt;=W62,W62&lt;80%),30,IF(AND(70%&lt;=W62,W62&lt;75%),20,IF(W62&lt;70%,0,""))))))</f>
        <v>60</v>
      </c>
    </row>
    <row r="63" spans="1:24" ht="16.5" x14ac:dyDescent="0.25">
      <c r="A63" s="12" t="s">
        <v>17</v>
      </c>
      <c r="B63" s="16" t="s">
        <v>233</v>
      </c>
      <c r="C63" s="56">
        <v>11100071598</v>
      </c>
      <c r="D63" s="76">
        <v>0.9</v>
      </c>
      <c r="E63" s="77"/>
      <c r="F63" s="77">
        <v>0.01</v>
      </c>
      <c r="G63" s="77">
        <v>0.02</v>
      </c>
      <c r="H63" s="77"/>
      <c r="I63" s="77"/>
      <c r="J63" s="77"/>
      <c r="K63" s="77"/>
      <c r="L63" s="77">
        <v>0.01</v>
      </c>
      <c r="M63" s="77"/>
      <c r="N63" s="119"/>
      <c r="O63" s="77"/>
      <c r="P63" s="77">
        <v>0.02</v>
      </c>
      <c r="Q63" s="77">
        <v>0.01</v>
      </c>
      <c r="R63" s="77"/>
      <c r="S63" s="77"/>
      <c r="T63" s="121"/>
      <c r="U63" s="77"/>
      <c r="V63" s="78">
        <f t="shared" si="9"/>
        <v>7.0000000000000007E-2</v>
      </c>
      <c r="W63" s="79">
        <f t="shared" si="10"/>
        <v>0.97</v>
      </c>
      <c r="X63" s="80">
        <f t="shared" ref="X63:X70" si="11">IF(95%&lt;=W63,60,IF(AND(90%&lt;=W63,W63&lt;95%),50,IF(AND(80%&lt;=W63,W63&lt;90%),40,IF(AND(75%&lt;=W63,W63&lt;80%),30,IF(AND(70%&lt;=W63,W63&lt;75%),20,IF(W63&lt;70%,0,""))))))</f>
        <v>60</v>
      </c>
    </row>
    <row r="64" spans="1:24" ht="16.5" x14ac:dyDescent="0.25">
      <c r="A64" s="12" t="s">
        <v>18</v>
      </c>
      <c r="B64" s="16" t="s">
        <v>234</v>
      </c>
      <c r="C64" s="56">
        <v>11100115722</v>
      </c>
      <c r="D64" s="76">
        <v>0.9</v>
      </c>
      <c r="E64" s="77"/>
      <c r="F64" s="77"/>
      <c r="G64" s="77">
        <v>0.02</v>
      </c>
      <c r="H64" s="77"/>
      <c r="I64" s="77"/>
      <c r="J64" s="77"/>
      <c r="K64" s="77"/>
      <c r="L64" s="77">
        <v>0.01</v>
      </c>
      <c r="M64" s="77"/>
      <c r="N64" s="119"/>
      <c r="O64" s="77">
        <v>0.01</v>
      </c>
      <c r="P64" s="77">
        <v>0.01</v>
      </c>
      <c r="Q64" s="77">
        <v>0.01</v>
      </c>
      <c r="R64" s="77">
        <v>0.02</v>
      </c>
      <c r="S64" s="77"/>
      <c r="T64" s="121"/>
      <c r="U64" s="77"/>
      <c r="V64" s="78">
        <f t="shared" si="9"/>
        <v>0.08</v>
      </c>
      <c r="W64" s="79">
        <f t="shared" si="10"/>
        <v>0.98</v>
      </c>
      <c r="X64" s="80">
        <f t="shared" si="11"/>
        <v>60</v>
      </c>
    </row>
    <row r="65" spans="1:24" ht="16.5" x14ac:dyDescent="0.25">
      <c r="A65" s="12" t="s">
        <v>19</v>
      </c>
      <c r="B65" s="16" t="s">
        <v>235</v>
      </c>
      <c r="C65" s="56">
        <v>50800001163</v>
      </c>
      <c r="D65" s="76">
        <v>0.9</v>
      </c>
      <c r="E65" s="77">
        <v>0.01</v>
      </c>
      <c r="F65" s="77">
        <v>0.01</v>
      </c>
      <c r="G65" s="77">
        <v>0.01</v>
      </c>
      <c r="H65" s="77"/>
      <c r="I65" s="77"/>
      <c r="J65" s="77"/>
      <c r="K65" s="77"/>
      <c r="L65" s="77">
        <v>0.01</v>
      </c>
      <c r="M65" s="77"/>
      <c r="N65" s="119"/>
      <c r="O65" s="77"/>
      <c r="P65" s="77">
        <v>0.01</v>
      </c>
      <c r="Q65" s="77">
        <v>0.01</v>
      </c>
      <c r="R65" s="77"/>
      <c r="S65" s="77">
        <v>0.01</v>
      </c>
      <c r="T65" s="121"/>
      <c r="U65" s="77"/>
      <c r="V65" s="78">
        <f t="shared" si="9"/>
        <v>7.0000000000000007E-2</v>
      </c>
      <c r="W65" s="79">
        <f t="shared" si="10"/>
        <v>0.97</v>
      </c>
      <c r="X65" s="80">
        <f t="shared" si="11"/>
        <v>60</v>
      </c>
    </row>
    <row r="66" spans="1:24" ht="16.5" x14ac:dyDescent="0.25">
      <c r="A66" s="12" t="s">
        <v>20</v>
      </c>
      <c r="B66" s="16" t="s">
        <v>280</v>
      </c>
      <c r="C66" s="56">
        <v>11100121674</v>
      </c>
      <c r="D66" s="76">
        <v>0.9</v>
      </c>
      <c r="E66" s="77">
        <v>0.01</v>
      </c>
      <c r="F66" s="77"/>
      <c r="G66" s="77">
        <v>0.02</v>
      </c>
      <c r="H66" s="77"/>
      <c r="I66" s="77"/>
      <c r="J66" s="77"/>
      <c r="K66" s="77"/>
      <c r="L66" s="77"/>
      <c r="M66" s="77"/>
      <c r="N66" s="119"/>
      <c r="O66" s="77">
        <v>0.01</v>
      </c>
      <c r="P66" s="77">
        <v>0.02</v>
      </c>
      <c r="Q66" s="77">
        <v>0.01</v>
      </c>
      <c r="R66" s="77">
        <v>0.01</v>
      </c>
      <c r="S66" s="77"/>
      <c r="T66" s="121"/>
      <c r="U66" s="77"/>
      <c r="V66" s="78">
        <f t="shared" si="9"/>
        <v>0.08</v>
      </c>
      <c r="W66" s="79">
        <f t="shared" si="10"/>
        <v>0.98</v>
      </c>
      <c r="X66" s="80">
        <f t="shared" si="11"/>
        <v>60</v>
      </c>
    </row>
    <row r="67" spans="1:24" ht="16.5" x14ac:dyDescent="0.25">
      <c r="A67" s="12" t="s">
        <v>21</v>
      </c>
      <c r="B67" s="16" t="s">
        <v>236</v>
      </c>
      <c r="C67" s="56">
        <v>40700000691</v>
      </c>
      <c r="D67" s="76">
        <v>0.9</v>
      </c>
      <c r="E67" s="77"/>
      <c r="F67" s="77">
        <v>0.01</v>
      </c>
      <c r="G67" s="77">
        <v>0.02</v>
      </c>
      <c r="H67" s="77"/>
      <c r="I67" s="77"/>
      <c r="J67" s="77"/>
      <c r="K67" s="77"/>
      <c r="L67" s="77">
        <v>0.01</v>
      </c>
      <c r="M67" s="77"/>
      <c r="N67" s="119"/>
      <c r="O67" s="77"/>
      <c r="P67" s="77">
        <v>0.02</v>
      </c>
      <c r="Q67" s="77">
        <v>0.01</v>
      </c>
      <c r="R67" s="77">
        <v>0.01</v>
      </c>
      <c r="S67" s="77"/>
      <c r="T67" s="121"/>
      <c r="U67" s="77"/>
      <c r="V67" s="78">
        <f t="shared" si="9"/>
        <v>0.08</v>
      </c>
      <c r="W67" s="79">
        <f t="shared" si="10"/>
        <v>0.98</v>
      </c>
      <c r="X67" s="80">
        <f t="shared" si="11"/>
        <v>60</v>
      </c>
    </row>
    <row r="68" spans="1:24" ht="16.5" x14ac:dyDescent="0.25">
      <c r="A68" s="12" t="s">
        <v>22</v>
      </c>
      <c r="B68" s="16" t="s">
        <v>237</v>
      </c>
      <c r="C68" s="56">
        <v>50700000361</v>
      </c>
      <c r="D68" s="76">
        <v>0.9</v>
      </c>
      <c r="E68" s="77"/>
      <c r="F68" s="77">
        <v>0.01</v>
      </c>
      <c r="G68" s="77">
        <v>0.02</v>
      </c>
      <c r="H68" s="77"/>
      <c r="I68" s="77"/>
      <c r="J68" s="77"/>
      <c r="K68" s="77"/>
      <c r="L68" s="77">
        <v>0.01</v>
      </c>
      <c r="M68" s="77"/>
      <c r="N68" s="119"/>
      <c r="O68" s="77"/>
      <c r="P68" s="77">
        <v>0.01</v>
      </c>
      <c r="Q68" s="77">
        <v>0.01</v>
      </c>
      <c r="R68" s="77"/>
      <c r="S68" s="77">
        <v>0.01</v>
      </c>
      <c r="T68" s="121"/>
      <c r="U68" s="77"/>
      <c r="V68" s="78">
        <f t="shared" si="9"/>
        <v>7.0000000000000007E-2</v>
      </c>
      <c r="W68" s="79">
        <f t="shared" si="10"/>
        <v>0.97</v>
      </c>
      <c r="X68" s="80">
        <f t="shared" si="11"/>
        <v>60</v>
      </c>
    </row>
    <row r="69" spans="1:24" ht="16.5" x14ac:dyDescent="0.25">
      <c r="A69" s="12" t="s">
        <v>23</v>
      </c>
      <c r="B69" s="16" t="s">
        <v>238</v>
      </c>
      <c r="C69" s="57" t="s">
        <v>454</v>
      </c>
      <c r="D69" s="76">
        <v>0.9</v>
      </c>
      <c r="E69" s="77"/>
      <c r="F69" s="77"/>
      <c r="G69" s="77">
        <v>0.02</v>
      </c>
      <c r="H69" s="77"/>
      <c r="I69" s="77"/>
      <c r="J69" s="77"/>
      <c r="K69" s="77"/>
      <c r="L69" s="77"/>
      <c r="M69" s="77"/>
      <c r="N69" s="119"/>
      <c r="O69" s="77">
        <v>0.01</v>
      </c>
      <c r="P69" s="77">
        <v>0.01</v>
      </c>
      <c r="Q69" s="77"/>
      <c r="R69" s="77"/>
      <c r="S69" s="77"/>
      <c r="T69" s="121"/>
      <c r="U69" s="77"/>
      <c r="V69" s="78">
        <f t="shared" si="9"/>
        <v>0.04</v>
      </c>
      <c r="W69" s="79">
        <f t="shared" si="10"/>
        <v>0.94000000000000006</v>
      </c>
      <c r="X69" s="80">
        <f t="shared" si="11"/>
        <v>50</v>
      </c>
    </row>
    <row r="70" spans="1:24" ht="16.5" x14ac:dyDescent="0.25">
      <c r="A70" s="12" t="s">
        <v>24</v>
      </c>
      <c r="B70" s="16" t="s">
        <v>239</v>
      </c>
      <c r="C70" s="56" t="s">
        <v>455</v>
      </c>
      <c r="D70" s="76">
        <v>0.9</v>
      </c>
      <c r="E70" s="77"/>
      <c r="F70" s="77"/>
      <c r="G70" s="77">
        <v>0.01</v>
      </c>
      <c r="H70" s="77"/>
      <c r="I70" s="77"/>
      <c r="J70" s="77"/>
      <c r="K70" s="77"/>
      <c r="L70" s="77">
        <v>0.01</v>
      </c>
      <c r="M70" s="77"/>
      <c r="N70" s="119"/>
      <c r="O70" s="77">
        <v>0.01</v>
      </c>
      <c r="P70" s="77">
        <v>0.01</v>
      </c>
      <c r="Q70" s="77"/>
      <c r="R70" s="77"/>
      <c r="S70" s="77"/>
      <c r="T70" s="121"/>
      <c r="U70" s="77"/>
      <c r="V70" s="78">
        <f t="shared" si="9"/>
        <v>0.04</v>
      </c>
      <c r="W70" s="79">
        <f t="shared" si="10"/>
        <v>0.94000000000000006</v>
      </c>
      <c r="X70" s="80">
        <f t="shared" si="11"/>
        <v>50</v>
      </c>
    </row>
    <row r="71" spans="1:24" s="130" customFormat="1" ht="16.5" x14ac:dyDescent="0.25">
      <c r="A71" s="220" t="s">
        <v>380</v>
      </c>
      <c r="B71" s="221" t="s">
        <v>381</v>
      </c>
      <c r="C71" s="128"/>
      <c r="D71" s="129"/>
      <c r="F71" s="131"/>
      <c r="G71" s="131"/>
      <c r="H71" s="131"/>
      <c r="I71" s="131"/>
      <c r="J71" s="131"/>
      <c r="K71" s="131"/>
      <c r="L71" s="131"/>
      <c r="M71" s="131"/>
      <c r="N71" s="131"/>
      <c r="O71" s="131"/>
      <c r="P71" s="131"/>
      <c r="Q71" s="131"/>
      <c r="R71" s="131"/>
      <c r="S71" s="131"/>
      <c r="T71" s="131"/>
      <c r="U71" s="131"/>
    </row>
    <row r="72" spans="1:24" s="130" customFormat="1" ht="16.5" x14ac:dyDescent="0.25">
      <c r="A72" s="132" t="s">
        <v>16</v>
      </c>
      <c r="B72" s="222" t="s">
        <v>249</v>
      </c>
      <c r="C72" s="223">
        <v>50200000160</v>
      </c>
      <c r="D72" s="135">
        <v>0.9</v>
      </c>
      <c r="E72" s="122">
        <v>0.01</v>
      </c>
      <c r="F72" s="122">
        <v>0.01</v>
      </c>
      <c r="G72" s="122"/>
      <c r="H72" s="122"/>
      <c r="I72" s="122"/>
      <c r="J72" s="122"/>
      <c r="K72" s="122">
        <v>0.02</v>
      </c>
      <c r="L72" s="122"/>
      <c r="M72" s="122"/>
      <c r="N72" s="122">
        <v>0.02</v>
      </c>
      <c r="O72" s="122">
        <v>0.02</v>
      </c>
      <c r="P72" s="122"/>
      <c r="Q72" s="122">
        <v>0.01</v>
      </c>
      <c r="R72" s="122">
        <v>0.01</v>
      </c>
      <c r="S72" s="122">
        <v>0.01</v>
      </c>
      <c r="T72" s="122"/>
      <c r="U72" s="122"/>
      <c r="V72" s="155">
        <f t="shared" ref="V72:V97" si="12">IF(SUM(E72:N72)&gt;5%,5%,SUM(E72:N72))+IF(SUM(O72:U72)&gt;5%,5%,SUM(O72:U72))</f>
        <v>0.1</v>
      </c>
      <c r="W72" s="141">
        <f t="shared" ref="W72:W90" si="13">D72+V72</f>
        <v>1</v>
      </c>
      <c r="X72" s="142">
        <f t="shared" ref="X72:X97" si="14">IF(95%&lt;=W72,60,IF(AND(90%&lt;=W72,W72&lt;95%),50,IF(AND(80%&lt;=W72,W72&lt;90%),40,IF(AND(75%&lt;=W72,W72&lt;80%),30,IF(AND(70%&lt;=W72,W72&lt;75%),20,IF(W72&lt;70%,0,""))))))</f>
        <v>60</v>
      </c>
    </row>
    <row r="73" spans="1:24" s="130" customFormat="1" ht="16.5" x14ac:dyDescent="0.25">
      <c r="A73" s="132" t="s">
        <v>17</v>
      </c>
      <c r="B73" s="222" t="s">
        <v>250</v>
      </c>
      <c r="C73" s="223">
        <v>11100000723</v>
      </c>
      <c r="D73" s="135">
        <v>0.9</v>
      </c>
      <c r="E73" s="122">
        <v>0.01</v>
      </c>
      <c r="F73" s="122"/>
      <c r="G73" s="122"/>
      <c r="H73" s="122"/>
      <c r="I73" s="122"/>
      <c r="J73" s="122"/>
      <c r="K73" s="122">
        <v>0.02</v>
      </c>
      <c r="L73" s="122"/>
      <c r="M73" s="122"/>
      <c r="N73" s="122"/>
      <c r="O73" s="122">
        <v>0.02</v>
      </c>
      <c r="P73" s="122"/>
      <c r="Q73" s="122">
        <v>0.01</v>
      </c>
      <c r="R73" s="122">
        <v>0.01</v>
      </c>
      <c r="S73" s="122">
        <v>0.01</v>
      </c>
      <c r="T73" s="122"/>
      <c r="U73" s="122"/>
      <c r="V73" s="155">
        <f t="shared" si="12"/>
        <v>0.08</v>
      </c>
      <c r="W73" s="141">
        <f t="shared" si="13"/>
        <v>0.98</v>
      </c>
      <c r="X73" s="142">
        <f t="shared" si="14"/>
        <v>60</v>
      </c>
    </row>
    <row r="74" spans="1:24" s="130" customFormat="1" ht="16.5" x14ac:dyDescent="0.25">
      <c r="A74" s="132" t="s">
        <v>18</v>
      </c>
      <c r="B74" s="222" t="s">
        <v>251</v>
      </c>
      <c r="C74" s="223">
        <v>11100083294</v>
      </c>
      <c r="D74" s="135">
        <v>0.9</v>
      </c>
      <c r="E74" s="122"/>
      <c r="F74" s="122"/>
      <c r="G74" s="122"/>
      <c r="H74" s="122"/>
      <c r="I74" s="122"/>
      <c r="J74" s="122"/>
      <c r="K74" s="122">
        <v>0.02</v>
      </c>
      <c r="L74" s="122"/>
      <c r="M74" s="122"/>
      <c r="N74" s="122"/>
      <c r="O74" s="122"/>
      <c r="P74" s="122">
        <v>0.01</v>
      </c>
      <c r="Q74" s="122">
        <v>0.01</v>
      </c>
      <c r="R74" s="122">
        <v>0.01</v>
      </c>
      <c r="S74" s="122">
        <v>0.01</v>
      </c>
      <c r="T74" s="122"/>
      <c r="U74" s="122"/>
      <c r="V74" s="155">
        <f t="shared" si="12"/>
        <v>0.06</v>
      </c>
      <c r="W74" s="141">
        <f t="shared" si="13"/>
        <v>0.96</v>
      </c>
      <c r="X74" s="142">
        <f t="shared" si="14"/>
        <v>60</v>
      </c>
    </row>
    <row r="75" spans="1:24" s="130" customFormat="1" ht="16.5" x14ac:dyDescent="0.25">
      <c r="A75" s="132" t="s">
        <v>19</v>
      </c>
      <c r="B75" s="222" t="s">
        <v>252</v>
      </c>
      <c r="C75" s="223">
        <v>11100071601</v>
      </c>
      <c r="D75" s="135">
        <v>0.9</v>
      </c>
      <c r="E75" s="122"/>
      <c r="F75" s="122"/>
      <c r="G75" s="122"/>
      <c r="H75" s="122"/>
      <c r="I75" s="122"/>
      <c r="J75" s="122"/>
      <c r="K75" s="122">
        <v>0.02</v>
      </c>
      <c r="L75" s="122"/>
      <c r="M75" s="122"/>
      <c r="N75" s="122"/>
      <c r="O75" s="122"/>
      <c r="P75" s="122">
        <v>0.01</v>
      </c>
      <c r="Q75" s="122">
        <v>0.01</v>
      </c>
      <c r="R75" s="122">
        <v>0.01</v>
      </c>
      <c r="S75" s="122">
        <v>0.01</v>
      </c>
      <c r="T75" s="122"/>
      <c r="U75" s="122"/>
      <c r="V75" s="155">
        <f t="shared" si="12"/>
        <v>0.06</v>
      </c>
      <c r="W75" s="141">
        <f t="shared" si="13"/>
        <v>0.96</v>
      </c>
      <c r="X75" s="142">
        <f t="shared" si="14"/>
        <v>60</v>
      </c>
    </row>
    <row r="76" spans="1:24" s="130" customFormat="1" ht="16.5" x14ac:dyDescent="0.25">
      <c r="A76" s="132" t="s">
        <v>20</v>
      </c>
      <c r="B76" s="222" t="s">
        <v>253</v>
      </c>
      <c r="C76" s="223">
        <v>11100115709</v>
      </c>
      <c r="D76" s="135">
        <v>0.9</v>
      </c>
      <c r="E76" s="122"/>
      <c r="F76" s="122"/>
      <c r="G76" s="122"/>
      <c r="H76" s="122"/>
      <c r="I76" s="122"/>
      <c r="J76" s="122"/>
      <c r="K76" s="122">
        <v>0.02</v>
      </c>
      <c r="L76" s="122"/>
      <c r="M76" s="122"/>
      <c r="N76" s="122"/>
      <c r="O76" s="122"/>
      <c r="P76" s="122">
        <v>0.01</v>
      </c>
      <c r="Q76" s="122">
        <v>0.01</v>
      </c>
      <c r="R76" s="122">
        <v>0.01</v>
      </c>
      <c r="S76" s="122">
        <v>0.01</v>
      </c>
      <c r="T76" s="122"/>
      <c r="U76" s="122"/>
      <c r="V76" s="155">
        <f t="shared" si="12"/>
        <v>0.06</v>
      </c>
      <c r="W76" s="141">
        <f t="shared" si="13"/>
        <v>0.96</v>
      </c>
      <c r="X76" s="142">
        <f t="shared" si="14"/>
        <v>60</v>
      </c>
    </row>
    <row r="77" spans="1:24" s="130" customFormat="1" ht="16.5" x14ac:dyDescent="0.25">
      <c r="A77" s="132" t="s">
        <v>21</v>
      </c>
      <c r="B77" s="222" t="s">
        <v>254</v>
      </c>
      <c r="C77" s="223">
        <v>11100083308</v>
      </c>
      <c r="D77" s="135">
        <v>0.9</v>
      </c>
      <c r="E77" s="122"/>
      <c r="F77" s="122"/>
      <c r="G77" s="122"/>
      <c r="H77" s="122"/>
      <c r="I77" s="122"/>
      <c r="J77" s="122"/>
      <c r="K77" s="122">
        <v>0.02</v>
      </c>
      <c r="L77" s="122"/>
      <c r="M77" s="122"/>
      <c r="N77" s="122"/>
      <c r="O77" s="122">
        <v>0.02</v>
      </c>
      <c r="P77" s="122">
        <v>0.01</v>
      </c>
      <c r="Q77" s="122">
        <v>0.01</v>
      </c>
      <c r="R77" s="122">
        <v>0.01</v>
      </c>
      <c r="S77" s="122">
        <v>0.01</v>
      </c>
      <c r="T77" s="122"/>
      <c r="U77" s="122"/>
      <c r="V77" s="155">
        <f t="shared" si="12"/>
        <v>7.0000000000000007E-2</v>
      </c>
      <c r="W77" s="141">
        <f t="shared" si="13"/>
        <v>0.97</v>
      </c>
      <c r="X77" s="142">
        <f t="shared" si="14"/>
        <v>60</v>
      </c>
    </row>
    <row r="78" spans="1:24" s="130" customFormat="1" ht="16.5" x14ac:dyDescent="0.25">
      <c r="A78" s="132" t="s">
        <v>22</v>
      </c>
      <c r="B78" s="222" t="s">
        <v>259</v>
      </c>
      <c r="C78" s="223">
        <v>80600000454</v>
      </c>
      <c r="D78" s="135">
        <v>0.9</v>
      </c>
      <c r="E78" s="122"/>
      <c r="F78" s="122"/>
      <c r="G78" s="122"/>
      <c r="H78" s="122"/>
      <c r="I78" s="122"/>
      <c r="J78" s="122"/>
      <c r="K78" s="122">
        <v>0.02</v>
      </c>
      <c r="L78" s="122"/>
      <c r="M78" s="122"/>
      <c r="N78" s="122"/>
      <c r="O78" s="122">
        <v>0.02</v>
      </c>
      <c r="P78" s="122">
        <v>0.01</v>
      </c>
      <c r="Q78" s="122"/>
      <c r="R78" s="122"/>
      <c r="S78" s="122"/>
      <c r="T78" s="122"/>
      <c r="U78" s="122"/>
      <c r="V78" s="155">
        <f t="shared" si="12"/>
        <v>0.05</v>
      </c>
      <c r="W78" s="141">
        <f t="shared" si="13"/>
        <v>0.95000000000000007</v>
      </c>
      <c r="X78" s="142">
        <f t="shared" si="14"/>
        <v>60</v>
      </c>
    </row>
    <row r="79" spans="1:24" s="130" customFormat="1" ht="16.5" x14ac:dyDescent="0.25">
      <c r="A79" s="132" t="s">
        <v>23</v>
      </c>
      <c r="B79" s="222" t="s">
        <v>256</v>
      </c>
      <c r="C79" s="223">
        <v>11100115706</v>
      </c>
      <c r="D79" s="135">
        <v>0.9</v>
      </c>
      <c r="E79" s="122"/>
      <c r="F79" s="122"/>
      <c r="G79" s="122"/>
      <c r="H79" s="122"/>
      <c r="I79" s="122"/>
      <c r="J79" s="122"/>
      <c r="K79" s="122">
        <v>0.02</v>
      </c>
      <c r="L79" s="122"/>
      <c r="M79" s="122"/>
      <c r="N79" s="122"/>
      <c r="O79" s="122"/>
      <c r="P79" s="122">
        <v>0.01</v>
      </c>
      <c r="Q79" s="122">
        <v>0.01</v>
      </c>
      <c r="R79" s="122">
        <v>0.01</v>
      </c>
      <c r="S79" s="122">
        <v>0.01</v>
      </c>
      <c r="T79" s="122"/>
      <c r="U79" s="122"/>
      <c r="V79" s="155">
        <f t="shared" si="12"/>
        <v>0.06</v>
      </c>
      <c r="W79" s="141">
        <f t="shared" si="13"/>
        <v>0.96</v>
      </c>
      <c r="X79" s="142">
        <f t="shared" si="14"/>
        <v>60</v>
      </c>
    </row>
    <row r="80" spans="1:24" s="130" customFormat="1" ht="16.5" x14ac:dyDescent="0.25">
      <c r="A80" s="132" t="s">
        <v>24</v>
      </c>
      <c r="B80" s="222" t="s">
        <v>257</v>
      </c>
      <c r="C80" s="223">
        <v>40800000327</v>
      </c>
      <c r="D80" s="135">
        <v>0.9</v>
      </c>
      <c r="E80" s="122"/>
      <c r="F80" s="122"/>
      <c r="G80" s="122"/>
      <c r="H80" s="122"/>
      <c r="I80" s="122"/>
      <c r="J80" s="122"/>
      <c r="K80" s="122">
        <v>0.02</v>
      </c>
      <c r="L80" s="122"/>
      <c r="M80" s="122"/>
      <c r="N80" s="122"/>
      <c r="O80" s="122"/>
      <c r="P80" s="122">
        <v>0.01</v>
      </c>
      <c r="Q80" s="122">
        <v>0.01</v>
      </c>
      <c r="R80" s="122">
        <v>0.01</v>
      </c>
      <c r="S80" s="122">
        <v>0.01</v>
      </c>
      <c r="T80" s="122"/>
      <c r="U80" s="122"/>
      <c r="V80" s="155">
        <f t="shared" si="12"/>
        <v>0.06</v>
      </c>
      <c r="W80" s="141">
        <f t="shared" si="13"/>
        <v>0.96</v>
      </c>
      <c r="X80" s="142">
        <f t="shared" si="14"/>
        <v>60</v>
      </c>
    </row>
    <row r="81" spans="1:24" s="130" customFormat="1" ht="16.5" x14ac:dyDescent="0.25">
      <c r="A81" s="132">
        <v>10</v>
      </c>
      <c r="B81" s="222" t="s">
        <v>258</v>
      </c>
      <c r="C81" s="223">
        <v>40800000301</v>
      </c>
      <c r="D81" s="135">
        <v>0.9</v>
      </c>
      <c r="E81" s="122"/>
      <c r="F81" s="122"/>
      <c r="G81" s="122"/>
      <c r="H81" s="122"/>
      <c r="I81" s="122"/>
      <c r="J81" s="122"/>
      <c r="K81" s="122">
        <v>0.02</v>
      </c>
      <c r="L81" s="122"/>
      <c r="M81" s="122"/>
      <c r="N81" s="122"/>
      <c r="O81" s="122"/>
      <c r="P81" s="122">
        <v>0.01</v>
      </c>
      <c r="Q81" s="122">
        <v>0.01</v>
      </c>
      <c r="R81" s="122">
        <v>0.01</v>
      </c>
      <c r="S81" s="122">
        <v>0.01</v>
      </c>
      <c r="T81" s="122"/>
      <c r="U81" s="122"/>
      <c r="V81" s="155">
        <f t="shared" si="12"/>
        <v>0.06</v>
      </c>
      <c r="W81" s="141">
        <f t="shared" si="13"/>
        <v>0.96</v>
      </c>
      <c r="X81" s="142">
        <f t="shared" si="14"/>
        <v>60</v>
      </c>
    </row>
    <row r="82" spans="1:24" s="130" customFormat="1" ht="16.5" x14ac:dyDescent="0.25">
      <c r="A82" s="132">
        <v>11</v>
      </c>
      <c r="B82" s="222" t="s">
        <v>255</v>
      </c>
      <c r="C82" s="223">
        <v>40900000037</v>
      </c>
      <c r="D82" s="135">
        <v>0.9</v>
      </c>
      <c r="E82" s="122"/>
      <c r="F82" s="122"/>
      <c r="G82" s="122"/>
      <c r="H82" s="122"/>
      <c r="I82" s="122"/>
      <c r="J82" s="122"/>
      <c r="K82" s="122">
        <v>0.02</v>
      </c>
      <c r="L82" s="122"/>
      <c r="M82" s="122"/>
      <c r="N82" s="122"/>
      <c r="O82" s="122"/>
      <c r="P82" s="122">
        <v>0.01</v>
      </c>
      <c r="Q82" s="122">
        <v>0.01</v>
      </c>
      <c r="R82" s="122">
        <v>0.01</v>
      </c>
      <c r="S82" s="122">
        <v>0.01</v>
      </c>
      <c r="T82" s="122"/>
      <c r="U82" s="122"/>
      <c r="V82" s="155">
        <f t="shared" si="12"/>
        <v>0.06</v>
      </c>
      <c r="W82" s="141">
        <f t="shared" si="13"/>
        <v>0.96</v>
      </c>
      <c r="X82" s="142">
        <f t="shared" si="14"/>
        <v>60</v>
      </c>
    </row>
    <row r="83" spans="1:24" s="130" customFormat="1" ht="16.5" x14ac:dyDescent="0.25">
      <c r="A83" s="132">
        <v>12</v>
      </c>
      <c r="B83" s="224" t="s">
        <v>260</v>
      </c>
      <c r="C83" s="223">
        <v>50700000433</v>
      </c>
      <c r="D83" s="135">
        <v>0.9</v>
      </c>
      <c r="E83" s="122"/>
      <c r="F83" s="122">
        <v>0.01</v>
      </c>
      <c r="G83" s="122"/>
      <c r="H83" s="122"/>
      <c r="I83" s="122"/>
      <c r="J83" s="122"/>
      <c r="K83" s="122">
        <v>0.02</v>
      </c>
      <c r="L83" s="122"/>
      <c r="M83" s="122"/>
      <c r="N83" s="122">
        <v>0.02</v>
      </c>
      <c r="O83" s="122"/>
      <c r="P83" s="122"/>
      <c r="Q83" s="122"/>
      <c r="R83" s="122"/>
      <c r="S83" s="122"/>
      <c r="T83" s="122"/>
      <c r="U83" s="122"/>
      <c r="V83" s="155">
        <f t="shared" si="12"/>
        <v>0.05</v>
      </c>
      <c r="W83" s="141">
        <f t="shared" si="13"/>
        <v>0.95000000000000007</v>
      </c>
      <c r="X83" s="142">
        <f t="shared" si="14"/>
        <v>60</v>
      </c>
    </row>
    <row r="84" spans="1:24" s="130" customFormat="1" ht="16.5" x14ac:dyDescent="0.25">
      <c r="A84" s="132">
        <v>13</v>
      </c>
      <c r="B84" s="222" t="s">
        <v>268</v>
      </c>
      <c r="C84" s="225" t="s">
        <v>466</v>
      </c>
      <c r="D84" s="135">
        <v>0.9</v>
      </c>
      <c r="E84" s="122"/>
      <c r="F84" s="122"/>
      <c r="G84" s="122"/>
      <c r="H84" s="122"/>
      <c r="I84" s="122"/>
      <c r="J84" s="122"/>
      <c r="K84" s="122">
        <v>0.02</v>
      </c>
      <c r="L84" s="122"/>
      <c r="M84" s="122"/>
      <c r="N84" s="122"/>
      <c r="O84" s="122">
        <v>0.02</v>
      </c>
      <c r="P84" s="122">
        <v>0.01</v>
      </c>
      <c r="Q84" s="122"/>
      <c r="R84" s="122">
        <v>0.01</v>
      </c>
      <c r="S84" s="122">
        <v>0.01</v>
      </c>
      <c r="T84" s="122"/>
      <c r="U84" s="122"/>
      <c r="V84" s="155">
        <f t="shared" si="12"/>
        <v>7.0000000000000007E-2</v>
      </c>
      <c r="W84" s="141">
        <f t="shared" si="13"/>
        <v>0.97</v>
      </c>
      <c r="X84" s="142">
        <f t="shared" si="14"/>
        <v>60</v>
      </c>
    </row>
    <row r="85" spans="1:24" s="130" customFormat="1" ht="16.5" x14ac:dyDescent="0.25">
      <c r="A85" s="132">
        <v>14</v>
      </c>
      <c r="B85" s="222" t="s">
        <v>590</v>
      </c>
      <c r="C85" s="223">
        <v>11100083290</v>
      </c>
      <c r="D85" s="135">
        <v>0.9</v>
      </c>
      <c r="E85" s="122"/>
      <c r="F85" s="122"/>
      <c r="G85" s="122"/>
      <c r="H85" s="122"/>
      <c r="I85" s="122"/>
      <c r="J85" s="122"/>
      <c r="K85" s="122">
        <v>0.02</v>
      </c>
      <c r="L85" s="122"/>
      <c r="M85" s="122"/>
      <c r="N85" s="122"/>
      <c r="O85" s="122"/>
      <c r="P85" s="122">
        <v>0.01</v>
      </c>
      <c r="Q85" s="122">
        <v>0.01</v>
      </c>
      <c r="R85" s="122">
        <v>0.01</v>
      </c>
      <c r="S85" s="122">
        <v>0.01</v>
      </c>
      <c r="T85" s="122"/>
      <c r="U85" s="122"/>
      <c r="V85" s="155">
        <f t="shared" si="12"/>
        <v>0.06</v>
      </c>
      <c r="W85" s="141">
        <f t="shared" si="13"/>
        <v>0.96</v>
      </c>
      <c r="X85" s="142">
        <f t="shared" si="14"/>
        <v>60</v>
      </c>
    </row>
    <row r="86" spans="1:24" s="130" customFormat="1" ht="16.5" x14ac:dyDescent="0.25">
      <c r="A86" s="132">
        <v>15</v>
      </c>
      <c r="B86" s="222" t="s">
        <v>591</v>
      </c>
      <c r="C86" s="226" t="s">
        <v>459</v>
      </c>
      <c r="D86" s="135">
        <v>0.9</v>
      </c>
      <c r="E86" s="122"/>
      <c r="F86" s="122"/>
      <c r="G86" s="122"/>
      <c r="H86" s="122"/>
      <c r="I86" s="122"/>
      <c r="J86" s="122"/>
      <c r="K86" s="122">
        <v>0.02</v>
      </c>
      <c r="L86" s="122"/>
      <c r="M86" s="122"/>
      <c r="N86" s="122"/>
      <c r="O86" s="122"/>
      <c r="P86" s="122"/>
      <c r="Q86" s="122"/>
      <c r="R86" s="122"/>
      <c r="S86" s="122"/>
      <c r="T86" s="122"/>
      <c r="U86" s="122"/>
      <c r="V86" s="155">
        <f t="shared" si="12"/>
        <v>0.02</v>
      </c>
      <c r="W86" s="141">
        <f t="shared" si="13"/>
        <v>0.92</v>
      </c>
      <c r="X86" s="142">
        <f t="shared" si="14"/>
        <v>50</v>
      </c>
    </row>
    <row r="87" spans="1:24" s="130" customFormat="1" ht="16.5" x14ac:dyDescent="0.25">
      <c r="A87" s="132">
        <v>16</v>
      </c>
      <c r="B87" s="222" t="s">
        <v>592</v>
      </c>
      <c r="C87" s="226" t="s">
        <v>458</v>
      </c>
      <c r="D87" s="135">
        <v>0.9</v>
      </c>
      <c r="E87" s="122"/>
      <c r="F87" s="122"/>
      <c r="G87" s="122"/>
      <c r="H87" s="122"/>
      <c r="I87" s="122"/>
      <c r="J87" s="122"/>
      <c r="K87" s="122">
        <v>0.02</v>
      </c>
      <c r="L87" s="122"/>
      <c r="M87" s="122"/>
      <c r="N87" s="122"/>
      <c r="O87" s="122"/>
      <c r="P87" s="122"/>
      <c r="Q87" s="122"/>
      <c r="R87" s="122"/>
      <c r="S87" s="122"/>
      <c r="T87" s="122"/>
      <c r="U87" s="122"/>
      <c r="V87" s="155">
        <f t="shared" si="12"/>
        <v>0.02</v>
      </c>
      <c r="W87" s="141">
        <f t="shared" si="13"/>
        <v>0.92</v>
      </c>
      <c r="X87" s="142">
        <f t="shared" si="14"/>
        <v>50</v>
      </c>
    </row>
    <row r="88" spans="1:24" s="130" customFormat="1" ht="16.5" x14ac:dyDescent="0.25">
      <c r="A88" s="132">
        <v>17</v>
      </c>
      <c r="B88" s="222" t="s">
        <v>261</v>
      </c>
      <c r="C88" s="226" t="s">
        <v>457</v>
      </c>
      <c r="D88" s="135">
        <v>0.9</v>
      </c>
      <c r="E88" s="122"/>
      <c r="F88" s="122"/>
      <c r="G88" s="122"/>
      <c r="H88" s="122"/>
      <c r="I88" s="122"/>
      <c r="J88" s="122"/>
      <c r="K88" s="122">
        <v>0.02</v>
      </c>
      <c r="L88" s="122"/>
      <c r="M88" s="122"/>
      <c r="N88" s="122"/>
      <c r="O88" s="122"/>
      <c r="P88" s="122"/>
      <c r="Q88" s="122"/>
      <c r="R88" s="122"/>
      <c r="S88" s="122"/>
      <c r="T88" s="122"/>
      <c r="U88" s="122"/>
      <c r="V88" s="155">
        <f t="shared" si="12"/>
        <v>0.02</v>
      </c>
      <c r="W88" s="141">
        <f t="shared" si="13"/>
        <v>0.92</v>
      </c>
      <c r="X88" s="142">
        <f t="shared" si="14"/>
        <v>50</v>
      </c>
    </row>
    <row r="89" spans="1:24" s="130" customFormat="1" ht="16.5" x14ac:dyDescent="0.25">
      <c r="A89" s="132">
        <v>18</v>
      </c>
      <c r="B89" s="222" t="s">
        <v>593</v>
      </c>
      <c r="C89" s="226" t="s">
        <v>456</v>
      </c>
      <c r="D89" s="135">
        <v>0.9</v>
      </c>
      <c r="E89" s="122"/>
      <c r="F89" s="122"/>
      <c r="G89" s="122"/>
      <c r="H89" s="122"/>
      <c r="I89" s="122"/>
      <c r="J89" s="122"/>
      <c r="K89" s="122">
        <v>0.02</v>
      </c>
      <c r="L89" s="122"/>
      <c r="M89" s="122"/>
      <c r="N89" s="122"/>
      <c r="O89" s="122"/>
      <c r="P89" s="122"/>
      <c r="Q89" s="122"/>
      <c r="R89" s="122"/>
      <c r="S89" s="122"/>
      <c r="T89" s="122"/>
      <c r="U89" s="122"/>
      <c r="V89" s="155">
        <f t="shared" si="12"/>
        <v>0.02</v>
      </c>
      <c r="W89" s="141">
        <f t="shared" si="13"/>
        <v>0.92</v>
      </c>
      <c r="X89" s="142">
        <f t="shared" si="14"/>
        <v>50</v>
      </c>
    </row>
    <row r="90" spans="1:24" s="130" customFormat="1" ht="16.5" x14ac:dyDescent="0.25">
      <c r="A90" s="132">
        <v>19</v>
      </c>
      <c r="B90" s="222" t="s">
        <v>262</v>
      </c>
      <c r="C90" s="225" t="s">
        <v>460</v>
      </c>
      <c r="D90" s="135">
        <v>0.9</v>
      </c>
      <c r="E90" s="122"/>
      <c r="F90" s="122">
        <v>0.01</v>
      </c>
      <c r="G90" s="122"/>
      <c r="H90" s="122"/>
      <c r="I90" s="122"/>
      <c r="J90" s="122"/>
      <c r="K90" s="122">
        <v>0.02</v>
      </c>
      <c r="L90" s="122"/>
      <c r="M90" s="122"/>
      <c r="N90" s="122"/>
      <c r="O90" s="122">
        <v>0.02</v>
      </c>
      <c r="P90" s="122"/>
      <c r="Q90" s="122"/>
      <c r="R90" s="122"/>
      <c r="S90" s="122"/>
      <c r="T90" s="122"/>
      <c r="U90" s="122"/>
      <c r="V90" s="155">
        <f t="shared" si="12"/>
        <v>0.05</v>
      </c>
      <c r="W90" s="141">
        <f t="shared" si="13"/>
        <v>0.95000000000000007</v>
      </c>
      <c r="X90" s="142">
        <f t="shared" si="14"/>
        <v>60</v>
      </c>
    </row>
    <row r="91" spans="1:24" s="130" customFormat="1" ht="16.5" x14ac:dyDescent="0.25">
      <c r="A91" s="132">
        <v>20</v>
      </c>
      <c r="B91" s="222" t="s">
        <v>266</v>
      </c>
      <c r="C91" s="225" t="s">
        <v>464</v>
      </c>
      <c r="D91" s="135">
        <v>0.9</v>
      </c>
      <c r="E91" s="122"/>
      <c r="F91" s="122"/>
      <c r="G91" s="122"/>
      <c r="H91" s="122"/>
      <c r="I91" s="122"/>
      <c r="J91" s="122"/>
      <c r="K91" s="122">
        <v>0.02</v>
      </c>
      <c r="L91" s="122"/>
      <c r="M91" s="122"/>
      <c r="N91" s="122"/>
      <c r="O91" s="122"/>
      <c r="P91" s="122"/>
      <c r="Q91" s="122"/>
      <c r="R91" s="122"/>
      <c r="S91" s="122"/>
      <c r="T91" s="122"/>
      <c r="U91" s="122"/>
      <c r="V91" s="155">
        <f t="shared" si="12"/>
        <v>0.02</v>
      </c>
      <c r="W91" s="141">
        <f t="shared" ref="W91:W97" si="15">D91+V91</f>
        <v>0.92</v>
      </c>
      <c r="X91" s="142">
        <f t="shared" si="14"/>
        <v>50</v>
      </c>
    </row>
    <row r="92" spans="1:24" s="130" customFormat="1" ht="16.5" x14ac:dyDescent="0.25">
      <c r="A92" s="132">
        <v>21</v>
      </c>
      <c r="B92" s="222" t="s">
        <v>267</v>
      </c>
      <c r="C92" s="225" t="s">
        <v>465</v>
      </c>
      <c r="D92" s="135">
        <v>0.9</v>
      </c>
      <c r="E92" s="122"/>
      <c r="F92" s="122"/>
      <c r="G92" s="122"/>
      <c r="H92" s="122"/>
      <c r="I92" s="122"/>
      <c r="J92" s="122"/>
      <c r="K92" s="122">
        <v>0.02</v>
      </c>
      <c r="L92" s="122"/>
      <c r="M92" s="122"/>
      <c r="N92" s="122"/>
      <c r="O92" s="122"/>
      <c r="P92" s="122"/>
      <c r="Q92" s="122"/>
      <c r="R92" s="122"/>
      <c r="S92" s="122"/>
      <c r="T92" s="122"/>
      <c r="U92" s="122"/>
      <c r="V92" s="155">
        <f t="shared" si="12"/>
        <v>0.02</v>
      </c>
      <c r="W92" s="141">
        <f t="shared" si="15"/>
        <v>0.92</v>
      </c>
      <c r="X92" s="142">
        <f t="shared" si="14"/>
        <v>50</v>
      </c>
    </row>
    <row r="93" spans="1:24" s="130" customFormat="1" ht="16.5" x14ac:dyDescent="0.25">
      <c r="A93" s="132">
        <v>22</v>
      </c>
      <c r="B93" s="222" t="s">
        <v>265</v>
      </c>
      <c r="C93" s="225" t="s">
        <v>463</v>
      </c>
      <c r="D93" s="135">
        <v>0.9</v>
      </c>
      <c r="E93" s="122"/>
      <c r="F93" s="122"/>
      <c r="G93" s="122"/>
      <c r="H93" s="122"/>
      <c r="I93" s="122"/>
      <c r="J93" s="122"/>
      <c r="K93" s="122">
        <v>0.02</v>
      </c>
      <c r="L93" s="122"/>
      <c r="M93" s="122"/>
      <c r="N93" s="122"/>
      <c r="O93" s="122"/>
      <c r="P93" s="122"/>
      <c r="Q93" s="122"/>
      <c r="R93" s="122"/>
      <c r="S93" s="122"/>
      <c r="T93" s="122"/>
      <c r="U93" s="122"/>
      <c r="V93" s="155">
        <f t="shared" si="12"/>
        <v>0.02</v>
      </c>
      <c r="W93" s="141">
        <f t="shared" si="15"/>
        <v>0.92</v>
      </c>
      <c r="X93" s="142">
        <f t="shared" si="14"/>
        <v>50</v>
      </c>
    </row>
    <row r="94" spans="1:24" s="130" customFormat="1" ht="16.5" x14ac:dyDescent="0.25">
      <c r="A94" s="132">
        <v>23</v>
      </c>
      <c r="B94" s="222" t="s">
        <v>263</v>
      </c>
      <c r="C94" s="225" t="s">
        <v>461</v>
      </c>
      <c r="D94" s="135">
        <v>0.9</v>
      </c>
      <c r="E94" s="122"/>
      <c r="F94" s="122"/>
      <c r="G94" s="122"/>
      <c r="H94" s="122"/>
      <c r="I94" s="122"/>
      <c r="J94" s="122"/>
      <c r="K94" s="122">
        <v>0.02</v>
      </c>
      <c r="L94" s="122"/>
      <c r="M94" s="122"/>
      <c r="N94" s="122"/>
      <c r="O94" s="122"/>
      <c r="P94" s="122">
        <v>0.01</v>
      </c>
      <c r="Q94" s="122">
        <v>0.01</v>
      </c>
      <c r="R94" s="122">
        <v>0.01</v>
      </c>
      <c r="S94" s="122">
        <v>0.01</v>
      </c>
      <c r="T94" s="122"/>
      <c r="U94" s="122"/>
      <c r="V94" s="155">
        <f t="shared" si="12"/>
        <v>0.06</v>
      </c>
      <c r="W94" s="141">
        <f t="shared" si="15"/>
        <v>0.96</v>
      </c>
      <c r="X94" s="142">
        <f t="shared" si="14"/>
        <v>60</v>
      </c>
    </row>
    <row r="95" spans="1:24" s="130" customFormat="1" ht="16.5" x14ac:dyDescent="0.25">
      <c r="A95" s="132">
        <v>24</v>
      </c>
      <c r="B95" s="222" t="s">
        <v>264</v>
      </c>
      <c r="C95" s="225" t="s">
        <v>462</v>
      </c>
      <c r="D95" s="135">
        <v>0.9</v>
      </c>
      <c r="E95" s="122"/>
      <c r="F95" s="122"/>
      <c r="G95" s="122"/>
      <c r="H95" s="122"/>
      <c r="I95" s="122"/>
      <c r="J95" s="122"/>
      <c r="K95" s="122">
        <v>0.02</v>
      </c>
      <c r="L95" s="122"/>
      <c r="M95" s="122"/>
      <c r="N95" s="122"/>
      <c r="O95" s="122"/>
      <c r="P95" s="122">
        <v>0.01</v>
      </c>
      <c r="Q95" s="122">
        <v>0.01</v>
      </c>
      <c r="R95" s="122">
        <v>0.01</v>
      </c>
      <c r="S95" s="122">
        <v>0.01</v>
      </c>
      <c r="T95" s="122"/>
      <c r="U95" s="122"/>
      <c r="V95" s="155">
        <f t="shared" si="12"/>
        <v>0.06</v>
      </c>
      <c r="W95" s="141">
        <f t="shared" si="15"/>
        <v>0.96</v>
      </c>
      <c r="X95" s="142">
        <f t="shared" si="14"/>
        <v>60</v>
      </c>
    </row>
    <row r="96" spans="1:24" s="130" customFormat="1" ht="16.5" x14ac:dyDescent="0.25">
      <c r="A96" s="132">
        <v>25</v>
      </c>
      <c r="B96" s="222" t="s">
        <v>269</v>
      </c>
      <c r="C96" s="225" t="s">
        <v>467</v>
      </c>
      <c r="D96" s="135">
        <v>0.9</v>
      </c>
      <c r="E96" s="122"/>
      <c r="F96" s="122"/>
      <c r="G96" s="122"/>
      <c r="H96" s="122"/>
      <c r="I96" s="122"/>
      <c r="J96" s="122"/>
      <c r="K96" s="122">
        <v>0.02</v>
      </c>
      <c r="L96" s="122"/>
      <c r="M96" s="122"/>
      <c r="N96" s="122"/>
      <c r="O96" s="122"/>
      <c r="P96" s="122">
        <v>0.01</v>
      </c>
      <c r="Q96" s="122">
        <v>0.01</v>
      </c>
      <c r="R96" s="122">
        <v>0.01</v>
      </c>
      <c r="S96" s="122">
        <v>0.01</v>
      </c>
      <c r="T96" s="122"/>
      <c r="U96" s="122"/>
      <c r="V96" s="155">
        <f t="shared" si="12"/>
        <v>0.06</v>
      </c>
      <c r="W96" s="141">
        <f t="shared" si="15"/>
        <v>0.96</v>
      </c>
      <c r="X96" s="142">
        <f t="shared" si="14"/>
        <v>60</v>
      </c>
    </row>
    <row r="97" spans="1:24" s="130" customFormat="1" ht="16.5" x14ac:dyDescent="0.25">
      <c r="A97" s="132">
        <v>26</v>
      </c>
      <c r="B97" s="222" t="s">
        <v>594</v>
      </c>
      <c r="C97" s="225" t="s">
        <v>468</v>
      </c>
      <c r="D97" s="135">
        <v>0.9</v>
      </c>
      <c r="E97" s="122"/>
      <c r="F97" s="122"/>
      <c r="G97" s="122"/>
      <c r="H97" s="122"/>
      <c r="I97" s="122"/>
      <c r="J97" s="122"/>
      <c r="K97" s="122">
        <v>0.02</v>
      </c>
      <c r="L97" s="122"/>
      <c r="M97" s="122"/>
      <c r="N97" s="122"/>
      <c r="O97" s="122"/>
      <c r="P97" s="122"/>
      <c r="Q97" s="122"/>
      <c r="R97" s="122"/>
      <c r="S97" s="122"/>
      <c r="T97" s="122"/>
      <c r="U97" s="122"/>
      <c r="V97" s="155">
        <f t="shared" si="12"/>
        <v>0.02</v>
      </c>
      <c r="W97" s="141">
        <f t="shared" si="15"/>
        <v>0.92</v>
      </c>
      <c r="X97" s="142">
        <f t="shared" si="14"/>
        <v>50</v>
      </c>
    </row>
    <row r="98" spans="1:24" s="130" customFormat="1" ht="23.45" customHeight="1" x14ac:dyDescent="0.25">
      <c r="A98" s="245" t="s">
        <v>382</v>
      </c>
      <c r="B98" s="1044" t="s">
        <v>383</v>
      </c>
      <c r="C98" s="1045"/>
      <c r="D98" s="1045"/>
      <c r="E98" s="1045"/>
      <c r="F98" s="1045"/>
      <c r="G98" s="1045"/>
      <c r="H98" s="131"/>
      <c r="I98" s="131"/>
      <c r="J98" s="131"/>
      <c r="K98" s="131"/>
      <c r="L98" s="131"/>
      <c r="M98" s="131"/>
      <c r="N98" s="131"/>
      <c r="O98" s="131"/>
      <c r="P98" s="131"/>
      <c r="Q98" s="131"/>
      <c r="R98" s="131"/>
      <c r="S98" s="131"/>
      <c r="T98" s="131"/>
      <c r="U98" s="131"/>
    </row>
    <row r="99" spans="1:24" s="130" customFormat="1" ht="16.5" x14ac:dyDescent="0.25">
      <c r="A99" s="132" t="s">
        <v>16</v>
      </c>
      <c r="B99" s="237" t="s">
        <v>72</v>
      </c>
      <c r="C99" s="238">
        <v>11100000707</v>
      </c>
      <c r="D99" s="239">
        <v>0.9</v>
      </c>
      <c r="E99" s="234">
        <v>0.01</v>
      </c>
      <c r="F99" s="234">
        <v>0.01</v>
      </c>
      <c r="G99" s="234">
        <v>0.02</v>
      </c>
      <c r="H99" s="234"/>
      <c r="I99" s="234">
        <v>0.02</v>
      </c>
      <c r="J99" s="234"/>
      <c r="K99" s="234">
        <v>0.02</v>
      </c>
      <c r="L99" s="234"/>
      <c r="M99" s="234"/>
      <c r="N99" s="234">
        <v>0.02</v>
      </c>
      <c r="O99" s="234">
        <v>0.02</v>
      </c>
      <c r="P99" s="234">
        <v>0.02</v>
      </c>
      <c r="Q99" s="234">
        <v>0.02</v>
      </c>
      <c r="R99" s="234"/>
      <c r="S99" s="234"/>
      <c r="T99" s="234"/>
      <c r="U99" s="211"/>
      <c r="V99" s="240">
        <f>IF(SUM(E99:N99)&gt;5%,5%,SUM(E99:N99))+IF(SUM(O99:U99)&gt;5%,5%,SUM(O99:U99))</f>
        <v>0.1</v>
      </c>
      <c r="W99" s="241">
        <f t="shared" ref="W99:W114" si="16">D99+V99</f>
        <v>1</v>
      </c>
      <c r="X99" s="242">
        <f>IF(95%&lt;=W99,60,IF(AND(90%&lt;=W99,W99&lt;95%),50,IF(AND(80%&lt;=W99,W99&lt;90%),40,IF(AND(75%&lt;=W99,W99&lt;80%),30,IF(AND(70%&lt;=W99,W99&lt;75%),20,IF(W99&lt;70%,0,""))))))</f>
        <v>60</v>
      </c>
    </row>
    <row r="100" spans="1:24" s="130" customFormat="1" ht="16.5" x14ac:dyDescent="0.25">
      <c r="A100" s="132" t="s">
        <v>17</v>
      </c>
      <c r="B100" s="237" t="s">
        <v>73</v>
      </c>
      <c r="C100" s="238">
        <v>11100000732</v>
      </c>
      <c r="D100" s="239">
        <v>0.9</v>
      </c>
      <c r="E100" s="234">
        <v>0.01</v>
      </c>
      <c r="F100" s="234">
        <v>0.01</v>
      </c>
      <c r="G100" s="234">
        <v>0.02</v>
      </c>
      <c r="H100" s="234"/>
      <c r="I100" s="234"/>
      <c r="J100" s="234"/>
      <c r="K100" s="234">
        <v>0.02</v>
      </c>
      <c r="L100" s="234"/>
      <c r="M100" s="234"/>
      <c r="N100" s="234"/>
      <c r="O100" s="234">
        <v>0.02</v>
      </c>
      <c r="P100" s="234">
        <v>0.02</v>
      </c>
      <c r="Q100" s="234">
        <v>0.02</v>
      </c>
      <c r="R100" s="234">
        <v>0.02</v>
      </c>
      <c r="S100" s="234">
        <v>0.02</v>
      </c>
      <c r="T100" s="234"/>
      <c r="U100" s="211"/>
      <c r="V100" s="240">
        <f>IF(SUM(E100:N100)&gt;5%,5%,SUM(E100:N100))+IF(SUM(O100:U100)&gt;5%,5%,SUM(O100:U100))</f>
        <v>0.1</v>
      </c>
      <c r="W100" s="241">
        <f t="shared" si="16"/>
        <v>1</v>
      </c>
      <c r="X100" s="242">
        <f t="shared" ref="X100:X114" si="17">IF(95%&lt;=W100,60,IF(AND(90%&lt;=W100,W100&lt;95%),50,IF(AND(80%&lt;=W100,W100&lt;90%),40,IF(AND(75%&lt;=W100,W100&lt;80%),30,IF(AND(70%&lt;=W100,W100&lt;75%),20,IF(W100&lt;70%,0,""))))))</f>
        <v>60</v>
      </c>
    </row>
    <row r="101" spans="1:24" s="130" customFormat="1" ht="16.5" x14ac:dyDescent="0.25">
      <c r="A101" s="132" t="s">
        <v>18</v>
      </c>
      <c r="B101" s="237" t="s">
        <v>526</v>
      </c>
      <c r="C101" s="238">
        <v>11100000798</v>
      </c>
      <c r="D101" s="239">
        <v>0.9</v>
      </c>
      <c r="E101" s="234">
        <v>0.01</v>
      </c>
      <c r="F101" s="234">
        <v>0.01</v>
      </c>
      <c r="G101" s="234">
        <v>0.02</v>
      </c>
      <c r="H101" s="234"/>
      <c r="I101" s="234"/>
      <c r="J101" s="234"/>
      <c r="K101" s="234">
        <v>0.02</v>
      </c>
      <c r="L101" s="234"/>
      <c r="M101" s="234"/>
      <c r="N101" s="234">
        <v>0.02</v>
      </c>
      <c r="O101" s="234">
        <v>0.02</v>
      </c>
      <c r="P101" s="234">
        <v>0.02</v>
      </c>
      <c r="Q101" s="234">
        <v>0.02</v>
      </c>
      <c r="R101" s="234">
        <v>0.02</v>
      </c>
      <c r="S101" s="234">
        <v>0.02</v>
      </c>
      <c r="T101" s="234"/>
      <c r="U101" s="211"/>
      <c r="V101" s="240">
        <f t="shared" ref="V101:V114" si="18">IF(SUM(E101:N101)&gt;5%,5%,SUM(E101:N101))+IF(SUM(O101:U101)&gt;5%,5%,SUM(O101:U101))</f>
        <v>0.1</v>
      </c>
      <c r="W101" s="241">
        <f t="shared" si="16"/>
        <v>1</v>
      </c>
      <c r="X101" s="242">
        <f t="shared" si="17"/>
        <v>60</v>
      </c>
    </row>
    <row r="102" spans="1:24" s="130" customFormat="1" ht="16.5" x14ac:dyDescent="0.25">
      <c r="A102" s="132" t="s">
        <v>19</v>
      </c>
      <c r="B102" s="243" t="s">
        <v>74</v>
      </c>
      <c r="C102" s="238">
        <v>11100083384</v>
      </c>
      <c r="D102" s="239">
        <v>0.9</v>
      </c>
      <c r="E102" s="234">
        <v>0.01</v>
      </c>
      <c r="F102" s="234">
        <v>0.01</v>
      </c>
      <c r="G102" s="234"/>
      <c r="H102" s="234"/>
      <c r="I102" s="234">
        <v>0.02</v>
      </c>
      <c r="J102" s="234"/>
      <c r="K102" s="234"/>
      <c r="L102" s="234"/>
      <c r="M102" s="234"/>
      <c r="N102" s="234">
        <v>0.02</v>
      </c>
      <c r="O102" s="234">
        <v>0.02</v>
      </c>
      <c r="P102" s="234"/>
      <c r="Q102" s="234"/>
      <c r="R102" s="234"/>
      <c r="S102" s="234"/>
      <c r="T102" s="234"/>
      <c r="U102" s="211"/>
      <c r="V102" s="240">
        <f t="shared" si="18"/>
        <v>7.0000000000000007E-2</v>
      </c>
      <c r="W102" s="241">
        <f t="shared" si="16"/>
        <v>0.97</v>
      </c>
      <c r="X102" s="242">
        <f t="shared" si="17"/>
        <v>60</v>
      </c>
    </row>
    <row r="103" spans="1:24" s="130" customFormat="1" ht="16.5" x14ac:dyDescent="0.25">
      <c r="A103" s="132" t="s">
        <v>20</v>
      </c>
      <c r="B103" s="237" t="s">
        <v>75</v>
      </c>
      <c r="C103" s="238">
        <v>11100000782</v>
      </c>
      <c r="D103" s="239">
        <v>0.9</v>
      </c>
      <c r="E103" s="234">
        <v>0.01</v>
      </c>
      <c r="F103" s="234">
        <v>0.01</v>
      </c>
      <c r="G103" s="234"/>
      <c r="H103" s="234"/>
      <c r="I103" s="234"/>
      <c r="J103" s="234"/>
      <c r="K103" s="234">
        <v>0.02</v>
      </c>
      <c r="L103" s="234"/>
      <c r="M103" s="234"/>
      <c r="N103" s="234"/>
      <c r="O103" s="234">
        <v>0.02</v>
      </c>
      <c r="P103" s="234">
        <v>0.02</v>
      </c>
      <c r="Q103" s="234"/>
      <c r="R103" s="234">
        <v>0.02</v>
      </c>
      <c r="S103" s="234"/>
      <c r="T103" s="234"/>
      <c r="U103" s="211"/>
      <c r="V103" s="240">
        <f t="shared" si="18"/>
        <v>0.09</v>
      </c>
      <c r="W103" s="241">
        <f t="shared" si="16"/>
        <v>0.99</v>
      </c>
      <c r="X103" s="242">
        <f t="shared" si="17"/>
        <v>60</v>
      </c>
    </row>
    <row r="104" spans="1:24" s="130" customFormat="1" ht="16.5" x14ac:dyDescent="0.25">
      <c r="A104" s="132" t="s">
        <v>21</v>
      </c>
      <c r="B104" s="237" t="s">
        <v>76</v>
      </c>
      <c r="C104" s="238">
        <v>11100115707</v>
      </c>
      <c r="D104" s="239">
        <v>0.9</v>
      </c>
      <c r="E104" s="234">
        <v>0.01</v>
      </c>
      <c r="F104" s="234">
        <v>0.01</v>
      </c>
      <c r="G104" s="234"/>
      <c r="H104" s="234"/>
      <c r="I104" s="234"/>
      <c r="J104" s="234"/>
      <c r="K104" s="234">
        <v>0.02</v>
      </c>
      <c r="L104" s="234"/>
      <c r="M104" s="234"/>
      <c r="N104" s="234"/>
      <c r="O104" s="234">
        <v>0.02</v>
      </c>
      <c r="P104" s="234">
        <v>0.02</v>
      </c>
      <c r="Q104" s="234"/>
      <c r="R104" s="234">
        <v>0.02</v>
      </c>
      <c r="S104" s="234"/>
      <c r="T104" s="234"/>
      <c r="U104" s="211"/>
      <c r="V104" s="240">
        <f t="shared" si="18"/>
        <v>0.09</v>
      </c>
      <c r="W104" s="241">
        <f t="shared" si="16"/>
        <v>0.99</v>
      </c>
      <c r="X104" s="242">
        <f t="shared" si="17"/>
        <v>60</v>
      </c>
    </row>
    <row r="105" spans="1:24" s="130" customFormat="1" ht="16.5" x14ac:dyDescent="0.25">
      <c r="A105" s="132" t="s">
        <v>22</v>
      </c>
      <c r="B105" s="237" t="s">
        <v>77</v>
      </c>
      <c r="C105" s="238">
        <v>11100115705</v>
      </c>
      <c r="D105" s="239">
        <v>0.9</v>
      </c>
      <c r="E105" s="234">
        <v>0.01</v>
      </c>
      <c r="F105" s="234">
        <v>0.01</v>
      </c>
      <c r="G105" s="234"/>
      <c r="H105" s="234"/>
      <c r="I105" s="234"/>
      <c r="J105" s="234"/>
      <c r="K105" s="234">
        <v>0.02</v>
      </c>
      <c r="L105" s="234"/>
      <c r="M105" s="234"/>
      <c r="N105" s="234"/>
      <c r="O105" s="234">
        <v>0.02</v>
      </c>
      <c r="P105" s="234">
        <v>0.02</v>
      </c>
      <c r="Q105" s="234"/>
      <c r="R105" s="234">
        <v>0.02</v>
      </c>
      <c r="S105" s="234"/>
      <c r="T105" s="234"/>
      <c r="U105" s="211"/>
      <c r="V105" s="240">
        <f t="shared" si="18"/>
        <v>0.09</v>
      </c>
      <c r="W105" s="241">
        <f t="shared" si="16"/>
        <v>0.99</v>
      </c>
      <c r="X105" s="242">
        <f t="shared" si="17"/>
        <v>60</v>
      </c>
    </row>
    <row r="106" spans="1:24" s="130" customFormat="1" ht="16.5" x14ac:dyDescent="0.25">
      <c r="A106" s="132" t="s">
        <v>23</v>
      </c>
      <c r="B106" s="237" t="s">
        <v>78</v>
      </c>
      <c r="C106" s="238">
        <v>40400000575</v>
      </c>
      <c r="D106" s="239">
        <v>0.9</v>
      </c>
      <c r="E106" s="234"/>
      <c r="F106" s="234">
        <v>0.01</v>
      </c>
      <c r="G106" s="234"/>
      <c r="H106" s="234"/>
      <c r="I106" s="234"/>
      <c r="J106" s="234"/>
      <c r="K106" s="234">
        <v>0.02</v>
      </c>
      <c r="L106" s="234"/>
      <c r="M106" s="234"/>
      <c r="N106" s="234"/>
      <c r="O106" s="234">
        <v>0.02</v>
      </c>
      <c r="P106" s="234">
        <v>0.02</v>
      </c>
      <c r="Q106" s="234"/>
      <c r="R106" s="234">
        <v>0.02</v>
      </c>
      <c r="S106" s="234"/>
      <c r="T106" s="234"/>
      <c r="U106" s="211"/>
      <c r="V106" s="240">
        <f t="shared" si="18"/>
        <v>0.08</v>
      </c>
      <c r="W106" s="241">
        <f t="shared" si="16"/>
        <v>0.98</v>
      </c>
      <c r="X106" s="242">
        <f t="shared" si="17"/>
        <v>60</v>
      </c>
    </row>
    <row r="107" spans="1:24" s="130" customFormat="1" ht="16.5" x14ac:dyDescent="0.25">
      <c r="A107" s="132" t="s">
        <v>24</v>
      </c>
      <c r="B107" s="237" t="s">
        <v>79</v>
      </c>
      <c r="C107" s="238">
        <v>50700000362</v>
      </c>
      <c r="D107" s="239">
        <v>0.9</v>
      </c>
      <c r="E107" s="234">
        <v>0.01</v>
      </c>
      <c r="F107" s="234">
        <v>0.01</v>
      </c>
      <c r="G107" s="234"/>
      <c r="H107" s="234"/>
      <c r="I107" s="234">
        <v>0.02</v>
      </c>
      <c r="J107" s="234"/>
      <c r="K107" s="234">
        <v>0.02</v>
      </c>
      <c r="L107" s="234"/>
      <c r="M107" s="234"/>
      <c r="N107" s="234"/>
      <c r="O107" s="234">
        <v>0.02</v>
      </c>
      <c r="P107" s="234">
        <v>0.02</v>
      </c>
      <c r="Q107" s="234">
        <v>0.02</v>
      </c>
      <c r="R107" s="234">
        <v>0.02</v>
      </c>
      <c r="S107" s="234"/>
      <c r="T107" s="234"/>
      <c r="U107" s="211"/>
      <c r="V107" s="240">
        <f t="shared" si="18"/>
        <v>0.1</v>
      </c>
      <c r="W107" s="241">
        <f t="shared" si="16"/>
        <v>1</v>
      </c>
      <c r="X107" s="242">
        <f t="shared" si="17"/>
        <v>60</v>
      </c>
    </row>
    <row r="108" spans="1:24" s="130" customFormat="1" ht="16.5" x14ac:dyDescent="0.25">
      <c r="A108" s="132" t="s">
        <v>25</v>
      </c>
      <c r="B108" s="237" t="s">
        <v>80</v>
      </c>
      <c r="C108" s="238">
        <v>50700000428</v>
      </c>
      <c r="D108" s="239">
        <v>0.9</v>
      </c>
      <c r="E108" s="234">
        <v>0.01</v>
      </c>
      <c r="F108" s="234">
        <v>0.01</v>
      </c>
      <c r="G108" s="234">
        <v>0.02</v>
      </c>
      <c r="H108" s="234"/>
      <c r="I108" s="234">
        <v>0.02</v>
      </c>
      <c r="J108" s="234"/>
      <c r="K108" s="234">
        <v>0.02</v>
      </c>
      <c r="L108" s="234"/>
      <c r="M108" s="234"/>
      <c r="N108" s="234"/>
      <c r="O108" s="234">
        <v>0.02</v>
      </c>
      <c r="P108" s="234">
        <v>0.02</v>
      </c>
      <c r="Q108" s="234">
        <v>0.02</v>
      </c>
      <c r="R108" s="234">
        <v>0.02</v>
      </c>
      <c r="S108" s="234"/>
      <c r="T108" s="234"/>
      <c r="U108" s="211"/>
      <c r="V108" s="240">
        <f t="shared" si="18"/>
        <v>0.1</v>
      </c>
      <c r="W108" s="241">
        <f t="shared" si="16"/>
        <v>1</v>
      </c>
      <c r="X108" s="242">
        <f t="shared" si="17"/>
        <v>60</v>
      </c>
    </row>
    <row r="109" spans="1:24" s="130" customFormat="1" ht="16.5" x14ac:dyDescent="0.25">
      <c r="A109" s="132" t="s">
        <v>26</v>
      </c>
      <c r="B109" s="237" t="s">
        <v>285</v>
      </c>
      <c r="C109" s="238">
        <v>11100115720</v>
      </c>
      <c r="D109" s="239">
        <v>0.9</v>
      </c>
      <c r="E109" s="234"/>
      <c r="F109" s="234">
        <v>0.01</v>
      </c>
      <c r="G109" s="234"/>
      <c r="H109" s="234"/>
      <c r="I109" s="234">
        <v>0.02</v>
      </c>
      <c r="J109" s="234"/>
      <c r="K109" s="234">
        <v>0.02</v>
      </c>
      <c r="L109" s="234"/>
      <c r="M109" s="234"/>
      <c r="N109" s="234"/>
      <c r="O109" s="234">
        <v>0.02</v>
      </c>
      <c r="P109" s="234">
        <v>0.02</v>
      </c>
      <c r="Q109" s="234"/>
      <c r="R109" s="234">
        <v>0.02</v>
      </c>
      <c r="S109" s="234"/>
      <c r="T109" s="234"/>
      <c r="U109" s="211"/>
      <c r="V109" s="240">
        <f t="shared" si="18"/>
        <v>0.1</v>
      </c>
      <c r="W109" s="241">
        <f t="shared" si="16"/>
        <v>1</v>
      </c>
      <c r="X109" s="242">
        <f t="shared" si="17"/>
        <v>60</v>
      </c>
    </row>
    <row r="110" spans="1:24" s="130" customFormat="1" ht="16.5" x14ac:dyDescent="0.25">
      <c r="A110" s="132" t="s">
        <v>27</v>
      </c>
      <c r="B110" s="237" t="s">
        <v>82</v>
      </c>
      <c r="C110" s="238">
        <v>80600000227</v>
      </c>
      <c r="D110" s="239">
        <v>0.9</v>
      </c>
      <c r="E110" s="234"/>
      <c r="F110" s="234">
        <v>0.01</v>
      </c>
      <c r="G110" s="234"/>
      <c r="H110" s="234"/>
      <c r="I110" s="234">
        <v>0.02</v>
      </c>
      <c r="J110" s="234"/>
      <c r="K110" s="234">
        <v>0.02</v>
      </c>
      <c r="L110" s="234"/>
      <c r="M110" s="234"/>
      <c r="N110" s="234"/>
      <c r="O110" s="234">
        <v>0.02</v>
      </c>
      <c r="P110" s="234">
        <v>0.02</v>
      </c>
      <c r="Q110" s="234"/>
      <c r="R110" s="234">
        <v>0.02</v>
      </c>
      <c r="S110" s="234"/>
      <c r="T110" s="234"/>
      <c r="U110" s="211"/>
      <c r="V110" s="240">
        <f t="shared" si="18"/>
        <v>0.1</v>
      </c>
      <c r="W110" s="241">
        <f t="shared" si="16"/>
        <v>1</v>
      </c>
      <c r="X110" s="242">
        <f t="shared" si="17"/>
        <v>60</v>
      </c>
    </row>
    <row r="111" spans="1:24" s="130" customFormat="1" ht="16.5" x14ac:dyDescent="0.25">
      <c r="A111" s="132" t="s">
        <v>28</v>
      </c>
      <c r="B111" s="237" t="s">
        <v>527</v>
      </c>
      <c r="C111" s="244" t="s">
        <v>469</v>
      </c>
      <c r="D111" s="239">
        <v>0.9</v>
      </c>
      <c r="E111" s="234">
        <v>0.01</v>
      </c>
      <c r="F111" s="234">
        <v>0.01</v>
      </c>
      <c r="G111" s="234">
        <v>0.02</v>
      </c>
      <c r="H111" s="234"/>
      <c r="I111" s="234"/>
      <c r="J111" s="234"/>
      <c r="K111" s="234">
        <v>0.02</v>
      </c>
      <c r="L111" s="234"/>
      <c r="M111" s="234"/>
      <c r="N111" s="234">
        <v>0.02</v>
      </c>
      <c r="O111" s="234">
        <v>0.02</v>
      </c>
      <c r="P111" s="234">
        <v>0.02</v>
      </c>
      <c r="Q111" s="234">
        <v>0.02</v>
      </c>
      <c r="R111" s="234">
        <v>0.02</v>
      </c>
      <c r="S111" s="234">
        <v>0.02</v>
      </c>
      <c r="T111" s="234"/>
      <c r="U111" s="211"/>
      <c r="V111" s="240">
        <f t="shared" si="18"/>
        <v>0.1</v>
      </c>
      <c r="W111" s="241">
        <f t="shared" si="16"/>
        <v>1</v>
      </c>
      <c r="X111" s="242">
        <f t="shared" si="17"/>
        <v>60</v>
      </c>
    </row>
    <row r="112" spans="1:24" s="130" customFormat="1" ht="16.5" x14ac:dyDescent="0.25">
      <c r="A112" s="132" t="s">
        <v>29</v>
      </c>
      <c r="B112" s="237" t="s">
        <v>83</v>
      </c>
      <c r="C112" s="244" t="s">
        <v>470</v>
      </c>
      <c r="D112" s="239">
        <v>0.9</v>
      </c>
      <c r="E112" s="234"/>
      <c r="F112" s="234">
        <v>0.01</v>
      </c>
      <c r="G112" s="234"/>
      <c r="H112" s="234"/>
      <c r="I112" s="234"/>
      <c r="J112" s="234"/>
      <c r="K112" s="234">
        <v>0.02</v>
      </c>
      <c r="L112" s="234"/>
      <c r="M112" s="234"/>
      <c r="N112" s="234"/>
      <c r="O112" s="234"/>
      <c r="P112" s="234">
        <v>0.02</v>
      </c>
      <c r="Q112" s="234"/>
      <c r="R112" s="234">
        <v>0.02</v>
      </c>
      <c r="S112" s="234"/>
      <c r="T112" s="234"/>
      <c r="U112" s="211"/>
      <c r="V112" s="240">
        <f t="shared" si="18"/>
        <v>7.0000000000000007E-2</v>
      </c>
      <c r="W112" s="241">
        <f t="shared" si="16"/>
        <v>0.97</v>
      </c>
      <c r="X112" s="242">
        <f t="shared" si="17"/>
        <v>60</v>
      </c>
    </row>
    <row r="113" spans="1:24" s="130" customFormat="1" ht="16.5" x14ac:dyDescent="0.25">
      <c r="A113" s="132" t="s">
        <v>30</v>
      </c>
      <c r="B113" s="237" t="s">
        <v>84</v>
      </c>
      <c r="C113" s="244" t="s">
        <v>471</v>
      </c>
      <c r="D113" s="239">
        <v>0.9</v>
      </c>
      <c r="E113" s="234">
        <v>0.01</v>
      </c>
      <c r="F113" s="234">
        <v>0.01</v>
      </c>
      <c r="G113" s="234"/>
      <c r="H113" s="234"/>
      <c r="I113" s="234">
        <v>0.02</v>
      </c>
      <c r="J113" s="234"/>
      <c r="K113" s="234">
        <v>0.02</v>
      </c>
      <c r="L113" s="234"/>
      <c r="M113" s="234"/>
      <c r="N113" s="234"/>
      <c r="O113" s="234">
        <v>0.02</v>
      </c>
      <c r="P113" s="234">
        <v>0.02</v>
      </c>
      <c r="Q113" s="234"/>
      <c r="R113" s="234">
        <v>0.02</v>
      </c>
      <c r="S113" s="234"/>
      <c r="T113" s="234"/>
      <c r="U113" s="211"/>
      <c r="V113" s="240">
        <f t="shared" si="18"/>
        <v>0.1</v>
      </c>
      <c r="W113" s="241">
        <f t="shared" si="16"/>
        <v>1</v>
      </c>
      <c r="X113" s="242">
        <f t="shared" si="17"/>
        <v>60</v>
      </c>
    </row>
    <row r="114" spans="1:24" s="130" customFormat="1" ht="16.5" x14ac:dyDescent="0.25">
      <c r="A114" s="132" t="s">
        <v>31</v>
      </c>
      <c r="B114" s="237" t="s">
        <v>85</v>
      </c>
      <c r="C114" s="244" t="s">
        <v>472</v>
      </c>
      <c r="D114" s="239">
        <v>0.9</v>
      </c>
      <c r="E114" s="234">
        <v>0.01</v>
      </c>
      <c r="F114" s="234">
        <v>0.01</v>
      </c>
      <c r="G114" s="234"/>
      <c r="H114" s="234"/>
      <c r="I114" s="234">
        <v>0.02</v>
      </c>
      <c r="J114" s="234"/>
      <c r="K114" s="234">
        <v>0.02</v>
      </c>
      <c r="L114" s="234"/>
      <c r="M114" s="234"/>
      <c r="N114" s="234"/>
      <c r="O114" s="234">
        <v>0.02</v>
      </c>
      <c r="P114" s="234">
        <v>0.02</v>
      </c>
      <c r="Q114" s="234"/>
      <c r="R114" s="234">
        <v>0.02</v>
      </c>
      <c r="S114" s="234"/>
      <c r="T114" s="234"/>
      <c r="U114" s="211"/>
      <c r="V114" s="240">
        <f t="shared" si="18"/>
        <v>0.1</v>
      </c>
      <c r="W114" s="241">
        <f t="shared" si="16"/>
        <v>1</v>
      </c>
      <c r="X114" s="242">
        <f t="shared" si="17"/>
        <v>60</v>
      </c>
    </row>
    <row r="115" spans="1:24" s="130" customFormat="1" ht="17.25" customHeight="1" x14ac:dyDescent="0.25">
      <c r="A115" s="180" t="s">
        <v>384</v>
      </c>
      <c r="B115" s="1046" t="s">
        <v>385</v>
      </c>
      <c r="C115" s="1047"/>
      <c r="D115" s="1047"/>
      <c r="E115" s="1047"/>
      <c r="F115" s="1047"/>
      <c r="G115" s="1047"/>
      <c r="H115" s="1047"/>
      <c r="I115" s="131"/>
      <c r="J115" s="131"/>
      <c r="K115" s="131"/>
      <c r="L115" s="131"/>
      <c r="M115" s="131"/>
      <c r="N115" s="131"/>
      <c r="O115" s="131"/>
      <c r="P115" s="131"/>
      <c r="Q115" s="131"/>
      <c r="R115" s="131"/>
      <c r="S115" s="131"/>
      <c r="T115" s="131"/>
      <c r="U115" s="131"/>
    </row>
    <row r="116" spans="1:24" s="130" customFormat="1" ht="16.5" x14ac:dyDescent="0.25">
      <c r="A116" s="132" t="s">
        <v>16</v>
      </c>
      <c r="B116" s="153" t="s">
        <v>86</v>
      </c>
      <c r="C116" s="320">
        <v>11100000746</v>
      </c>
      <c r="D116" s="135">
        <v>0.9</v>
      </c>
      <c r="E116" s="122">
        <v>0.01</v>
      </c>
      <c r="F116" s="122">
        <v>0.01</v>
      </c>
      <c r="G116" s="122"/>
      <c r="H116" s="122">
        <v>0.01</v>
      </c>
      <c r="I116" s="122"/>
      <c r="J116" s="122"/>
      <c r="K116" s="122">
        <v>0.02</v>
      </c>
      <c r="L116" s="122"/>
      <c r="M116" s="122"/>
      <c r="N116" s="122"/>
      <c r="O116" s="122">
        <v>0.01</v>
      </c>
      <c r="P116" s="122">
        <v>0.01</v>
      </c>
      <c r="Q116" s="122">
        <v>0.02</v>
      </c>
      <c r="R116" s="122"/>
      <c r="S116" s="122"/>
      <c r="T116" s="122"/>
      <c r="U116" s="122"/>
      <c r="V116" s="155">
        <f>IF(SUM(E116:N116)&gt;5%,5%,SUM(E116:N116))+IF(SUM(O116:U116)&gt;5%,5%,SUM(O116:U116))</f>
        <v>0.09</v>
      </c>
      <c r="W116" s="141">
        <f>D116+V116</f>
        <v>0.99</v>
      </c>
      <c r="X116" s="142">
        <f>IF(95%&lt;=W116,60,IF(AND(90%&lt;=W116,W116&lt;95%),50,IF(AND(80%&lt;=W116,W116&lt;90%),40,IF(AND(75%&lt;=W116,W116&lt;80%),30,IF(AND(70%&lt;=W116,W116&lt;75%),20,IF(W116&lt;70%,0,""))))))</f>
        <v>60</v>
      </c>
    </row>
    <row r="117" spans="1:24" s="130" customFormat="1" ht="16.5" x14ac:dyDescent="0.25">
      <c r="A117" s="132" t="s">
        <v>17</v>
      </c>
      <c r="B117" s="158" t="s">
        <v>87</v>
      </c>
      <c r="C117" s="320">
        <v>31000001254</v>
      </c>
      <c r="D117" s="135">
        <v>0.9</v>
      </c>
      <c r="E117" s="122">
        <v>0.01</v>
      </c>
      <c r="F117" s="122">
        <v>0.01</v>
      </c>
      <c r="G117" s="122"/>
      <c r="H117" s="122"/>
      <c r="I117" s="122"/>
      <c r="J117" s="122"/>
      <c r="K117" s="122">
        <v>0.02</v>
      </c>
      <c r="L117" s="122"/>
      <c r="M117" s="122"/>
      <c r="N117" s="122"/>
      <c r="O117" s="122">
        <v>0.01</v>
      </c>
      <c r="P117" s="122">
        <v>0.01</v>
      </c>
      <c r="Q117" s="122"/>
      <c r="R117" s="122"/>
      <c r="S117" s="122"/>
      <c r="T117" s="122"/>
      <c r="U117" s="122"/>
      <c r="V117" s="155">
        <f>IF(SUM(E117:N117)&gt;5%,5%,SUM(E117:N117))+IF(SUM(O117:U117)&gt;5%,5%,SUM(O117:U117))</f>
        <v>0.06</v>
      </c>
      <c r="W117" s="141">
        <f>D117+V117</f>
        <v>0.96</v>
      </c>
      <c r="X117" s="142">
        <f>IF(95%&lt;=W117,60,IF(AND(90%&lt;=W117,W117&lt;95%),50,IF(AND(80%&lt;=W117,W117&lt;90%),40,IF(AND(75%&lt;=W117,W117&lt;80%),30,IF(AND(70%&lt;=W117,W117&lt;75%),20,IF(W117&lt;70%,0,""))))))</f>
        <v>60</v>
      </c>
    </row>
    <row r="118" spans="1:24" s="130" customFormat="1" ht="16.5" x14ac:dyDescent="0.25">
      <c r="A118" s="132" t="s">
        <v>18</v>
      </c>
      <c r="B118" s="157" t="s">
        <v>88</v>
      </c>
      <c r="C118" s="320" t="s">
        <v>473</v>
      </c>
      <c r="D118" s="135">
        <v>0.9</v>
      </c>
      <c r="E118" s="122"/>
      <c r="F118" s="122">
        <v>0.01</v>
      </c>
      <c r="G118" s="122"/>
      <c r="H118" s="122"/>
      <c r="I118" s="122"/>
      <c r="J118" s="122"/>
      <c r="K118" s="122">
        <v>0.02</v>
      </c>
      <c r="L118" s="122"/>
      <c r="M118" s="122"/>
      <c r="N118" s="122"/>
      <c r="O118" s="122"/>
      <c r="P118" s="122">
        <v>0.01</v>
      </c>
      <c r="Q118" s="122"/>
      <c r="R118" s="122"/>
      <c r="S118" s="122"/>
      <c r="T118" s="122"/>
      <c r="U118" s="122"/>
      <c r="V118" s="155">
        <f>IF(SUM(E118:N118)&gt;5%,5%,SUM(E118:N118))+IF(SUM(O118:U118)&gt;5%,5%,SUM(O118:U118))</f>
        <v>0.04</v>
      </c>
      <c r="W118" s="141">
        <f>D118+V118</f>
        <v>0.94000000000000006</v>
      </c>
      <c r="X118" s="142">
        <f>IF(95%&lt;=W118,60,IF(AND(90%&lt;=W118,W118&lt;95%),50,IF(AND(80%&lt;=W118,W118&lt;90%),40,IF(AND(75%&lt;=W118,W118&lt;80%),30,IF(AND(70%&lt;=W118,W118&lt;75%),20,IF(W118&lt;70%,0,""))))))</f>
        <v>50</v>
      </c>
    </row>
    <row r="119" spans="1:24" s="130" customFormat="1" ht="16.5" x14ac:dyDescent="0.25">
      <c r="A119" s="180" t="s">
        <v>386</v>
      </c>
      <c r="B119" s="181" t="s">
        <v>387</v>
      </c>
      <c r="C119" s="182"/>
      <c r="D119" s="129"/>
      <c r="F119" s="131"/>
      <c r="G119" s="131"/>
      <c r="H119" s="131"/>
      <c r="I119" s="131"/>
      <c r="J119" s="131"/>
      <c r="K119" s="131"/>
      <c r="L119" s="131"/>
      <c r="M119" s="131"/>
      <c r="N119" s="131"/>
      <c r="O119" s="131"/>
      <c r="P119" s="131"/>
      <c r="Q119" s="131"/>
      <c r="R119" s="131"/>
      <c r="S119" s="131"/>
      <c r="T119" s="131"/>
      <c r="U119" s="131"/>
    </row>
    <row r="120" spans="1:24" s="130" customFormat="1" ht="16.5" x14ac:dyDescent="0.25">
      <c r="A120" s="132" t="s">
        <v>16</v>
      </c>
      <c r="B120" s="183" t="s">
        <v>89</v>
      </c>
      <c r="C120" s="184" t="s">
        <v>474</v>
      </c>
      <c r="D120" s="185">
        <v>0.9</v>
      </c>
      <c r="E120" s="186">
        <v>0.01</v>
      </c>
      <c r="F120" s="186"/>
      <c r="G120" s="186"/>
      <c r="H120" s="186"/>
      <c r="I120" s="186"/>
      <c r="J120" s="186"/>
      <c r="K120" s="186">
        <v>0.01</v>
      </c>
      <c r="L120" s="186"/>
      <c r="M120" s="186"/>
      <c r="N120" s="186">
        <v>0.01</v>
      </c>
      <c r="O120" s="186"/>
      <c r="P120" s="186">
        <v>0.01</v>
      </c>
      <c r="Q120" s="186">
        <v>0.02</v>
      </c>
      <c r="R120" s="186"/>
      <c r="S120" s="186"/>
      <c r="T120" s="186"/>
      <c r="U120" s="186"/>
      <c r="V120" s="155">
        <f t="shared" ref="V120:V126" si="19">IF(SUM(E120:N120)&gt;5%,5%,SUM(E120:N120))+IF(SUM(O120:U120)&gt;5%,5%,SUM(O120:U120))</f>
        <v>0.06</v>
      </c>
      <c r="W120" s="141">
        <f t="shared" ref="W120:W126" si="20">D120+V120</f>
        <v>0.96</v>
      </c>
      <c r="X120" s="142">
        <f>IF(95%&lt;=W120,60,IF(AND(90%&lt;=W120,W120&lt;95%),50,IF(AND(80%&lt;=W120,W120&lt;90%),40,IF(AND(75%&lt;=W120,W120&lt;80%),30,IF(AND(70%&lt;=W120,W120&lt;75%),20,IF(W120&lt;70%,0,""))))))</f>
        <v>60</v>
      </c>
    </row>
    <row r="121" spans="1:24" s="130" customFormat="1" ht="16.5" x14ac:dyDescent="0.25">
      <c r="A121" s="132" t="s">
        <v>17</v>
      </c>
      <c r="B121" s="183" t="s">
        <v>90</v>
      </c>
      <c r="C121" s="184" t="s">
        <v>475</v>
      </c>
      <c r="D121" s="185">
        <v>0.9</v>
      </c>
      <c r="E121" s="186">
        <v>0.01</v>
      </c>
      <c r="F121" s="186"/>
      <c r="G121" s="186"/>
      <c r="H121" s="186"/>
      <c r="I121" s="186"/>
      <c r="J121" s="186"/>
      <c r="K121" s="186">
        <v>0.01</v>
      </c>
      <c r="L121" s="186"/>
      <c r="M121" s="186"/>
      <c r="N121" s="186"/>
      <c r="O121" s="186">
        <v>0.01</v>
      </c>
      <c r="P121" s="186">
        <v>0.01</v>
      </c>
      <c r="Q121" s="186">
        <v>0.01</v>
      </c>
      <c r="R121" s="186"/>
      <c r="S121" s="186"/>
      <c r="T121" s="186"/>
      <c r="U121" s="186"/>
      <c r="V121" s="155">
        <f t="shared" si="19"/>
        <v>0.05</v>
      </c>
      <c r="W121" s="141">
        <f t="shared" si="20"/>
        <v>0.95000000000000007</v>
      </c>
      <c r="X121" s="142">
        <f t="shared" ref="X121:X126" si="21">IF(95%&lt;=W121,60,IF(AND(90%&lt;=W121,W121&lt;95%),50,IF(AND(80%&lt;=W121,W121&lt;90%),40,IF(AND(75%&lt;=W121,W121&lt;80%),30,IF(AND(70%&lt;=W121,W121&lt;75%),20,IF(W121&lt;70%,0,""))))))</f>
        <v>60</v>
      </c>
    </row>
    <row r="122" spans="1:24" s="130" customFormat="1" ht="16.5" x14ac:dyDescent="0.25">
      <c r="A122" s="132" t="s">
        <v>18</v>
      </c>
      <c r="B122" s="183" t="s">
        <v>585</v>
      </c>
      <c r="C122" s="184" t="s">
        <v>476</v>
      </c>
      <c r="D122" s="185">
        <v>0.9</v>
      </c>
      <c r="E122" s="186">
        <v>0.01</v>
      </c>
      <c r="F122" s="186"/>
      <c r="G122" s="186"/>
      <c r="H122" s="186"/>
      <c r="I122" s="186"/>
      <c r="J122" s="186"/>
      <c r="K122" s="186">
        <v>0.01</v>
      </c>
      <c r="L122" s="186"/>
      <c r="M122" s="186"/>
      <c r="N122" s="186"/>
      <c r="O122" s="186"/>
      <c r="P122" s="186"/>
      <c r="Q122" s="186">
        <v>0.01</v>
      </c>
      <c r="R122" s="186"/>
      <c r="S122" s="186"/>
      <c r="T122" s="186"/>
      <c r="U122" s="186"/>
      <c r="V122" s="155">
        <f t="shared" si="19"/>
        <v>0.03</v>
      </c>
      <c r="W122" s="141">
        <f t="shared" si="20"/>
        <v>0.93</v>
      </c>
      <c r="X122" s="142">
        <f t="shared" si="21"/>
        <v>50</v>
      </c>
    </row>
    <row r="123" spans="1:24" s="130" customFormat="1" ht="16.5" x14ac:dyDescent="0.25">
      <c r="A123" s="132" t="s">
        <v>19</v>
      </c>
      <c r="B123" s="183" t="s">
        <v>529</v>
      </c>
      <c r="C123" s="187">
        <v>40800000380</v>
      </c>
      <c r="D123" s="185">
        <v>0.9</v>
      </c>
      <c r="E123" s="186"/>
      <c r="F123" s="186"/>
      <c r="G123" s="186"/>
      <c r="H123" s="186"/>
      <c r="I123" s="186"/>
      <c r="J123" s="186"/>
      <c r="K123" s="186">
        <v>0.01</v>
      </c>
      <c r="L123" s="186"/>
      <c r="M123" s="186"/>
      <c r="N123" s="186"/>
      <c r="O123" s="186"/>
      <c r="P123" s="186"/>
      <c r="Q123" s="186"/>
      <c r="R123" s="186"/>
      <c r="S123" s="186"/>
      <c r="T123" s="186"/>
      <c r="U123" s="186"/>
      <c r="V123" s="155">
        <f t="shared" si="19"/>
        <v>0.01</v>
      </c>
      <c r="W123" s="141">
        <f t="shared" si="20"/>
        <v>0.91</v>
      </c>
      <c r="X123" s="142">
        <f t="shared" si="21"/>
        <v>50</v>
      </c>
    </row>
    <row r="124" spans="1:24" s="130" customFormat="1" ht="16.5" x14ac:dyDescent="0.25">
      <c r="A124" s="132" t="s">
        <v>20</v>
      </c>
      <c r="B124" s="183" t="s">
        <v>92</v>
      </c>
      <c r="C124" s="184" t="s">
        <v>477</v>
      </c>
      <c r="D124" s="185">
        <v>0.9</v>
      </c>
      <c r="E124" s="186">
        <v>0.01</v>
      </c>
      <c r="F124" s="186"/>
      <c r="G124" s="186"/>
      <c r="H124" s="186"/>
      <c r="I124" s="186"/>
      <c r="J124" s="186"/>
      <c r="K124" s="186">
        <v>0.01</v>
      </c>
      <c r="L124" s="186"/>
      <c r="M124" s="186"/>
      <c r="N124" s="186"/>
      <c r="O124" s="186"/>
      <c r="P124" s="186"/>
      <c r="Q124" s="186"/>
      <c r="R124" s="186"/>
      <c r="S124" s="186"/>
      <c r="T124" s="186"/>
      <c r="U124" s="186"/>
      <c r="V124" s="155">
        <f t="shared" si="19"/>
        <v>0.02</v>
      </c>
      <c r="W124" s="141">
        <f t="shared" si="20"/>
        <v>0.92</v>
      </c>
      <c r="X124" s="142">
        <f t="shared" si="21"/>
        <v>50</v>
      </c>
    </row>
    <row r="125" spans="1:24" s="130" customFormat="1" ht="16.5" x14ac:dyDescent="0.25">
      <c r="A125" s="132" t="s">
        <v>21</v>
      </c>
      <c r="B125" s="183" t="s">
        <v>93</v>
      </c>
      <c r="C125" s="184" t="s">
        <v>478</v>
      </c>
      <c r="D125" s="185">
        <v>0.9</v>
      </c>
      <c r="E125" s="186">
        <v>0.01</v>
      </c>
      <c r="F125" s="186"/>
      <c r="G125" s="186"/>
      <c r="H125" s="186"/>
      <c r="I125" s="186"/>
      <c r="J125" s="186"/>
      <c r="K125" s="186">
        <v>0.01</v>
      </c>
      <c r="L125" s="186"/>
      <c r="M125" s="186"/>
      <c r="N125" s="186"/>
      <c r="O125" s="186"/>
      <c r="P125" s="186"/>
      <c r="Q125" s="186"/>
      <c r="R125" s="186"/>
      <c r="S125" s="186"/>
      <c r="T125" s="186"/>
      <c r="U125" s="186"/>
      <c r="V125" s="155">
        <f t="shared" si="19"/>
        <v>0.02</v>
      </c>
      <c r="W125" s="141">
        <f t="shared" si="20"/>
        <v>0.92</v>
      </c>
      <c r="X125" s="142">
        <f t="shared" si="21"/>
        <v>50</v>
      </c>
    </row>
    <row r="126" spans="1:24" s="130" customFormat="1" ht="16.5" x14ac:dyDescent="0.25">
      <c r="A126" s="132" t="s">
        <v>22</v>
      </c>
      <c r="B126" s="183" t="s">
        <v>586</v>
      </c>
      <c r="C126" s="184" t="s">
        <v>479</v>
      </c>
      <c r="D126" s="185">
        <v>0.9</v>
      </c>
      <c r="E126" s="186"/>
      <c r="F126" s="186"/>
      <c r="G126" s="186"/>
      <c r="H126" s="186"/>
      <c r="I126" s="186"/>
      <c r="J126" s="186"/>
      <c r="K126" s="186">
        <v>0.01</v>
      </c>
      <c r="L126" s="186"/>
      <c r="M126" s="186"/>
      <c r="N126" s="186"/>
      <c r="O126" s="186"/>
      <c r="P126" s="186"/>
      <c r="Q126" s="186"/>
      <c r="R126" s="186"/>
      <c r="S126" s="186"/>
      <c r="T126" s="186"/>
      <c r="U126" s="186"/>
      <c r="V126" s="155">
        <f t="shared" si="19"/>
        <v>0.01</v>
      </c>
      <c r="W126" s="141">
        <f t="shared" si="20"/>
        <v>0.91</v>
      </c>
      <c r="X126" s="142">
        <f t="shared" si="21"/>
        <v>50</v>
      </c>
    </row>
    <row r="127" spans="1:24" ht="15.75" x14ac:dyDescent="0.25">
      <c r="A127" s="53" t="s">
        <v>388</v>
      </c>
      <c r="B127" s="65" t="s">
        <v>389</v>
      </c>
      <c r="C127" s="68"/>
      <c r="F127" s="52"/>
      <c r="G127" s="52"/>
      <c r="H127" s="52"/>
      <c r="I127" s="52"/>
      <c r="J127" s="52"/>
      <c r="K127" s="52"/>
      <c r="L127" s="52"/>
      <c r="M127" s="52"/>
      <c r="N127" s="52"/>
      <c r="U127" s="52"/>
    </row>
    <row r="128" spans="1:24" s="130" customFormat="1" ht="16.5" x14ac:dyDescent="0.25">
      <c r="A128" s="198" t="s">
        <v>16</v>
      </c>
      <c r="B128" s="199" t="s">
        <v>587</v>
      </c>
      <c r="C128" s="200">
        <v>40800000177</v>
      </c>
      <c r="D128" s="201">
        <v>0.9</v>
      </c>
      <c r="E128" s="202"/>
      <c r="F128" s="203">
        <v>0.01</v>
      </c>
      <c r="G128" s="204"/>
      <c r="H128" s="204">
        <v>2.5000000000000001E-2</v>
      </c>
      <c r="I128" s="204"/>
      <c r="J128" s="204"/>
      <c r="K128" s="205">
        <v>0.01</v>
      </c>
      <c r="L128" s="204"/>
      <c r="M128" s="204"/>
      <c r="N128" s="205">
        <v>0.02</v>
      </c>
      <c r="O128" s="204"/>
      <c r="P128" s="203">
        <v>0.01</v>
      </c>
      <c r="Q128" s="204">
        <v>5.0000000000000001E-3</v>
      </c>
      <c r="R128" s="203">
        <v>0.01</v>
      </c>
      <c r="S128" s="204"/>
      <c r="T128" s="204"/>
      <c r="U128" s="204"/>
      <c r="V128" s="155">
        <f>IF(SUM(E128:N128)&gt;5%,5%,SUM(E128:N128))+IF(SUM(O128:U128)&gt;5%,5%,SUM(O128:U128))</f>
        <v>7.5000000000000011E-2</v>
      </c>
      <c r="W128" s="141">
        <f>D128+V128</f>
        <v>0.97500000000000009</v>
      </c>
      <c r="X128" s="142">
        <f>IF(95%&lt;=W128,60,IF(AND(90%&lt;=W128,W128&lt;95%),50,IF(AND(80%&lt;=W128,W128&lt;90%),40,IF(AND(75%&lt;=W128,W128&lt;80%),30,IF(AND(70%&lt;=W128,W128&lt;75%),20,IF(W128&lt;70%,0,""))))))</f>
        <v>60</v>
      </c>
    </row>
    <row r="129" spans="1:24" s="130" customFormat="1" ht="16.5" x14ac:dyDescent="0.25">
      <c r="A129" s="198" t="s">
        <v>17</v>
      </c>
      <c r="B129" s="206" t="s">
        <v>94</v>
      </c>
      <c r="C129" s="207">
        <v>81200000317</v>
      </c>
      <c r="D129" s="201">
        <v>0.9</v>
      </c>
      <c r="E129" s="203">
        <v>0.01</v>
      </c>
      <c r="F129" s="204"/>
      <c r="G129" s="204"/>
      <c r="H129" s="204">
        <v>2.5000000000000001E-2</v>
      </c>
      <c r="I129" s="204"/>
      <c r="J129" s="204"/>
      <c r="K129" s="205">
        <v>0.01</v>
      </c>
      <c r="L129" s="204"/>
      <c r="M129" s="204"/>
      <c r="N129" s="204"/>
      <c r="O129" s="204"/>
      <c r="P129" s="204"/>
      <c r="Q129" s="208"/>
      <c r="R129" s="204"/>
      <c r="S129" s="204"/>
      <c r="T129" s="204"/>
      <c r="U129" s="204"/>
      <c r="V129" s="155">
        <f>IF(SUM(E129:N129)&gt;5%,5%,SUM(E129:N129))+IF(SUM(O129:U129)&gt;5%,5%,SUM(O129:U129))</f>
        <v>4.5000000000000005E-2</v>
      </c>
      <c r="W129" s="141">
        <f>D129+V129</f>
        <v>0.94500000000000006</v>
      </c>
      <c r="X129" s="142">
        <f>IF(95%&lt;=W129,60,IF(AND(90%&lt;=W129,W129&lt;95%),50,IF(AND(80%&lt;=W129,W129&lt;90%),40,IF(AND(75%&lt;=W129,W129&lt;80%),30,IF(AND(70%&lt;=W129,W129&lt;75%),20,IF(W129&lt;70%,0,""))))))</f>
        <v>50</v>
      </c>
    </row>
    <row r="130" spans="1:24" s="130" customFormat="1" ht="16.5" x14ac:dyDescent="0.25">
      <c r="A130" s="198" t="s">
        <v>18</v>
      </c>
      <c r="B130" s="209" t="s">
        <v>164</v>
      </c>
      <c r="C130" s="210" t="s">
        <v>588</v>
      </c>
      <c r="D130" s="201">
        <v>0.9</v>
      </c>
      <c r="E130" s="211"/>
      <c r="F130" s="212"/>
      <c r="G130" s="211"/>
      <c r="H130" s="204">
        <v>2.5000000000000001E-2</v>
      </c>
      <c r="I130" s="211"/>
      <c r="J130" s="211"/>
      <c r="K130" s="213">
        <v>0.01</v>
      </c>
      <c r="L130" s="211"/>
      <c r="M130" s="211"/>
      <c r="N130" s="211"/>
      <c r="O130" s="204">
        <v>5.0000000000000001E-3</v>
      </c>
      <c r="P130" s="214"/>
      <c r="Q130" s="204">
        <v>5.0000000000000001E-3</v>
      </c>
      <c r="R130" s="211"/>
      <c r="S130" s="211"/>
      <c r="T130" s="211"/>
      <c r="U130" s="211"/>
      <c r="V130" s="155">
        <f>IF(SUM(E130:N130)&gt;5%,5%,SUM(E130:N130))+IF(SUM(O130:U130)&gt;5%,5%,SUM(O130:U130))</f>
        <v>4.5000000000000005E-2</v>
      </c>
      <c r="W130" s="141">
        <f>D130+V130</f>
        <v>0.94500000000000006</v>
      </c>
      <c r="X130" s="142">
        <f>IF(95%&lt;=W130,60,IF(AND(90%&lt;=W130,W130&lt;95%),50,IF(AND(80%&lt;=W130,W130&lt;90%),40,IF(AND(75%&lt;=W130,W130&lt;80%),30,IF(AND(70%&lt;=W130,W130&lt;75%),20,IF(W130&lt;70%,0,""))))))</f>
        <v>50</v>
      </c>
    </row>
    <row r="131" spans="1:24" s="130" customFormat="1" ht="15.75" x14ac:dyDescent="0.25">
      <c r="A131" s="215" t="s">
        <v>390</v>
      </c>
      <c r="B131" s="216" t="s">
        <v>391</v>
      </c>
      <c r="C131" s="128"/>
      <c r="D131" s="129"/>
      <c r="F131" s="131"/>
      <c r="G131" s="131"/>
      <c r="H131" s="131"/>
      <c r="I131" s="131"/>
      <c r="J131" s="131"/>
      <c r="K131" s="131"/>
      <c r="L131" s="131"/>
      <c r="M131" s="131"/>
      <c r="N131" s="131"/>
      <c r="O131" s="131"/>
      <c r="P131" s="131"/>
      <c r="Q131" s="131"/>
      <c r="R131" s="131"/>
      <c r="S131" s="131"/>
      <c r="T131" s="131"/>
      <c r="U131" s="131"/>
    </row>
    <row r="132" spans="1:24" s="130" customFormat="1" ht="16.5" x14ac:dyDescent="0.25">
      <c r="A132" s="198" t="s">
        <v>16</v>
      </c>
      <c r="B132" s="153" t="s">
        <v>95</v>
      </c>
      <c r="C132" s="232">
        <v>11100083326</v>
      </c>
      <c r="D132" s="233">
        <v>0.9</v>
      </c>
      <c r="E132" s="234">
        <v>0.01</v>
      </c>
      <c r="F132" s="234">
        <v>0.01</v>
      </c>
      <c r="G132" s="234"/>
      <c r="H132" s="234"/>
      <c r="I132" s="234"/>
      <c r="J132" s="234"/>
      <c r="K132" s="234">
        <v>0.02</v>
      </c>
      <c r="L132" s="234"/>
      <c r="M132" s="234"/>
      <c r="N132" s="234">
        <v>0.02</v>
      </c>
      <c r="O132" s="234"/>
      <c r="P132" s="234"/>
      <c r="Q132" s="234"/>
      <c r="R132" s="234"/>
      <c r="S132" s="234"/>
      <c r="T132" s="234"/>
      <c r="U132" s="234"/>
      <c r="V132" s="155">
        <f>IF(SUM(E132:N132)&gt;5%,5%,SUM(E132:N132))+IF(SUM(O132:U132)&gt;5%,5%,SUM(O132:U132))</f>
        <v>0.05</v>
      </c>
      <c r="W132" s="141">
        <f>D132+V132</f>
        <v>0.95000000000000007</v>
      </c>
      <c r="X132" s="142">
        <f>IF(95%&lt;=W132,60,IF(AND(90%&lt;=W132,W132&lt;95%),50,IF(AND(80%&lt;=W132,W132&lt;90%),40,IF(AND(75%&lt;=W132,W132&lt;80%),30,IF(AND(70%&lt;=W132,W132&lt;75%),20,IF(W132&lt;70%,0,""))))))</f>
        <v>60</v>
      </c>
    </row>
    <row r="133" spans="1:24" s="130" customFormat="1" ht="18.75" x14ac:dyDescent="0.25">
      <c r="A133" s="198" t="s">
        <v>17</v>
      </c>
      <c r="B133" s="157" t="s">
        <v>105</v>
      </c>
      <c r="C133" s="235" t="s">
        <v>597</v>
      </c>
      <c r="D133" s="233">
        <v>0.9</v>
      </c>
      <c r="E133" s="234"/>
      <c r="F133" s="234">
        <v>0.01</v>
      </c>
      <c r="G133" s="234"/>
      <c r="H133" s="234"/>
      <c r="I133" s="234"/>
      <c r="J133" s="234"/>
      <c r="K133" s="234">
        <v>0.02</v>
      </c>
      <c r="L133" s="234"/>
      <c r="M133" s="234"/>
      <c r="N133" s="234">
        <v>0.02</v>
      </c>
      <c r="O133" s="234"/>
      <c r="P133" s="234"/>
      <c r="Q133" s="234"/>
      <c r="R133" s="234"/>
      <c r="S133" s="234"/>
      <c r="T133" s="234"/>
      <c r="U133" s="234"/>
      <c r="V133" s="155">
        <f>IF(SUM(E133:N133)&gt;5%,5%,SUM(E133:N133))+IF(SUM(O133:S133)&gt;5%,5%,SUM(O133:S133))</f>
        <v>0.05</v>
      </c>
      <c r="W133" s="236">
        <f>D133+V133</f>
        <v>0.95000000000000007</v>
      </c>
      <c r="X133" s="142">
        <f>IF(95%&lt;=W133,60,IF(AND(90%&lt;=W133,W133&lt;95%),50,IF(AND(80%&lt;=W133,W133&lt;90%),40,IF(AND(75%&lt;=W133,W133&lt;80%),30,IF(AND(70%&lt;=W133,W133&lt;75%),20,IF(W133&lt;70%,0,""))))))</f>
        <v>60</v>
      </c>
    </row>
    <row r="134" spans="1:24" s="130" customFormat="1" ht="16.5" x14ac:dyDescent="0.25">
      <c r="A134" s="198" t="s">
        <v>18</v>
      </c>
      <c r="B134" s="158" t="s">
        <v>96</v>
      </c>
      <c r="C134" s="232" t="s">
        <v>480</v>
      </c>
      <c r="D134" s="233">
        <v>0.9</v>
      </c>
      <c r="E134" s="234">
        <v>0.01</v>
      </c>
      <c r="F134" s="234"/>
      <c r="G134" s="234"/>
      <c r="H134" s="234"/>
      <c r="I134" s="234"/>
      <c r="J134" s="234"/>
      <c r="K134" s="234">
        <v>0.02</v>
      </c>
      <c r="L134" s="234"/>
      <c r="M134" s="234"/>
      <c r="N134" s="234"/>
      <c r="O134" s="234"/>
      <c r="P134" s="234"/>
      <c r="Q134" s="234"/>
      <c r="R134" s="234"/>
      <c r="S134" s="234"/>
      <c r="T134" s="234"/>
      <c r="U134" s="234"/>
      <c r="V134" s="155">
        <f>IF(SUM(E134:N134)&gt;5%,5%,SUM(E134:N134))+IF(SUM(O134:S134)&gt;5%,5%,SUM(O134:S134))</f>
        <v>0.03</v>
      </c>
      <c r="W134" s="141">
        <f>D134+V134</f>
        <v>0.93</v>
      </c>
      <c r="X134" s="142">
        <f>IF(95%&lt;=W134,60,IF(AND(90%&lt;=W134,W134&lt;95%),50,IF(AND(80%&lt;=W134,W134&lt;90%),40,IF(AND(75%&lt;=W134,W134&lt;80%),30,IF(AND(70%&lt;=W134,W134&lt;75%),20,IF(W134&lt;70%,0,""))))))</f>
        <v>50</v>
      </c>
    </row>
    <row r="135" spans="1:24" s="130" customFormat="1" ht="16.5" x14ac:dyDescent="0.25">
      <c r="A135" s="198" t="s">
        <v>19</v>
      </c>
      <c r="B135" s="153" t="s">
        <v>97</v>
      </c>
      <c r="C135" s="232" t="s">
        <v>481</v>
      </c>
      <c r="D135" s="233">
        <v>0.9</v>
      </c>
      <c r="E135" s="234">
        <v>0.01</v>
      </c>
      <c r="F135" s="234"/>
      <c r="G135" s="234"/>
      <c r="H135" s="234"/>
      <c r="I135" s="234"/>
      <c r="J135" s="234"/>
      <c r="K135" s="234"/>
      <c r="L135" s="234"/>
      <c r="M135" s="234"/>
      <c r="N135" s="234"/>
      <c r="O135" s="234">
        <v>0.02</v>
      </c>
      <c r="P135" s="234"/>
      <c r="Q135" s="234"/>
      <c r="R135" s="234"/>
      <c r="S135" s="234"/>
      <c r="T135" s="234"/>
      <c r="U135" s="234"/>
      <c r="V135" s="155">
        <f>IF(SUM(E135:N135)&gt;5%,5%,SUM(E135:N135))+IF(SUM(O135:S135)&gt;5%,5%,SUM(O135:S135))</f>
        <v>0.03</v>
      </c>
      <c r="W135" s="141">
        <f>D135+V135</f>
        <v>0.93</v>
      </c>
      <c r="X135" s="142">
        <f>IF(95%&lt;=W135,60,IF(AND(90%&lt;=W135,W135&lt;95%),50,IF(AND(80%&lt;=W135,W135&lt;90%),40,IF(AND(75%&lt;=W135,W135&lt;80%),30,IF(AND(70%&lt;=W135,W135&lt;75%),20,IF(W135&lt;70%,0,""))))))</f>
        <v>50</v>
      </c>
    </row>
    <row r="136" spans="1:24" s="130" customFormat="1" ht="16.5" x14ac:dyDescent="0.25">
      <c r="A136" s="198" t="s">
        <v>20</v>
      </c>
      <c r="B136" s="159" t="s">
        <v>98</v>
      </c>
      <c r="C136" s="232" t="s">
        <v>482</v>
      </c>
      <c r="D136" s="233">
        <v>0.9</v>
      </c>
      <c r="E136" s="234"/>
      <c r="F136" s="234"/>
      <c r="G136" s="234"/>
      <c r="H136" s="234"/>
      <c r="I136" s="234"/>
      <c r="J136" s="234"/>
      <c r="K136" s="234"/>
      <c r="L136" s="234"/>
      <c r="M136" s="234"/>
      <c r="N136" s="234"/>
      <c r="O136" s="234"/>
      <c r="P136" s="234"/>
      <c r="Q136" s="234"/>
      <c r="R136" s="234"/>
      <c r="S136" s="234"/>
      <c r="T136" s="234"/>
      <c r="U136" s="234"/>
      <c r="V136" s="155">
        <f>IF(SUM(E136:N136)&gt;5%,5%,SUM(E136:N136))+IF(SUM(O136:S136)&gt;5%,5%,SUM(O136:S136))</f>
        <v>0</v>
      </c>
      <c r="W136" s="141">
        <f>D136+V136</f>
        <v>0.9</v>
      </c>
      <c r="X136" s="142">
        <f>IF(95%&lt;=W136,60,IF(AND(90%&lt;=W136,W136&lt;95%),50,IF(AND(80%&lt;=W136,W136&lt;90%),40,IF(AND(75%&lt;=W136,W136&lt;80%),30,IF(AND(70%&lt;=W136,W136&lt;75%),20,IF(W136&lt;70%,0,""))))))</f>
        <v>50</v>
      </c>
    </row>
    <row r="137" spans="1:24" s="130" customFormat="1" ht="16.5" x14ac:dyDescent="0.25">
      <c r="A137" s="220" t="s">
        <v>392</v>
      </c>
      <c r="B137" s="181" t="s">
        <v>393</v>
      </c>
      <c r="C137" s="182"/>
      <c r="D137" s="129"/>
      <c r="F137" s="131"/>
      <c r="G137" s="131"/>
      <c r="H137" s="131"/>
      <c r="I137" s="131"/>
      <c r="J137" s="131"/>
      <c r="K137" s="131"/>
      <c r="L137" s="131"/>
      <c r="M137" s="131"/>
      <c r="N137" s="131"/>
      <c r="O137" s="131"/>
      <c r="P137" s="131"/>
      <c r="Q137" s="131"/>
      <c r="R137" s="131"/>
      <c r="S137" s="131"/>
      <c r="T137" s="131"/>
      <c r="U137" s="131"/>
    </row>
    <row r="138" spans="1:24" s="130" customFormat="1" ht="16.5" x14ac:dyDescent="0.25">
      <c r="A138" s="198" t="s">
        <v>16</v>
      </c>
      <c r="B138" s="250" t="s">
        <v>99</v>
      </c>
      <c r="C138" s="251">
        <v>11100000785</v>
      </c>
      <c r="D138" s="233">
        <v>0.9</v>
      </c>
      <c r="E138" s="234"/>
      <c r="F138" s="234">
        <v>0.01</v>
      </c>
      <c r="G138" s="234"/>
      <c r="H138" s="234"/>
      <c r="I138" s="234"/>
      <c r="J138" s="234"/>
      <c r="K138" s="234">
        <v>0.02</v>
      </c>
      <c r="L138" s="234"/>
      <c r="M138" s="234"/>
      <c r="N138" s="234"/>
      <c r="O138" s="234">
        <v>0.02</v>
      </c>
      <c r="P138" s="234">
        <v>0.02</v>
      </c>
      <c r="Q138" s="234"/>
      <c r="R138" s="234"/>
      <c r="S138" s="122"/>
      <c r="T138" s="122"/>
      <c r="U138" s="122"/>
      <c r="V138" s="155">
        <f>IF(SUM(E138:N138)&gt;5%,5%,SUM(E138:N138))+IF(SUM(O138:U138)&gt;5%,5%,SUM(O138:U138))</f>
        <v>7.0000000000000007E-2</v>
      </c>
      <c r="W138" s="141">
        <f>D138+V138</f>
        <v>0.97</v>
      </c>
      <c r="X138" s="142">
        <f>IF(95%&lt;=W138,60,IF(AND(90%&lt;=W138,W138&lt;95%),50,IF(AND(80%&lt;=W138,W138&lt;90%),40,IF(AND(75%&lt;=W138,W138&lt;80%),30,IF(AND(70%&lt;=W138,W138&lt;75%),20,IF(W138&lt;70%,0,""))))))</f>
        <v>60</v>
      </c>
    </row>
    <row r="139" spans="1:24" s="130" customFormat="1" ht="16.5" x14ac:dyDescent="0.25">
      <c r="A139" s="198" t="s">
        <v>17</v>
      </c>
      <c r="B139" s="252" t="s">
        <v>100</v>
      </c>
      <c r="C139" s="253">
        <v>11100115711</v>
      </c>
      <c r="D139" s="233">
        <v>0.9</v>
      </c>
      <c r="E139" s="234"/>
      <c r="F139" s="234"/>
      <c r="G139" s="234"/>
      <c r="H139" s="234"/>
      <c r="I139" s="234"/>
      <c r="J139" s="234"/>
      <c r="K139" s="234">
        <v>0.02</v>
      </c>
      <c r="L139" s="234"/>
      <c r="M139" s="234"/>
      <c r="N139" s="234"/>
      <c r="O139" s="234">
        <v>0.02</v>
      </c>
      <c r="P139" s="234">
        <v>0.02</v>
      </c>
      <c r="Q139" s="234"/>
      <c r="R139" s="234"/>
      <c r="S139" s="122"/>
      <c r="T139" s="122"/>
      <c r="U139" s="122"/>
      <c r="V139" s="155">
        <f>IF(SUM(E139:N139)&gt;5%,5%,SUM(E139:N139))+IF(SUM(O139:U139)&gt;5%,5%,SUM(O139:U139))</f>
        <v>0.06</v>
      </c>
      <c r="W139" s="141">
        <f>D139+V139</f>
        <v>0.96</v>
      </c>
      <c r="X139" s="142">
        <f>IF(95%&lt;=W139,60,IF(AND(90%&lt;=W139,W139&lt;95%),50,IF(AND(80%&lt;=W139,W139&lt;90%),40,IF(AND(75%&lt;=W139,W139&lt;80%),30,IF(AND(70%&lt;=W139,W139&lt;75%),20,IF(W139&lt;70%,0,""))))))</f>
        <v>60</v>
      </c>
    </row>
    <row r="140" spans="1:24" s="130" customFormat="1" ht="16.5" x14ac:dyDescent="0.25">
      <c r="A140" s="198" t="s">
        <v>18</v>
      </c>
      <c r="B140" s="254" t="s">
        <v>101</v>
      </c>
      <c r="C140" s="255" t="s">
        <v>483</v>
      </c>
      <c r="D140" s="233">
        <v>0.9</v>
      </c>
      <c r="E140" s="234"/>
      <c r="F140" s="234"/>
      <c r="G140" s="234"/>
      <c r="H140" s="234"/>
      <c r="I140" s="234"/>
      <c r="J140" s="234"/>
      <c r="K140" s="234">
        <v>0.02</v>
      </c>
      <c r="L140" s="234"/>
      <c r="M140" s="234"/>
      <c r="N140" s="234"/>
      <c r="O140" s="234">
        <v>0.02</v>
      </c>
      <c r="P140" s="234">
        <v>0.02</v>
      </c>
      <c r="Q140" s="234"/>
      <c r="R140" s="234"/>
      <c r="S140" s="122"/>
      <c r="T140" s="122"/>
      <c r="U140" s="122"/>
      <c r="V140" s="155">
        <f>IF(SUM(E140:N140)&gt;5%,5%,SUM(E140:N140))+IF(SUM(O140:U140)&gt;5%,5%,SUM(O140:U140))</f>
        <v>0.06</v>
      </c>
      <c r="W140" s="141">
        <f>D140+V140</f>
        <v>0.96</v>
      </c>
      <c r="X140" s="142">
        <f>IF(95%&lt;=W140,60,IF(AND(90%&lt;=W140,W140&lt;95%),50,IF(AND(80%&lt;=W140,W140&lt;90%),40,IF(AND(75%&lt;=W140,W140&lt;80%),30,IF(AND(70%&lt;=W140,W140&lt;75%),20,IF(W140&lt;70%,0,""))))))</f>
        <v>60</v>
      </c>
    </row>
    <row r="141" spans="1:24" s="130" customFormat="1" ht="16.5" x14ac:dyDescent="0.25">
      <c r="A141" s="220" t="s">
        <v>394</v>
      </c>
      <c r="B141" s="181" t="s">
        <v>395</v>
      </c>
      <c r="C141" s="182"/>
      <c r="D141" s="129"/>
      <c r="F141" s="131"/>
      <c r="G141" s="131"/>
      <c r="H141" s="131"/>
      <c r="I141" s="131"/>
      <c r="J141" s="131"/>
      <c r="K141" s="131"/>
      <c r="L141" s="131"/>
      <c r="M141" s="131"/>
      <c r="N141" s="131"/>
      <c r="O141" s="131"/>
      <c r="P141" s="131"/>
      <c r="Q141" s="131"/>
      <c r="R141" s="131"/>
      <c r="S141" s="131"/>
      <c r="T141" s="131"/>
      <c r="U141" s="131"/>
    </row>
    <row r="142" spans="1:24" s="130" customFormat="1" ht="16.5" x14ac:dyDescent="0.25">
      <c r="A142" s="132" t="s">
        <v>16</v>
      </c>
      <c r="B142" s="153" t="s">
        <v>102</v>
      </c>
      <c r="C142" s="257">
        <v>11100082715</v>
      </c>
      <c r="D142" s="135">
        <v>0.9</v>
      </c>
      <c r="E142" s="122">
        <v>0.01</v>
      </c>
      <c r="F142" s="122">
        <v>0.01</v>
      </c>
      <c r="G142" s="122"/>
      <c r="H142" s="122"/>
      <c r="I142" s="122"/>
      <c r="J142" s="122"/>
      <c r="K142" s="122">
        <v>0.02</v>
      </c>
      <c r="L142" s="122"/>
      <c r="M142" s="122"/>
      <c r="N142" s="122">
        <v>0.02</v>
      </c>
      <c r="O142" s="122">
        <v>0.02</v>
      </c>
      <c r="P142" s="122"/>
      <c r="Q142" s="122">
        <v>0.02</v>
      </c>
      <c r="R142" s="122"/>
      <c r="S142" s="122"/>
      <c r="T142" s="122"/>
      <c r="U142" s="122"/>
      <c r="V142" s="155">
        <f t="shared" ref="V142:V147" si="22">IF(SUM(E142:N142)&gt;5%,5%,SUM(E142:N142))+IF(SUM(O142:U142)&gt;5%,5%,SUM(O142:U142))</f>
        <v>0.09</v>
      </c>
      <c r="W142" s="141">
        <f t="shared" ref="W142:W147" si="23">D142+V142</f>
        <v>0.99</v>
      </c>
      <c r="X142" s="142">
        <f t="shared" ref="X142:X147" si="24">IF(95%&lt;=W142,60,IF(AND(90%&lt;=W142,W142&lt;95%),50,IF(AND(80%&lt;=W142,W142&lt;90%),40,IF(AND(75%&lt;=W142,W142&lt;80%),30,IF(AND(70%&lt;=W142,W142&lt;75%),20,IF(W142&lt;70%,0,""))))))</f>
        <v>60</v>
      </c>
    </row>
    <row r="143" spans="1:24" s="130" customFormat="1" ht="16.5" x14ac:dyDescent="0.25">
      <c r="A143" s="132" t="s">
        <v>17</v>
      </c>
      <c r="B143" s="157" t="s">
        <v>104</v>
      </c>
      <c r="C143" s="257">
        <v>11100000754</v>
      </c>
      <c r="D143" s="135">
        <v>0.9</v>
      </c>
      <c r="E143" s="122"/>
      <c r="F143" s="122"/>
      <c r="G143" s="122"/>
      <c r="H143" s="122"/>
      <c r="I143" s="122"/>
      <c r="J143" s="122"/>
      <c r="K143" s="122"/>
      <c r="L143" s="122"/>
      <c r="M143" s="122"/>
      <c r="N143" s="122"/>
      <c r="O143" s="122"/>
      <c r="P143" s="122"/>
      <c r="Q143" s="122">
        <v>0.02</v>
      </c>
      <c r="R143" s="122"/>
      <c r="S143" s="122"/>
      <c r="T143" s="122"/>
      <c r="U143" s="122"/>
      <c r="V143" s="155">
        <f t="shared" si="22"/>
        <v>0.02</v>
      </c>
      <c r="W143" s="141">
        <f t="shared" si="23"/>
        <v>0.92</v>
      </c>
      <c r="X143" s="142">
        <f t="shared" si="24"/>
        <v>50</v>
      </c>
    </row>
    <row r="144" spans="1:24" s="130" customFormat="1" ht="16.5" x14ac:dyDescent="0.25">
      <c r="A144" s="132" t="s">
        <v>18</v>
      </c>
      <c r="B144" s="153" t="s">
        <v>106</v>
      </c>
      <c r="C144" s="257">
        <v>40400000544</v>
      </c>
      <c r="D144" s="135">
        <v>0.9</v>
      </c>
      <c r="E144" s="122"/>
      <c r="F144" s="122"/>
      <c r="G144" s="122"/>
      <c r="H144" s="122"/>
      <c r="I144" s="122"/>
      <c r="J144" s="122"/>
      <c r="K144" s="122"/>
      <c r="L144" s="122"/>
      <c r="M144" s="122"/>
      <c r="N144" s="122"/>
      <c r="O144" s="122">
        <v>0.02</v>
      </c>
      <c r="P144" s="122">
        <v>0.01</v>
      </c>
      <c r="Q144" s="122">
        <v>0.02</v>
      </c>
      <c r="R144" s="122"/>
      <c r="S144" s="122"/>
      <c r="T144" s="122"/>
      <c r="U144" s="122"/>
      <c r="V144" s="155">
        <f t="shared" si="22"/>
        <v>0.05</v>
      </c>
      <c r="W144" s="141">
        <f t="shared" si="23"/>
        <v>0.95000000000000007</v>
      </c>
      <c r="X144" s="142">
        <f t="shared" si="24"/>
        <v>60</v>
      </c>
    </row>
    <row r="145" spans="1:24" s="130" customFormat="1" ht="16.5" x14ac:dyDescent="0.25">
      <c r="A145" s="132" t="s">
        <v>19</v>
      </c>
      <c r="B145" s="153" t="s">
        <v>103</v>
      </c>
      <c r="C145" s="257">
        <v>40700000674</v>
      </c>
      <c r="D145" s="135">
        <v>0.9</v>
      </c>
      <c r="E145" s="122"/>
      <c r="F145" s="122"/>
      <c r="G145" s="122"/>
      <c r="H145" s="122"/>
      <c r="I145" s="122"/>
      <c r="J145" s="122"/>
      <c r="K145" s="122"/>
      <c r="L145" s="122"/>
      <c r="M145" s="122"/>
      <c r="N145" s="122"/>
      <c r="O145" s="122">
        <v>0.02</v>
      </c>
      <c r="P145" s="122">
        <v>0.01</v>
      </c>
      <c r="Q145" s="122">
        <v>0.02</v>
      </c>
      <c r="R145" s="122"/>
      <c r="S145" s="122"/>
      <c r="T145" s="122"/>
      <c r="U145" s="122"/>
      <c r="V145" s="155">
        <f t="shared" si="22"/>
        <v>0.05</v>
      </c>
      <c r="W145" s="141">
        <f t="shared" si="23"/>
        <v>0.95000000000000007</v>
      </c>
      <c r="X145" s="142">
        <f t="shared" si="24"/>
        <v>60</v>
      </c>
    </row>
    <row r="146" spans="1:24" s="130" customFormat="1" ht="16.5" x14ac:dyDescent="0.25">
      <c r="A146" s="132" t="s">
        <v>20</v>
      </c>
      <c r="B146" s="159" t="s">
        <v>108</v>
      </c>
      <c r="C146" s="257" t="s">
        <v>485</v>
      </c>
      <c r="D146" s="135">
        <v>0.9</v>
      </c>
      <c r="E146" s="122"/>
      <c r="F146" s="122"/>
      <c r="G146" s="122"/>
      <c r="H146" s="122"/>
      <c r="I146" s="122"/>
      <c r="J146" s="122"/>
      <c r="K146" s="122"/>
      <c r="L146" s="122"/>
      <c r="M146" s="122"/>
      <c r="N146" s="122"/>
      <c r="O146" s="122">
        <v>0.02</v>
      </c>
      <c r="P146" s="122">
        <v>0.01</v>
      </c>
      <c r="Q146" s="122">
        <v>0.02</v>
      </c>
      <c r="R146" s="122"/>
      <c r="S146" s="122"/>
      <c r="T146" s="122"/>
      <c r="U146" s="122"/>
      <c r="V146" s="155">
        <f t="shared" si="22"/>
        <v>0.05</v>
      </c>
      <c r="W146" s="141">
        <f t="shared" si="23"/>
        <v>0.95000000000000007</v>
      </c>
      <c r="X146" s="142">
        <f t="shared" si="24"/>
        <v>60</v>
      </c>
    </row>
    <row r="147" spans="1:24" s="130" customFormat="1" ht="16.5" x14ac:dyDescent="0.25">
      <c r="A147" s="132" t="s">
        <v>21</v>
      </c>
      <c r="B147" s="160" t="s">
        <v>107</v>
      </c>
      <c r="C147" s="257" t="s">
        <v>484</v>
      </c>
      <c r="D147" s="135">
        <v>0.9</v>
      </c>
      <c r="E147" s="122"/>
      <c r="F147" s="122"/>
      <c r="G147" s="122"/>
      <c r="H147" s="122"/>
      <c r="I147" s="122"/>
      <c r="J147" s="122"/>
      <c r="K147" s="122"/>
      <c r="L147" s="122"/>
      <c r="M147" s="122"/>
      <c r="N147" s="122"/>
      <c r="O147" s="122">
        <v>0.02</v>
      </c>
      <c r="P147" s="122">
        <v>0.01</v>
      </c>
      <c r="Q147" s="122">
        <v>0.02</v>
      </c>
      <c r="R147" s="122"/>
      <c r="S147" s="122"/>
      <c r="T147" s="122"/>
      <c r="U147" s="122"/>
      <c r="V147" s="155">
        <f t="shared" si="22"/>
        <v>0.05</v>
      </c>
      <c r="W147" s="141">
        <f t="shared" si="23"/>
        <v>0.95000000000000007</v>
      </c>
      <c r="X147" s="142">
        <f t="shared" si="24"/>
        <v>60</v>
      </c>
    </row>
    <row r="148" spans="1:24" s="130" customFormat="1" ht="15.75" x14ac:dyDescent="0.25">
      <c r="A148" s="215" t="s">
        <v>396</v>
      </c>
      <c r="B148" s="280" t="s">
        <v>397</v>
      </c>
      <c r="C148" s="281"/>
      <c r="D148" s="129"/>
      <c r="F148" s="131"/>
      <c r="G148" s="131"/>
      <c r="H148" s="131"/>
      <c r="I148" s="131"/>
      <c r="J148" s="131"/>
      <c r="K148" s="131"/>
      <c r="L148" s="131"/>
      <c r="M148" s="131"/>
      <c r="N148" s="131"/>
      <c r="O148" s="131"/>
      <c r="P148" s="131"/>
      <c r="Q148" s="131"/>
      <c r="R148" s="131"/>
      <c r="S148" s="131"/>
      <c r="T148" s="131"/>
      <c r="U148" s="131"/>
    </row>
    <row r="149" spans="1:24" s="130" customFormat="1" ht="16.5" x14ac:dyDescent="0.25">
      <c r="A149" s="132" t="s">
        <v>16</v>
      </c>
      <c r="B149" s="153" t="s">
        <v>109</v>
      </c>
      <c r="C149" s="257">
        <v>11100083302</v>
      </c>
      <c r="D149" s="135">
        <v>0.9</v>
      </c>
      <c r="E149" s="122"/>
      <c r="F149" s="122"/>
      <c r="G149" s="122"/>
      <c r="H149" s="122"/>
      <c r="I149" s="122"/>
      <c r="J149" s="122"/>
      <c r="K149" s="122"/>
      <c r="L149" s="122"/>
      <c r="M149" s="122"/>
      <c r="N149" s="122"/>
      <c r="O149" s="122"/>
      <c r="P149" s="122"/>
      <c r="Q149" s="122"/>
      <c r="R149" s="122"/>
      <c r="S149" s="122"/>
      <c r="T149" s="122"/>
      <c r="U149" s="122"/>
      <c r="V149" s="155">
        <f>IF(SUM(E149:N149)&gt;5%,5%,SUM(E149:N149))+IF(SUM(O149:U149)&gt;5%,5%,SUM(O149:U149))</f>
        <v>0</v>
      </c>
      <c r="W149" s="141">
        <f>D149+V149</f>
        <v>0.9</v>
      </c>
      <c r="X149" s="142">
        <f>IF(95%&lt;=W149,60,IF(AND(90%&lt;=W149,W149&lt;95%),50,IF(AND(80%&lt;=W149,W149&lt;90%),40,IF(AND(75%&lt;=W149,W149&lt;80%),30,IF(AND(70%&lt;=W149,W149&lt;75%),20,IF(W149&lt;70%,0,""))))))</f>
        <v>50</v>
      </c>
    </row>
    <row r="150" spans="1:24" s="130" customFormat="1" ht="16.5" x14ac:dyDescent="0.25">
      <c r="A150" s="132" t="s">
        <v>17</v>
      </c>
      <c r="B150" s="157" t="s">
        <v>110</v>
      </c>
      <c r="C150" s="319">
        <v>11100083298</v>
      </c>
      <c r="D150" s="135">
        <v>0.9</v>
      </c>
      <c r="E150" s="122"/>
      <c r="F150" s="122"/>
      <c r="G150" s="122"/>
      <c r="H150" s="122"/>
      <c r="I150" s="122"/>
      <c r="J150" s="122"/>
      <c r="K150" s="122"/>
      <c r="L150" s="122"/>
      <c r="M150" s="122"/>
      <c r="N150" s="122"/>
      <c r="O150" s="122"/>
      <c r="P150" s="122"/>
      <c r="Q150" s="122"/>
      <c r="R150" s="122"/>
      <c r="S150" s="122"/>
      <c r="T150" s="122"/>
      <c r="U150" s="122"/>
      <c r="V150" s="155">
        <f>IF(SUM(E150:N150)&gt;5%,5%,SUM(E150:N150))+IF(SUM(O150:U150)&gt;5%,5%,SUM(O150:U150))</f>
        <v>0</v>
      </c>
      <c r="W150" s="141">
        <f>D150+V150</f>
        <v>0.9</v>
      </c>
      <c r="X150" s="142">
        <f>IF(95%&lt;=W150,60,IF(AND(90%&lt;=W150,W150&lt;95%),50,IF(AND(80%&lt;=W150,W150&lt;90%),40,IF(AND(75%&lt;=W150,W150&lt;80%),30,IF(AND(70%&lt;=W150,W150&lt;75%),20,IF(W150&lt;70%,0,""))))))</f>
        <v>50</v>
      </c>
    </row>
    <row r="151" spans="1:24" s="130" customFormat="1" ht="16.5" x14ac:dyDescent="0.25">
      <c r="A151" s="132" t="s">
        <v>18</v>
      </c>
      <c r="B151" s="158" t="s">
        <v>111</v>
      </c>
      <c r="C151" s="257" t="s">
        <v>486</v>
      </c>
      <c r="D151" s="135">
        <v>0.9</v>
      </c>
      <c r="E151" s="122"/>
      <c r="F151" s="122">
        <v>0.01</v>
      </c>
      <c r="G151" s="122"/>
      <c r="H151" s="122"/>
      <c r="I151" s="122"/>
      <c r="J151" s="122"/>
      <c r="K151" s="122">
        <v>0.02</v>
      </c>
      <c r="L151" s="122"/>
      <c r="M151" s="122"/>
      <c r="N151" s="122"/>
      <c r="O151" s="122">
        <v>0.01</v>
      </c>
      <c r="P151" s="122">
        <v>0.01</v>
      </c>
      <c r="Q151" s="122"/>
      <c r="R151" s="122"/>
      <c r="S151" s="122"/>
      <c r="T151" s="122"/>
      <c r="U151" s="122"/>
      <c r="V151" s="155">
        <f>IF(SUM(E151:N151)&gt;5%,5%,SUM(E151:N151))+IF(SUM(O151:U151)&gt;5%,5%,SUM(O151:U151))</f>
        <v>0.05</v>
      </c>
      <c r="W151" s="141">
        <f>D151+V151</f>
        <v>0.95000000000000007</v>
      </c>
      <c r="X151" s="142">
        <f>IF(95%&lt;=W151,60,IF(AND(90%&lt;=W151,W151&lt;95%),50,IF(AND(80%&lt;=W151,W151&lt;90%),40,IF(AND(75%&lt;=W151,W151&lt;80%),30,IF(AND(70%&lt;=W151,W151&lt;75%),20,IF(W151&lt;70%,0,""))))))</f>
        <v>60</v>
      </c>
    </row>
    <row r="152" spans="1:24" s="130" customFormat="1" ht="15.75" x14ac:dyDescent="0.25">
      <c r="A152" s="258" t="s">
        <v>398</v>
      </c>
      <c r="B152" s="259" t="s">
        <v>399</v>
      </c>
      <c r="C152" s="182"/>
      <c r="D152" s="129"/>
      <c r="F152" s="131"/>
      <c r="G152" s="131"/>
      <c r="H152" s="131"/>
      <c r="I152" s="131"/>
      <c r="J152" s="131"/>
      <c r="K152" s="131"/>
      <c r="L152" s="131"/>
      <c r="M152" s="131"/>
      <c r="N152" s="131"/>
      <c r="O152" s="131"/>
      <c r="P152" s="131"/>
      <c r="Q152" s="131"/>
      <c r="R152" s="131"/>
      <c r="S152" s="131"/>
      <c r="T152" s="131"/>
      <c r="U152" s="131"/>
    </row>
    <row r="153" spans="1:24" s="130" customFormat="1" ht="16.5" x14ac:dyDescent="0.25">
      <c r="A153" s="260">
        <v>1</v>
      </c>
      <c r="B153" s="261" t="s">
        <v>288</v>
      </c>
      <c r="C153" s="133" t="s">
        <v>604</v>
      </c>
      <c r="D153" s="135">
        <v>0.9</v>
      </c>
      <c r="E153" s="122"/>
      <c r="F153" s="122">
        <v>0.01</v>
      </c>
      <c r="G153" s="122"/>
      <c r="H153" s="122">
        <v>2.5000000000000001E-2</v>
      </c>
      <c r="I153" s="122"/>
      <c r="J153" s="122"/>
      <c r="K153" s="122">
        <v>0.02</v>
      </c>
      <c r="L153" s="122"/>
      <c r="M153" s="122">
        <v>0.02</v>
      </c>
      <c r="N153" s="122">
        <v>0.02</v>
      </c>
      <c r="O153" s="122"/>
      <c r="P153" s="122"/>
      <c r="Q153" s="122"/>
      <c r="R153" s="122">
        <v>0.01</v>
      </c>
      <c r="S153" s="122"/>
      <c r="T153" s="122">
        <v>0.02</v>
      </c>
      <c r="U153" s="122"/>
      <c r="V153" s="155">
        <f t="shared" ref="V153:V186" si="25">IF(SUM(E153:N153)&gt;5%,5%,SUM(E153:N153))+IF(SUM(O153:U153)&gt;5%,5%,SUM(O153:U153))</f>
        <v>0.08</v>
      </c>
      <c r="W153" s="141">
        <f t="shared" ref="W153:W186" si="26">D153+V153</f>
        <v>0.98</v>
      </c>
      <c r="X153" s="142">
        <f>IF(95%&lt;=W153,60,IF(AND(90%&lt;=W153,W153&lt;95%),50,IF(AND(80%&lt;=W153,W153&lt;90%),40,IF(AND(75%&lt;=W153,W153&lt;80%),30,IF(AND(70%&lt;=W153,W153&lt;75%),20,IF(W153&lt;70%,0,""))))))</f>
        <v>60</v>
      </c>
    </row>
    <row r="154" spans="1:24" s="130" customFormat="1" ht="16.5" x14ac:dyDescent="0.25">
      <c r="A154" s="260">
        <v>2</v>
      </c>
      <c r="B154" s="261" t="s">
        <v>289</v>
      </c>
      <c r="C154" s="133" t="s">
        <v>605</v>
      </c>
      <c r="D154" s="135">
        <v>0.9</v>
      </c>
      <c r="E154" s="122"/>
      <c r="F154" s="122"/>
      <c r="G154" s="122"/>
      <c r="H154" s="122"/>
      <c r="I154" s="122"/>
      <c r="J154" s="122"/>
      <c r="K154" s="122"/>
      <c r="L154" s="122"/>
      <c r="M154" s="122"/>
      <c r="N154" s="122"/>
      <c r="O154" s="122">
        <v>0.02</v>
      </c>
      <c r="P154" s="122">
        <v>0.02</v>
      </c>
      <c r="Q154" s="122">
        <v>0.02</v>
      </c>
      <c r="R154" s="122"/>
      <c r="S154" s="122">
        <v>0.02</v>
      </c>
      <c r="T154" s="122"/>
      <c r="U154" s="122"/>
      <c r="V154" s="155">
        <f t="shared" si="25"/>
        <v>0.05</v>
      </c>
      <c r="W154" s="141">
        <f t="shared" si="26"/>
        <v>0.95000000000000007</v>
      </c>
      <c r="X154" s="142">
        <f t="shared" ref="X154:X186" si="27">IF(95%&lt;=W154,60,IF(AND(90%&lt;=W154,W154&lt;95%),50,IF(AND(80%&lt;=W154,W154&lt;90%),40,IF(AND(75%&lt;=W154,W154&lt;80%),30,IF(AND(70%&lt;=W154,W154&lt;75%),20,IF(W154&lt;70%,0,""))))))</f>
        <v>60</v>
      </c>
    </row>
    <row r="155" spans="1:24" s="130" customFormat="1" ht="16.5" x14ac:dyDescent="0.25">
      <c r="A155" s="260">
        <v>3</v>
      </c>
      <c r="B155" s="261" t="s">
        <v>290</v>
      </c>
      <c r="C155" s="133" t="s">
        <v>606</v>
      </c>
      <c r="D155" s="135">
        <v>0.9</v>
      </c>
      <c r="E155" s="122">
        <v>0.01</v>
      </c>
      <c r="F155" s="122"/>
      <c r="G155" s="122"/>
      <c r="H155" s="122"/>
      <c r="I155" s="122"/>
      <c r="J155" s="122"/>
      <c r="K155" s="122"/>
      <c r="L155" s="122"/>
      <c r="M155" s="122"/>
      <c r="N155" s="122"/>
      <c r="O155" s="122"/>
      <c r="P155" s="122"/>
      <c r="Q155" s="122"/>
      <c r="R155" s="122">
        <v>0.01</v>
      </c>
      <c r="S155" s="122"/>
      <c r="T155" s="122"/>
      <c r="U155" s="122"/>
      <c r="V155" s="155">
        <f t="shared" si="25"/>
        <v>0.02</v>
      </c>
      <c r="W155" s="141">
        <f t="shared" si="26"/>
        <v>0.92</v>
      </c>
      <c r="X155" s="142">
        <f t="shared" si="27"/>
        <v>50</v>
      </c>
    </row>
    <row r="156" spans="1:24" s="130" customFormat="1" ht="16.5" x14ac:dyDescent="0.25">
      <c r="A156" s="260">
        <v>4</v>
      </c>
      <c r="B156" s="261" t="s">
        <v>291</v>
      </c>
      <c r="C156" s="133" t="s">
        <v>607</v>
      </c>
      <c r="D156" s="135">
        <v>0.9</v>
      </c>
      <c r="E156" s="122">
        <v>0.01</v>
      </c>
      <c r="F156" s="122"/>
      <c r="G156" s="122"/>
      <c r="H156" s="122"/>
      <c r="I156" s="122"/>
      <c r="J156" s="122"/>
      <c r="K156" s="122"/>
      <c r="L156" s="122"/>
      <c r="M156" s="122"/>
      <c r="N156" s="122"/>
      <c r="O156" s="122"/>
      <c r="P156" s="122"/>
      <c r="Q156" s="122"/>
      <c r="R156" s="122"/>
      <c r="S156" s="122">
        <v>0.02</v>
      </c>
      <c r="T156" s="122"/>
      <c r="U156" s="122"/>
      <c r="V156" s="155">
        <f t="shared" si="25"/>
        <v>0.03</v>
      </c>
      <c r="W156" s="141">
        <f t="shared" si="26"/>
        <v>0.93</v>
      </c>
      <c r="X156" s="142">
        <f t="shared" si="27"/>
        <v>50</v>
      </c>
    </row>
    <row r="157" spans="1:24" s="130" customFormat="1" ht="16.5" x14ac:dyDescent="0.25">
      <c r="A157" s="260">
        <v>5</v>
      </c>
      <c r="B157" s="261" t="s">
        <v>292</v>
      </c>
      <c r="C157" s="133" t="s">
        <v>608</v>
      </c>
      <c r="D157" s="135">
        <v>0.9</v>
      </c>
      <c r="E157" s="122">
        <v>0.01</v>
      </c>
      <c r="F157" s="122"/>
      <c r="G157" s="122"/>
      <c r="H157" s="122"/>
      <c r="I157" s="122"/>
      <c r="J157" s="122"/>
      <c r="K157" s="122"/>
      <c r="L157" s="122"/>
      <c r="M157" s="122"/>
      <c r="N157" s="122"/>
      <c r="O157" s="122">
        <v>0.02</v>
      </c>
      <c r="P157" s="122">
        <v>0.02</v>
      </c>
      <c r="Q157" s="122"/>
      <c r="R157" s="122"/>
      <c r="S157" s="122"/>
      <c r="T157" s="122"/>
      <c r="U157" s="122"/>
      <c r="V157" s="155">
        <f t="shared" si="25"/>
        <v>0.05</v>
      </c>
      <c r="W157" s="141">
        <f t="shared" si="26"/>
        <v>0.95000000000000007</v>
      </c>
      <c r="X157" s="142">
        <f t="shared" si="27"/>
        <v>60</v>
      </c>
    </row>
    <row r="158" spans="1:24" s="130" customFormat="1" ht="16.5" x14ac:dyDescent="0.25">
      <c r="A158" s="260">
        <v>6</v>
      </c>
      <c r="B158" s="261" t="s">
        <v>293</v>
      </c>
      <c r="C158" s="133" t="s">
        <v>609</v>
      </c>
      <c r="D158" s="135">
        <v>0.9</v>
      </c>
      <c r="E158" s="122">
        <v>0.01</v>
      </c>
      <c r="F158" s="122"/>
      <c r="G158" s="122"/>
      <c r="H158" s="122"/>
      <c r="I158" s="122"/>
      <c r="J158" s="122"/>
      <c r="K158" s="122"/>
      <c r="L158" s="122"/>
      <c r="M158" s="122"/>
      <c r="N158" s="122"/>
      <c r="O158" s="122">
        <v>0.02</v>
      </c>
      <c r="P158" s="122"/>
      <c r="Q158" s="122">
        <v>0.02</v>
      </c>
      <c r="R158" s="122"/>
      <c r="S158" s="122">
        <v>0.02</v>
      </c>
      <c r="T158" s="122"/>
      <c r="U158" s="122"/>
      <c r="V158" s="155">
        <f t="shared" si="25"/>
        <v>6.0000000000000005E-2</v>
      </c>
      <c r="W158" s="141">
        <f t="shared" si="26"/>
        <v>0.96000000000000008</v>
      </c>
      <c r="X158" s="142">
        <f t="shared" si="27"/>
        <v>60</v>
      </c>
    </row>
    <row r="159" spans="1:24" s="130" customFormat="1" ht="16.5" x14ac:dyDescent="0.25">
      <c r="A159" s="260">
        <v>7</v>
      </c>
      <c r="B159" s="261" t="s">
        <v>294</v>
      </c>
      <c r="C159" s="133" t="s">
        <v>610</v>
      </c>
      <c r="D159" s="135">
        <v>0.9</v>
      </c>
      <c r="E159" s="122">
        <v>0.01</v>
      </c>
      <c r="F159" s="122"/>
      <c r="G159" s="122"/>
      <c r="H159" s="122"/>
      <c r="I159" s="122"/>
      <c r="J159" s="122"/>
      <c r="K159" s="122"/>
      <c r="L159" s="122"/>
      <c r="M159" s="122"/>
      <c r="N159" s="122"/>
      <c r="O159" s="122"/>
      <c r="P159" s="122"/>
      <c r="Q159" s="122"/>
      <c r="R159" s="122"/>
      <c r="S159" s="122"/>
      <c r="T159" s="122"/>
      <c r="U159" s="122"/>
      <c r="V159" s="155">
        <f t="shared" si="25"/>
        <v>0.01</v>
      </c>
      <c r="W159" s="141">
        <f t="shared" si="26"/>
        <v>0.91</v>
      </c>
      <c r="X159" s="142">
        <f t="shared" si="27"/>
        <v>50</v>
      </c>
    </row>
    <row r="160" spans="1:24" s="130" customFormat="1" ht="16.5" x14ac:dyDescent="0.25">
      <c r="A160" s="260">
        <v>8</v>
      </c>
      <c r="B160" s="261" t="s">
        <v>295</v>
      </c>
      <c r="C160" s="133" t="s">
        <v>611</v>
      </c>
      <c r="D160" s="135">
        <v>0.9</v>
      </c>
      <c r="E160" s="122">
        <v>0.01</v>
      </c>
      <c r="F160" s="122"/>
      <c r="G160" s="122"/>
      <c r="H160" s="122"/>
      <c r="I160" s="122"/>
      <c r="J160" s="122"/>
      <c r="K160" s="122"/>
      <c r="L160" s="122"/>
      <c r="M160" s="122"/>
      <c r="N160" s="122"/>
      <c r="O160" s="122"/>
      <c r="P160" s="122"/>
      <c r="Q160" s="122"/>
      <c r="R160" s="122"/>
      <c r="S160" s="122"/>
      <c r="T160" s="122"/>
      <c r="U160" s="122"/>
      <c r="V160" s="155">
        <f t="shared" si="25"/>
        <v>0.01</v>
      </c>
      <c r="W160" s="141">
        <f t="shared" si="26"/>
        <v>0.91</v>
      </c>
      <c r="X160" s="142">
        <f t="shared" si="27"/>
        <v>50</v>
      </c>
    </row>
    <row r="161" spans="1:24" s="130" customFormat="1" ht="16.5" x14ac:dyDescent="0.25">
      <c r="A161" s="260">
        <v>9</v>
      </c>
      <c r="B161" s="261" t="s">
        <v>296</v>
      </c>
      <c r="C161" s="133" t="s">
        <v>612</v>
      </c>
      <c r="D161" s="135">
        <v>0.9</v>
      </c>
      <c r="E161" s="122">
        <v>0.01</v>
      </c>
      <c r="F161" s="122"/>
      <c r="G161" s="122"/>
      <c r="H161" s="122"/>
      <c r="I161" s="122"/>
      <c r="J161" s="122"/>
      <c r="K161" s="122"/>
      <c r="L161" s="122"/>
      <c r="M161" s="122"/>
      <c r="N161" s="122"/>
      <c r="O161" s="122"/>
      <c r="P161" s="122"/>
      <c r="Q161" s="122"/>
      <c r="R161" s="122"/>
      <c r="S161" s="122"/>
      <c r="T161" s="122"/>
      <c r="U161" s="122"/>
      <c r="V161" s="155">
        <f t="shared" si="25"/>
        <v>0.01</v>
      </c>
      <c r="W161" s="141">
        <f t="shared" si="26"/>
        <v>0.91</v>
      </c>
      <c r="X161" s="142">
        <f t="shared" si="27"/>
        <v>50</v>
      </c>
    </row>
    <row r="162" spans="1:24" s="130" customFormat="1" ht="16.5" x14ac:dyDescent="0.25">
      <c r="A162" s="260">
        <v>10</v>
      </c>
      <c r="B162" s="261" t="s">
        <v>112</v>
      </c>
      <c r="C162" s="133" t="s">
        <v>613</v>
      </c>
      <c r="D162" s="135">
        <v>0.9</v>
      </c>
      <c r="E162" s="122">
        <v>0.01</v>
      </c>
      <c r="F162" s="122"/>
      <c r="G162" s="122"/>
      <c r="H162" s="122"/>
      <c r="I162" s="122"/>
      <c r="J162" s="122"/>
      <c r="K162" s="122"/>
      <c r="L162" s="122"/>
      <c r="M162" s="122"/>
      <c r="N162" s="122"/>
      <c r="O162" s="122"/>
      <c r="P162" s="122"/>
      <c r="Q162" s="122"/>
      <c r="R162" s="122">
        <v>0.01</v>
      </c>
      <c r="S162" s="122"/>
      <c r="T162" s="122"/>
      <c r="U162" s="122"/>
      <c r="V162" s="155">
        <f t="shared" si="25"/>
        <v>0.02</v>
      </c>
      <c r="W162" s="141">
        <f t="shared" si="26"/>
        <v>0.92</v>
      </c>
      <c r="X162" s="142">
        <f t="shared" si="27"/>
        <v>50</v>
      </c>
    </row>
    <row r="163" spans="1:24" s="130" customFormat="1" ht="16.5" x14ac:dyDescent="0.25">
      <c r="A163" s="260">
        <v>11</v>
      </c>
      <c r="B163" s="261" t="s">
        <v>297</v>
      </c>
      <c r="C163" s="133" t="s">
        <v>614</v>
      </c>
      <c r="D163" s="135">
        <v>0.9</v>
      </c>
      <c r="E163" s="122">
        <v>0.01</v>
      </c>
      <c r="F163" s="122"/>
      <c r="G163" s="122"/>
      <c r="H163" s="122"/>
      <c r="I163" s="122"/>
      <c r="J163" s="122"/>
      <c r="K163" s="122"/>
      <c r="L163" s="122"/>
      <c r="M163" s="122"/>
      <c r="N163" s="122"/>
      <c r="O163" s="122">
        <v>0.02</v>
      </c>
      <c r="P163" s="122">
        <v>0.02</v>
      </c>
      <c r="Q163" s="122"/>
      <c r="R163" s="122"/>
      <c r="S163" s="122"/>
      <c r="T163" s="122">
        <v>0.02</v>
      </c>
      <c r="U163" s="122"/>
      <c r="V163" s="155">
        <f t="shared" si="25"/>
        <v>6.0000000000000005E-2</v>
      </c>
      <c r="W163" s="141">
        <f t="shared" si="26"/>
        <v>0.96000000000000008</v>
      </c>
      <c r="X163" s="142">
        <f t="shared" si="27"/>
        <v>60</v>
      </c>
    </row>
    <row r="164" spans="1:24" s="130" customFormat="1" ht="16.5" x14ac:dyDescent="0.25">
      <c r="A164" s="260">
        <v>12</v>
      </c>
      <c r="B164" s="261" t="s">
        <v>298</v>
      </c>
      <c r="C164" s="133" t="s">
        <v>615</v>
      </c>
      <c r="D164" s="135">
        <v>0.9</v>
      </c>
      <c r="E164" s="122">
        <v>0.01</v>
      </c>
      <c r="F164" s="122"/>
      <c r="G164" s="122"/>
      <c r="H164" s="122"/>
      <c r="I164" s="122"/>
      <c r="J164" s="122"/>
      <c r="K164" s="122"/>
      <c r="L164" s="122"/>
      <c r="M164" s="122"/>
      <c r="N164" s="122"/>
      <c r="O164" s="122"/>
      <c r="P164" s="122"/>
      <c r="Q164" s="122"/>
      <c r="R164" s="122"/>
      <c r="S164" s="122"/>
      <c r="T164" s="122"/>
      <c r="U164" s="122"/>
      <c r="V164" s="155">
        <f t="shared" si="25"/>
        <v>0.01</v>
      </c>
      <c r="W164" s="141">
        <f t="shared" si="26"/>
        <v>0.91</v>
      </c>
      <c r="X164" s="142">
        <f t="shared" si="27"/>
        <v>50</v>
      </c>
    </row>
    <row r="165" spans="1:24" s="130" customFormat="1" ht="16.5" x14ac:dyDescent="0.25">
      <c r="A165" s="260">
        <v>13</v>
      </c>
      <c r="B165" s="261" t="s">
        <v>299</v>
      </c>
      <c r="C165" s="133" t="s">
        <v>616</v>
      </c>
      <c r="D165" s="135">
        <v>0.9</v>
      </c>
      <c r="E165" s="122">
        <v>0.01</v>
      </c>
      <c r="F165" s="122"/>
      <c r="G165" s="122"/>
      <c r="H165" s="122"/>
      <c r="I165" s="122"/>
      <c r="J165" s="122"/>
      <c r="K165" s="122"/>
      <c r="L165" s="122"/>
      <c r="M165" s="122"/>
      <c r="N165" s="122"/>
      <c r="O165" s="122">
        <v>0.02</v>
      </c>
      <c r="P165" s="122">
        <v>0.02</v>
      </c>
      <c r="Q165" s="122"/>
      <c r="R165" s="122"/>
      <c r="S165" s="122">
        <v>0.02</v>
      </c>
      <c r="T165" s="122"/>
      <c r="U165" s="122"/>
      <c r="V165" s="155">
        <f t="shared" si="25"/>
        <v>6.0000000000000005E-2</v>
      </c>
      <c r="W165" s="141">
        <f t="shared" si="26"/>
        <v>0.96000000000000008</v>
      </c>
      <c r="X165" s="142">
        <f t="shared" si="27"/>
        <v>60</v>
      </c>
    </row>
    <row r="166" spans="1:24" s="130" customFormat="1" ht="16.5" x14ac:dyDescent="0.25">
      <c r="A166" s="260">
        <v>14</v>
      </c>
      <c r="B166" s="261" t="s">
        <v>300</v>
      </c>
      <c r="C166" s="133" t="s">
        <v>617</v>
      </c>
      <c r="D166" s="135">
        <v>0.9</v>
      </c>
      <c r="E166" s="122">
        <v>0.01</v>
      </c>
      <c r="F166" s="122"/>
      <c r="G166" s="122"/>
      <c r="H166" s="122"/>
      <c r="I166" s="122"/>
      <c r="J166" s="122"/>
      <c r="K166" s="122"/>
      <c r="L166" s="122"/>
      <c r="M166" s="122"/>
      <c r="N166" s="122"/>
      <c r="O166" s="122"/>
      <c r="P166" s="122"/>
      <c r="Q166" s="122"/>
      <c r="R166" s="122">
        <v>0.01</v>
      </c>
      <c r="S166" s="122"/>
      <c r="T166" s="122"/>
      <c r="U166" s="122"/>
      <c r="V166" s="155">
        <f t="shared" si="25"/>
        <v>0.02</v>
      </c>
      <c r="W166" s="141">
        <f t="shared" si="26"/>
        <v>0.92</v>
      </c>
      <c r="X166" s="142">
        <f t="shared" si="27"/>
        <v>50</v>
      </c>
    </row>
    <row r="167" spans="1:24" s="130" customFormat="1" ht="16.5" x14ac:dyDescent="0.25">
      <c r="A167" s="260">
        <v>15</v>
      </c>
      <c r="B167" s="261" t="s">
        <v>301</v>
      </c>
      <c r="C167" s="133">
        <v>11100109967</v>
      </c>
      <c r="D167" s="135">
        <v>0.9</v>
      </c>
      <c r="E167" s="122">
        <v>0.01</v>
      </c>
      <c r="F167" s="122"/>
      <c r="G167" s="122"/>
      <c r="H167" s="122"/>
      <c r="I167" s="122"/>
      <c r="J167" s="122"/>
      <c r="K167" s="122"/>
      <c r="L167" s="122"/>
      <c r="M167" s="122"/>
      <c r="N167" s="122"/>
      <c r="O167" s="122">
        <v>0.02</v>
      </c>
      <c r="P167" s="122"/>
      <c r="Q167" s="122"/>
      <c r="R167" s="122"/>
      <c r="S167" s="122"/>
      <c r="T167" s="122">
        <v>0.02</v>
      </c>
      <c r="U167" s="122"/>
      <c r="V167" s="155">
        <f t="shared" si="25"/>
        <v>0.05</v>
      </c>
      <c r="W167" s="141">
        <f t="shared" si="26"/>
        <v>0.95000000000000007</v>
      </c>
      <c r="X167" s="142">
        <f t="shared" si="27"/>
        <v>60</v>
      </c>
    </row>
    <row r="168" spans="1:24" s="130" customFormat="1" ht="16.5" x14ac:dyDescent="0.25">
      <c r="A168" s="260">
        <v>16</v>
      </c>
      <c r="B168" s="261" t="s">
        <v>302</v>
      </c>
      <c r="C168" s="133" t="s">
        <v>618</v>
      </c>
      <c r="D168" s="135">
        <v>0.9</v>
      </c>
      <c r="E168" s="122">
        <v>0.01</v>
      </c>
      <c r="F168" s="122"/>
      <c r="G168" s="122"/>
      <c r="H168" s="122"/>
      <c r="I168" s="122"/>
      <c r="J168" s="122"/>
      <c r="K168" s="122"/>
      <c r="L168" s="122"/>
      <c r="M168" s="122"/>
      <c r="N168" s="122"/>
      <c r="O168" s="122">
        <v>0.02</v>
      </c>
      <c r="P168" s="122"/>
      <c r="Q168" s="122"/>
      <c r="R168" s="122"/>
      <c r="S168" s="122">
        <v>0.02</v>
      </c>
      <c r="T168" s="122"/>
      <c r="U168" s="122"/>
      <c r="V168" s="155">
        <f t="shared" si="25"/>
        <v>0.05</v>
      </c>
      <c r="W168" s="141">
        <f t="shared" si="26"/>
        <v>0.95000000000000007</v>
      </c>
      <c r="X168" s="142">
        <f t="shared" si="27"/>
        <v>60</v>
      </c>
    </row>
    <row r="169" spans="1:24" s="130" customFormat="1" ht="16.5" x14ac:dyDescent="0.25">
      <c r="A169" s="260">
        <v>17</v>
      </c>
      <c r="B169" s="261" t="s">
        <v>303</v>
      </c>
      <c r="C169" s="133" t="s">
        <v>619</v>
      </c>
      <c r="D169" s="135">
        <v>0.9</v>
      </c>
      <c r="E169" s="122">
        <v>0.01</v>
      </c>
      <c r="F169" s="122"/>
      <c r="G169" s="122"/>
      <c r="H169" s="122"/>
      <c r="I169" s="122"/>
      <c r="J169" s="122"/>
      <c r="K169" s="122"/>
      <c r="L169" s="122"/>
      <c r="M169" s="122"/>
      <c r="N169" s="122"/>
      <c r="O169" s="122"/>
      <c r="P169" s="122"/>
      <c r="Q169" s="122"/>
      <c r="R169" s="122">
        <v>0.01</v>
      </c>
      <c r="S169" s="122"/>
      <c r="T169" s="122"/>
      <c r="U169" s="122"/>
      <c r="V169" s="155">
        <f t="shared" si="25"/>
        <v>0.02</v>
      </c>
      <c r="W169" s="141">
        <f t="shared" si="26"/>
        <v>0.92</v>
      </c>
      <c r="X169" s="142">
        <f t="shared" si="27"/>
        <v>50</v>
      </c>
    </row>
    <row r="170" spans="1:24" s="130" customFormat="1" ht="16.5" x14ac:dyDescent="0.25">
      <c r="A170" s="260">
        <v>18</v>
      </c>
      <c r="B170" s="261" t="s">
        <v>304</v>
      </c>
      <c r="C170" s="133" t="s">
        <v>620</v>
      </c>
      <c r="D170" s="135">
        <v>0.9</v>
      </c>
      <c r="E170" s="122">
        <v>0.01</v>
      </c>
      <c r="F170" s="122"/>
      <c r="G170" s="122"/>
      <c r="H170" s="122"/>
      <c r="I170" s="122"/>
      <c r="J170" s="122"/>
      <c r="K170" s="122"/>
      <c r="L170" s="122"/>
      <c r="M170" s="122"/>
      <c r="N170" s="122"/>
      <c r="O170" s="122"/>
      <c r="P170" s="122"/>
      <c r="Q170" s="122">
        <v>0.02</v>
      </c>
      <c r="R170" s="122"/>
      <c r="S170" s="122">
        <v>0.02</v>
      </c>
      <c r="T170" s="122"/>
      <c r="U170" s="122"/>
      <c r="V170" s="155">
        <f t="shared" si="25"/>
        <v>0.05</v>
      </c>
      <c r="W170" s="141">
        <f t="shared" si="26"/>
        <v>0.95000000000000007</v>
      </c>
      <c r="X170" s="142">
        <f t="shared" si="27"/>
        <v>60</v>
      </c>
    </row>
    <row r="171" spans="1:24" s="130" customFormat="1" ht="16.5" x14ac:dyDescent="0.25">
      <c r="A171" s="260">
        <v>19</v>
      </c>
      <c r="B171" s="261" t="s">
        <v>305</v>
      </c>
      <c r="C171" s="133" t="s">
        <v>621</v>
      </c>
      <c r="D171" s="135">
        <v>0.9</v>
      </c>
      <c r="E171" s="122"/>
      <c r="F171" s="122"/>
      <c r="G171" s="122"/>
      <c r="H171" s="122">
        <v>1.4999999999999999E-2</v>
      </c>
      <c r="I171" s="122"/>
      <c r="J171" s="122"/>
      <c r="K171" s="122"/>
      <c r="L171" s="122"/>
      <c r="M171" s="122"/>
      <c r="N171" s="122"/>
      <c r="O171" s="122"/>
      <c r="P171" s="122"/>
      <c r="Q171" s="122">
        <v>0.02</v>
      </c>
      <c r="R171" s="122"/>
      <c r="S171" s="122"/>
      <c r="T171" s="122"/>
      <c r="U171" s="122">
        <v>0.02</v>
      </c>
      <c r="V171" s="155">
        <f t="shared" si="25"/>
        <v>5.5E-2</v>
      </c>
      <c r="W171" s="141">
        <f t="shared" si="26"/>
        <v>0.95500000000000007</v>
      </c>
      <c r="X171" s="142">
        <f t="shared" si="27"/>
        <v>60</v>
      </c>
    </row>
    <row r="172" spans="1:24" s="130" customFormat="1" ht="16.5" x14ac:dyDescent="0.25">
      <c r="A172" s="260">
        <v>20</v>
      </c>
      <c r="B172" s="261" t="s">
        <v>306</v>
      </c>
      <c r="C172" s="133" t="s">
        <v>622</v>
      </c>
      <c r="D172" s="135">
        <v>0.9</v>
      </c>
      <c r="E172" s="122"/>
      <c r="F172" s="122"/>
      <c r="G172" s="122"/>
      <c r="H172" s="122"/>
      <c r="I172" s="122"/>
      <c r="J172" s="122"/>
      <c r="K172" s="122"/>
      <c r="L172" s="122"/>
      <c r="M172" s="122"/>
      <c r="N172" s="122"/>
      <c r="O172" s="122"/>
      <c r="P172" s="122"/>
      <c r="Q172" s="122"/>
      <c r="R172" s="122"/>
      <c r="S172" s="122">
        <v>0.02</v>
      </c>
      <c r="T172" s="122"/>
      <c r="U172" s="122"/>
      <c r="V172" s="155">
        <f t="shared" si="25"/>
        <v>0.02</v>
      </c>
      <c r="W172" s="141">
        <f t="shared" si="26"/>
        <v>0.92</v>
      </c>
      <c r="X172" s="142">
        <f t="shared" si="27"/>
        <v>50</v>
      </c>
    </row>
    <row r="173" spans="1:24" s="130" customFormat="1" ht="16.5" x14ac:dyDescent="0.25">
      <c r="A173" s="260">
        <v>21</v>
      </c>
      <c r="B173" s="261" t="s">
        <v>307</v>
      </c>
      <c r="C173" s="133" t="s">
        <v>623</v>
      </c>
      <c r="D173" s="135">
        <v>0.9</v>
      </c>
      <c r="E173" s="122"/>
      <c r="F173" s="122"/>
      <c r="G173" s="122"/>
      <c r="H173" s="122"/>
      <c r="I173" s="122"/>
      <c r="J173" s="122"/>
      <c r="K173" s="122"/>
      <c r="L173" s="122"/>
      <c r="M173" s="122"/>
      <c r="N173" s="122"/>
      <c r="O173" s="122"/>
      <c r="P173" s="122"/>
      <c r="Q173" s="122"/>
      <c r="R173" s="122"/>
      <c r="S173" s="122">
        <v>0.02</v>
      </c>
      <c r="T173" s="122"/>
      <c r="U173" s="122"/>
      <c r="V173" s="155">
        <f t="shared" si="25"/>
        <v>0.02</v>
      </c>
      <c r="W173" s="141">
        <f t="shared" si="26"/>
        <v>0.92</v>
      </c>
      <c r="X173" s="142">
        <f t="shared" si="27"/>
        <v>50</v>
      </c>
    </row>
    <row r="174" spans="1:24" s="130" customFormat="1" ht="16.5" x14ac:dyDescent="0.25">
      <c r="A174" s="260">
        <v>22</v>
      </c>
      <c r="B174" s="261" t="s">
        <v>308</v>
      </c>
      <c r="C174" s="133" t="s">
        <v>624</v>
      </c>
      <c r="D174" s="135">
        <v>0.9</v>
      </c>
      <c r="E174" s="122">
        <v>0.01</v>
      </c>
      <c r="F174" s="122"/>
      <c r="G174" s="122"/>
      <c r="H174" s="122"/>
      <c r="I174" s="122"/>
      <c r="J174" s="122"/>
      <c r="K174" s="122"/>
      <c r="L174" s="122">
        <v>0.02</v>
      </c>
      <c r="M174" s="122"/>
      <c r="N174" s="122"/>
      <c r="O174" s="122"/>
      <c r="P174" s="122"/>
      <c r="Q174" s="122">
        <v>0.02</v>
      </c>
      <c r="R174" s="122"/>
      <c r="S174" s="122"/>
      <c r="T174" s="122"/>
      <c r="U174" s="122"/>
      <c r="V174" s="155">
        <f t="shared" si="25"/>
        <v>0.05</v>
      </c>
      <c r="W174" s="141">
        <f t="shared" si="26"/>
        <v>0.95000000000000007</v>
      </c>
      <c r="X174" s="142">
        <f t="shared" si="27"/>
        <v>60</v>
      </c>
    </row>
    <row r="175" spans="1:24" s="130" customFormat="1" ht="16.5" x14ac:dyDescent="0.25">
      <c r="A175" s="260">
        <v>23</v>
      </c>
      <c r="B175" s="261" t="s">
        <v>309</v>
      </c>
      <c r="C175" s="133" t="s">
        <v>625</v>
      </c>
      <c r="D175" s="135">
        <v>0.9</v>
      </c>
      <c r="E175" s="122"/>
      <c r="F175" s="122"/>
      <c r="G175" s="122"/>
      <c r="H175" s="122"/>
      <c r="I175" s="122"/>
      <c r="J175" s="122"/>
      <c r="K175" s="122"/>
      <c r="L175" s="122"/>
      <c r="M175" s="122"/>
      <c r="N175" s="122"/>
      <c r="O175" s="122"/>
      <c r="P175" s="122"/>
      <c r="Q175" s="122"/>
      <c r="R175" s="122"/>
      <c r="S175" s="122"/>
      <c r="T175" s="122"/>
      <c r="U175" s="122"/>
      <c r="V175" s="155">
        <f t="shared" si="25"/>
        <v>0</v>
      </c>
      <c r="W175" s="141">
        <f t="shared" si="26"/>
        <v>0.9</v>
      </c>
      <c r="X175" s="142">
        <f t="shared" si="27"/>
        <v>50</v>
      </c>
    </row>
    <row r="176" spans="1:24" s="130" customFormat="1" ht="16.5" x14ac:dyDescent="0.25">
      <c r="A176" s="260">
        <v>24</v>
      </c>
      <c r="B176" s="261" t="s">
        <v>310</v>
      </c>
      <c r="C176" s="133" t="s">
        <v>626</v>
      </c>
      <c r="D176" s="135">
        <v>0.9</v>
      </c>
      <c r="E176" s="122">
        <v>0.01</v>
      </c>
      <c r="F176" s="122"/>
      <c r="G176" s="122"/>
      <c r="H176" s="122"/>
      <c r="I176" s="122"/>
      <c r="J176" s="122"/>
      <c r="K176" s="122"/>
      <c r="L176" s="122"/>
      <c r="M176" s="122"/>
      <c r="N176" s="122"/>
      <c r="O176" s="122"/>
      <c r="P176" s="122"/>
      <c r="Q176" s="122"/>
      <c r="R176" s="122">
        <v>0.01</v>
      </c>
      <c r="S176" s="122"/>
      <c r="T176" s="122"/>
      <c r="U176" s="122"/>
      <c r="V176" s="155">
        <f t="shared" si="25"/>
        <v>0.02</v>
      </c>
      <c r="W176" s="141">
        <f t="shared" si="26"/>
        <v>0.92</v>
      </c>
      <c r="X176" s="142">
        <f t="shared" si="27"/>
        <v>50</v>
      </c>
    </row>
    <row r="177" spans="1:24" s="130" customFormat="1" ht="16.5" x14ac:dyDescent="0.25">
      <c r="A177" s="260">
        <v>25</v>
      </c>
      <c r="B177" s="261" t="s">
        <v>311</v>
      </c>
      <c r="C177" s="133" t="s">
        <v>627</v>
      </c>
      <c r="D177" s="135">
        <v>0.9</v>
      </c>
      <c r="E177" s="122">
        <v>0.01</v>
      </c>
      <c r="F177" s="122"/>
      <c r="G177" s="122"/>
      <c r="H177" s="122"/>
      <c r="I177" s="122"/>
      <c r="J177" s="122"/>
      <c r="K177" s="122"/>
      <c r="L177" s="122"/>
      <c r="M177" s="122"/>
      <c r="N177" s="122"/>
      <c r="O177" s="122"/>
      <c r="P177" s="122"/>
      <c r="Q177" s="122"/>
      <c r="R177" s="122">
        <v>0.01</v>
      </c>
      <c r="S177" s="122"/>
      <c r="T177" s="122"/>
      <c r="U177" s="122"/>
      <c r="V177" s="155">
        <f t="shared" si="25"/>
        <v>0.02</v>
      </c>
      <c r="W177" s="141">
        <f t="shared" si="26"/>
        <v>0.92</v>
      </c>
      <c r="X177" s="142">
        <f t="shared" si="27"/>
        <v>50</v>
      </c>
    </row>
    <row r="178" spans="1:24" s="130" customFormat="1" ht="16.5" x14ac:dyDescent="0.25">
      <c r="A178" s="260">
        <v>26</v>
      </c>
      <c r="B178" s="261" t="s">
        <v>312</v>
      </c>
      <c r="C178" s="133" t="s">
        <v>628</v>
      </c>
      <c r="D178" s="135">
        <v>0.9</v>
      </c>
      <c r="E178" s="122"/>
      <c r="F178" s="122"/>
      <c r="G178" s="122"/>
      <c r="H178" s="122"/>
      <c r="I178" s="122"/>
      <c r="J178" s="122"/>
      <c r="K178" s="122"/>
      <c r="L178" s="122"/>
      <c r="M178" s="122"/>
      <c r="N178" s="122"/>
      <c r="O178" s="122"/>
      <c r="P178" s="122"/>
      <c r="Q178" s="122"/>
      <c r="R178" s="122">
        <v>0.01</v>
      </c>
      <c r="S178" s="122"/>
      <c r="T178" s="122"/>
      <c r="U178" s="122"/>
      <c r="V178" s="155">
        <f t="shared" si="25"/>
        <v>0.01</v>
      </c>
      <c r="W178" s="141">
        <f t="shared" si="26"/>
        <v>0.91</v>
      </c>
      <c r="X178" s="142">
        <f t="shared" si="27"/>
        <v>50</v>
      </c>
    </row>
    <row r="179" spans="1:24" s="130" customFormat="1" ht="16.5" x14ac:dyDescent="0.25">
      <c r="A179" s="260">
        <v>27</v>
      </c>
      <c r="B179" s="261" t="s">
        <v>313</v>
      </c>
      <c r="C179" s="133" t="s">
        <v>629</v>
      </c>
      <c r="D179" s="135">
        <v>0.9</v>
      </c>
      <c r="E179" s="122">
        <v>0.01</v>
      </c>
      <c r="F179" s="122"/>
      <c r="G179" s="122"/>
      <c r="H179" s="122"/>
      <c r="I179" s="122"/>
      <c r="J179" s="122"/>
      <c r="K179" s="122"/>
      <c r="L179" s="122">
        <v>0.02</v>
      </c>
      <c r="M179" s="122"/>
      <c r="N179" s="122"/>
      <c r="O179" s="122"/>
      <c r="P179" s="122"/>
      <c r="Q179" s="122">
        <v>0.02</v>
      </c>
      <c r="R179" s="122">
        <v>0.01</v>
      </c>
      <c r="S179" s="122"/>
      <c r="T179" s="122"/>
      <c r="U179" s="122"/>
      <c r="V179" s="155">
        <f t="shared" si="25"/>
        <v>0.06</v>
      </c>
      <c r="W179" s="141">
        <f t="shared" si="26"/>
        <v>0.96</v>
      </c>
      <c r="X179" s="142">
        <f t="shared" si="27"/>
        <v>60</v>
      </c>
    </row>
    <row r="180" spans="1:24" s="130" customFormat="1" ht="16.5" x14ac:dyDescent="0.25">
      <c r="A180" s="260">
        <v>28</v>
      </c>
      <c r="B180" s="261" t="s">
        <v>314</v>
      </c>
      <c r="C180" s="133" t="s">
        <v>630</v>
      </c>
      <c r="D180" s="135">
        <v>0.9</v>
      </c>
      <c r="E180" s="122">
        <v>0.01</v>
      </c>
      <c r="F180" s="122"/>
      <c r="G180" s="122"/>
      <c r="H180" s="122"/>
      <c r="I180" s="122"/>
      <c r="J180" s="122"/>
      <c r="K180" s="122"/>
      <c r="L180" s="122"/>
      <c r="M180" s="122"/>
      <c r="N180" s="122"/>
      <c r="O180" s="122"/>
      <c r="P180" s="122"/>
      <c r="Q180" s="122"/>
      <c r="R180" s="122">
        <v>0.01</v>
      </c>
      <c r="S180" s="122"/>
      <c r="T180" s="122"/>
      <c r="U180" s="122"/>
      <c r="V180" s="155">
        <f t="shared" si="25"/>
        <v>0.02</v>
      </c>
      <c r="W180" s="141">
        <f t="shared" si="26"/>
        <v>0.92</v>
      </c>
      <c r="X180" s="142">
        <f t="shared" si="27"/>
        <v>50</v>
      </c>
    </row>
    <row r="181" spans="1:24" s="130" customFormat="1" ht="16.5" x14ac:dyDescent="0.25">
      <c r="A181" s="260">
        <v>29</v>
      </c>
      <c r="B181" s="261" t="s">
        <v>315</v>
      </c>
      <c r="C181" s="133" t="s">
        <v>631</v>
      </c>
      <c r="D181" s="135">
        <v>0.9</v>
      </c>
      <c r="E181" s="122">
        <v>0.01</v>
      </c>
      <c r="F181" s="122"/>
      <c r="G181" s="122"/>
      <c r="H181" s="122"/>
      <c r="I181" s="122"/>
      <c r="J181" s="122"/>
      <c r="K181" s="122"/>
      <c r="L181" s="122"/>
      <c r="M181" s="122"/>
      <c r="N181" s="122"/>
      <c r="O181" s="122">
        <v>0.02</v>
      </c>
      <c r="P181" s="122">
        <v>0.02</v>
      </c>
      <c r="Q181" s="122"/>
      <c r="R181" s="122">
        <v>0.01</v>
      </c>
      <c r="S181" s="122"/>
      <c r="T181" s="122"/>
      <c r="U181" s="122"/>
      <c r="V181" s="155">
        <f t="shared" si="25"/>
        <v>6.0000000000000005E-2</v>
      </c>
      <c r="W181" s="141">
        <f t="shared" si="26"/>
        <v>0.96000000000000008</v>
      </c>
      <c r="X181" s="142">
        <f t="shared" si="27"/>
        <v>60</v>
      </c>
    </row>
    <row r="182" spans="1:24" s="130" customFormat="1" ht="16.5" x14ac:dyDescent="0.25">
      <c r="A182" s="260">
        <v>30</v>
      </c>
      <c r="B182" s="261" t="s">
        <v>316</v>
      </c>
      <c r="C182" s="133" t="s">
        <v>632</v>
      </c>
      <c r="D182" s="135">
        <v>0.9</v>
      </c>
      <c r="E182" s="122">
        <v>0.01</v>
      </c>
      <c r="F182" s="122"/>
      <c r="G182" s="122"/>
      <c r="H182" s="122"/>
      <c r="I182" s="122"/>
      <c r="J182" s="122"/>
      <c r="K182" s="122"/>
      <c r="L182" s="122"/>
      <c r="M182" s="122"/>
      <c r="N182" s="122"/>
      <c r="O182" s="122"/>
      <c r="P182" s="122">
        <v>0.02</v>
      </c>
      <c r="Q182" s="122"/>
      <c r="R182" s="122">
        <v>0.01</v>
      </c>
      <c r="S182" s="122"/>
      <c r="T182" s="122">
        <v>0.02</v>
      </c>
      <c r="U182" s="122">
        <v>0.02</v>
      </c>
      <c r="V182" s="155">
        <f t="shared" si="25"/>
        <v>6.0000000000000005E-2</v>
      </c>
      <c r="W182" s="141">
        <f t="shared" si="26"/>
        <v>0.96000000000000008</v>
      </c>
      <c r="X182" s="142">
        <f t="shared" si="27"/>
        <v>60</v>
      </c>
    </row>
    <row r="183" spans="1:24" s="130" customFormat="1" ht="16.5" x14ac:dyDescent="0.25">
      <c r="A183" s="260">
        <v>31</v>
      </c>
      <c r="B183" s="261" t="s">
        <v>317</v>
      </c>
      <c r="C183" s="133" t="s">
        <v>633</v>
      </c>
      <c r="D183" s="135">
        <v>0.9</v>
      </c>
      <c r="E183" s="122">
        <v>0.01</v>
      </c>
      <c r="F183" s="122"/>
      <c r="G183" s="122"/>
      <c r="H183" s="122"/>
      <c r="I183" s="122"/>
      <c r="J183" s="122"/>
      <c r="K183" s="122"/>
      <c r="L183" s="122"/>
      <c r="M183" s="122"/>
      <c r="N183" s="122"/>
      <c r="O183" s="122"/>
      <c r="P183" s="122"/>
      <c r="Q183" s="122"/>
      <c r="R183" s="122"/>
      <c r="S183" s="122">
        <v>0.02</v>
      </c>
      <c r="T183" s="122"/>
      <c r="U183" s="122"/>
      <c r="V183" s="155">
        <f t="shared" si="25"/>
        <v>0.03</v>
      </c>
      <c r="W183" s="141">
        <f t="shared" si="26"/>
        <v>0.93</v>
      </c>
      <c r="X183" s="142">
        <f t="shared" si="27"/>
        <v>50</v>
      </c>
    </row>
    <row r="184" spans="1:24" s="130" customFormat="1" ht="16.5" x14ac:dyDescent="0.25">
      <c r="A184" s="260">
        <v>32</v>
      </c>
      <c r="B184" s="261" t="s">
        <v>91</v>
      </c>
      <c r="C184" s="133" t="s">
        <v>634</v>
      </c>
      <c r="D184" s="135">
        <v>0.9</v>
      </c>
      <c r="E184" s="122">
        <v>0.01</v>
      </c>
      <c r="F184" s="122"/>
      <c r="G184" s="122"/>
      <c r="H184" s="122"/>
      <c r="I184" s="122"/>
      <c r="J184" s="122"/>
      <c r="K184" s="122"/>
      <c r="L184" s="122"/>
      <c r="M184" s="122"/>
      <c r="N184" s="122"/>
      <c r="O184" s="122"/>
      <c r="P184" s="122"/>
      <c r="Q184" s="122"/>
      <c r="R184" s="122">
        <v>0.01</v>
      </c>
      <c r="S184" s="122"/>
      <c r="T184" s="122"/>
      <c r="U184" s="122"/>
      <c r="V184" s="155">
        <f t="shared" si="25"/>
        <v>0.02</v>
      </c>
      <c r="W184" s="141">
        <f t="shared" si="26"/>
        <v>0.92</v>
      </c>
      <c r="X184" s="142">
        <f t="shared" si="27"/>
        <v>50</v>
      </c>
    </row>
    <row r="185" spans="1:24" s="130" customFormat="1" ht="18.75" x14ac:dyDescent="0.25">
      <c r="A185" s="260">
        <v>33</v>
      </c>
      <c r="B185" s="262" t="s">
        <v>603</v>
      </c>
      <c r="C185" s="263" t="s">
        <v>635</v>
      </c>
      <c r="D185" s="135">
        <v>0.9</v>
      </c>
      <c r="E185" s="122">
        <v>0.01</v>
      </c>
      <c r="F185" s="122"/>
      <c r="G185" s="122"/>
      <c r="H185" s="122"/>
      <c r="I185" s="122"/>
      <c r="J185" s="122">
        <v>0.02</v>
      </c>
      <c r="K185" s="122">
        <v>0.02</v>
      </c>
      <c r="L185" s="122">
        <v>0.01</v>
      </c>
      <c r="M185" s="122">
        <v>0.01</v>
      </c>
      <c r="N185" s="122"/>
      <c r="O185" s="122"/>
      <c r="P185" s="122"/>
      <c r="Q185" s="122"/>
      <c r="R185" s="122"/>
      <c r="S185" s="122"/>
      <c r="T185" s="122"/>
      <c r="U185" s="122"/>
      <c r="V185" s="155">
        <f t="shared" si="25"/>
        <v>0.05</v>
      </c>
      <c r="W185" s="141">
        <f t="shared" si="26"/>
        <v>0.95000000000000007</v>
      </c>
      <c r="X185" s="142">
        <f t="shared" si="27"/>
        <v>60</v>
      </c>
    </row>
    <row r="186" spans="1:24" s="130" customFormat="1" ht="18.75" x14ac:dyDescent="0.25">
      <c r="A186" s="260">
        <v>34</v>
      </c>
      <c r="B186" s="262" t="s">
        <v>286</v>
      </c>
      <c r="C186" s="263" t="s">
        <v>636</v>
      </c>
      <c r="D186" s="135">
        <v>0.9</v>
      </c>
      <c r="E186" s="122">
        <v>0.01</v>
      </c>
      <c r="F186" s="122">
        <v>0.02</v>
      </c>
      <c r="G186" s="122"/>
      <c r="H186" s="122"/>
      <c r="I186" s="122"/>
      <c r="J186" s="122"/>
      <c r="K186" s="122">
        <v>0.02</v>
      </c>
      <c r="L186" s="122"/>
      <c r="M186" s="122"/>
      <c r="N186" s="122"/>
      <c r="O186" s="122"/>
      <c r="P186" s="122"/>
      <c r="Q186" s="122">
        <v>0.02</v>
      </c>
      <c r="R186" s="122">
        <v>0.01</v>
      </c>
      <c r="S186" s="122"/>
      <c r="T186" s="122"/>
      <c r="U186" s="122"/>
      <c r="V186" s="155">
        <f t="shared" si="25"/>
        <v>0.08</v>
      </c>
      <c r="W186" s="141">
        <f t="shared" si="26"/>
        <v>0.98</v>
      </c>
      <c r="X186" s="142">
        <f t="shared" si="27"/>
        <v>60</v>
      </c>
    </row>
    <row r="187" spans="1:24" s="130" customFormat="1" ht="15.75" x14ac:dyDescent="0.25">
      <c r="A187" s="287" t="s">
        <v>400</v>
      </c>
      <c r="B187" s="216" t="s">
        <v>401</v>
      </c>
      <c r="C187" s="128"/>
      <c r="D187" s="288"/>
      <c r="F187" s="131"/>
      <c r="G187" s="131"/>
      <c r="H187" s="131"/>
      <c r="I187" s="131"/>
      <c r="J187" s="131"/>
      <c r="K187" s="131"/>
      <c r="L187" s="131"/>
      <c r="M187" s="131"/>
      <c r="N187" s="131"/>
      <c r="O187" s="131"/>
      <c r="P187" s="131"/>
      <c r="Q187" s="131"/>
      <c r="R187" s="131"/>
      <c r="S187" s="131"/>
      <c r="T187" s="131"/>
      <c r="U187" s="131"/>
    </row>
    <row r="188" spans="1:24" s="130" customFormat="1" ht="18.75" x14ac:dyDescent="0.25">
      <c r="A188" s="289" t="s">
        <v>16</v>
      </c>
      <c r="B188" s="290" t="s">
        <v>113</v>
      </c>
      <c r="C188" s="291">
        <v>11100096279</v>
      </c>
      <c r="D188" s="292">
        <v>0.9</v>
      </c>
      <c r="E188" s="293">
        <v>0.01</v>
      </c>
      <c r="F188" s="293"/>
      <c r="G188" s="293"/>
      <c r="H188" s="293">
        <v>0.01</v>
      </c>
      <c r="I188" s="293"/>
      <c r="J188" s="293"/>
      <c r="K188" s="293"/>
      <c r="L188" s="293"/>
      <c r="M188" s="293">
        <v>0.02</v>
      </c>
      <c r="N188" s="293"/>
      <c r="O188" s="293"/>
      <c r="P188" s="293"/>
      <c r="Q188" s="293"/>
      <c r="R188" s="293"/>
      <c r="S188" s="293"/>
      <c r="T188" s="293"/>
      <c r="U188" s="293"/>
      <c r="V188" s="155">
        <f t="shared" ref="V188:V203" si="28">IF(SUM(E188:N188)&gt;5%,5%,SUM(E188:N188))+IF(SUM(O188:U188)&gt;5%,5%,SUM(O188:U188))</f>
        <v>0.04</v>
      </c>
      <c r="W188" s="141">
        <f t="shared" ref="W188:W203" si="29">D188+V188</f>
        <v>0.94000000000000006</v>
      </c>
      <c r="X188" s="142">
        <f>IF(95%&lt;=W188,60,IF(AND(90%&lt;=W188,W188&lt;95%),50,IF(AND(80%&lt;=W188,W188&lt;90%),40,IF(AND(75%&lt;=W188,W188&lt;80%),30,IF(AND(70%&lt;=W188,W188&lt;75%),20,IF(W188&lt;70%,0,""))))))</f>
        <v>50</v>
      </c>
    </row>
    <row r="189" spans="1:24" s="130" customFormat="1" ht="18.75" x14ac:dyDescent="0.25">
      <c r="A189" s="289" t="s">
        <v>17</v>
      </c>
      <c r="B189" s="290" t="s">
        <v>114</v>
      </c>
      <c r="C189" s="291">
        <v>11100110132</v>
      </c>
      <c r="D189" s="292">
        <v>0.9</v>
      </c>
      <c r="E189" s="293">
        <v>0.01</v>
      </c>
      <c r="F189" s="293"/>
      <c r="G189" s="293"/>
      <c r="H189" s="293"/>
      <c r="I189" s="293"/>
      <c r="J189" s="293"/>
      <c r="K189" s="293"/>
      <c r="L189" s="293"/>
      <c r="M189" s="293"/>
      <c r="N189" s="293"/>
      <c r="O189" s="293">
        <v>0.02</v>
      </c>
      <c r="P189" s="293">
        <v>0.02</v>
      </c>
      <c r="Q189" s="293">
        <v>0.01</v>
      </c>
      <c r="R189" s="293"/>
      <c r="S189" s="293"/>
      <c r="T189" s="293"/>
      <c r="U189" s="293"/>
      <c r="V189" s="155">
        <f t="shared" si="28"/>
        <v>6.0000000000000005E-2</v>
      </c>
      <c r="W189" s="141">
        <f t="shared" si="29"/>
        <v>0.96000000000000008</v>
      </c>
      <c r="X189" s="142">
        <f t="shared" ref="X189:X203" si="30">IF(95%&lt;=W189,60,IF(AND(90%&lt;=W189,W189&lt;95%),50,IF(AND(80%&lt;=W189,W189&lt;90%),40,IF(AND(75%&lt;=W189,W189&lt;80%),30,IF(AND(70%&lt;=W189,W189&lt;75%),20,IF(W189&lt;70%,0,""))))))</f>
        <v>60</v>
      </c>
    </row>
    <row r="190" spans="1:24" s="130" customFormat="1" ht="18.75" x14ac:dyDescent="0.25">
      <c r="A190" s="289" t="s">
        <v>18</v>
      </c>
      <c r="B190" s="290" t="s">
        <v>115</v>
      </c>
      <c r="C190" s="291">
        <v>11100082586</v>
      </c>
      <c r="D190" s="292">
        <v>0.9</v>
      </c>
      <c r="E190" s="293">
        <v>0.01</v>
      </c>
      <c r="F190" s="293"/>
      <c r="G190" s="293"/>
      <c r="H190" s="293"/>
      <c r="I190" s="293"/>
      <c r="J190" s="293"/>
      <c r="K190" s="293"/>
      <c r="L190" s="293"/>
      <c r="M190" s="293"/>
      <c r="N190" s="293"/>
      <c r="O190" s="293">
        <v>0.02</v>
      </c>
      <c r="P190" s="293"/>
      <c r="Q190" s="293"/>
      <c r="R190" s="293"/>
      <c r="S190" s="293"/>
      <c r="T190" s="293"/>
      <c r="U190" s="293"/>
      <c r="V190" s="155">
        <f t="shared" si="28"/>
        <v>0.03</v>
      </c>
      <c r="W190" s="141">
        <f t="shared" si="29"/>
        <v>0.93</v>
      </c>
      <c r="X190" s="142">
        <f t="shared" si="30"/>
        <v>50</v>
      </c>
    </row>
    <row r="191" spans="1:24" s="130" customFormat="1" ht="18.75" x14ac:dyDescent="0.25">
      <c r="A191" s="289" t="s">
        <v>19</v>
      </c>
      <c r="B191" s="290" t="s">
        <v>116</v>
      </c>
      <c r="C191" s="291">
        <v>60300000132</v>
      </c>
      <c r="D191" s="292">
        <v>0.9</v>
      </c>
      <c r="E191" s="293">
        <v>0.01</v>
      </c>
      <c r="F191" s="293"/>
      <c r="G191" s="293"/>
      <c r="H191" s="293"/>
      <c r="I191" s="293"/>
      <c r="J191" s="293"/>
      <c r="K191" s="293"/>
      <c r="L191" s="293"/>
      <c r="M191" s="293">
        <v>0.02</v>
      </c>
      <c r="N191" s="293"/>
      <c r="O191" s="293">
        <v>0.02</v>
      </c>
      <c r="P191" s="293">
        <v>0.02</v>
      </c>
      <c r="Q191" s="293"/>
      <c r="R191" s="293"/>
      <c r="S191" s="293"/>
      <c r="T191" s="293"/>
      <c r="U191" s="293"/>
      <c r="V191" s="155">
        <f t="shared" si="28"/>
        <v>7.0000000000000007E-2</v>
      </c>
      <c r="W191" s="141">
        <f t="shared" si="29"/>
        <v>0.97</v>
      </c>
      <c r="X191" s="142">
        <f t="shared" si="30"/>
        <v>60</v>
      </c>
    </row>
    <row r="192" spans="1:24" s="130" customFormat="1" ht="18.75" x14ac:dyDescent="0.25">
      <c r="A192" s="289" t="s">
        <v>20</v>
      </c>
      <c r="B192" s="290" t="s">
        <v>117</v>
      </c>
      <c r="C192" s="291">
        <v>11100071858</v>
      </c>
      <c r="D192" s="292">
        <v>0.9</v>
      </c>
      <c r="E192" s="293">
        <v>0.01</v>
      </c>
      <c r="F192" s="293"/>
      <c r="G192" s="293"/>
      <c r="H192" s="293"/>
      <c r="I192" s="293"/>
      <c r="J192" s="293"/>
      <c r="K192" s="293"/>
      <c r="L192" s="293"/>
      <c r="M192" s="293">
        <v>0.02</v>
      </c>
      <c r="N192" s="293"/>
      <c r="O192" s="293">
        <v>0.02</v>
      </c>
      <c r="P192" s="293">
        <v>0.02</v>
      </c>
      <c r="Q192" s="293"/>
      <c r="R192" s="293"/>
      <c r="S192" s="293"/>
      <c r="T192" s="293"/>
      <c r="U192" s="293"/>
      <c r="V192" s="155">
        <f t="shared" si="28"/>
        <v>7.0000000000000007E-2</v>
      </c>
      <c r="W192" s="141">
        <f t="shared" si="29"/>
        <v>0.97</v>
      </c>
      <c r="X192" s="142">
        <f t="shared" si="30"/>
        <v>60</v>
      </c>
    </row>
    <row r="193" spans="1:24" s="130" customFormat="1" ht="18.75" x14ac:dyDescent="0.25">
      <c r="A193" s="289" t="s">
        <v>21</v>
      </c>
      <c r="B193" s="290" t="s">
        <v>118</v>
      </c>
      <c r="C193" s="291">
        <v>11100109963</v>
      </c>
      <c r="D193" s="292">
        <v>0.9</v>
      </c>
      <c r="E193" s="293">
        <v>0.01</v>
      </c>
      <c r="F193" s="293"/>
      <c r="G193" s="293"/>
      <c r="H193" s="293"/>
      <c r="I193" s="293"/>
      <c r="J193" s="293"/>
      <c r="K193" s="293"/>
      <c r="L193" s="293"/>
      <c r="M193" s="293"/>
      <c r="N193" s="293"/>
      <c r="O193" s="293">
        <v>0.02</v>
      </c>
      <c r="P193" s="293">
        <v>0.02</v>
      </c>
      <c r="Q193" s="293">
        <v>0.01</v>
      </c>
      <c r="R193" s="293"/>
      <c r="S193" s="293"/>
      <c r="T193" s="293"/>
      <c r="U193" s="293"/>
      <c r="V193" s="155">
        <f t="shared" si="28"/>
        <v>6.0000000000000005E-2</v>
      </c>
      <c r="W193" s="141">
        <f t="shared" si="29"/>
        <v>0.96000000000000008</v>
      </c>
      <c r="X193" s="142">
        <f t="shared" si="30"/>
        <v>60</v>
      </c>
    </row>
    <row r="194" spans="1:24" s="130" customFormat="1" ht="18.75" x14ac:dyDescent="0.25">
      <c r="A194" s="289" t="s">
        <v>22</v>
      </c>
      <c r="B194" s="290" t="s">
        <v>119</v>
      </c>
      <c r="C194" s="291">
        <v>31100001615</v>
      </c>
      <c r="D194" s="292">
        <v>0.9</v>
      </c>
      <c r="E194" s="293">
        <v>0.01</v>
      </c>
      <c r="F194" s="293"/>
      <c r="G194" s="293"/>
      <c r="H194" s="293"/>
      <c r="I194" s="293"/>
      <c r="J194" s="293"/>
      <c r="K194" s="293"/>
      <c r="L194" s="293"/>
      <c r="M194" s="293"/>
      <c r="N194" s="293"/>
      <c r="O194" s="293"/>
      <c r="P194" s="293"/>
      <c r="Q194" s="293"/>
      <c r="R194" s="293"/>
      <c r="S194" s="293"/>
      <c r="T194" s="293"/>
      <c r="U194" s="293"/>
      <c r="V194" s="155">
        <f t="shared" si="28"/>
        <v>0.01</v>
      </c>
      <c r="W194" s="141">
        <f t="shared" si="29"/>
        <v>0.91</v>
      </c>
      <c r="X194" s="142">
        <f t="shared" si="30"/>
        <v>50</v>
      </c>
    </row>
    <row r="195" spans="1:24" s="130" customFormat="1" ht="18.75" x14ac:dyDescent="0.25">
      <c r="A195" s="289" t="s">
        <v>23</v>
      </c>
      <c r="B195" s="290" t="s">
        <v>120</v>
      </c>
      <c r="C195" s="291">
        <v>11100109912</v>
      </c>
      <c r="D195" s="292">
        <v>0.9</v>
      </c>
      <c r="E195" s="293">
        <v>0.01</v>
      </c>
      <c r="F195" s="293"/>
      <c r="G195" s="293"/>
      <c r="H195" s="293"/>
      <c r="I195" s="293"/>
      <c r="J195" s="293"/>
      <c r="K195" s="293"/>
      <c r="L195" s="293">
        <v>0.02</v>
      </c>
      <c r="M195" s="293"/>
      <c r="N195" s="293"/>
      <c r="O195" s="293"/>
      <c r="P195" s="293"/>
      <c r="Q195" s="293"/>
      <c r="R195" s="293"/>
      <c r="S195" s="293"/>
      <c r="T195" s="293"/>
      <c r="U195" s="293"/>
      <c r="V195" s="155">
        <f t="shared" si="28"/>
        <v>0.03</v>
      </c>
      <c r="W195" s="141">
        <f t="shared" si="29"/>
        <v>0.93</v>
      </c>
      <c r="X195" s="142">
        <f t="shared" si="30"/>
        <v>50</v>
      </c>
    </row>
    <row r="196" spans="1:24" s="130" customFormat="1" ht="18.75" x14ac:dyDescent="0.25">
      <c r="A196" s="289" t="s">
        <v>24</v>
      </c>
      <c r="B196" s="290" t="s">
        <v>121</v>
      </c>
      <c r="C196" s="291">
        <v>11100000795</v>
      </c>
      <c r="D196" s="292">
        <v>0.9</v>
      </c>
      <c r="E196" s="293">
        <v>0.01</v>
      </c>
      <c r="F196" s="293"/>
      <c r="G196" s="293"/>
      <c r="H196" s="293"/>
      <c r="I196" s="293"/>
      <c r="J196" s="293"/>
      <c r="K196" s="293"/>
      <c r="L196" s="293"/>
      <c r="M196" s="293"/>
      <c r="N196" s="293"/>
      <c r="O196" s="293">
        <v>0.02</v>
      </c>
      <c r="P196" s="293">
        <v>0.02</v>
      </c>
      <c r="Q196" s="293"/>
      <c r="R196" s="293"/>
      <c r="S196" s="293"/>
      <c r="T196" s="293"/>
      <c r="U196" s="293"/>
      <c r="V196" s="155">
        <f t="shared" si="28"/>
        <v>0.05</v>
      </c>
      <c r="W196" s="141">
        <f t="shared" si="29"/>
        <v>0.95000000000000007</v>
      </c>
      <c r="X196" s="142">
        <f t="shared" si="30"/>
        <v>60</v>
      </c>
    </row>
    <row r="197" spans="1:24" s="130" customFormat="1" ht="18.75" x14ac:dyDescent="0.25">
      <c r="A197" s="289" t="s">
        <v>25</v>
      </c>
      <c r="B197" s="290" t="s">
        <v>122</v>
      </c>
      <c r="C197" s="291">
        <v>11100116900</v>
      </c>
      <c r="D197" s="292">
        <v>0.9</v>
      </c>
      <c r="E197" s="293">
        <v>0.01</v>
      </c>
      <c r="F197" s="293"/>
      <c r="G197" s="293"/>
      <c r="H197" s="293"/>
      <c r="I197" s="293"/>
      <c r="J197" s="293"/>
      <c r="K197" s="293"/>
      <c r="L197" s="293"/>
      <c r="M197" s="293"/>
      <c r="N197" s="293"/>
      <c r="O197" s="293">
        <v>0.02</v>
      </c>
      <c r="P197" s="293">
        <v>0.02</v>
      </c>
      <c r="Q197" s="293"/>
      <c r="R197" s="293"/>
      <c r="S197" s="293"/>
      <c r="T197" s="293"/>
      <c r="U197" s="293"/>
      <c r="V197" s="155">
        <f t="shared" si="28"/>
        <v>0.05</v>
      </c>
      <c r="W197" s="141">
        <f t="shared" si="29"/>
        <v>0.95000000000000007</v>
      </c>
      <c r="X197" s="142">
        <f t="shared" si="30"/>
        <v>60</v>
      </c>
    </row>
    <row r="198" spans="1:24" s="130" customFormat="1" ht="18.75" x14ac:dyDescent="0.25">
      <c r="A198" s="289" t="s">
        <v>26</v>
      </c>
      <c r="B198" s="290" t="s">
        <v>123</v>
      </c>
      <c r="C198" s="294">
        <v>20500006345</v>
      </c>
      <c r="D198" s="292">
        <v>0.9</v>
      </c>
      <c r="E198" s="293">
        <v>0.01</v>
      </c>
      <c r="F198" s="293"/>
      <c r="G198" s="293"/>
      <c r="H198" s="293">
        <v>0.01</v>
      </c>
      <c r="I198" s="293"/>
      <c r="J198" s="293"/>
      <c r="K198" s="293"/>
      <c r="L198" s="293"/>
      <c r="M198" s="293">
        <v>0.02</v>
      </c>
      <c r="N198" s="293"/>
      <c r="O198" s="293"/>
      <c r="P198" s="293"/>
      <c r="Q198" s="293"/>
      <c r="R198" s="293"/>
      <c r="S198" s="293"/>
      <c r="T198" s="293"/>
      <c r="U198" s="293"/>
      <c r="V198" s="155">
        <f t="shared" si="28"/>
        <v>0.04</v>
      </c>
      <c r="W198" s="141">
        <f t="shared" si="29"/>
        <v>0.94000000000000006</v>
      </c>
      <c r="X198" s="142">
        <f t="shared" si="30"/>
        <v>50</v>
      </c>
    </row>
    <row r="199" spans="1:24" s="130" customFormat="1" ht="18.75" x14ac:dyDescent="0.25">
      <c r="A199" s="289" t="s">
        <v>27</v>
      </c>
      <c r="B199" s="290" t="s">
        <v>124</v>
      </c>
      <c r="C199" s="294">
        <v>11100109686</v>
      </c>
      <c r="D199" s="292">
        <v>0.9</v>
      </c>
      <c r="E199" s="293">
        <v>0.01</v>
      </c>
      <c r="F199" s="293">
        <v>0.01</v>
      </c>
      <c r="G199" s="293"/>
      <c r="H199" s="293">
        <v>0.01</v>
      </c>
      <c r="I199" s="293"/>
      <c r="J199" s="293"/>
      <c r="K199" s="293"/>
      <c r="L199" s="293"/>
      <c r="M199" s="293">
        <v>0.02</v>
      </c>
      <c r="N199" s="293"/>
      <c r="O199" s="293">
        <v>0.02</v>
      </c>
      <c r="P199" s="293">
        <v>0.02</v>
      </c>
      <c r="Q199" s="293">
        <v>0.01</v>
      </c>
      <c r="R199" s="293"/>
      <c r="S199" s="293"/>
      <c r="T199" s="293"/>
      <c r="U199" s="293"/>
      <c r="V199" s="155">
        <f t="shared" si="28"/>
        <v>0.1</v>
      </c>
      <c r="W199" s="141">
        <f t="shared" si="29"/>
        <v>1</v>
      </c>
      <c r="X199" s="142">
        <f t="shared" si="30"/>
        <v>60</v>
      </c>
    </row>
    <row r="200" spans="1:24" s="130" customFormat="1" ht="18.75" x14ac:dyDescent="0.25">
      <c r="A200" s="289" t="s">
        <v>28</v>
      </c>
      <c r="B200" s="290" t="s">
        <v>125</v>
      </c>
      <c r="C200" s="294">
        <v>11100096307</v>
      </c>
      <c r="D200" s="292">
        <v>0.9</v>
      </c>
      <c r="E200" s="293">
        <v>0.01</v>
      </c>
      <c r="F200" s="293"/>
      <c r="G200" s="293"/>
      <c r="H200" s="293"/>
      <c r="I200" s="293"/>
      <c r="J200" s="293"/>
      <c r="K200" s="293"/>
      <c r="L200" s="293"/>
      <c r="M200" s="293"/>
      <c r="N200" s="293"/>
      <c r="O200" s="293">
        <v>0.02</v>
      </c>
      <c r="P200" s="293">
        <v>0.02</v>
      </c>
      <c r="Q200" s="293"/>
      <c r="R200" s="293"/>
      <c r="S200" s="293"/>
      <c r="T200" s="293"/>
      <c r="U200" s="293"/>
      <c r="V200" s="155">
        <f t="shared" si="28"/>
        <v>0.05</v>
      </c>
      <c r="W200" s="141">
        <f t="shared" si="29"/>
        <v>0.95000000000000007</v>
      </c>
      <c r="X200" s="142">
        <f t="shared" si="30"/>
        <v>60</v>
      </c>
    </row>
    <row r="201" spans="1:24" s="130" customFormat="1" ht="18.75" x14ac:dyDescent="0.25">
      <c r="A201" s="289" t="s">
        <v>29</v>
      </c>
      <c r="B201" s="290" t="s">
        <v>126</v>
      </c>
      <c r="C201" s="294">
        <v>11100000714</v>
      </c>
      <c r="D201" s="292">
        <v>0.9</v>
      </c>
      <c r="E201" s="293">
        <v>0.01</v>
      </c>
      <c r="F201" s="293"/>
      <c r="G201" s="293"/>
      <c r="H201" s="293"/>
      <c r="I201" s="293"/>
      <c r="J201" s="293"/>
      <c r="K201" s="293"/>
      <c r="L201" s="293"/>
      <c r="M201" s="293"/>
      <c r="N201" s="293"/>
      <c r="O201" s="293"/>
      <c r="P201" s="293"/>
      <c r="Q201" s="293"/>
      <c r="R201" s="293"/>
      <c r="S201" s="293"/>
      <c r="T201" s="293"/>
      <c r="U201" s="293"/>
      <c r="V201" s="155">
        <f t="shared" si="28"/>
        <v>0.01</v>
      </c>
      <c r="W201" s="141">
        <f t="shared" si="29"/>
        <v>0.91</v>
      </c>
      <c r="X201" s="142">
        <f t="shared" si="30"/>
        <v>50</v>
      </c>
    </row>
    <row r="202" spans="1:24" s="130" customFormat="1" ht="18.75" x14ac:dyDescent="0.25">
      <c r="A202" s="289" t="s">
        <v>30</v>
      </c>
      <c r="B202" s="290" t="s">
        <v>127</v>
      </c>
      <c r="C202" s="294">
        <v>11100067051</v>
      </c>
      <c r="D202" s="292">
        <v>0.9</v>
      </c>
      <c r="E202" s="293">
        <v>0.01</v>
      </c>
      <c r="F202" s="293"/>
      <c r="G202" s="293"/>
      <c r="H202" s="293"/>
      <c r="I202" s="293"/>
      <c r="J202" s="293"/>
      <c r="K202" s="293"/>
      <c r="L202" s="293"/>
      <c r="M202" s="293"/>
      <c r="N202" s="293"/>
      <c r="O202" s="293"/>
      <c r="P202" s="293"/>
      <c r="Q202" s="293"/>
      <c r="R202" s="293"/>
      <c r="S202" s="293"/>
      <c r="T202" s="293"/>
      <c r="U202" s="293"/>
      <c r="V202" s="155">
        <f t="shared" si="28"/>
        <v>0.01</v>
      </c>
      <c r="W202" s="141">
        <f t="shared" si="29"/>
        <v>0.91</v>
      </c>
      <c r="X202" s="142">
        <f t="shared" si="30"/>
        <v>50</v>
      </c>
    </row>
    <row r="203" spans="1:24" s="130" customFormat="1" ht="18.75" x14ac:dyDescent="0.25">
      <c r="A203" s="289" t="s">
        <v>31</v>
      </c>
      <c r="B203" s="290" t="s">
        <v>128</v>
      </c>
      <c r="C203" s="294">
        <v>30800000127</v>
      </c>
      <c r="D203" s="292">
        <v>0.9</v>
      </c>
      <c r="E203" s="293">
        <v>0.01</v>
      </c>
      <c r="F203" s="293">
        <v>0.01</v>
      </c>
      <c r="G203" s="293"/>
      <c r="H203" s="293"/>
      <c r="I203" s="293"/>
      <c r="J203" s="293"/>
      <c r="K203" s="293"/>
      <c r="L203" s="293"/>
      <c r="M203" s="293"/>
      <c r="N203" s="293"/>
      <c r="O203" s="293"/>
      <c r="P203" s="293"/>
      <c r="Q203" s="293"/>
      <c r="R203" s="293"/>
      <c r="S203" s="293"/>
      <c r="T203" s="293"/>
      <c r="U203" s="293"/>
      <c r="V203" s="155">
        <f t="shared" si="28"/>
        <v>0.02</v>
      </c>
      <c r="W203" s="141">
        <f t="shared" si="29"/>
        <v>0.92</v>
      </c>
      <c r="X203" s="142">
        <f t="shared" si="30"/>
        <v>50</v>
      </c>
    </row>
    <row r="204" spans="1:24" ht="22.5" customHeight="1" x14ac:dyDescent="0.25">
      <c r="A204" s="53" t="s">
        <v>402</v>
      </c>
      <c r="B204" s="1048" t="s">
        <v>403</v>
      </c>
      <c r="C204" s="1049"/>
      <c r="D204" s="1049"/>
      <c r="E204" s="1049"/>
      <c r="F204" s="1049"/>
      <c r="G204" s="1049"/>
      <c r="H204" s="1049"/>
      <c r="I204" s="1049"/>
      <c r="J204" s="52"/>
      <c r="K204" s="52"/>
      <c r="L204" s="52"/>
      <c r="M204" s="52"/>
      <c r="N204" s="52"/>
      <c r="U204" s="52"/>
    </row>
    <row r="205" spans="1:24" ht="16.5" x14ac:dyDescent="0.25">
      <c r="A205" s="12" t="s">
        <v>16</v>
      </c>
      <c r="B205" s="19" t="s">
        <v>129</v>
      </c>
      <c r="C205" s="58">
        <v>81000000899</v>
      </c>
      <c r="D205" s="76">
        <v>0.9</v>
      </c>
      <c r="E205" s="77"/>
      <c r="F205" s="77"/>
      <c r="G205" s="77"/>
      <c r="H205" s="77"/>
      <c r="I205" s="77"/>
      <c r="J205" s="77"/>
      <c r="K205" s="77"/>
      <c r="L205" s="77"/>
      <c r="M205" s="77"/>
      <c r="N205" s="77"/>
      <c r="O205" s="77">
        <v>0.02</v>
      </c>
      <c r="P205" s="77">
        <v>0.02</v>
      </c>
      <c r="Q205" s="77">
        <v>0.01</v>
      </c>
      <c r="R205" s="77"/>
      <c r="S205" s="77"/>
      <c r="T205" s="121"/>
      <c r="U205" s="77"/>
      <c r="V205" s="78">
        <f t="shared" ref="V205:V230" si="31">IF(SUM(E205:N205)&gt;5%,5%,SUM(E205:N205))+IF(SUM(O205:U205)&gt;5%,5%,SUM(O205:U205))</f>
        <v>0.05</v>
      </c>
      <c r="W205" s="79">
        <f t="shared" ref="W205:W230" si="32">D205+V205</f>
        <v>0.95000000000000007</v>
      </c>
      <c r="X205" s="80">
        <f>IF(95%&lt;=W205,60,IF(AND(90%&lt;=W205,W205&lt;95%),50,IF(AND(80%&lt;=W205,W205&lt;90%),40,IF(AND(75%&lt;=W205,W205&lt;80%),30,IF(AND(70%&lt;=W205,W205&lt;75%),20,IF(W205&lt;70%,0,""))))))</f>
        <v>60</v>
      </c>
    </row>
    <row r="206" spans="1:24" ht="16.5" x14ac:dyDescent="0.25">
      <c r="A206" s="12" t="s">
        <v>17</v>
      </c>
      <c r="B206" s="19" t="s">
        <v>130</v>
      </c>
      <c r="C206" s="58" t="s">
        <v>487</v>
      </c>
      <c r="D206" s="76">
        <v>0.9</v>
      </c>
      <c r="E206" s="77"/>
      <c r="F206" s="77"/>
      <c r="G206" s="77"/>
      <c r="H206" s="77"/>
      <c r="I206" s="77"/>
      <c r="J206" s="77"/>
      <c r="K206" s="77"/>
      <c r="L206" s="77"/>
      <c r="M206" s="77"/>
      <c r="N206" s="77"/>
      <c r="O206" s="77"/>
      <c r="P206" s="77"/>
      <c r="Q206" s="77"/>
      <c r="R206" s="77"/>
      <c r="S206" s="77"/>
      <c r="T206" s="121"/>
      <c r="U206" s="77"/>
      <c r="V206" s="78">
        <f t="shared" si="31"/>
        <v>0</v>
      </c>
      <c r="W206" s="79">
        <f t="shared" si="32"/>
        <v>0.9</v>
      </c>
      <c r="X206" s="80">
        <f t="shared" ref="X206:X230" si="33">IF(95%&lt;=W206,60,IF(AND(90%&lt;=W206,W206&lt;95%),50,IF(AND(80%&lt;=W206,W206&lt;90%),40,IF(AND(75%&lt;=W206,W206&lt;80%),30,IF(AND(70%&lt;=W206,W206&lt;75%),20,IF(W206&lt;70%,0,""))))))</f>
        <v>50</v>
      </c>
    </row>
    <row r="207" spans="1:24" ht="16.5" x14ac:dyDescent="0.25">
      <c r="A207" s="12" t="s">
        <v>18</v>
      </c>
      <c r="B207" s="19" t="s">
        <v>131</v>
      </c>
      <c r="C207" s="58" t="s">
        <v>488</v>
      </c>
      <c r="D207" s="76">
        <v>0.9</v>
      </c>
      <c r="E207" s="77"/>
      <c r="F207" s="77"/>
      <c r="G207" s="77"/>
      <c r="H207" s="77"/>
      <c r="I207" s="77"/>
      <c r="J207" s="77"/>
      <c r="K207" s="77"/>
      <c r="L207" s="77"/>
      <c r="M207" s="77"/>
      <c r="N207" s="77"/>
      <c r="O207" s="77">
        <v>0.02</v>
      </c>
      <c r="P207" s="77">
        <v>0.02</v>
      </c>
      <c r="Q207" s="77">
        <v>0.01</v>
      </c>
      <c r="R207" s="77"/>
      <c r="S207" s="77"/>
      <c r="T207" s="121"/>
      <c r="U207" s="77"/>
      <c r="V207" s="78">
        <f t="shared" si="31"/>
        <v>0.05</v>
      </c>
      <c r="W207" s="79">
        <f t="shared" si="32"/>
        <v>0.95000000000000007</v>
      </c>
      <c r="X207" s="80">
        <f t="shared" si="33"/>
        <v>60</v>
      </c>
    </row>
    <row r="208" spans="1:24" ht="16.5" x14ac:dyDescent="0.25">
      <c r="A208" s="12" t="s">
        <v>19</v>
      </c>
      <c r="B208" s="19" t="s">
        <v>132</v>
      </c>
      <c r="C208" s="58" t="s">
        <v>489</v>
      </c>
      <c r="D208" s="76">
        <v>0.9</v>
      </c>
      <c r="E208" s="77"/>
      <c r="F208" s="77"/>
      <c r="G208" s="77"/>
      <c r="H208" s="77"/>
      <c r="I208" s="77"/>
      <c r="J208" s="77"/>
      <c r="K208" s="77"/>
      <c r="L208" s="77"/>
      <c r="M208" s="77"/>
      <c r="N208" s="77"/>
      <c r="O208" s="77"/>
      <c r="P208" s="77"/>
      <c r="Q208" s="77"/>
      <c r="R208" s="77"/>
      <c r="S208" s="77"/>
      <c r="T208" s="121"/>
      <c r="U208" s="77"/>
      <c r="V208" s="78">
        <f t="shared" si="31"/>
        <v>0</v>
      </c>
      <c r="W208" s="79">
        <f t="shared" si="32"/>
        <v>0.9</v>
      </c>
      <c r="X208" s="80">
        <f t="shared" si="33"/>
        <v>50</v>
      </c>
    </row>
    <row r="209" spans="1:24" ht="16.5" x14ac:dyDescent="0.25">
      <c r="A209" s="12" t="s">
        <v>20</v>
      </c>
      <c r="B209" s="19" t="s">
        <v>133</v>
      </c>
      <c r="C209" s="58" t="s">
        <v>490</v>
      </c>
      <c r="D209" s="76">
        <v>0.9</v>
      </c>
      <c r="E209" s="77">
        <v>0.02</v>
      </c>
      <c r="F209" s="77"/>
      <c r="G209" s="77"/>
      <c r="H209" s="77"/>
      <c r="I209" s="77"/>
      <c r="J209" s="77"/>
      <c r="K209" s="77"/>
      <c r="L209" s="77"/>
      <c r="M209" s="77"/>
      <c r="N209" s="77"/>
      <c r="O209" s="77">
        <v>0.02</v>
      </c>
      <c r="P209" s="77"/>
      <c r="Q209" s="77">
        <v>0.01</v>
      </c>
      <c r="R209" s="77"/>
      <c r="S209" s="77"/>
      <c r="T209" s="121"/>
      <c r="U209" s="77"/>
      <c r="V209" s="78">
        <f t="shared" si="31"/>
        <v>0.05</v>
      </c>
      <c r="W209" s="79">
        <f t="shared" si="32"/>
        <v>0.95000000000000007</v>
      </c>
      <c r="X209" s="80">
        <f t="shared" si="33"/>
        <v>60</v>
      </c>
    </row>
    <row r="210" spans="1:24" ht="16.5" x14ac:dyDescent="0.25">
      <c r="A210" s="12" t="s">
        <v>21</v>
      </c>
      <c r="B210" s="19" t="s">
        <v>134</v>
      </c>
      <c r="C210" s="58" t="s">
        <v>491</v>
      </c>
      <c r="D210" s="76">
        <v>0.9</v>
      </c>
      <c r="E210" s="77"/>
      <c r="F210" s="77"/>
      <c r="G210" s="77"/>
      <c r="H210" s="77"/>
      <c r="I210" s="77"/>
      <c r="J210" s="77"/>
      <c r="K210" s="77"/>
      <c r="L210" s="77"/>
      <c r="M210" s="77"/>
      <c r="N210" s="77"/>
      <c r="O210" s="77"/>
      <c r="P210" s="77"/>
      <c r="Q210" s="77"/>
      <c r="R210" s="77"/>
      <c r="S210" s="77"/>
      <c r="T210" s="121"/>
      <c r="U210" s="77"/>
      <c r="V210" s="78">
        <f t="shared" si="31"/>
        <v>0</v>
      </c>
      <c r="W210" s="79">
        <f t="shared" si="32"/>
        <v>0.9</v>
      </c>
      <c r="X210" s="80">
        <f t="shared" si="33"/>
        <v>50</v>
      </c>
    </row>
    <row r="211" spans="1:24" ht="16.5" x14ac:dyDescent="0.25">
      <c r="A211" s="12" t="s">
        <v>22</v>
      </c>
      <c r="B211" s="19" t="s">
        <v>135</v>
      </c>
      <c r="C211" s="58">
        <v>81000000898</v>
      </c>
      <c r="D211" s="76">
        <v>0.9</v>
      </c>
      <c r="E211" s="77"/>
      <c r="F211" s="77"/>
      <c r="G211" s="77"/>
      <c r="H211" s="77"/>
      <c r="I211" s="77"/>
      <c r="J211" s="77"/>
      <c r="K211" s="77"/>
      <c r="L211" s="77"/>
      <c r="M211" s="77"/>
      <c r="N211" s="77"/>
      <c r="O211" s="77">
        <v>0.02</v>
      </c>
      <c r="P211" s="77">
        <v>0.02</v>
      </c>
      <c r="Q211" s="77">
        <v>0.01</v>
      </c>
      <c r="R211" s="77"/>
      <c r="S211" s="77"/>
      <c r="T211" s="121"/>
      <c r="U211" s="77"/>
      <c r="V211" s="78">
        <f t="shared" si="31"/>
        <v>0.05</v>
      </c>
      <c r="W211" s="79">
        <f t="shared" si="32"/>
        <v>0.95000000000000007</v>
      </c>
      <c r="X211" s="80">
        <f t="shared" si="33"/>
        <v>60</v>
      </c>
    </row>
    <row r="212" spans="1:24" ht="16.5" x14ac:dyDescent="0.25">
      <c r="A212" s="12" t="s">
        <v>23</v>
      </c>
      <c r="B212" s="19" t="s">
        <v>136</v>
      </c>
      <c r="C212" s="58" t="s">
        <v>492</v>
      </c>
      <c r="D212" s="76">
        <v>0.9</v>
      </c>
      <c r="E212" s="77">
        <v>0.02</v>
      </c>
      <c r="F212" s="77">
        <v>0.02</v>
      </c>
      <c r="G212" s="77"/>
      <c r="H212" s="77"/>
      <c r="I212" s="77"/>
      <c r="J212" s="77"/>
      <c r="K212" s="77"/>
      <c r="L212" s="77"/>
      <c r="M212" s="77"/>
      <c r="N212" s="77"/>
      <c r="O212" s="77">
        <v>0.02</v>
      </c>
      <c r="P212" s="77"/>
      <c r="Q212" s="77"/>
      <c r="R212" s="77"/>
      <c r="S212" s="77"/>
      <c r="T212" s="121"/>
      <c r="U212" s="77"/>
      <c r="V212" s="78">
        <f t="shared" si="31"/>
        <v>0.06</v>
      </c>
      <c r="W212" s="79">
        <f t="shared" si="32"/>
        <v>0.96</v>
      </c>
      <c r="X212" s="80">
        <f t="shared" si="33"/>
        <v>60</v>
      </c>
    </row>
    <row r="213" spans="1:24" ht="16.5" x14ac:dyDescent="0.25">
      <c r="A213" s="12" t="s">
        <v>24</v>
      </c>
      <c r="B213" s="19" t="s">
        <v>137</v>
      </c>
      <c r="C213" s="58" t="s">
        <v>493</v>
      </c>
      <c r="D213" s="76">
        <v>0.9</v>
      </c>
      <c r="E213" s="77"/>
      <c r="F213" s="77"/>
      <c r="G213" s="77"/>
      <c r="H213" s="77"/>
      <c r="I213" s="77"/>
      <c r="J213" s="77"/>
      <c r="K213" s="77"/>
      <c r="L213" s="77"/>
      <c r="M213" s="77"/>
      <c r="N213" s="77"/>
      <c r="O213" s="77"/>
      <c r="P213" s="77"/>
      <c r="Q213" s="77"/>
      <c r="R213" s="77"/>
      <c r="S213" s="77"/>
      <c r="T213" s="121"/>
      <c r="U213" s="77"/>
      <c r="V213" s="78">
        <f t="shared" si="31"/>
        <v>0</v>
      </c>
      <c r="W213" s="79">
        <f t="shared" si="32"/>
        <v>0.9</v>
      </c>
      <c r="X213" s="80">
        <f t="shared" si="33"/>
        <v>50</v>
      </c>
    </row>
    <row r="214" spans="1:24" ht="16.5" x14ac:dyDescent="0.25">
      <c r="A214" s="12" t="s">
        <v>25</v>
      </c>
      <c r="B214" s="19" t="s">
        <v>138</v>
      </c>
      <c r="C214" s="58" t="s">
        <v>494</v>
      </c>
      <c r="D214" s="76">
        <v>0.9</v>
      </c>
      <c r="E214" s="77"/>
      <c r="F214" s="77"/>
      <c r="G214" s="77"/>
      <c r="H214" s="77"/>
      <c r="I214" s="77"/>
      <c r="J214" s="77"/>
      <c r="K214" s="77"/>
      <c r="L214" s="77"/>
      <c r="M214" s="77"/>
      <c r="N214" s="77"/>
      <c r="O214" s="77">
        <v>0.02</v>
      </c>
      <c r="P214" s="77"/>
      <c r="Q214" s="77">
        <v>0.01</v>
      </c>
      <c r="R214" s="77"/>
      <c r="S214" s="77"/>
      <c r="T214" s="121"/>
      <c r="U214" s="77"/>
      <c r="V214" s="78">
        <f t="shared" si="31"/>
        <v>0.03</v>
      </c>
      <c r="W214" s="79">
        <f t="shared" si="32"/>
        <v>0.93</v>
      </c>
      <c r="X214" s="80">
        <f t="shared" si="33"/>
        <v>50</v>
      </c>
    </row>
    <row r="215" spans="1:24" ht="16.5" x14ac:dyDescent="0.25">
      <c r="A215" s="12" t="s">
        <v>26</v>
      </c>
      <c r="B215" s="19" t="s">
        <v>139</v>
      </c>
      <c r="C215" s="58" t="s">
        <v>495</v>
      </c>
      <c r="D215" s="76">
        <v>0.9</v>
      </c>
      <c r="E215" s="77"/>
      <c r="F215" s="77"/>
      <c r="G215" s="77"/>
      <c r="H215" s="77"/>
      <c r="I215" s="77"/>
      <c r="J215" s="77"/>
      <c r="K215" s="77"/>
      <c r="L215" s="77"/>
      <c r="M215" s="77"/>
      <c r="N215" s="77"/>
      <c r="O215" s="77">
        <v>0.02</v>
      </c>
      <c r="P215" s="77"/>
      <c r="Q215" s="77">
        <v>0.01</v>
      </c>
      <c r="R215" s="77"/>
      <c r="S215" s="77"/>
      <c r="T215" s="121"/>
      <c r="U215" s="77"/>
      <c r="V215" s="78">
        <f t="shared" si="31"/>
        <v>0.03</v>
      </c>
      <c r="W215" s="79">
        <f t="shared" si="32"/>
        <v>0.93</v>
      </c>
      <c r="X215" s="80">
        <f t="shared" si="33"/>
        <v>50</v>
      </c>
    </row>
    <row r="216" spans="1:24" ht="16.5" x14ac:dyDescent="0.25">
      <c r="A216" s="12" t="s">
        <v>27</v>
      </c>
      <c r="B216" s="19" t="s">
        <v>140</v>
      </c>
      <c r="C216" s="58" t="s">
        <v>496</v>
      </c>
      <c r="D216" s="76">
        <v>0.9</v>
      </c>
      <c r="E216" s="77"/>
      <c r="F216" s="77"/>
      <c r="G216" s="77"/>
      <c r="H216" s="77"/>
      <c r="I216" s="77"/>
      <c r="J216" s="77"/>
      <c r="K216" s="77"/>
      <c r="L216" s="77"/>
      <c r="M216" s="77"/>
      <c r="N216" s="77"/>
      <c r="O216" s="77">
        <v>0.02</v>
      </c>
      <c r="P216" s="77"/>
      <c r="Q216" s="77" t="s">
        <v>536</v>
      </c>
      <c r="R216" s="77"/>
      <c r="S216" s="77"/>
      <c r="T216" s="121"/>
      <c r="U216" s="77"/>
      <c r="V216" s="78">
        <f t="shared" si="31"/>
        <v>0.02</v>
      </c>
      <c r="W216" s="79">
        <f t="shared" si="32"/>
        <v>0.92</v>
      </c>
      <c r="X216" s="80">
        <f t="shared" si="33"/>
        <v>50</v>
      </c>
    </row>
    <row r="217" spans="1:24" ht="16.5" x14ac:dyDescent="0.25">
      <c r="A217" s="12" t="s">
        <v>28</v>
      </c>
      <c r="B217" s="19" t="s">
        <v>141</v>
      </c>
      <c r="C217" s="58">
        <v>11100096301</v>
      </c>
      <c r="D217" s="76">
        <v>0.9</v>
      </c>
      <c r="E217" s="77"/>
      <c r="F217" s="77"/>
      <c r="G217" s="77"/>
      <c r="H217" s="77"/>
      <c r="I217" s="77"/>
      <c r="J217" s="77"/>
      <c r="K217" s="77"/>
      <c r="L217" s="77"/>
      <c r="M217" s="77"/>
      <c r="N217" s="77"/>
      <c r="O217" s="77">
        <v>0.02</v>
      </c>
      <c r="P217" s="77">
        <v>0.02</v>
      </c>
      <c r="Q217" s="77">
        <v>0.01</v>
      </c>
      <c r="R217" s="77"/>
      <c r="S217" s="77"/>
      <c r="T217" s="121"/>
      <c r="U217" s="77"/>
      <c r="V217" s="78">
        <f t="shared" si="31"/>
        <v>0.05</v>
      </c>
      <c r="W217" s="79">
        <f t="shared" si="32"/>
        <v>0.95000000000000007</v>
      </c>
      <c r="X217" s="80">
        <f t="shared" si="33"/>
        <v>60</v>
      </c>
    </row>
    <row r="218" spans="1:24" ht="16.5" x14ac:dyDescent="0.25">
      <c r="A218" s="12" t="s">
        <v>29</v>
      </c>
      <c r="B218" s="19" t="s">
        <v>142</v>
      </c>
      <c r="C218" s="58">
        <v>11100097762</v>
      </c>
      <c r="D218" s="76">
        <v>0.9</v>
      </c>
      <c r="E218" s="77"/>
      <c r="F218" s="77"/>
      <c r="G218" s="77"/>
      <c r="H218" s="77"/>
      <c r="I218" s="77"/>
      <c r="J218" s="77"/>
      <c r="K218" s="77"/>
      <c r="L218" s="77"/>
      <c r="M218" s="77"/>
      <c r="N218" s="77"/>
      <c r="O218" s="77"/>
      <c r="P218" s="77"/>
      <c r="Q218" s="77"/>
      <c r="R218" s="77"/>
      <c r="S218" s="77"/>
      <c r="T218" s="121"/>
      <c r="U218" s="77"/>
      <c r="V218" s="78">
        <f t="shared" si="31"/>
        <v>0</v>
      </c>
      <c r="W218" s="79">
        <f t="shared" si="32"/>
        <v>0.9</v>
      </c>
      <c r="X218" s="80">
        <f t="shared" si="33"/>
        <v>50</v>
      </c>
    </row>
    <row r="219" spans="1:24" ht="16.5" x14ac:dyDescent="0.25">
      <c r="A219" s="12" t="s">
        <v>30</v>
      </c>
      <c r="B219" s="19" t="s">
        <v>143</v>
      </c>
      <c r="C219" s="58">
        <v>11100082723</v>
      </c>
      <c r="D219" s="76">
        <v>0.9</v>
      </c>
      <c r="E219" s="77"/>
      <c r="F219" s="77"/>
      <c r="G219" s="77"/>
      <c r="H219" s="77"/>
      <c r="I219" s="77"/>
      <c r="J219" s="77"/>
      <c r="K219" s="77"/>
      <c r="L219" s="77"/>
      <c r="M219" s="77"/>
      <c r="N219" s="77"/>
      <c r="O219" s="77">
        <v>0.02</v>
      </c>
      <c r="P219" s="77">
        <v>0.02</v>
      </c>
      <c r="Q219" s="77">
        <v>0.01</v>
      </c>
      <c r="R219" s="77"/>
      <c r="S219" s="77"/>
      <c r="T219" s="121"/>
      <c r="U219" s="77"/>
      <c r="V219" s="78">
        <f t="shared" si="31"/>
        <v>0.05</v>
      </c>
      <c r="W219" s="79">
        <f t="shared" si="32"/>
        <v>0.95000000000000007</v>
      </c>
      <c r="X219" s="80">
        <f t="shared" si="33"/>
        <v>60</v>
      </c>
    </row>
    <row r="220" spans="1:24" ht="16.5" x14ac:dyDescent="0.25">
      <c r="A220" s="12" t="s">
        <v>31</v>
      </c>
      <c r="B220" s="19" t="s">
        <v>144</v>
      </c>
      <c r="C220" s="58">
        <v>11100067215</v>
      </c>
      <c r="D220" s="76">
        <v>0.9</v>
      </c>
      <c r="E220" s="77"/>
      <c r="F220" s="77"/>
      <c r="G220" s="77"/>
      <c r="H220" s="77"/>
      <c r="I220" s="77"/>
      <c r="J220" s="77"/>
      <c r="K220" s="77"/>
      <c r="L220" s="77"/>
      <c r="M220" s="77"/>
      <c r="N220" s="77"/>
      <c r="O220" s="77"/>
      <c r="P220" s="77"/>
      <c r="Q220" s="77"/>
      <c r="R220" s="77"/>
      <c r="S220" s="77"/>
      <c r="T220" s="121"/>
      <c r="U220" s="77"/>
      <c r="V220" s="78">
        <f t="shared" si="31"/>
        <v>0</v>
      </c>
      <c r="W220" s="79">
        <f t="shared" si="32"/>
        <v>0.9</v>
      </c>
      <c r="X220" s="80">
        <f t="shared" si="33"/>
        <v>50</v>
      </c>
    </row>
    <row r="221" spans="1:24" ht="16.5" x14ac:dyDescent="0.25">
      <c r="A221" s="12" t="s">
        <v>32</v>
      </c>
      <c r="B221" s="19" t="s">
        <v>145</v>
      </c>
      <c r="C221" s="58">
        <v>11100096304</v>
      </c>
      <c r="D221" s="76">
        <v>0.9</v>
      </c>
      <c r="E221" s="77"/>
      <c r="F221" s="77"/>
      <c r="G221" s="77"/>
      <c r="H221" s="77"/>
      <c r="I221" s="77"/>
      <c r="J221" s="77"/>
      <c r="K221" s="77"/>
      <c r="L221" s="77"/>
      <c r="M221" s="77"/>
      <c r="N221" s="77"/>
      <c r="O221" s="77"/>
      <c r="P221" s="77"/>
      <c r="Q221" s="77"/>
      <c r="R221" s="77"/>
      <c r="S221" s="77"/>
      <c r="T221" s="121"/>
      <c r="U221" s="77"/>
      <c r="V221" s="78">
        <f t="shared" si="31"/>
        <v>0</v>
      </c>
      <c r="W221" s="79">
        <f t="shared" si="32"/>
        <v>0.9</v>
      </c>
      <c r="X221" s="80">
        <f t="shared" si="33"/>
        <v>50</v>
      </c>
    </row>
    <row r="222" spans="1:24" ht="16.5" x14ac:dyDescent="0.25">
      <c r="A222" s="12" t="s">
        <v>33</v>
      </c>
      <c r="B222" s="19" t="s">
        <v>146</v>
      </c>
      <c r="C222" s="58">
        <v>11100097753</v>
      </c>
      <c r="D222" s="76">
        <v>0.9</v>
      </c>
      <c r="E222" s="77"/>
      <c r="F222" s="77"/>
      <c r="G222" s="77"/>
      <c r="H222" s="77"/>
      <c r="I222" s="77"/>
      <c r="J222" s="77"/>
      <c r="K222" s="77"/>
      <c r="L222" s="77"/>
      <c r="M222" s="77"/>
      <c r="N222" s="77"/>
      <c r="O222" s="77"/>
      <c r="P222" s="77"/>
      <c r="Q222" s="77"/>
      <c r="R222" s="77"/>
      <c r="S222" s="77"/>
      <c r="T222" s="121"/>
      <c r="U222" s="77"/>
      <c r="V222" s="78">
        <f t="shared" si="31"/>
        <v>0</v>
      </c>
      <c r="W222" s="79">
        <f t="shared" si="32"/>
        <v>0.9</v>
      </c>
      <c r="X222" s="80">
        <f t="shared" si="33"/>
        <v>50</v>
      </c>
    </row>
    <row r="223" spans="1:24" ht="16.5" x14ac:dyDescent="0.25">
      <c r="A223" s="12" t="s">
        <v>34</v>
      </c>
      <c r="B223" s="19" t="s">
        <v>112</v>
      </c>
      <c r="C223" s="58">
        <v>11100067217</v>
      </c>
      <c r="D223" s="76">
        <v>0.9</v>
      </c>
      <c r="E223" s="77"/>
      <c r="F223" s="77"/>
      <c r="G223" s="77"/>
      <c r="H223" s="77"/>
      <c r="I223" s="77"/>
      <c r="J223" s="77"/>
      <c r="K223" s="77"/>
      <c r="L223" s="77"/>
      <c r="M223" s="77"/>
      <c r="N223" s="77"/>
      <c r="O223" s="77"/>
      <c r="P223" s="77"/>
      <c r="Q223" s="77"/>
      <c r="R223" s="77"/>
      <c r="S223" s="77"/>
      <c r="T223" s="121"/>
      <c r="U223" s="77"/>
      <c r="V223" s="78">
        <f t="shared" si="31"/>
        <v>0</v>
      </c>
      <c r="W223" s="79">
        <f t="shared" si="32"/>
        <v>0.9</v>
      </c>
      <c r="X223" s="80">
        <f t="shared" si="33"/>
        <v>50</v>
      </c>
    </row>
    <row r="224" spans="1:24" ht="16.5" x14ac:dyDescent="0.25">
      <c r="A224" s="12" t="s">
        <v>35</v>
      </c>
      <c r="B224" s="19" t="s">
        <v>147</v>
      </c>
      <c r="C224" s="58">
        <v>11100067218</v>
      </c>
      <c r="D224" s="76">
        <v>0.9</v>
      </c>
      <c r="E224" s="77"/>
      <c r="F224" s="77"/>
      <c r="G224" s="77"/>
      <c r="H224" s="77"/>
      <c r="I224" s="77"/>
      <c r="J224" s="77"/>
      <c r="K224" s="77"/>
      <c r="L224" s="77"/>
      <c r="M224" s="77"/>
      <c r="N224" s="77"/>
      <c r="O224" s="77"/>
      <c r="P224" s="77"/>
      <c r="Q224" s="77"/>
      <c r="R224" s="77"/>
      <c r="S224" s="77"/>
      <c r="T224" s="121"/>
      <c r="U224" s="77"/>
      <c r="V224" s="78">
        <f t="shared" si="31"/>
        <v>0</v>
      </c>
      <c r="W224" s="79">
        <f t="shared" si="32"/>
        <v>0.9</v>
      </c>
      <c r="X224" s="80">
        <f t="shared" si="33"/>
        <v>50</v>
      </c>
    </row>
    <row r="225" spans="1:24" ht="16.5" x14ac:dyDescent="0.25">
      <c r="A225" s="12" t="s">
        <v>36</v>
      </c>
      <c r="B225" s="19" t="s">
        <v>148</v>
      </c>
      <c r="C225" s="58">
        <v>11100115723</v>
      </c>
      <c r="D225" s="76">
        <v>0.9</v>
      </c>
      <c r="E225" s="77"/>
      <c r="F225" s="77"/>
      <c r="G225" s="77"/>
      <c r="H225" s="77"/>
      <c r="I225" s="77"/>
      <c r="J225" s="77"/>
      <c r="K225" s="77"/>
      <c r="L225" s="77"/>
      <c r="M225" s="77"/>
      <c r="N225" s="77"/>
      <c r="O225" s="77"/>
      <c r="P225" s="77"/>
      <c r="Q225" s="77"/>
      <c r="R225" s="77"/>
      <c r="S225" s="77"/>
      <c r="T225" s="121"/>
      <c r="U225" s="77"/>
      <c r="V225" s="78">
        <f t="shared" si="31"/>
        <v>0</v>
      </c>
      <c r="W225" s="79">
        <f t="shared" si="32"/>
        <v>0.9</v>
      </c>
      <c r="X225" s="80">
        <f t="shared" si="33"/>
        <v>50</v>
      </c>
    </row>
    <row r="226" spans="1:24" ht="16.5" x14ac:dyDescent="0.25">
      <c r="A226" s="12" t="s">
        <v>37</v>
      </c>
      <c r="B226" s="19" t="s">
        <v>149</v>
      </c>
      <c r="C226" s="58">
        <v>60200000602</v>
      </c>
      <c r="D226" s="76">
        <v>0.9</v>
      </c>
      <c r="E226" s="77"/>
      <c r="F226" s="77"/>
      <c r="G226" s="77"/>
      <c r="H226" s="77"/>
      <c r="I226" s="77"/>
      <c r="J226" s="77"/>
      <c r="K226" s="77"/>
      <c r="L226" s="77"/>
      <c r="M226" s="77"/>
      <c r="N226" s="77"/>
      <c r="O226" s="77">
        <v>0.02</v>
      </c>
      <c r="P226" s="77"/>
      <c r="Q226" s="77">
        <v>0.01</v>
      </c>
      <c r="R226" s="77"/>
      <c r="S226" s="77"/>
      <c r="T226" s="121"/>
      <c r="U226" s="77"/>
      <c r="V226" s="78">
        <f t="shared" si="31"/>
        <v>0.03</v>
      </c>
      <c r="W226" s="79">
        <f t="shared" si="32"/>
        <v>0.93</v>
      </c>
      <c r="X226" s="80">
        <f t="shared" si="33"/>
        <v>50</v>
      </c>
    </row>
    <row r="227" spans="1:24" ht="16.5" x14ac:dyDescent="0.25">
      <c r="A227" s="12" t="s">
        <v>38</v>
      </c>
      <c r="B227" s="19" t="s">
        <v>150</v>
      </c>
      <c r="C227" s="58">
        <v>21000001128</v>
      </c>
      <c r="D227" s="76">
        <v>0.9</v>
      </c>
      <c r="E227" s="77"/>
      <c r="F227" s="77"/>
      <c r="G227" s="77"/>
      <c r="H227" s="77"/>
      <c r="I227" s="77"/>
      <c r="J227" s="77"/>
      <c r="K227" s="77"/>
      <c r="L227" s="77"/>
      <c r="M227" s="77"/>
      <c r="N227" s="77"/>
      <c r="O227" s="77">
        <v>0.02</v>
      </c>
      <c r="P227" s="77">
        <v>0.02</v>
      </c>
      <c r="Q227" s="77">
        <v>0.01</v>
      </c>
      <c r="R227" s="77"/>
      <c r="S227" s="77"/>
      <c r="T227" s="121"/>
      <c r="U227" s="77"/>
      <c r="V227" s="78">
        <f t="shared" si="31"/>
        <v>0.05</v>
      </c>
      <c r="W227" s="79">
        <f t="shared" si="32"/>
        <v>0.95000000000000007</v>
      </c>
      <c r="X227" s="80">
        <f t="shared" si="33"/>
        <v>60</v>
      </c>
    </row>
    <row r="228" spans="1:24" ht="16.5" x14ac:dyDescent="0.25">
      <c r="A228" s="12" t="s">
        <v>39</v>
      </c>
      <c r="B228" s="19" t="s">
        <v>151</v>
      </c>
      <c r="C228" s="58">
        <v>11100083259</v>
      </c>
      <c r="D228" s="76">
        <v>0.9</v>
      </c>
      <c r="E228" s="77"/>
      <c r="F228" s="77"/>
      <c r="G228" s="77"/>
      <c r="H228" s="77"/>
      <c r="I228" s="77"/>
      <c r="J228" s="77"/>
      <c r="K228" s="77"/>
      <c r="L228" s="77"/>
      <c r="M228" s="77"/>
      <c r="N228" s="77"/>
      <c r="O228" s="77">
        <v>0.02</v>
      </c>
      <c r="P228" s="77">
        <v>0.02</v>
      </c>
      <c r="Q228" s="77">
        <v>0.01</v>
      </c>
      <c r="R228" s="77"/>
      <c r="S228" s="77"/>
      <c r="T228" s="121"/>
      <c r="U228" s="77"/>
      <c r="V228" s="78">
        <f t="shared" si="31"/>
        <v>0.05</v>
      </c>
      <c r="W228" s="79">
        <f t="shared" si="32"/>
        <v>0.95000000000000007</v>
      </c>
      <c r="X228" s="80">
        <f t="shared" si="33"/>
        <v>60</v>
      </c>
    </row>
    <row r="229" spans="1:24" ht="16.5" x14ac:dyDescent="0.25">
      <c r="A229" s="12" t="s">
        <v>40</v>
      </c>
      <c r="B229" s="19" t="s">
        <v>152</v>
      </c>
      <c r="C229" s="67">
        <v>21000001100</v>
      </c>
      <c r="D229" s="76">
        <v>0.9</v>
      </c>
      <c r="E229" s="77">
        <v>0.02</v>
      </c>
      <c r="F229" s="77">
        <v>0.02</v>
      </c>
      <c r="G229" s="77"/>
      <c r="H229" s="77"/>
      <c r="I229" s="77"/>
      <c r="J229" s="77"/>
      <c r="K229" s="77"/>
      <c r="L229" s="77"/>
      <c r="M229" s="77"/>
      <c r="N229" s="77"/>
      <c r="O229" s="77">
        <v>0.02</v>
      </c>
      <c r="P229" s="77"/>
      <c r="Q229" s="77">
        <v>0.01</v>
      </c>
      <c r="R229" s="77"/>
      <c r="S229" s="77"/>
      <c r="T229" s="121"/>
      <c r="U229" s="77"/>
      <c r="V229" s="78">
        <f t="shared" si="31"/>
        <v>7.0000000000000007E-2</v>
      </c>
      <c r="W229" s="79">
        <f t="shared" si="32"/>
        <v>0.97</v>
      </c>
      <c r="X229" s="80">
        <f t="shared" si="33"/>
        <v>60</v>
      </c>
    </row>
    <row r="230" spans="1:24" ht="16.5" x14ac:dyDescent="0.25">
      <c r="A230" s="12" t="s">
        <v>41</v>
      </c>
      <c r="B230" s="19" t="s">
        <v>153</v>
      </c>
      <c r="C230" s="67">
        <v>11100096317</v>
      </c>
      <c r="D230" s="76">
        <v>0.9</v>
      </c>
      <c r="E230" s="77"/>
      <c r="F230" s="77"/>
      <c r="G230" s="77"/>
      <c r="H230" s="77"/>
      <c r="I230" s="77"/>
      <c r="J230" s="77"/>
      <c r="K230" s="77"/>
      <c r="L230" s="77"/>
      <c r="M230" s="77"/>
      <c r="N230" s="77"/>
      <c r="O230" s="77">
        <v>0.02</v>
      </c>
      <c r="P230" s="77">
        <v>0.02</v>
      </c>
      <c r="Q230" s="77">
        <v>0.01</v>
      </c>
      <c r="R230" s="77"/>
      <c r="S230" s="77"/>
      <c r="T230" s="121"/>
      <c r="U230" s="77"/>
      <c r="V230" s="78">
        <f t="shared" si="31"/>
        <v>0.05</v>
      </c>
      <c r="W230" s="79">
        <f t="shared" si="32"/>
        <v>0.95000000000000007</v>
      </c>
      <c r="X230" s="80">
        <f t="shared" si="33"/>
        <v>60</v>
      </c>
    </row>
    <row r="231" spans="1:24" s="130" customFormat="1" ht="16.5" x14ac:dyDescent="0.25">
      <c r="A231" s="220" t="s">
        <v>404</v>
      </c>
      <c r="B231" s="221" t="s">
        <v>405</v>
      </c>
      <c r="C231" s="128"/>
      <c r="D231" s="129"/>
      <c r="F231" s="131"/>
      <c r="G231" s="131"/>
      <c r="H231" s="131"/>
      <c r="I231" s="131"/>
      <c r="J231" s="131"/>
      <c r="K231" s="131"/>
      <c r="L231" s="131"/>
      <c r="M231" s="131"/>
      <c r="N231" s="131"/>
      <c r="O231" s="131"/>
      <c r="P231" s="131"/>
      <c r="Q231" s="131"/>
      <c r="R231" s="131"/>
      <c r="S231" s="131"/>
      <c r="T231" s="131"/>
      <c r="U231" s="131"/>
    </row>
    <row r="232" spans="1:24" s="156" customFormat="1" ht="15.95" customHeight="1" x14ac:dyDescent="0.25">
      <c r="A232" s="198">
        <v>1</v>
      </c>
      <c r="B232" s="295" t="s">
        <v>375</v>
      </c>
      <c r="C232" s="296">
        <v>11100000814</v>
      </c>
      <c r="D232" s="135">
        <v>0.9</v>
      </c>
      <c r="E232" s="297">
        <v>0.01</v>
      </c>
      <c r="F232" s="297">
        <v>0.01</v>
      </c>
      <c r="G232" s="298">
        <v>0.02</v>
      </c>
      <c r="H232" s="122"/>
      <c r="I232" s="298">
        <v>0.02</v>
      </c>
      <c r="J232" s="122"/>
      <c r="K232" s="298">
        <v>0.02</v>
      </c>
      <c r="L232" s="122"/>
      <c r="M232" s="122"/>
      <c r="N232" s="298">
        <v>0.02</v>
      </c>
      <c r="O232" s="122"/>
      <c r="P232" s="122"/>
      <c r="Q232" s="298">
        <v>0.02</v>
      </c>
      <c r="R232" s="122"/>
      <c r="S232" s="122"/>
      <c r="T232" s="122"/>
      <c r="U232" s="122"/>
      <c r="V232" s="265">
        <f t="shared" ref="V232:V258" si="34">IF(SUM(E232:N232)&gt;5%,5%,SUM(E232:N232))+IF(SUM(O232:U232)&gt;5%,5%,SUM(O232:U232))</f>
        <v>7.0000000000000007E-2</v>
      </c>
      <c r="W232" s="266">
        <f t="shared" ref="W232:W258" si="35">D232+V232</f>
        <v>0.97</v>
      </c>
      <c r="X232" s="180">
        <f>IF(W232&gt;=95%,60,IF(AND(90%&lt;=W232,W232&lt;95%),50,IF(AND(80%&lt;=W232,W232&lt;90%),40,IF(AND(60%&lt;=W232,W232&lt;70%),30,IF(AND(50%&lt;=W232,W232&lt;60%),25,IF(W232&lt;50%,0,""))))))</f>
        <v>60</v>
      </c>
    </row>
    <row r="233" spans="1:24" s="156" customFormat="1" ht="15.95" customHeight="1" x14ac:dyDescent="0.25">
      <c r="A233" s="198">
        <v>2</v>
      </c>
      <c r="B233" s="295" t="s">
        <v>429</v>
      </c>
      <c r="C233" s="296">
        <v>11100096323</v>
      </c>
      <c r="D233" s="135">
        <v>0.9</v>
      </c>
      <c r="E233" s="297">
        <v>0.01</v>
      </c>
      <c r="F233" s="122"/>
      <c r="G233" s="122"/>
      <c r="H233" s="122"/>
      <c r="I233" s="298">
        <v>0.02</v>
      </c>
      <c r="J233" s="122"/>
      <c r="K233" s="298">
        <v>0.02</v>
      </c>
      <c r="L233" s="122"/>
      <c r="M233" s="122"/>
      <c r="N233" s="122"/>
      <c r="O233" s="122"/>
      <c r="P233" s="122"/>
      <c r="Q233" s="122"/>
      <c r="R233" s="122"/>
      <c r="S233" s="122"/>
      <c r="T233" s="298">
        <v>0.02</v>
      </c>
      <c r="U233" s="122"/>
      <c r="V233" s="265">
        <f t="shared" si="34"/>
        <v>7.0000000000000007E-2</v>
      </c>
      <c r="W233" s="266">
        <f t="shared" si="35"/>
        <v>0.97</v>
      </c>
      <c r="X233" s="180">
        <f t="shared" ref="X233:X289" si="36">IF(W233&gt;=95%,60,IF(AND(90%&lt;=W233,W233&lt;95%),50,IF(AND(80%&lt;=W233,W233&lt;90%),40,IF(AND(60%&lt;=W233,W233&lt;70%),30,IF(AND(50%&lt;=W233,W233&lt;60%),25,IF(W233&lt;50%,0,""))))))</f>
        <v>60</v>
      </c>
    </row>
    <row r="234" spans="1:24" s="156" customFormat="1" ht="15.95" customHeight="1" x14ac:dyDescent="0.25">
      <c r="A234" s="198">
        <v>3</v>
      </c>
      <c r="B234" s="295" t="s">
        <v>430</v>
      </c>
      <c r="C234" s="296">
        <v>11100119660</v>
      </c>
      <c r="D234" s="135">
        <v>0.9</v>
      </c>
      <c r="E234" s="297">
        <v>0.01</v>
      </c>
      <c r="F234" s="122"/>
      <c r="G234" s="122"/>
      <c r="H234" s="122"/>
      <c r="I234" s="122"/>
      <c r="J234" s="122"/>
      <c r="K234" s="122"/>
      <c r="L234" s="122"/>
      <c r="M234" s="122"/>
      <c r="N234" s="122"/>
      <c r="O234" s="122"/>
      <c r="P234" s="122"/>
      <c r="Q234" s="122"/>
      <c r="R234" s="122"/>
      <c r="S234" s="122"/>
      <c r="T234" s="122"/>
      <c r="U234" s="122"/>
      <c r="V234" s="265">
        <f t="shared" si="34"/>
        <v>0.01</v>
      </c>
      <c r="W234" s="266">
        <f t="shared" si="35"/>
        <v>0.91</v>
      </c>
      <c r="X234" s="180">
        <f t="shared" si="36"/>
        <v>50</v>
      </c>
    </row>
    <row r="235" spans="1:24" s="156" customFormat="1" ht="15.95" customHeight="1" x14ac:dyDescent="0.25">
      <c r="A235" s="198">
        <v>4</v>
      </c>
      <c r="B235" s="295" t="s">
        <v>431</v>
      </c>
      <c r="C235" s="296">
        <v>21000001731</v>
      </c>
      <c r="D235" s="135">
        <v>0.9</v>
      </c>
      <c r="E235" s="297">
        <v>0.01</v>
      </c>
      <c r="F235" s="122"/>
      <c r="G235" s="122"/>
      <c r="H235" s="122"/>
      <c r="I235" s="297">
        <v>0.02</v>
      </c>
      <c r="J235" s="297">
        <v>0.02</v>
      </c>
      <c r="K235" s="298">
        <v>0.02</v>
      </c>
      <c r="L235" s="122"/>
      <c r="M235" s="122"/>
      <c r="N235" s="122"/>
      <c r="O235" s="122"/>
      <c r="P235" s="122"/>
      <c r="Q235" s="298">
        <v>0.02</v>
      </c>
      <c r="R235" s="122"/>
      <c r="S235" s="122"/>
      <c r="T235" s="122"/>
      <c r="U235" s="122"/>
      <c r="V235" s="265">
        <f t="shared" si="34"/>
        <v>7.0000000000000007E-2</v>
      </c>
      <c r="W235" s="266">
        <f t="shared" si="35"/>
        <v>0.97</v>
      </c>
      <c r="X235" s="180">
        <f t="shared" si="36"/>
        <v>60</v>
      </c>
    </row>
    <row r="236" spans="1:24" s="156" customFormat="1" ht="15.95" customHeight="1" x14ac:dyDescent="0.25">
      <c r="A236" s="198">
        <v>5</v>
      </c>
      <c r="B236" s="295" t="s">
        <v>432</v>
      </c>
      <c r="C236" s="296">
        <v>11100000813</v>
      </c>
      <c r="D236" s="135">
        <v>0.9</v>
      </c>
      <c r="E236" s="297">
        <v>0.01</v>
      </c>
      <c r="F236" s="122"/>
      <c r="G236" s="298">
        <v>0.02</v>
      </c>
      <c r="H236" s="122"/>
      <c r="I236" s="298">
        <v>0.02</v>
      </c>
      <c r="J236" s="122"/>
      <c r="K236" s="298">
        <v>0.02</v>
      </c>
      <c r="L236" s="122"/>
      <c r="M236" s="122"/>
      <c r="N236" s="122"/>
      <c r="O236" s="298">
        <v>0.02</v>
      </c>
      <c r="P236" s="122"/>
      <c r="Q236" s="122"/>
      <c r="R236" s="122"/>
      <c r="S236" s="122"/>
      <c r="T236" s="122"/>
      <c r="U236" s="122"/>
      <c r="V236" s="265">
        <f t="shared" si="34"/>
        <v>7.0000000000000007E-2</v>
      </c>
      <c r="W236" s="266">
        <f t="shared" si="35"/>
        <v>0.97</v>
      </c>
      <c r="X236" s="180">
        <f t="shared" si="36"/>
        <v>60</v>
      </c>
    </row>
    <row r="237" spans="1:24" s="156" customFormat="1" ht="15.95" customHeight="1" x14ac:dyDescent="0.25">
      <c r="A237" s="198">
        <v>6</v>
      </c>
      <c r="B237" s="295" t="s">
        <v>433</v>
      </c>
      <c r="C237" s="296">
        <v>11100000721</v>
      </c>
      <c r="D237" s="135">
        <v>0.9</v>
      </c>
      <c r="E237" s="297">
        <v>0.01</v>
      </c>
      <c r="F237" s="297">
        <v>0.01</v>
      </c>
      <c r="G237" s="122"/>
      <c r="H237" s="122"/>
      <c r="I237" s="122"/>
      <c r="J237" s="122"/>
      <c r="K237" s="298">
        <v>0.02</v>
      </c>
      <c r="L237" s="122"/>
      <c r="M237" s="122"/>
      <c r="N237" s="122"/>
      <c r="O237" s="298"/>
      <c r="P237" s="297">
        <v>0.01</v>
      </c>
      <c r="Q237" s="122"/>
      <c r="R237" s="122"/>
      <c r="S237" s="122"/>
      <c r="T237" s="122"/>
      <c r="U237" s="122"/>
      <c r="V237" s="265">
        <f t="shared" si="34"/>
        <v>0.05</v>
      </c>
      <c r="W237" s="266">
        <f t="shared" si="35"/>
        <v>0.95000000000000007</v>
      </c>
      <c r="X237" s="180">
        <f t="shared" si="36"/>
        <v>60</v>
      </c>
    </row>
    <row r="238" spans="1:24" s="156" customFormat="1" ht="15.95" customHeight="1" x14ac:dyDescent="0.25">
      <c r="A238" s="198">
        <v>7</v>
      </c>
      <c r="B238" s="295" t="s">
        <v>434</v>
      </c>
      <c r="C238" s="296">
        <v>11100000784</v>
      </c>
      <c r="D238" s="135">
        <v>0.9</v>
      </c>
      <c r="E238" s="297">
        <v>0.01</v>
      </c>
      <c r="F238" s="122"/>
      <c r="G238" s="122"/>
      <c r="H238" s="122"/>
      <c r="I238" s="122"/>
      <c r="J238" s="122"/>
      <c r="K238" s="298">
        <v>0.02</v>
      </c>
      <c r="L238" s="298">
        <v>0.02</v>
      </c>
      <c r="M238" s="122"/>
      <c r="N238" s="122"/>
      <c r="O238" s="122"/>
      <c r="P238" s="122"/>
      <c r="Q238" s="122"/>
      <c r="R238" s="122"/>
      <c r="S238" s="122"/>
      <c r="T238" s="122"/>
      <c r="U238" s="122"/>
      <c r="V238" s="265">
        <f t="shared" si="34"/>
        <v>0.05</v>
      </c>
      <c r="W238" s="266">
        <f t="shared" si="35"/>
        <v>0.95000000000000007</v>
      </c>
      <c r="X238" s="180">
        <f t="shared" si="36"/>
        <v>60</v>
      </c>
    </row>
    <row r="239" spans="1:24" s="156" customFormat="1" ht="15.95" customHeight="1" x14ac:dyDescent="0.25">
      <c r="A239" s="198">
        <v>8</v>
      </c>
      <c r="B239" s="295" t="s">
        <v>435</v>
      </c>
      <c r="C239" s="296">
        <v>11100000773</v>
      </c>
      <c r="D239" s="135">
        <v>0.9</v>
      </c>
      <c r="E239" s="297">
        <v>0.01</v>
      </c>
      <c r="F239" s="122"/>
      <c r="G239" s="298">
        <v>0.02</v>
      </c>
      <c r="H239" s="122"/>
      <c r="I239" s="298">
        <v>0.02</v>
      </c>
      <c r="J239" s="122"/>
      <c r="K239" s="122"/>
      <c r="L239" s="122"/>
      <c r="M239" s="122"/>
      <c r="N239" s="122"/>
      <c r="O239" s="122"/>
      <c r="P239" s="122"/>
      <c r="Q239" s="298"/>
      <c r="R239" s="122"/>
      <c r="S239" s="122"/>
      <c r="T239" s="122"/>
      <c r="U239" s="122"/>
      <c r="V239" s="265">
        <f t="shared" si="34"/>
        <v>0.05</v>
      </c>
      <c r="W239" s="266">
        <f t="shared" si="35"/>
        <v>0.95000000000000007</v>
      </c>
      <c r="X239" s="180">
        <f t="shared" si="36"/>
        <v>60</v>
      </c>
    </row>
    <row r="240" spans="1:24" s="156" customFormat="1" ht="15.95" customHeight="1" x14ac:dyDescent="0.25">
      <c r="A240" s="198">
        <v>9</v>
      </c>
      <c r="B240" s="295" t="s">
        <v>436</v>
      </c>
      <c r="C240" s="296">
        <v>11100000750</v>
      </c>
      <c r="D240" s="135">
        <v>0.9</v>
      </c>
      <c r="E240" s="297">
        <v>0.01</v>
      </c>
      <c r="F240" s="122"/>
      <c r="G240" s="298">
        <v>0.02</v>
      </c>
      <c r="H240" s="122"/>
      <c r="I240" s="122"/>
      <c r="J240" s="122"/>
      <c r="K240" s="298">
        <v>0.02</v>
      </c>
      <c r="L240" s="122"/>
      <c r="M240" s="122"/>
      <c r="N240" s="122"/>
      <c r="O240" s="298"/>
      <c r="P240" s="122"/>
      <c r="Q240" s="298">
        <v>0.02</v>
      </c>
      <c r="R240" s="122"/>
      <c r="S240" s="122"/>
      <c r="T240" s="122"/>
      <c r="U240" s="122"/>
      <c r="V240" s="265">
        <f t="shared" si="34"/>
        <v>7.0000000000000007E-2</v>
      </c>
      <c r="W240" s="266">
        <f t="shared" si="35"/>
        <v>0.97</v>
      </c>
      <c r="X240" s="180">
        <f t="shared" si="36"/>
        <v>60</v>
      </c>
    </row>
    <row r="241" spans="1:24" s="156" customFormat="1" ht="15.95" customHeight="1" x14ac:dyDescent="0.25">
      <c r="A241" s="198">
        <v>10</v>
      </c>
      <c r="B241" s="299" t="s">
        <v>437</v>
      </c>
      <c r="C241" s="296">
        <v>11100000755</v>
      </c>
      <c r="D241" s="135">
        <v>0.9</v>
      </c>
      <c r="E241" s="297">
        <v>0.01</v>
      </c>
      <c r="F241" s="122"/>
      <c r="G241" s="122"/>
      <c r="H241" s="300">
        <v>2.5000000000000001E-2</v>
      </c>
      <c r="I241" s="122"/>
      <c r="J241" s="122"/>
      <c r="K241" s="122"/>
      <c r="L241" s="122"/>
      <c r="M241" s="122"/>
      <c r="N241" s="122"/>
      <c r="O241" s="122"/>
      <c r="P241" s="122"/>
      <c r="Q241" s="122"/>
      <c r="R241" s="298">
        <v>0.02</v>
      </c>
      <c r="S241" s="298">
        <v>0.02</v>
      </c>
      <c r="T241" s="122"/>
      <c r="U241" s="122"/>
      <c r="V241" s="265">
        <f t="shared" si="34"/>
        <v>7.5000000000000011E-2</v>
      </c>
      <c r="W241" s="266">
        <f t="shared" si="35"/>
        <v>0.97500000000000009</v>
      </c>
      <c r="X241" s="180">
        <f t="shared" si="36"/>
        <v>60</v>
      </c>
    </row>
    <row r="242" spans="1:24" s="156" customFormat="1" ht="15.95" customHeight="1" x14ac:dyDescent="0.25">
      <c r="A242" s="198">
        <v>11</v>
      </c>
      <c r="B242" s="295" t="s">
        <v>438</v>
      </c>
      <c r="C242" s="296">
        <v>11100000764</v>
      </c>
      <c r="D242" s="135">
        <v>0.9</v>
      </c>
      <c r="E242" s="297">
        <v>0.01</v>
      </c>
      <c r="F242" s="297">
        <v>0.01</v>
      </c>
      <c r="G242" s="122"/>
      <c r="H242" s="122"/>
      <c r="I242" s="122"/>
      <c r="J242" s="122"/>
      <c r="K242" s="298">
        <v>0.02</v>
      </c>
      <c r="L242" s="122"/>
      <c r="M242" s="122"/>
      <c r="N242" s="122"/>
      <c r="O242" s="298">
        <v>0.02</v>
      </c>
      <c r="P242" s="122"/>
      <c r="Q242" s="122"/>
      <c r="R242" s="122"/>
      <c r="S242" s="122"/>
      <c r="T242" s="122"/>
      <c r="U242" s="122"/>
      <c r="V242" s="265">
        <f t="shared" si="34"/>
        <v>0.06</v>
      </c>
      <c r="W242" s="266">
        <f t="shared" si="35"/>
        <v>0.96</v>
      </c>
      <c r="X242" s="180">
        <f t="shared" si="36"/>
        <v>60</v>
      </c>
    </row>
    <row r="243" spans="1:24" s="156" customFormat="1" ht="15.95" customHeight="1" x14ac:dyDescent="0.25">
      <c r="A243" s="198">
        <v>12</v>
      </c>
      <c r="B243" s="295" t="s">
        <v>439</v>
      </c>
      <c r="C243" s="296">
        <v>11100000770</v>
      </c>
      <c r="D243" s="135">
        <v>0.9</v>
      </c>
      <c r="E243" s="297">
        <v>0.01</v>
      </c>
      <c r="F243" s="122"/>
      <c r="G243" s="122"/>
      <c r="H243" s="122"/>
      <c r="I243" s="122"/>
      <c r="J243" s="122"/>
      <c r="K243" s="122"/>
      <c r="L243" s="122"/>
      <c r="M243" s="122"/>
      <c r="N243" s="122"/>
      <c r="O243" s="122"/>
      <c r="P243" s="122"/>
      <c r="Q243" s="122"/>
      <c r="R243" s="122"/>
      <c r="S243" s="122"/>
      <c r="T243" s="122"/>
      <c r="U243" s="122"/>
      <c r="V243" s="265">
        <f t="shared" si="34"/>
        <v>0.01</v>
      </c>
      <c r="W243" s="266">
        <f t="shared" si="35"/>
        <v>0.91</v>
      </c>
      <c r="X243" s="180">
        <f t="shared" si="36"/>
        <v>50</v>
      </c>
    </row>
    <row r="244" spans="1:24" s="156" customFormat="1" ht="15.95" customHeight="1" x14ac:dyDescent="0.25">
      <c r="A244" s="198">
        <v>13</v>
      </c>
      <c r="B244" s="295" t="s">
        <v>440</v>
      </c>
      <c r="C244" s="296">
        <v>11100096314</v>
      </c>
      <c r="D244" s="135">
        <v>0.9</v>
      </c>
      <c r="E244" s="297">
        <v>0.01</v>
      </c>
      <c r="F244" s="122"/>
      <c r="G244" s="122"/>
      <c r="H244" s="122"/>
      <c r="I244" s="122"/>
      <c r="J244" s="122"/>
      <c r="K244" s="298">
        <v>0.02</v>
      </c>
      <c r="L244" s="122"/>
      <c r="M244" s="122"/>
      <c r="N244" s="122"/>
      <c r="O244" s="122"/>
      <c r="P244" s="122"/>
      <c r="Q244" s="122"/>
      <c r="R244" s="122"/>
      <c r="S244" s="122"/>
      <c r="T244" s="122"/>
      <c r="U244" s="122"/>
      <c r="V244" s="265">
        <f t="shared" si="34"/>
        <v>0.03</v>
      </c>
      <c r="W244" s="266">
        <f t="shared" si="35"/>
        <v>0.93</v>
      </c>
      <c r="X244" s="180">
        <f t="shared" si="36"/>
        <v>50</v>
      </c>
    </row>
    <row r="245" spans="1:24" s="156" customFormat="1" ht="15.95" customHeight="1" x14ac:dyDescent="0.25">
      <c r="A245" s="198">
        <v>14</v>
      </c>
      <c r="B245" s="295" t="s">
        <v>687</v>
      </c>
      <c r="C245" s="296">
        <v>11100082588</v>
      </c>
      <c r="D245" s="135">
        <v>0.9</v>
      </c>
      <c r="E245" s="297">
        <v>0.01</v>
      </c>
      <c r="F245" s="122"/>
      <c r="G245" s="122"/>
      <c r="H245" s="122"/>
      <c r="I245" s="122"/>
      <c r="J245" s="122"/>
      <c r="K245" s="298">
        <v>0.02</v>
      </c>
      <c r="L245" s="122"/>
      <c r="M245" s="122"/>
      <c r="N245" s="122"/>
      <c r="O245" s="122"/>
      <c r="P245" s="122"/>
      <c r="Q245" s="122"/>
      <c r="R245" s="122"/>
      <c r="S245" s="122"/>
      <c r="T245" s="122"/>
      <c r="U245" s="122"/>
      <c r="V245" s="265">
        <f t="shared" si="34"/>
        <v>0.03</v>
      </c>
      <c r="W245" s="266">
        <f t="shared" si="35"/>
        <v>0.93</v>
      </c>
      <c r="X245" s="180">
        <f t="shared" si="36"/>
        <v>50</v>
      </c>
    </row>
    <row r="246" spans="1:24" s="156" customFormat="1" ht="15.95" customHeight="1" x14ac:dyDescent="0.25">
      <c r="A246" s="198">
        <v>15</v>
      </c>
      <c r="B246" s="295" t="s">
        <v>441</v>
      </c>
      <c r="C246" s="296">
        <v>11100110135</v>
      </c>
      <c r="D246" s="135">
        <v>0.9</v>
      </c>
      <c r="E246" s="297">
        <v>0.01</v>
      </c>
      <c r="F246" s="122"/>
      <c r="G246" s="122"/>
      <c r="H246" s="122"/>
      <c r="I246" s="122"/>
      <c r="J246" s="122"/>
      <c r="K246" s="122"/>
      <c r="L246" s="122"/>
      <c r="M246" s="122"/>
      <c r="N246" s="122"/>
      <c r="O246" s="122"/>
      <c r="P246" s="122"/>
      <c r="Q246" s="122"/>
      <c r="R246" s="122"/>
      <c r="S246" s="122"/>
      <c r="T246" s="298">
        <v>0.02</v>
      </c>
      <c r="U246" s="122"/>
      <c r="V246" s="265">
        <f t="shared" si="34"/>
        <v>0.03</v>
      </c>
      <c r="W246" s="266">
        <f t="shared" si="35"/>
        <v>0.93</v>
      </c>
      <c r="X246" s="180">
        <f t="shared" si="36"/>
        <v>50</v>
      </c>
    </row>
    <row r="247" spans="1:24" s="156" customFormat="1" ht="15.95" customHeight="1" x14ac:dyDescent="0.25">
      <c r="A247" s="198">
        <v>16</v>
      </c>
      <c r="B247" s="295" t="s">
        <v>442</v>
      </c>
      <c r="C247" s="296">
        <v>11100109985</v>
      </c>
      <c r="D247" s="135">
        <v>0.9</v>
      </c>
      <c r="E247" s="297">
        <v>0.01</v>
      </c>
      <c r="F247" s="297">
        <v>0.01</v>
      </c>
      <c r="G247" s="122"/>
      <c r="H247" s="122"/>
      <c r="I247" s="122"/>
      <c r="J247" s="122"/>
      <c r="K247" s="122"/>
      <c r="L247" s="122"/>
      <c r="M247" s="122"/>
      <c r="N247" s="122"/>
      <c r="O247" s="298"/>
      <c r="P247" s="297">
        <v>0.01</v>
      </c>
      <c r="Q247" s="122"/>
      <c r="R247" s="122"/>
      <c r="S247" s="122"/>
      <c r="T247" s="298">
        <v>0.02</v>
      </c>
      <c r="U247" s="122"/>
      <c r="V247" s="265">
        <f t="shared" si="34"/>
        <v>0.05</v>
      </c>
      <c r="W247" s="266">
        <f t="shared" si="35"/>
        <v>0.95000000000000007</v>
      </c>
      <c r="X247" s="180">
        <f t="shared" si="36"/>
        <v>60</v>
      </c>
    </row>
    <row r="248" spans="1:24" s="156" customFormat="1" ht="15.95" customHeight="1" x14ac:dyDescent="0.25">
      <c r="A248" s="198">
        <v>17</v>
      </c>
      <c r="B248" s="295" t="s">
        <v>686</v>
      </c>
      <c r="C248" s="296">
        <v>11100110126</v>
      </c>
      <c r="D248" s="135">
        <v>0.9</v>
      </c>
      <c r="E248" s="297">
        <v>0.01</v>
      </c>
      <c r="F248" s="122"/>
      <c r="G248" s="122"/>
      <c r="H248" s="122"/>
      <c r="I248" s="122"/>
      <c r="J248" s="122"/>
      <c r="K248" s="122"/>
      <c r="L248" s="122"/>
      <c r="M248" s="122"/>
      <c r="N248" s="122"/>
      <c r="O248" s="122"/>
      <c r="P248" s="122"/>
      <c r="Q248" s="122"/>
      <c r="R248" s="122"/>
      <c r="S248" s="122"/>
      <c r="T248" s="122"/>
      <c r="U248" s="122"/>
      <c r="V248" s="265">
        <f t="shared" si="34"/>
        <v>0.01</v>
      </c>
      <c r="W248" s="266">
        <f t="shared" si="35"/>
        <v>0.91</v>
      </c>
      <c r="X248" s="180">
        <f t="shared" si="36"/>
        <v>50</v>
      </c>
    </row>
    <row r="249" spans="1:24" s="156" customFormat="1" ht="15.95" customHeight="1" x14ac:dyDescent="0.25">
      <c r="A249" s="198">
        <v>18</v>
      </c>
      <c r="B249" s="295" t="s">
        <v>443</v>
      </c>
      <c r="C249" s="296">
        <v>21100001269</v>
      </c>
      <c r="D249" s="135">
        <v>0.9</v>
      </c>
      <c r="E249" s="297"/>
      <c r="F249" s="122"/>
      <c r="G249" s="122"/>
      <c r="H249" s="122"/>
      <c r="I249" s="122"/>
      <c r="J249" s="122"/>
      <c r="K249" s="122"/>
      <c r="L249" s="122"/>
      <c r="M249" s="122"/>
      <c r="N249" s="122"/>
      <c r="O249" s="122"/>
      <c r="P249" s="122"/>
      <c r="Q249" s="122"/>
      <c r="R249" s="122"/>
      <c r="S249" s="122"/>
      <c r="T249" s="122"/>
      <c r="U249" s="122"/>
      <c r="V249" s="265">
        <f t="shared" si="34"/>
        <v>0</v>
      </c>
      <c r="W249" s="266">
        <f t="shared" si="35"/>
        <v>0.9</v>
      </c>
      <c r="X249" s="180">
        <f t="shared" si="36"/>
        <v>50</v>
      </c>
    </row>
    <row r="250" spans="1:24" s="156" customFormat="1" ht="15.95" customHeight="1" x14ac:dyDescent="0.25">
      <c r="A250" s="198">
        <v>19</v>
      </c>
      <c r="B250" s="295" t="s">
        <v>444</v>
      </c>
      <c r="C250" s="296">
        <v>21100001259</v>
      </c>
      <c r="D250" s="135">
        <v>0.9</v>
      </c>
      <c r="E250" s="297">
        <v>0.01</v>
      </c>
      <c r="F250" s="122"/>
      <c r="G250" s="122"/>
      <c r="H250" s="122"/>
      <c r="I250" s="122"/>
      <c r="J250" s="122"/>
      <c r="K250" s="122"/>
      <c r="L250" s="122"/>
      <c r="M250" s="122"/>
      <c r="N250" s="122"/>
      <c r="O250" s="122"/>
      <c r="P250" s="122"/>
      <c r="Q250" s="122"/>
      <c r="R250" s="122"/>
      <c r="S250" s="122"/>
      <c r="T250" s="122"/>
      <c r="U250" s="122"/>
      <c r="V250" s="265">
        <f t="shared" si="34"/>
        <v>0.01</v>
      </c>
      <c r="W250" s="266">
        <f t="shared" si="35"/>
        <v>0.91</v>
      </c>
      <c r="X250" s="180">
        <f t="shared" si="36"/>
        <v>50</v>
      </c>
    </row>
    <row r="251" spans="1:24" s="156" customFormat="1" ht="15.95" customHeight="1" x14ac:dyDescent="0.25">
      <c r="A251" s="198">
        <v>20</v>
      </c>
      <c r="B251" s="295" t="s">
        <v>445</v>
      </c>
      <c r="C251" s="296">
        <v>11100000748</v>
      </c>
      <c r="D251" s="135">
        <v>0.9</v>
      </c>
      <c r="E251" s="297">
        <v>0.01</v>
      </c>
      <c r="F251" s="122"/>
      <c r="G251" s="122"/>
      <c r="H251" s="122"/>
      <c r="I251" s="122"/>
      <c r="J251" s="122"/>
      <c r="K251" s="122"/>
      <c r="L251" s="122"/>
      <c r="M251" s="122"/>
      <c r="N251" s="122"/>
      <c r="O251" s="122"/>
      <c r="P251" s="122"/>
      <c r="Q251" s="122"/>
      <c r="R251" s="122"/>
      <c r="S251" s="122"/>
      <c r="T251" s="298">
        <v>0.02</v>
      </c>
      <c r="U251" s="122"/>
      <c r="V251" s="265">
        <f t="shared" si="34"/>
        <v>0.03</v>
      </c>
      <c r="W251" s="266">
        <f t="shared" si="35"/>
        <v>0.93</v>
      </c>
      <c r="X251" s="180">
        <f t="shared" si="36"/>
        <v>50</v>
      </c>
    </row>
    <row r="252" spans="1:24" s="156" customFormat="1" ht="15.95" customHeight="1" x14ac:dyDescent="0.25">
      <c r="A252" s="198">
        <v>21</v>
      </c>
      <c r="B252" s="295" t="s">
        <v>446</v>
      </c>
      <c r="C252" s="296">
        <v>11100000738</v>
      </c>
      <c r="D252" s="135">
        <v>0.9</v>
      </c>
      <c r="E252" s="297">
        <v>0.01</v>
      </c>
      <c r="F252" s="122"/>
      <c r="G252" s="122"/>
      <c r="H252" s="122"/>
      <c r="I252" s="122"/>
      <c r="J252" s="122"/>
      <c r="K252" s="122"/>
      <c r="L252" s="122"/>
      <c r="M252" s="122"/>
      <c r="N252" s="122"/>
      <c r="O252" s="122"/>
      <c r="P252" s="122"/>
      <c r="Q252" s="122"/>
      <c r="R252" s="122"/>
      <c r="S252" s="122"/>
      <c r="T252" s="122"/>
      <c r="U252" s="122"/>
      <c r="V252" s="265">
        <f t="shared" si="34"/>
        <v>0.01</v>
      </c>
      <c r="W252" s="266">
        <f t="shared" si="35"/>
        <v>0.91</v>
      </c>
      <c r="X252" s="180">
        <f t="shared" si="36"/>
        <v>50</v>
      </c>
    </row>
    <row r="253" spans="1:24" s="156" customFormat="1" ht="15.95" customHeight="1" x14ac:dyDescent="0.25">
      <c r="A253" s="198">
        <v>22</v>
      </c>
      <c r="B253" s="295" t="s">
        <v>447</v>
      </c>
      <c r="C253" s="296">
        <v>51200002068</v>
      </c>
      <c r="D253" s="135">
        <v>0.9</v>
      </c>
      <c r="E253" s="297">
        <v>0.01</v>
      </c>
      <c r="F253" s="122"/>
      <c r="G253" s="298">
        <v>0.02</v>
      </c>
      <c r="H253" s="122"/>
      <c r="I253" s="122"/>
      <c r="J253" s="122"/>
      <c r="K253" s="122"/>
      <c r="L253" s="122"/>
      <c r="M253" s="122"/>
      <c r="N253" s="122"/>
      <c r="O253" s="122"/>
      <c r="P253" s="122"/>
      <c r="Q253" s="122"/>
      <c r="R253" s="122"/>
      <c r="S253" s="122"/>
      <c r="T253" s="122"/>
      <c r="U253" s="122"/>
      <c r="V253" s="265">
        <f t="shared" si="34"/>
        <v>0.03</v>
      </c>
      <c r="W253" s="266">
        <f t="shared" si="35"/>
        <v>0.93</v>
      </c>
      <c r="X253" s="180">
        <f t="shared" si="36"/>
        <v>50</v>
      </c>
    </row>
    <row r="254" spans="1:24" s="156" customFormat="1" ht="15.95" customHeight="1" x14ac:dyDescent="0.25">
      <c r="A254" s="198">
        <v>23</v>
      </c>
      <c r="B254" s="295" t="s">
        <v>448</v>
      </c>
      <c r="C254" s="296">
        <v>11100000724</v>
      </c>
      <c r="D254" s="135">
        <v>0.9</v>
      </c>
      <c r="E254" s="297"/>
      <c r="F254" s="122"/>
      <c r="G254" s="122"/>
      <c r="H254" s="122"/>
      <c r="I254" s="122"/>
      <c r="J254" s="122"/>
      <c r="K254" s="298">
        <v>0.02</v>
      </c>
      <c r="L254" s="122"/>
      <c r="M254" s="122"/>
      <c r="N254" s="122"/>
      <c r="O254" s="122"/>
      <c r="P254" s="122"/>
      <c r="Q254" s="122"/>
      <c r="R254" s="122"/>
      <c r="S254" s="122"/>
      <c r="T254" s="122"/>
      <c r="U254" s="122"/>
      <c r="V254" s="265">
        <f t="shared" si="34"/>
        <v>0.02</v>
      </c>
      <c r="W254" s="266">
        <f t="shared" si="35"/>
        <v>0.92</v>
      </c>
      <c r="X254" s="180">
        <f t="shared" si="36"/>
        <v>50</v>
      </c>
    </row>
    <row r="255" spans="1:24" s="156" customFormat="1" ht="15.95" customHeight="1" x14ac:dyDescent="0.25">
      <c r="A255" s="198">
        <v>24</v>
      </c>
      <c r="B255" s="295" t="s">
        <v>449</v>
      </c>
      <c r="C255" s="296">
        <v>80400000647</v>
      </c>
      <c r="D255" s="135">
        <v>0.9</v>
      </c>
      <c r="E255" s="297">
        <v>0.01</v>
      </c>
      <c r="F255" s="122"/>
      <c r="G255" s="122"/>
      <c r="H255" s="122"/>
      <c r="I255" s="122"/>
      <c r="J255" s="122"/>
      <c r="K255" s="298">
        <v>0.02</v>
      </c>
      <c r="L255" s="122"/>
      <c r="M255" s="122"/>
      <c r="N255" s="122"/>
      <c r="O255" s="122"/>
      <c r="P255" s="122"/>
      <c r="Q255" s="122"/>
      <c r="R255" s="122"/>
      <c r="S255" s="122"/>
      <c r="T255" s="122"/>
      <c r="U255" s="122"/>
      <c r="V255" s="265">
        <f t="shared" si="34"/>
        <v>0.03</v>
      </c>
      <c r="W255" s="266">
        <f t="shared" si="35"/>
        <v>0.93</v>
      </c>
      <c r="X255" s="180">
        <f t="shared" si="36"/>
        <v>50</v>
      </c>
    </row>
    <row r="256" spans="1:24" s="156" customFormat="1" ht="15.95" customHeight="1" x14ac:dyDescent="0.25">
      <c r="A256" s="198">
        <v>25</v>
      </c>
      <c r="B256" s="301" t="s">
        <v>450</v>
      </c>
      <c r="C256" s="296">
        <v>11100000739</v>
      </c>
      <c r="D256" s="135">
        <v>0.9</v>
      </c>
      <c r="E256" s="297">
        <v>0.01</v>
      </c>
      <c r="F256" s="122"/>
      <c r="G256" s="122"/>
      <c r="H256" s="122"/>
      <c r="I256" s="122"/>
      <c r="J256" s="122"/>
      <c r="K256" s="298">
        <v>0.02</v>
      </c>
      <c r="L256" s="122"/>
      <c r="M256" s="122"/>
      <c r="N256" s="122"/>
      <c r="O256" s="298"/>
      <c r="P256" s="122"/>
      <c r="Q256" s="298">
        <v>0.02</v>
      </c>
      <c r="R256" s="122"/>
      <c r="S256" s="122"/>
      <c r="T256" s="122"/>
      <c r="U256" s="122"/>
      <c r="V256" s="265">
        <f t="shared" si="34"/>
        <v>0.05</v>
      </c>
      <c r="W256" s="266">
        <f t="shared" si="35"/>
        <v>0.95000000000000007</v>
      </c>
      <c r="X256" s="180">
        <f t="shared" si="36"/>
        <v>60</v>
      </c>
    </row>
    <row r="257" spans="1:24" s="156" customFormat="1" ht="15.95" customHeight="1" x14ac:dyDescent="0.25">
      <c r="A257" s="198">
        <v>26</v>
      </c>
      <c r="B257" s="301" t="s">
        <v>452</v>
      </c>
      <c r="C257" s="296">
        <v>81000000911</v>
      </c>
      <c r="D257" s="135">
        <v>0.9</v>
      </c>
      <c r="E257" s="297">
        <v>0.01</v>
      </c>
      <c r="F257" s="297">
        <v>0.01</v>
      </c>
      <c r="G257" s="122"/>
      <c r="H257" s="122"/>
      <c r="I257" s="122"/>
      <c r="J257" s="122"/>
      <c r="K257" s="122"/>
      <c r="L257" s="122"/>
      <c r="M257" s="122"/>
      <c r="N257" s="122"/>
      <c r="O257" s="122"/>
      <c r="P257" s="122"/>
      <c r="Q257" s="122"/>
      <c r="R257" s="122"/>
      <c r="S257" s="122"/>
      <c r="T257" s="122"/>
      <c r="U257" s="122"/>
      <c r="V257" s="265">
        <f t="shared" si="34"/>
        <v>0.02</v>
      </c>
      <c r="W257" s="266">
        <f t="shared" si="35"/>
        <v>0.92</v>
      </c>
      <c r="X257" s="180">
        <f t="shared" si="36"/>
        <v>50</v>
      </c>
    </row>
    <row r="258" spans="1:24" s="156" customFormat="1" ht="15.95" customHeight="1" x14ac:dyDescent="0.25">
      <c r="A258" s="198">
        <v>27</v>
      </c>
      <c r="B258" s="295" t="s">
        <v>451</v>
      </c>
      <c r="C258" s="296">
        <v>90400000059</v>
      </c>
      <c r="D258" s="135">
        <v>0.9</v>
      </c>
      <c r="E258" s="297">
        <v>0.01</v>
      </c>
      <c r="F258" s="122"/>
      <c r="G258" s="122"/>
      <c r="H258" s="122"/>
      <c r="I258" s="122"/>
      <c r="J258" s="122"/>
      <c r="K258" s="298">
        <v>0.02</v>
      </c>
      <c r="L258" s="122"/>
      <c r="M258" s="122"/>
      <c r="N258" s="122"/>
      <c r="O258" s="298"/>
      <c r="P258" s="122"/>
      <c r="Q258" s="298">
        <v>0.02</v>
      </c>
      <c r="R258" s="122"/>
      <c r="S258" s="122"/>
      <c r="T258" s="122"/>
      <c r="U258" s="122"/>
      <c r="V258" s="265">
        <f t="shared" si="34"/>
        <v>0.05</v>
      </c>
      <c r="W258" s="266">
        <f t="shared" si="35"/>
        <v>0.95000000000000007</v>
      </c>
      <c r="X258" s="180">
        <f t="shared" si="36"/>
        <v>60</v>
      </c>
    </row>
    <row r="259" spans="1:24" s="130" customFormat="1" ht="15.75" x14ac:dyDescent="0.25">
      <c r="A259" s="302" t="s">
        <v>406</v>
      </c>
      <c r="B259" s="303" t="s">
        <v>407</v>
      </c>
      <c r="C259" s="128"/>
      <c r="D259" s="129"/>
      <c r="F259" s="131"/>
      <c r="G259" s="131"/>
      <c r="H259" s="131"/>
      <c r="I259" s="131"/>
      <c r="J259" s="131"/>
      <c r="K259" s="131"/>
      <c r="L259" s="131"/>
      <c r="M259" s="131"/>
      <c r="N259" s="131"/>
      <c r="O259" s="131"/>
      <c r="P259" s="131"/>
      <c r="Q259" s="131"/>
      <c r="R259" s="131"/>
      <c r="S259" s="131"/>
      <c r="T259" s="131"/>
      <c r="U259" s="131"/>
    </row>
    <row r="260" spans="1:24" s="130" customFormat="1" ht="16.5" x14ac:dyDescent="0.25">
      <c r="A260" s="132">
        <v>1</v>
      </c>
      <c r="B260" s="264" t="s">
        <v>156</v>
      </c>
      <c r="C260" s="145">
        <v>11100000713</v>
      </c>
      <c r="D260" s="135">
        <v>0.9</v>
      </c>
      <c r="E260" s="138"/>
      <c r="F260" s="138">
        <v>0.01</v>
      </c>
      <c r="G260" s="138">
        <v>0.01</v>
      </c>
      <c r="H260" s="138">
        <v>0.03</v>
      </c>
      <c r="I260" s="138">
        <v>0.02</v>
      </c>
      <c r="J260" s="138"/>
      <c r="K260" s="138"/>
      <c r="L260" s="138"/>
      <c r="M260" s="138"/>
      <c r="N260" s="138"/>
      <c r="O260" s="138">
        <v>0.02</v>
      </c>
      <c r="P260" s="138">
        <v>0.02</v>
      </c>
      <c r="Q260" s="138">
        <v>0.02</v>
      </c>
      <c r="R260" s="138">
        <v>0.02</v>
      </c>
      <c r="S260" s="138">
        <v>0.02</v>
      </c>
      <c r="T260" s="138"/>
      <c r="U260" s="138"/>
      <c r="V260" s="265">
        <f t="shared" ref="V260:V289" si="37">IF(SUM(E260:N260)&gt;5%,5%,SUM(E260:N260))+IF(SUM(O260:U260)&gt;5%,5%,SUM(O260:U260))</f>
        <v>0.1</v>
      </c>
      <c r="W260" s="266">
        <f t="shared" ref="W260:W289" si="38">D260+V260</f>
        <v>1</v>
      </c>
      <c r="X260" s="180">
        <f t="shared" si="36"/>
        <v>60</v>
      </c>
    </row>
    <row r="261" spans="1:24" s="130" customFormat="1" ht="16.5" x14ac:dyDescent="0.25">
      <c r="A261" s="132">
        <f>A260+1</f>
        <v>2</v>
      </c>
      <c r="B261" s="264" t="s">
        <v>158</v>
      </c>
      <c r="C261" s="145">
        <v>11100000722</v>
      </c>
      <c r="D261" s="135">
        <v>0.9</v>
      </c>
      <c r="E261" s="138"/>
      <c r="F261" s="138"/>
      <c r="G261" s="138"/>
      <c r="H261" s="122">
        <v>1.4999999999999999E-2</v>
      </c>
      <c r="I261" s="138">
        <v>0.01</v>
      </c>
      <c r="J261" s="138"/>
      <c r="K261" s="138"/>
      <c r="L261" s="138"/>
      <c r="M261" s="138"/>
      <c r="N261" s="138"/>
      <c r="O261" s="138">
        <v>0.02</v>
      </c>
      <c r="P261" s="138">
        <v>0.02</v>
      </c>
      <c r="Q261" s="138">
        <v>0.02</v>
      </c>
      <c r="R261" s="138">
        <v>0.02</v>
      </c>
      <c r="S261" s="138">
        <v>0.02</v>
      </c>
      <c r="T261" s="138"/>
      <c r="U261" s="138"/>
      <c r="V261" s="265">
        <f t="shared" si="37"/>
        <v>7.5000000000000011E-2</v>
      </c>
      <c r="W261" s="266">
        <f t="shared" si="38"/>
        <v>0.97500000000000009</v>
      </c>
      <c r="X261" s="180">
        <f t="shared" si="36"/>
        <v>60</v>
      </c>
    </row>
    <row r="262" spans="1:24" s="130" customFormat="1" ht="16.5" x14ac:dyDescent="0.25">
      <c r="A262" s="132">
        <f>A261+1</f>
        <v>3</v>
      </c>
      <c r="B262" s="264" t="s">
        <v>157</v>
      </c>
      <c r="C262" s="145">
        <v>11100000775</v>
      </c>
      <c r="D262" s="135">
        <v>0.9</v>
      </c>
      <c r="E262" s="138"/>
      <c r="F262" s="138"/>
      <c r="G262" s="138"/>
      <c r="H262" s="122">
        <v>1.4999999999999999E-2</v>
      </c>
      <c r="I262" s="138">
        <v>0.02</v>
      </c>
      <c r="J262" s="138"/>
      <c r="K262" s="138"/>
      <c r="L262" s="138"/>
      <c r="M262" s="138"/>
      <c r="N262" s="138"/>
      <c r="O262" s="138">
        <v>0.01</v>
      </c>
      <c r="P262" s="138"/>
      <c r="Q262" s="138">
        <v>0.02</v>
      </c>
      <c r="R262" s="138"/>
      <c r="S262" s="138">
        <v>0.02</v>
      </c>
      <c r="T262" s="138"/>
      <c r="U262" s="138"/>
      <c r="V262" s="265">
        <f t="shared" si="37"/>
        <v>8.5000000000000006E-2</v>
      </c>
      <c r="W262" s="266">
        <f t="shared" si="38"/>
        <v>0.98499999999999999</v>
      </c>
      <c r="X262" s="180">
        <f t="shared" si="36"/>
        <v>60</v>
      </c>
    </row>
    <row r="263" spans="1:24" s="130" customFormat="1" ht="16.5" x14ac:dyDescent="0.25">
      <c r="A263" s="132">
        <f>A262+1</f>
        <v>4</v>
      </c>
      <c r="B263" s="264" t="s">
        <v>159</v>
      </c>
      <c r="C263" s="145">
        <v>11100071848</v>
      </c>
      <c r="D263" s="135">
        <v>0.9</v>
      </c>
      <c r="E263" s="138"/>
      <c r="F263" s="138"/>
      <c r="G263" s="138"/>
      <c r="H263" s="122">
        <v>1.4999999999999999E-2</v>
      </c>
      <c r="I263" s="138">
        <v>0.02</v>
      </c>
      <c r="J263" s="138"/>
      <c r="K263" s="138"/>
      <c r="L263" s="138"/>
      <c r="M263" s="138"/>
      <c r="N263" s="138"/>
      <c r="O263" s="138">
        <v>0.02</v>
      </c>
      <c r="P263" s="138">
        <v>0.02</v>
      </c>
      <c r="Q263" s="138">
        <v>0.02</v>
      </c>
      <c r="R263" s="138">
        <v>0.02</v>
      </c>
      <c r="S263" s="138"/>
      <c r="T263" s="138"/>
      <c r="U263" s="138"/>
      <c r="V263" s="265">
        <f t="shared" si="37"/>
        <v>8.5000000000000006E-2</v>
      </c>
      <c r="W263" s="266">
        <f t="shared" si="38"/>
        <v>0.98499999999999999</v>
      </c>
      <c r="X263" s="180">
        <f t="shared" si="36"/>
        <v>60</v>
      </c>
    </row>
    <row r="264" spans="1:24" s="130" customFormat="1" ht="16.5" x14ac:dyDescent="0.25">
      <c r="A264" s="132">
        <f t="shared" ref="A264:A289" si="39">A263+1</f>
        <v>5</v>
      </c>
      <c r="B264" s="160" t="s">
        <v>160</v>
      </c>
      <c r="C264" s="145">
        <v>11100000797</v>
      </c>
      <c r="D264" s="135">
        <v>0.9</v>
      </c>
      <c r="E264" s="138">
        <v>0.01</v>
      </c>
      <c r="F264" s="138"/>
      <c r="G264" s="138"/>
      <c r="H264" s="138"/>
      <c r="I264" s="138"/>
      <c r="J264" s="138"/>
      <c r="K264" s="138"/>
      <c r="L264" s="138"/>
      <c r="M264" s="138"/>
      <c r="N264" s="138"/>
      <c r="O264" s="138"/>
      <c r="P264" s="138"/>
      <c r="Q264" s="138"/>
      <c r="R264" s="138"/>
      <c r="S264" s="138"/>
      <c r="T264" s="138"/>
      <c r="U264" s="138"/>
      <c r="V264" s="265">
        <f t="shared" si="37"/>
        <v>0.01</v>
      </c>
      <c r="W264" s="266">
        <f t="shared" si="38"/>
        <v>0.91</v>
      </c>
      <c r="X264" s="180">
        <f t="shared" si="36"/>
        <v>50</v>
      </c>
    </row>
    <row r="265" spans="1:24" s="130" customFormat="1" ht="16.5" x14ac:dyDescent="0.25">
      <c r="A265" s="132">
        <f t="shared" si="39"/>
        <v>6</v>
      </c>
      <c r="B265" s="264" t="s">
        <v>184</v>
      </c>
      <c r="C265" s="145">
        <v>80500002218</v>
      </c>
      <c r="D265" s="135">
        <v>0.9</v>
      </c>
      <c r="E265" s="138">
        <v>0.01</v>
      </c>
      <c r="F265" s="138"/>
      <c r="G265" s="138"/>
      <c r="H265" s="138"/>
      <c r="I265" s="138">
        <v>0.01</v>
      </c>
      <c r="J265" s="138"/>
      <c r="K265" s="138"/>
      <c r="L265" s="138"/>
      <c r="M265" s="138"/>
      <c r="N265" s="138"/>
      <c r="O265" s="138">
        <v>0.01</v>
      </c>
      <c r="P265" s="138">
        <v>0.02</v>
      </c>
      <c r="Q265" s="138"/>
      <c r="R265" s="138"/>
      <c r="S265" s="138">
        <v>0.02</v>
      </c>
      <c r="T265" s="138"/>
      <c r="U265" s="138"/>
      <c r="V265" s="265">
        <f t="shared" si="37"/>
        <v>7.0000000000000007E-2</v>
      </c>
      <c r="W265" s="266">
        <f t="shared" si="38"/>
        <v>0.97</v>
      </c>
      <c r="X265" s="180">
        <f t="shared" si="36"/>
        <v>60</v>
      </c>
    </row>
    <row r="266" spans="1:24" s="130" customFormat="1" ht="16.5" x14ac:dyDescent="0.25">
      <c r="A266" s="132">
        <f t="shared" si="39"/>
        <v>7</v>
      </c>
      <c r="B266" s="160" t="s">
        <v>161</v>
      </c>
      <c r="C266" s="145">
        <v>20500005408</v>
      </c>
      <c r="D266" s="135">
        <v>0.9</v>
      </c>
      <c r="E266" s="138">
        <v>0.01</v>
      </c>
      <c r="F266" s="138"/>
      <c r="G266" s="138"/>
      <c r="H266" s="138"/>
      <c r="I266" s="138"/>
      <c r="J266" s="138"/>
      <c r="K266" s="138"/>
      <c r="L266" s="138"/>
      <c r="M266" s="138"/>
      <c r="N266" s="138"/>
      <c r="O266" s="138"/>
      <c r="P266" s="138"/>
      <c r="Q266" s="138">
        <v>0.01</v>
      </c>
      <c r="R266" s="138"/>
      <c r="S266" s="138"/>
      <c r="T266" s="138"/>
      <c r="U266" s="138"/>
      <c r="V266" s="265">
        <f t="shared" si="37"/>
        <v>0.02</v>
      </c>
      <c r="W266" s="266">
        <f t="shared" si="38"/>
        <v>0.92</v>
      </c>
      <c r="X266" s="180">
        <f t="shared" si="36"/>
        <v>50</v>
      </c>
    </row>
    <row r="267" spans="1:24" s="130" customFormat="1" ht="16.5" x14ac:dyDescent="0.25">
      <c r="A267" s="132">
        <f t="shared" si="39"/>
        <v>8</v>
      </c>
      <c r="B267" s="160" t="s">
        <v>162</v>
      </c>
      <c r="C267" s="145">
        <v>11100082510</v>
      </c>
      <c r="D267" s="135">
        <v>0.9</v>
      </c>
      <c r="E267" s="138">
        <v>0.01</v>
      </c>
      <c r="F267" s="138"/>
      <c r="G267" s="138"/>
      <c r="H267" s="138"/>
      <c r="I267" s="138">
        <v>0.01</v>
      </c>
      <c r="J267" s="138"/>
      <c r="K267" s="138"/>
      <c r="L267" s="138"/>
      <c r="M267" s="138">
        <v>0.02</v>
      </c>
      <c r="N267" s="138"/>
      <c r="O267" s="138"/>
      <c r="P267" s="138"/>
      <c r="Q267" s="138"/>
      <c r="R267" s="138"/>
      <c r="S267" s="138"/>
      <c r="T267" s="138"/>
      <c r="U267" s="138"/>
      <c r="V267" s="265">
        <f t="shared" si="37"/>
        <v>0.04</v>
      </c>
      <c r="W267" s="266">
        <f t="shared" si="38"/>
        <v>0.94000000000000006</v>
      </c>
      <c r="X267" s="180">
        <f t="shared" si="36"/>
        <v>50</v>
      </c>
    </row>
    <row r="268" spans="1:24" s="130" customFormat="1" ht="16.5" x14ac:dyDescent="0.25">
      <c r="A268" s="132">
        <f t="shared" si="39"/>
        <v>9</v>
      </c>
      <c r="B268" s="264" t="s">
        <v>163</v>
      </c>
      <c r="C268" s="145">
        <v>11100119655</v>
      </c>
      <c r="D268" s="135">
        <v>0.9</v>
      </c>
      <c r="E268" s="138">
        <v>0.01</v>
      </c>
      <c r="F268" s="138"/>
      <c r="G268" s="138"/>
      <c r="H268" s="122">
        <v>1.4999999999999999E-2</v>
      </c>
      <c r="I268" s="138">
        <v>0.02</v>
      </c>
      <c r="J268" s="138"/>
      <c r="K268" s="138"/>
      <c r="L268" s="138"/>
      <c r="M268" s="138"/>
      <c r="N268" s="138"/>
      <c r="O268" s="138">
        <v>0.02</v>
      </c>
      <c r="P268" s="138">
        <v>0.02</v>
      </c>
      <c r="Q268" s="138">
        <v>0.01</v>
      </c>
      <c r="R268" s="138">
        <v>0.02</v>
      </c>
      <c r="S268" s="138">
        <v>0.02</v>
      </c>
      <c r="T268" s="138"/>
      <c r="U268" s="138"/>
      <c r="V268" s="265">
        <f t="shared" si="37"/>
        <v>9.5000000000000001E-2</v>
      </c>
      <c r="W268" s="266">
        <f t="shared" si="38"/>
        <v>0.995</v>
      </c>
      <c r="X268" s="180">
        <f t="shared" si="36"/>
        <v>60</v>
      </c>
    </row>
    <row r="269" spans="1:24" s="130" customFormat="1" ht="16.5" x14ac:dyDescent="0.25">
      <c r="A269" s="132">
        <f t="shared" si="39"/>
        <v>10</v>
      </c>
      <c r="B269" s="160" t="s">
        <v>165</v>
      </c>
      <c r="C269" s="145">
        <v>11100000778</v>
      </c>
      <c r="D269" s="135">
        <v>0.9</v>
      </c>
      <c r="E269" s="138"/>
      <c r="F269" s="138"/>
      <c r="G269" s="138"/>
      <c r="H269" s="138">
        <v>0.01</v>
      </c>
      <c r="I269" s="138"/>
      <c r="J269" s="138"/>
      <c r="K269" s="138">
        <v>0.02</v>
      </c>
      <c r="L269" s="138"/>
      <c r="M269" s="138"/>
      <c r="N269" s="138"/>
      <c r="O269" s="138"/>
      <c r="P269" s="138"/>
      <c r="Q269" s="138">
        <v>0.02</v>
      </c>
      <c r="R269" s="138"/>
      <c r="S269" s="138"/>
      <c r="T269" s="138"/>
      <c r="U269" s="138"/>
      <c r="V269" s="265">
        <f t="shared" si="37"/>
        <v>0.05</v>
      </c>
      <c r="W269" s="266">
        <f t="shared" si="38"/>
        <v>0.95000000000000007</v>
      </c>
      <c r="X269" s="180">
        <f t="shared" si="36"/>
        <v>60</v>
      </c>
    </row>
    <row r="270" spans="1:24" s="130" customFormat="1" ht="16.5" x14ac:dyDescent="0.25">
      <c r="A270" s="132">
        <f t="shared" si="39"/>
        <v>11</v>
      </c>
      <c r="B270" s="264" t="s">
        <v>166</v>
      </c>
      <c r="C270" s="145">
        <v>11100000747</v>
      </c>
      <c r="D270" s="135">
        <v>0.9</v>
      </c>
      <c r="E270" s="138">
        <v>0.01</v>
      </c>
      <c r="F270" s="138"/>
      <c r="G270" s="138"/>
      <c r="H270" s="138"/>
      <c r="I270" s="138"/>
      <c r="J270" s="138"/>
      <c r="K270" s="138"/>
      <c r="L270" s="138"/>
      <c r="M270" s="138">
        <v>0.02</v>
      </c>
      <c r="N270" s="138"/>
      <c r="O270" s="138"/>
      <c r="P270" s="138"/>
      <c r="Q270" s="138">
        <v>0.01</v>
      </c>
      <c r="R270" s="138"/>
      <c r="S270" s="138">
        <v>0.02</v>
      </c>
      <c r="T270" s="138"/>
      <c r="U270" s="138"/>
      <c r="V270" s="265">
        <f t="shared" si="37"/>
        <v>0.06</v>
      </c>
      <c r="W270" s="266">
        <f t="shared" si="38"/>
        <v>0.96</v>
      </c>
      <c r="X270" s="180">
        <f t="shared" si="36"/>
        <v>60</v>
      </c>
    </row>
    <row r="271" spans="1:24" s="130" customFormat="1" ht="16.5" x14ac:dyDescent="0.25">
      <c r="A271" s="132">
        <f t="shared" si="39"/>
        <v>12</v>
      </c>
      <c r="B271" s="264" t="s">
        <v>167</v>
      </c>
      <c r="C271" s="145">
        <v>11100062586</v>
      </c>
      <c r="D271" s="135">
        <v>0.9</v>
      </c>
      <c r="E271" s="138">
        <v>0.01</v>
      </c>
      <c r="F271" s="138"/>
      <c r="G271" s="138"/>
      <c r="H271" s="138"/>
      <c r="I271" s="138">
        <v>0.02</v>
      </c>
      <c r="J271" s="138"/>
      <c r="K271" s="138"/>
      <c r="L271" s="138"/>
      <c r="M271" s="138"/>
      <c r="N271" s="138"/>
      <c r="O271" s="138">
        <v>0.02</v>
      </c>
      <c r="P271" s="138"/>
      <c r="Q271" s="138"/>
      <c r="R271" s="138">
        <v>0.02</v>
      </c>
      <c r="S271" s="138">
        <v>0.02</v>
      </c>
      <c r="T271" s="138"/>
      <c r="U271" s="138"/>
      <c r="V271" s="265">
        <f t="shared" si="37"/>
        <v>0.08</v>
      </c>
      <c r="W271" s="266">
        <f t="shared" si="38"/>
        <v>0.98</v>
      </c>
      <c r="X271" s="180">
        <f t="shared" si="36"/>
        <v>60</v>
      </c>
    </row>
    <row r="272" spans="1:24" s="130" customFormat="1" ht="16.5" x14ac:dyDescent="0.25">
      <c r="A272" s="132">
        <f t="shared" si="39"/>
        <v>13</v>
      </c>
      <c r="B272" s="160" t="s">
        <v>168</v>
      </c>
      <c r="C272" s="145">
        <v>11100000719</v>
      </c>
      <c r="D272" s="135">
        <v>0.9</v>
      </c>
      <c r="E272" s="138">
        <v>0.01</v>
      </c>
      <c r="F272" s="138"/>
      <c r="G272" s="138"/>
      <c r="H272" s="138"/>
      <c r="I272" s="138"/>
      <c r="J272" s="138"/>
      <c r="K272" s="138"/>
      <c r="L272" s="138"/>
      <c r="M272" s="138"/>
      <c r="N272" s="138"/>
      <c r="O272" s="138"/>
      <c r="P272" s="138"/>
      <c r="Q272" s="138"/>
      <c r="R272" s="138"/>
      <c r="S272" s="138">
        <v>0.02</v>
      </c>
      <c r="T272" s="138"/>
      <c r="U272" s="138"/>
      <c r="V272" s="265">
        <f t="shared" si="37"/>
        <v>0.03</v>
      </c>
      <c r="W272" s="266">
        <f t="shared" si="38"/>
        <v>0.93</v>
      </c>
      <c r="X272" s="180">
        <f t="shared" si="36"/>
        <v>50</v>
      </c>
    </row>
    <row r="273" spans="1:24" s="130" customFormat="1" ht="16.5" x14ac:dyDescent="0.25">
      <c r="A273" s="132">
        <f t="shared" si="39"/>
        <v>14</v>
      </c>
      <c r="B273" s="160" t="s">
        <v>169</v>
      </c>
      <c r="C273" s="145">
        <v>11100000786</v>
      </c>
      <c r="D273" s="135">
        <v>0.9</v>
      </c>
      <c r="E273" s="138">
        <v>0.01</v>
      </c>
      <c r="F273" s="138"/>
      <c r="G273" s="138"/>
      <c r="H273" s="138"/>
      <c r="I273" s="138"/>
      <c r="J273" s="138"/>
      <c r="K273" s="138"/>
      <c r="L273" s="138"/>
      <c r="M273" s="138"/>
      <c r="N273" s="138"/>
      <c r="O273" s="138"/>
      <c r="P273" s="138"/>
      <c r="Q273" s="138"/>
      <c r="R273" s="138"/>
      <c r="S273" s="138">
        <v>0.02</v>
      </c>
      <c r="T273" s="138"/>
      <c r="U273" s="138"/>
      <c r="V273" s="265">
        <f t="shared" si="37"/>
        <v>0.03</v>
      </c>
      <c r="W273" s="266">
        <f t="shared" si="38"/>
        <v>0.93</v>
      </c>
      <c r="X273" s="180">
        <f t="shared" si="36"/>
        <v>50</v>
      </c>
    </row>
    <row r="274" spans="1:24" s="130" customFormat="1" ht="16.5" x14ac:dyDescent="0.25">
      <c r="A274" s="132">
        <f t="shared" si="39"/>
        <v>15</v>
      </c>
      <c r="B274" s="160" t="s">
        <v>170</v>
      </c>
      <c r="C274" s="145">
        <v>20500004676</v>
      </c>
      <c r="D274" s="135">
        <v>0.9</v>
      </c>
      <c r="E274" s="138">
        <v>0.01</v>
      </c>
      <c r="F274" s="138"/>
      <c r="G274" s="138"/>
      <c r="H274" s="138"/>
      <c r="I274" s="138"/>
      <c r="J274" s="138"/>
      <c r="K274" s="138"/>
      <c r="L274" s="138"/>
      <c r="M274" s="138"/>
      <c r="N274" s="138"/>
      <c r="O274" s="138"/>
      <c r="P274" s="138"/>
      <c r="Q274" s="138">
        <v>0.01</v>
      </c>
      <c r="R274" s="138"/>
      <c r="S274" s="138">
        <v>0.02</v>
      </c>
      <c r="T274" s="138"/>
      <c r="U274" s="138"/>
      <c r="V274" s="265">
        <f t="shared" si="37"/>
        <v>0.04</v>
      </c>
      <c r="W274" s="266">
        <f t="shared" si="38"/>
        <v>0.94000000000000006</v>
      </c>
      <c r="X274" s="180">
        <f t="shared" si="36"/>
        <v>50</v>
      </c>
    </row>
    <row r="275" spans="1:24" s="130" customFormat="1" ht="16.5" x14ac:dyDescent="0.25">
      <c r="A275" s="132">
        <f t="shared" si="39"/>
        <v>16</v>
      </c>
      <c r="B275" s="160" t="s">
        <v>171</v>
      </c>
      <c r="C275" s="145">
        <v>11100075983</v>
      </c>
      <c r="D275" s="135">
        <v>0.9</v>
      </c>
      <c r="E275" s="138">
        <v>0.01</v>
      </c>
      <c r="F275" s="138"/>
      <c r="G275" s="138"/>
      <c r="H275" s="138"/>
      <c r="I275" s="138"/>
      <c r="J275" s="138"/>
      <c r="K275" s="138"/>
      <c r="L275" s="138"/>
      <c r="M275" s="138"/>
      <c r="N275" s="138"/>
      <c r="O275" s="138"/>
      <c r="P275" s="138"/>
      <c r="Q275" s="138"/>
      <c r="R275" s="138"/>
      <c r="S275" s="138">
        <v>0.02</v>
      </c>
      <c r="T275" s="138"/>
      <c r="U275" s="138"/>
      <c r="V275" s="265">
        <f t="shared" si="37"/>
        <v>0.03</v>
      </c>
      <c r="W275" s="266">
        <f t="shared" si="38"/>
        <v>0.93</v>
      </c>
      <c r="X275" s="180">
        <f t="shared" si="36"/>
        <v>50</v>
      </c>
    </row>
    <row r="276" spans="1:24" s="130" customFormat="1" ht="16.5" x14ac:dyDescent="0.25">
      <c r="A276" s="132">
        <f t="shared" si="39"/>
        <v>17</v>
      </c>
      <c r="B276" s="160" t="s">
        <v>172</v>
      </c>
      <c r="C276" s="145" t="s">
        <v>497</v>
      </c>
      <c r="D276" s="135">
        <v>0.9</v>
      </c>
      <c r="E276" s="138">
        <v>0.01</v>
      </c>
      <c r="F276" s="138"/>
      <c r="G276" s="138"/>
      <c r="H276" s="138"/>
      <c r="I276" s="138"/>
      <c r="J276" s="138"/>
      <c r="K276" s="138"/>
      <c r="L276" s="138"/>
      <c r="M276" s="138"/>
      <c r="N276" s="138"/>
      <c r="O276" s="138"/>
      <c r="P276" s="138"/>
      <c r="Q276" s="138">
        <v>0.01</v>
      </c>
      <c r="R276" s="138"/>
      <c r="S276" s="138">
        <v>0.02</v>
      </c>
      <c r="T276" s="138"/>
      <c r="U276" s="138"/>
      <c r="V276" s="265">
        <f t="shared" si="37"/>
        <v>0.04</v>
      </c>
      <c r="W276" s="266">
        <f t="shared" si="38"/>
        <v>0.94000000000000006</v>
      </c>
      <c r="X276" s="180">
        <f t="shared" si="36"/>
        <v>50</v>
      </c>
    </row>
    <row r="277" spans="1:24" s="130" customFormat="1" ht="16.5" x14ac:dyDescent="0.25">
      <c r="A277" s="132">
        <f t="shared" si="39"/>
        <v>18</v>
      </c>
      <c r="B277" s="160" t="s">
        <v>173</v>
      </c>
      <c r="C277" s="145" t="s">
        <v>498</v>
      </c>
      <c r="D277" s="135">
        <v>0.9</v>
      </c>
      <c r="E277" s="138">
        <v>0.01</v>
      </c>
      <c r="F277" s="138"/>
      <c r="G277" s="138"/>
      <c r="H277" s="138"/>
      <c r="I277" s="138"/>
      <c r="J277" s="138"/>
      <c r="K277" s="138"/>
      <c r="L277" s="138"/>
      <c r="M277" s="138"/>
      <c r="N277" s="138"/>
      <c r="O277" s="138"/>
      <c r="P277" s="138"/>
      <c r="Q277" s="138"/>
      <c r="R277" s="138"/>
      <c r="S277" s="138"/>
      <c r="T277" s="138"/>
      <c r="U277" s="138"/>
      <c r="V277" s="265">
        <f t="shared" si="37"/>
        <v>0.01</v>
      </c>
      <c r="W277" s="266">
        <f t="shared" si="38"/>
        <v>0.91</v>
      </c>
      <c r="X277" s="180">
        <f t="shared" si="36"/>
        <v>50</v>
      </c>
    </row>
    <row r="278" spans="1:24" s="130" customFormat="1" ht="16.5" x14ac:dyDescent="0.25">
      <c r="A278" s="132">
        <f t="shared" si="39"/>
        <v>19</v>
      </c>
      <c r="B278" s="160" t="s">
        <v>174</v>
      </c>
      <c r="C278" s="267" t="s">
        <v>499</v>
      </c>
      <c r="D278" s="135">
        <v>0.9</v>
      </c>
      <c r="E278" s="138"/>
      <c r="F278" s="138"/>
      <c r="G278" s="138"/>
      <c r="H278" s="138"/>
      <c r="I278" s="138"/>
      <c r="J278" s="138"/>
      <c r="K278" s="138"/>
      <c r="L278" s="138"/>
      <c r="M278" s="138"/>
      <c r="N278" s="138"/>
      <c r="O278" s="138"/>
      <c r="P278" s="138"/>
      <c r="Q278" s="138"/>
      <c r="R278" s="138"/>
      <c r="S278" s="138"/>
      <c r="T278" s="138"/>
      <c r="U278" s="138"/>
      <c r="V278" s="265">
        <f t="shared" si="37"/>
        <v>0</v>
      </c>
      <c r="W278" s="266">
        <f t="shared" si="38"/>
        <v>0.9</v>
      </c>
      <c r="X278" s="180">
        <f t="shared" si="36"/>
        <v>50</v>
      </c>
    </row>
    <row r="279" spans="1:24" s="130" customFormat="1" ht="16.5" x14ac:dyDescent="0.25">
      <c r="A279" s="132">
        <f t="shared" si="39"/>
        <v>20</v>
      </c>
      <c r="B279" s="160" t="s">
        <v>175</v>
      </c>
      <c r="C279" s="145">
        <v>11100000783</v>
      </c>
      <c r="D279" s="135">
        <v>0.9</v>
      </c>
      <c r="E279" s="138">
        <v>0.01</v>
      </c>
      <c r="F279" s="138"/>
      <c r="G279" s="138"/>
      <c r="H279" s="138"/>
      <c r="I279" s="138">
        <v>0.01</v>
      </c>
      <c r="J279" s="138"/>
      <c r="K279" s="138"/>
      <c r="L279" s="138"/>
      <c r="M279" s="138"/>
      <c r="N279" s="138"/>
      <c r="O279" s="138"/>
      <c r="P279" s="138"/>
      <c r="Q279" s="138">
        <v>0.01</v>
      </c>
      <c r="R279" s="138"/>
      <c r="S279" s="138">
        <v>0.02</v>
      </c>
      <c r="T279" s="138"/>
      <c r="U279" s="138"/>
      <c r="V279" s="265">
        <f t="shared" si="37"/>
        <v>0.05</v>
      </c>
      <c r="W279" s="266">
        <f t="shared" si="38"/>
        <v>0.95000000000000007</v>
      </c>
      <c r="X279" s="180">
        <f t="shared" si="36"/>
        <v>60</v>
      </c>
    </row>
    <row r="280" spans="1:24" s="130" customFormat="1" ht="16.5" x14ac:dyDescent="0.25">
      <c r="A280" s="132">
        <f t="shared" si="39"/>
        <v>21</v>
      </c>
      <c r="B280" s="160" t="s">
        <v>176</v>
      </c>
      <c r="C280" s="145">
        <v>11100000779</v>
      </c>
      <c r="D280" s="135">
        <v>0.9</v>
      </c>
      <c r="E280" s="138">
        <v>0.01</v>
      </c>
      <c r="F280" s="138"/>
      <c r="G280" s="138"/>
      <c r="H280" s="138"/>
      <c r="I280" s="138"/>
      <c r="J280" s="138"/>
      <c r="K280" s="138"/>
      <c r="L280" s="138"/>
      <c r="M280" s="138"/>
      <c r="N280" s="138"/>
      <c r="O280" s="138"/>
      <c r="P280" s="138"/>
      <c r="Q280" s="138"/>
      <c r="R280" s="138"/>
      <c r="S280" s="138"/>
      <c r="T280" s="138"/>
      <c r="U280" s="138"/>
      <c r="V280" s="265">
        <f t="shared" si="37"/>
        <v>0.01</v>
      </c>
      <c r="W280" s="266">
        <f t="shared" si="38"/>
        <v>0.91</v>
      </c>
      <c r="X280" s="180">
        <f t="shared" si="36"/>
        <v>50</v>
      </c>
    </row>
    <row r="281" spans="1:24" s="130" customFormat="1" ht="16.5" x14ac:dyDescent="0.25">
      <c r="A281" s="132">
        <f t="shared" si="39"/>
        <v>22</v>
      </c>
      <c r="B281" s="160" t="s">
        <v>177</v>
      </c>
      <c r="C281" s="145">
        <v>11100000793</v>
      </c>
      <c r="D281" s="135">
        <v>0.9</v>
      </c>
      <c r="E281" s="138">
        <v>0.01</v>
      </c>
      <c r="F281" s="138"/>
      <c r="G281" s="138"/>
      <c r="H281" s="138"/>
      <c r="I281" s="138"/>
      <c r="J281" s="138"/>
      <c r="K281" s="138"/>
      <c r="L281" s="138"/>
      <c r="M281" s="138"/>
      <c r="N281" s="138"/>
      <c r="O281" s="138"/>
      <c r="P281" s="138"/>
      <c r="Q281" s="138">
        <v>0.01</v>
      </c>
      <c r="R281" s="138"/>
      <c r="S281" s="138">
        <v>0.02</v>
      </c>
      <c r="T281" s="138"/>
      <c r="U281" s="138"/>
      <c r="V281" s="265">
        <f t="shared" si="37"/>
        <v>0.04</v>
      </c>
      <c r="W281" s="266">
        <f t="shared" si="38"/>
        <v>0.94000000000000006</v>
      </c>
      <c r="X281" s="180">
        <f t="shared" si="36"/>
        <v>50</v>
      </c>
    </row>
    <row r="282" spans="1:24" s="130" customFormat="1" ht="16.5" x14ac:dyDescent="0.25">
      <c r="A282" s="132">
        <f t="shared" si="39"/>
        <v>23</v>
      </c>
      <c r="B282" s="264" t="s">
        <v>178</v>
      </c>
      <c r="C282" s="145">
        <v>11100119664</v>
      </c>
      <c r="D282" s="135">
        <v>0.9</v>
      </c>
      <c r="E282" s="138">
        <v>0.01</v>
      </c>
      <c r="F282" s="138"/>
      <c r="G282" s="138"/>
      <c r="H282" s="138"/>
      <c r="I282" s="138">
        <v>0.01</v>
      </c>
      <c r="J282" s="138"/>
      <c r="K282" s="138"/>
      <c r="L282" s="138"/>
      <c r="M282" s="138">
        <v>0.02</v>
      </c>
      <c r="N282" s="138"/>
      <c r="O282" s="138"/>
      <c r="P282" s="138"/>
      <c r="Q282" s="138"/>
      <c r="R282" s="138"/>
      <c r="S282" s="138">
        <v>0.02</v>
      </c>
      <c r="T282" s="138"/>
      <c r="U282" s="138"/>
      <c r="V282" s="265">
        <f t="shared" si="37"/>
        <v>0.06</v>
      </c>
      <c r="W282" s="266">
        <f t="shared" si="38"/>
        <v>0.96</v>
      </c>
      <c r="X282" s="180">
        <f t="shared" si="36"/>
        <v>60</v>
      </c>
    </row>
    <row r="283" spans="1:24" s="130" customFormat="1" ht="16.5" x14ac:dyDescent="0.25">
      <c r="A283" s="132">
        <f t="shared" si="39"/>
        <v>24</v>
      </c>
      <c r="B283" s="264" t="s">
        <v>179</v>
      </c>
      <c r="C283" s="145">
        <v>11100000787</v>
      </c>
      <c r="D283" s="135">
        <v>0.9</v>
      </c>
      <c r="E283" s="138">
        <v>0.01</v>
      </c>
      <c r="F283" s="138"/>
      <c r="G283" s="138"/>
      <c r="H283" s="138"/>
      <c r="I283" s="138">
        <v>0.02</v>
      </c>
      <c r="J283" s="138"/>
      <c r="K283" s="138"/>
      <c r="L283" s="138"/>
      <c r="M283" s="138">
        <v>0.02</v>
      </c>
      <c r="N283" s="138"/>
      <c r="O283" s="138"/>
      <c r="P283" s="138"/>
      <c r="Q283" s="138"/>
      <c r="R283" s="138"/>
      <c r="S283" s="138">
        <v>0.02</v>
      </c>
      <c r="T283" s="138"/>
      <c r="U283" s="138"/>
      <c r="V283" s="265">
        <f t="shared" si="37"/>
        <v>7.0000000000000007E-2</v>
      </c>
      <c r="W283" s="266">
        <f t="shared" si="38"/>
        <v>0.97</v>
      </c>
      <c r="X283" s="180">
        <f t="shared" si="36"/>
        <v>60</v>
      </c>
    </row>
    <row r="284" spans="1:24" s="130" customFormat="1" ht="16.5" x14ac:dyDescent="0.25">
      <c r="A284" s="132">
        <f t="shared" si="39"/>
        <v>25</v>
      </c>
      <c r="B284" s="264" t="s">
        <v>180</v>
      </c>
      <c r="C284" s="145">
        <v>11100000716</v>
      </c>
      <c r="D284" s="135">
        <v>0.9</v>
      </c>
      <c r="E284" s="138">
        <v>0.01</v>
      </c>
      <c r="F284" s="138"/>
      <c r="G284" s="138"/>
      <c r="H284" s="122">
        <v>1.4999999999999999E-2</v>
      </c>
      <c r="I284" s="122"/>
      <c r="J284" s="138"/>
      <c r="K284" s="138"/>
      <c r="L284" s="138"/>
      <c r="M284" s="138">
        <v>0.02</v>
      </c>
      <c r="N284" s="138"/>
      <c r="O284" s="138"/>
      <c r="P284" s="138"/>
      <c r="Q284" s="138">
        <v>0.02</v>
      </c>
      <c r="R284" s="138"/>
      <c r="S284" s="138">
        <v>0.02</v>
      </c>
      <c r="T284" s="138"/>
      <c r="U284" s="138"/>
      <c r="V284" s="265">
        <f t="shared" si="37"/>
        <v>8.4999999999999992E-2</v>
      </c>
      <c r="W284" s="266">
        <f t="shared" si="38"/>
        <v>0.98499999999999999</v>
      </c>
      <c r="X284" s="180">
        <f t="shared" si="36"/>
        <v>60</v>
      </c>
    </row>
    <row r="285" spans="1:24" s="130" customFormat="1" ht="16.5" x14ac:dyDescent="0.25">
      <c r="A285" s="132">
        <f t="shared" si="39"/>
        <v>26</v>
      </c>
      <c r="B285" s="160" t="s">
        <v>181</v>
      </c>
      <c r="C285" s="145">
        <v>11100066953</v>
      </c>
      <c r="D285" s="135">
        <v>0.9</v>
      </c>
      <c r="E285" s="138">
        <v>0.01</v>
      </c>
      <c r="F285" s="138"/>
      <c r="G285" s="138"/>
      <c r="H285" s="138"/>
      <c r="I285" s="138"/>
      <c r="J285" s="138"/>
      <c r="K285" s="138"/>
      <c r="L285" s="138"/>
      <c r="M285" s="138">
        <v>0.02</v>
      </c>
      <c r="N285" s="138"/>
      <c r="O285" s="138"/>
      <c r="P285" s="138"/>
      <c r="Q285" s="138">
        <v>0.01</v>
      </c>
      <c r="R285" s="138"/>
      <c r="S285" s="138"/>
      <c r="T285" s="138"/>
      <c r="U285" s="138"/>
      <c r="V285" s="265">
        <f t="shared" si="37"/>
        <v>0.04</v>
      </c>
      <c r="W285" s="266">
        <f t="shared" si="38"/>
        <v>0.94000000000000006</v>
      </c>
      <c r="X285" s="180">
        <f t="shared" si="36"/>
        <v>50</v>
      </c>
    </row>
    <row r="286" spans="1:24" s="130" customFormat="1" ht="16.5" x14ac:dyDescent="0.25">
      <c r="A286" s="132">
        <f t="shared" si="39"/>
        <v>27</v>
      </c>
      <c r="B286" s="264" t="s">
        <v>182</v>
      </c>
      <c r="C286" s="145">
        <v>51200001010</v>
      </c>
      <c r="D286" s="135">
        <v>0.9</v>
      </c>
      <c r="E286" s="138">
        <v>0.01</v>
      </c>
      <c r="F286" s="138"/>
      <c r="G286" s="138"/>
      <c r="H286" s="138"/>
      <c r="I286" s="138">
        <v>0.02</v>
      </c>
      <c r="J286" s="138">
        <v>0.02</v>
      </c>
      <c r="K286" s="138"/>
      <c r="L286" s="138"/>
      <c r="M286" s="138"/>
      <c r="N286" s="138"/>
      <c r="O286" s="138"/>
      <c r="P286" s="138"/>
      <c r="Q286" s="138">
        <v>0.02</v>
      </c>
      <c r="R286" s="138">
        <v>0.02</v>
      </c>
      <c r="S286" s="138">
        <v>0.02</v>
      </c>
      <c r="T286" s="138"/>
      <c r="U286" s="138"/>
      <c r="V286" s="265">
        <f t="shared" si="37"/>
        <v>0.1</v>
      </c>
      <c r="W286" s="266">
        <f t="shared" si="38"/>
        <v>1</v>
      </c>
      <c r="X286" s="180">
        <f t="shared" si="36"/>
        <v>60</v>
      </c>
    </row>
    <row r="287" spans="1:24" s="130" customFormat="1" ht="16.5" x14ac:dyDescent="0.25">
      <c r="A287" s="132">
        <f t="shared" si="39"/>
        <v>28</v>
      </c>
      <c r="B287" s="264" t="s">
        <v>185</v>
      </c>
      <c r="C287" s="145">
        <v>80600000436</v>
      </c>
      <c r="D287" s="135">
        <v>0.9</v>
      </c>
      <c r="E287" s="138">
        <v>0.01</v>
      </c>
      <c r="F287" s="138"/>
      <c r="G287" s="138"/>
      <c r="H287" s="138"/>
      <c r="I287" s="138">
        <v>0.02</v>
      </c>
      <c r="J287" s="138"/>
      <c r="K287" s="138"/>
      <c r="L287" s="138"/>
      <c r="M287" s="138"/>
      <c r="N287" s="138"/>
      <c r="O287" s="138">
        <v>0.01</v>
      </c>
      <c r="P287" s="138"/>
      <c r="Q287" s="138"/>
      <c r="R287" s="138"/>
      <c r="S287" s="138">
        <v>0.02</v>
      </c>
      <c r="T287" s="138"/>
      <c r="U287" s="138"/>
      <c r="V287" s="265">
        <f t="shared" si="37"/>
        <v>0.06</v>
      </c>
      <c r="W287" s="266">
        <f t="shared" si="38"/>
        <v>0.96</v>
      </c>
      <c r="X287" s="180">
        <f t="shared" si="36"/>
        <v>60</v>
      </c>
    </row>
    <row r="288" spans="1:24" s="130" customFormat="1" ht="16.5" x14ac:dyDescent="0.25">
      <c r="A288" s="132">
        <f t="shared" si="39"/>
        <v>29</v>
      </c>
      <c r="B288" s="160" t="s">
        <v>183</v>
      </c>
      <c r="C288" s="145">
        <v>11100000708</v>
      </c>
      <c r="D288" s="135">
        <v>0.9</v>
      </c>
      <c r="E288" s="138">
        <v>0.01</v>
      </c>
      <c r="F288" s="138"/>
      <c r="G288" s="138"/>
      <c r="H288" s="138"/>
      <c r="I288" s="138"/>
      <c r="J288" s="138"/>
      <c r="K288" s="138"/>
      <c r="L288" s="138"/>
      <c r="M288" s="138"/>
      <c r="N288" s="138"/>
      <c r="O288" s="138"/>
      <c r="P288" s="138"/>
      <c r="Q288" s="138"/>
      <c r="R288" s="138"/>
      <c r="S288" s="138">
        <v>0.02</v>
      </c>
      <c r="T288" s="138"/>
      <c r="U288" s="138"/>
      <c r="V288" s="265">
        <f t="shared" si="37"/>
        <v>0.03</v>
      </c>
      <c r="W288" s="266">
        <f t="shared" si="38"/>
        <v>0.93</v>
      </c>
      <c r="X288" s="180">
        <f t="shared" si="36"/>
        <v>50</v>
      </c>
    </row>
    <row r="289" spans="1:24" s="130" customFormat="1" ht="16.5" x14ac:dyDescent="0.25">
      <c r="A289" s="132">
        <f t="shared" si="39"/>
        <v>30</v>
      </c>
      <c r="B289" s="264" t="s">
        <v>186</v>
      </c>
      <c r="C289" s="145">
        <v>90100000741</v>
      </c>
      <c r="D289" s="135">
        <v>0.9</v>
      </c>
      <c r="E289" s="138">
        <v>0.01</v>
      </c>
      <c r="F289" s="138"/>
      <c r="G289" s="138"/>
      <c r="H289" s="138"/>
      <c r="I289" s="138">
        <v>0.01</v>
      </c>
      <c r="J289" s="138"/>
      <c r="K289" s="138"/>
      <c r="L289" s="138"/>
      <c r="M289" s="138"/>
      <c r="N289" s="138"/>
      <c r="O289" s="138"/>
      <c r="P289" s="138"/>
      <c r="Q289" s="138"/>
      <c r="R289" s="138">
        <v>0.02</v>
      </c>
      <c r="S289" s="138">
        <v>0.02</v>
      </c>
      <c r="T289" s="138"/>
      <c r="U289" s="138"/>
      <c r="V289" s="265">
        <f t="shared" si="37"/>
        <v>0.06</v>
      </c>
      <c r="W289" s="266">
        <f t="shared" si="38"/>
        <v>0.96</v>
      </c>
      <c r="X289" s="180">
        <f t="shared" si="36"/>
        <v>60</v>
      </c>
    </row>
    <row r="290" spans="1:24" s="130" customFormat="1" ht="15.75" x14ac:dyDescent="0.25">
      <c r="A290" s="181" t="s">
        <v>408</v>
      </c>
      <c r="B290" s="270" t="s">
        <v>409</v>
      </c>
      <c r="C290" s="271"/>
      <c r="D290" s="129"/>
      <c r="F290" s="131"/>
      <c r="G290" s="131"/>
      <c r="H290" s="131"/>
      <c r="I290" s="131"/>
      <c r="J290" s="131"/>
      <c r="K290" s="131"/>
      <c r="L290" s="131"/>
      <c r="M290" s="131"/>
      <c r="N290" s="131"/>
      <c r="O290" s="131"/>
      <c r="P290" s="131"/>
      <c r="Q290" s="131"/>
      <c r="R290" s="131"/>
      <c r="S290" s="131"/>
      <c r="T290" s="131"/>
      <c r="U290" s="131"/>
    </row>
    <row r="291" spans="1:24" s="130" customFormat="1" ht="16.5" x14ac:dyDescent="0.25">
      <c r="A291" s="132" t="s">
        <v>16</v>
      </c>
      <c r="B291" s="272" t="s">
        <v>654</v>
      </c>
      <c r="C291" s="145">
        <v>11100000776</v>
      </c>
      <c r="D291" s="135">
        <v>0.9</v>
      </c>
      <c r="E291" s="122">
        <v>0.01</v>
      </c>
      <c r="F291" s="122">
        <v>0.01</v>
      </c>
      <c r="G291" s="122"/>
      <c r="H291" s="122"/>
      <c r="I291" s="122">
        <v>0.02</v>
      </c>
      <c r="J291" s="122"/>
      <c r="K291" s="122"/>
      <c r="L291" s="122"/>
      <c r="M291" s="122">
        <v>0.02</v>
      </c>
      <c r="N291" s="122">
        <v>0.02</v>
      </c>
      <c r="O291" s="122">
        <v>0.02</v>
      </c>
      <c r="P291" s="122">
        <v>0.02</v>
      </c>
      <c r="Q291" s="122"/>
      <c r="R291" s="122"/>
      <c r="S291" s="122"/>
      <c r="T291" s="122"/>
      <c r="U291" s="122"/>
      <c r="V291" s="155">
        <f t="shared" ref="V291:V310" si="40">IF(SUM(E291:N291)&gt;5%,5%,SUM(E291:N291))+IF(SUM(O291:U291)&gt;5%,5%,SUM(O291:U291))</f>
        <v>0.09</v>
      </c>
      <c r="W291" s="141">
        <f t="shared" ref="W291:W310" si="41">D291+V291</f>
        <v>0.99</v>
      </c>
      <c r="X291" s="142">
        <f>IF(95%&lt;=W291,60,IF(AND(90%&lt;=W291,W291&lt;95%),50,IF(AND(80%&lt;=W291,W291&lt;90%),40,IF(AND(75%&lt;=W291,W291&lt;80%),30,IF(AND(70%&lt;=W291,W291&lt;75%),20,IF(W291&lt;70%,0,""))))))</f>
        <v>60</v>
      </c>
    </row>
    <row r="292" spans="1:24" s="130" customFormat="1" ht="16.5" x14ac:dyDescent="0.25">
      <c r="A292" s="132" t="s">
        <v>17</v>
      </c>
      <c r="B292" s="272" t="s">
        <v>187</v>
      </c>
      <c r="C292" s="145">
        <v>21100001291</v>
      </c>
      <c r="D292" s="135">
        <v>0.9</v>
      </c>
      <c r="E292" s="122">
        <v>0.01</v>
      </c>
      <c r="F292" s="122"/>
      <c r="G292" s="122"/>
      <c r="H292" s="122"/>
      <c r="I292" s="122"/>
      <c r="J292" s="122"/>
      <c r="K292" s="122"/>
      <c r="L292" s="122"/>
      <c r="M292" s="122"/>
      <c r="N292" s="122"/>
      <c r="O292" s="122">
        <v>0.02</v>
      </c>
      <c r="P292" s="122">
        <v>0.02</v>
      </c>
      <c r="Q292" s="122"/>
      <c r="R292" s="122"/>
      <c r="S292" s="122"/>
      <c r="T292" s="122"/>
      <c r="U292" s="122"/>
      <c r="V292" s="155">
        <f t="shared" si="40"/>
        <v>0.05</v>
      </c>
      <c r="W292" s="141">
        <f t="shared" si="41"/>
        <v>0.95000000000000007</v>
      </c>
      <c r="X292" s="142">
        <f t="shared" ref="X292:X310" si="42">IF(95%&lt;=W292,60,IF(AND(90%&lt;=W292,W292&lt;95%),50,IF(AND(80%&lt;=W292,W292&lt;90%),40,IF(AND(75%&lt;=W292,W292&lt;80%),30,IF(AND(70%&lt;=W292,W292&lt;75%),20,IF(W292&lt;70%,0,""))))))</f>
        <v>60</v>
      </c>
    </row>
    <row r="293" spans="1:24" s="130" customFormat="1" ht="16.5" x14ac:dyDescent="0.25">
      <c r="A293" s="132" t="s">
        <v>18</v>
      </c>
      <c r="B293" s="272" t="s">
        <v>188</v>
      </c>
      <c r="C293" s="145">
        <v>11100119658</v>
      </c>
      <c r="D293" s="135">
        <v>0.9</v>
      </c>
      <c r="E293" s="122">
        <v>0.01</v>
      </c>
      <c r="F293" s="122"/>
      <c r="G293" s="122"/>
      <c r="H293" s="122"/>
      <c r="I293" s="122"/>
      <c r="J293" s="122"/>
      <c r="K293" s="122"/>
      <c r="L293" s="122"/>
      <c r="M293" s="122"/>
      <c r="N293" s="122"/>
      <c r="O293" s="122">
        <v>0.02</v>
      </c>
      <c r="P293" s="122">
        <v>0.02</v>
      </c>
      <c r="Q293" s="122"/>
      <c r="R293" s="122"/>
      <c r="S293" s="122"/>
      <c r="T293" s="122"/>
      <c r="U293" s="122"/>
      <c r="V293" s="155">
        <f t="shared" si="40"/>
        <v>0.05</v>
      </c>
      <c r="W293" s="141">
        <f t="shared" si="41"/>
        <v>0.95000000000000007</v>
      </c>
      <c r="X293" s="142">
        <f t="shared" si="42"/>
        <v>60</v>
      </c>
    </row>
    <row r="294" spans="1:24" s="130" customFormat="1" ht="16.5" x14ac:dyDescent="0.25">
      <c r="A294" s="132" t="s">
        <v>19</v>
      </c>
      <c r="B294" s="272" t="s">
        <v>189</v>
      </c>
      <c r="C294" s="145" t="s">
        <v>500</v>
      </c>
      <c r="D294" s="135">
        <v>0.9</v>
      </c>
      <c r="E294" s="122">
        <v>0.01</v>
      </c>
      <c r="F294" s="122"/>
      <c r="G294" s="122"/>
      <c r="H294" s="122"/>
      <c r="I294" s="122"/>
      <c r="J294" s="122"/>
      <c r="K294" s="122"/>
      <c r="L294" s="122"/>
      <c r="M294" s="122"/>
      <c r="N294" s="122"/>
      <c r="O294" s="122">
        <v>0.02</v>
      </c>
      <c r="P294" s="122">
        <v>0.02</v>
      </c>
      <c r="Q294" s="122"/>
      <c r="R294" s="122"/>
      <c r="S294" s="122"/>
      <c r="T294" s="122"/>
      <c r="U294" s="122"/>
      <c r="V294" s="155">
        <f t="shared" si="40"/>
        <v>0.05</v>
      </c>
      <c r="W294" s="141">
        <f t="shared" si="41"/>
        <v>0.95000000000000007</v>
      </c>
      <c r="X294" s="142">
        <f t="shared" si="42"/>
        <v>60</v>
      </c>
    </row>
    <row r="295" spans="1:24" s="130" customFormat="1" ht="16.5" x14ac:dyDescent="0.25">
      <c r="A295" s="132" t="s">
        <v>20</v>
      </c>
      <c r="B295" s="272" t="s">
        <v>190</v>
      </c>
      <c r="C295" s="145">
        <v>11100110117</v>
      </c>
      <c r="D295" s="135">
        <v>0.9</v>
      </c>
      <c r="E295" s="122">
        <v>0.01</v>
      </c>
      <c r="F295" s="122">
        <v>0.01</v>
      </c>
      <c r="G295" s="122"/>
      <c r="H295" s="122"/>
      <c r="I295" s="122"/>
      <c r="J295" s="122"/>
      <c r="K295" s="122"/>
      <c r="L295" s="122"/>
      <c r="M295" s="122"/>
      <c r="N295" s="122"/>
      <c r="O295" s="122">
        <v>0.02</v>
      </c>
      <c r="P295" s="122">
        <v>0.02</v>
      </c>
      <c r="Q295" s="122"/>
      <c r="R295" s="122"/>
      <c r="S295" s="122"/>
      <c r="T295" s="122"/>
      <c r="U295" s="122"/>
      <c r="V295" s="155">
        <f t="shared" si="40"/>
        <v>0.06</v>
      </c>
      <c r="W295" s="141">
        <f t="shared" si="41"/>
        <v>0.96</v>
      </c>
      <c r="X295" s="142">
        <f t="shared" si="42"/>
        <v>60</v>
      </c>
    </row>
    <row r="296" spans="1:24" s="130" customFormat="1" ht="16.5" x14ac:dyDescent="0.25">
      <c r="A296" s="132" t="s">
        <v>21</v>
      </c>
      <c r="B296" s="272" t="s">
        <v>191</v>
      </c>
      <c r="C296" s="145" t="s">
        <v>501</v>
      </c>
      <c r="D296" s="135">
        <v>0.9</v>
      </c>
      <c r="E296" s="122">
        <v>0.01</v>
      </c>
      <c r="F296" s="122">
        <v>0.01</v>
      </c>
      <c r="G296" s="122"/>
      <c r="H296" s="122"/>
      <c r="I296" s="122"/>
      <c r="J296" s="122"/>
      <c r="K296" s="122"/>
      <c r="L296" s="122"/>
      <c r="M296" s="122"/>
      <c r="N296" s="122"/>
      <c r="O296" s="122">
        <v>0.02</v>
      </c>
      <c r="P296" s="122">
        <v>0.02</v>
      </c>
      <c r="Q296" s="122"/>
      <c r="R296" s="122"/>
      <c r="S296" s="122"/>
      <c r="T296" s="122"/>
      <c r="U296" s="122"/>
      <c r="V296" s="155">
        <f t="shared" si="40"/>
        <v>0.06</v>
      </c>
      <c r="W296" s="141">
        <f t="shared" si="41"/>
        <v>0.96</v>
      </c>
      <c r="X296" s="142">
        <f t="shared" si="42"/>
        <v>60</v>
      </c>
    </row>
    <row r="297" spans="1:24" s="130" customFormat="1" ht="16.5" x14ac:dyDescent="0.25">
      <c r="A297" s="132" t="s">
        <v>22</v>
      </c>
      <c r="B297" s="272" t="s">
        <v>192</v>
      </c>
      <c r="C297" s="145" t="s">
        <v>502</v>
      </c>
      <c r="D297" s="135">
        <v>0.9</v>
      </c>
      <c r="E297" s="122">
        <v>0.01</v>
      </c>
      <c r="F297" s="122">
        <v>0.01</v>
      </c>
      <c r="G297" s="122"/>
      <c r="H297" s="122"/>
      <c r="I297" s="122"/>
      <c r="J297" s="122"/>
      <c r="K297" s="122"/>
      <c r="L297" s="122"/>
      <c r="M297" s="122"/>
      <c r="N297" s="122">
        <v>0.02</v>
      </c>
      <c r="O297" s="122">
        <v>0.02</v>
      </c>
      <c r="P297" s="122">
        <v>0.02</v>
      </c>
      <c r="Q297" s="122"/>
      <c r="R297" s="122"/>
      <c r="S297" s="122"/>
      <c r="T297" s="122"/>
      <c r="U297" s="122"/>
      <c r="V297" s="155">
        <f t="shared" si="40"/>
        <v>0.08</v>
      </c>
      <c r="W297" s="141">
        <f t="shared" si="41"/>
        <v>0.98</v>
      </c>
      <c r="X297" s="142">
        <f t="shared" si="42"/>
        <v>60</v>
      </c>
    </row>
    <row r="298" spans="1:24" s="130" customFormat="1" ht="16.5" x14ac:dyDescent="0.25">
      <c r="A298" s="132" t="s">
        <v>23</v>
      </c>
      <c r="B298" s="272" t="s">
        <v>193</v>
      </c>
      <c r="C298" s="145">
        <v>11100110124</v>
      </c>
      <c r="D298" s="135">
        <v>0.9</v>
      </c>
      <c r="E298" s="122">
        <v>0.01</v>
      </c>
      <c r="F298" s="122">
        <v>0.01</v>
      </c>
      <c r="G298" s="122"/>
      <c r="H298" s="122"/>
      <c r="I298" s="122"/>
      <c r="J298" s="122"/>
      <c r="K298" s="122"/>
      <c r="L298" s="122"/>
      <c r="M298" s="122"/>
      <c r="N298" s="122"/>
      <c r="O298" s="122">
        <v>0.02</v>
      </c>
      <c r="P298" s="122">
        <v>0.02</v>
      </c>
      <c r="Q298" s="122"/>
      <c r="R298" s="122"/>
      <c r="S298" s="122"/>
      <c r="T298" s="122"/>
      <c r="U298" s="122"/>
      <c r="V298" s="155">
        <f t="shared" si="40"/>
        <v>0.06</v>
      </c>
      <c r="W298" s="141">
        <f t="shared" si="41"/>
        <v>0.96</v>
      </c>
      <c r="X298" s="142">
        <f t="shared" si="42"/>
        <v>60</v>
      </c>
    </row>
    <row r="299" spans="1:24" s="130" customFormat="1" ht="16.5" x14ac:dyDescent="0.25">
      <c r="A299" s="132" t="s">
        <v>24</v>
      </c>
      <c r="B299" s="272" t="s">
        <v>194</v>
      </c>
      <c r="C299" s="145">
        <v>31100001684</v>
      </c>
      <c r="D299" s="135">
        <v>0.9</v>
      </c>
      <c r="E299" s="122">
        <v>0.01</v>
      </c>
      <c r="F299" s="122">
        <v>0.01</v>
      </c>
      <c r="G299" s="122"/>
      <c r="H299" s="122"/>
      <c r="I299" s="122"/>
      <c r="J299" s="122"/>
      <c r="K299" s="122"/>
      <c r="L299" s="122"/>
      <c r="M299" s="122"/>
      <c r="N299" s="122"/>
      <c r="O299" s="122">
        <v>0.02</v>
      </c>
      <c r="P299" s="122">
        <v>0.02</v>
      </c>
      <c r="Q299" s="122"/>
      <c r="R299" s="122"/>
      <c r="S299" s="122"/>
      <c r="T299" s="122"/>
      <c r="U299" s="122"/>
      <c r="V299" s="155">
        <f t="shared" si="40"/>
        <v>0.06</v>
      </c>
      <c r="W299" s="141">
        <f t="shared" si="41"/>
        <v>0.96</v>
      </c>
      <c r="X299" s="142">
        <f t="shared" si="42"/>
        <v>60</v>
      </c>
    </row>
    <row r="300" spans="1:24" s="130" customFormat="1" ht="16.5" x14ac:dyDescent="0.25">
      <c r="A300" s="132" t="s">
        <v>25</v>
      </c>
      <c r="B300" s="272" t="s">
        <v>195</v>
      </c>
      <c r="C300" s="145">
        <v>21000001760</v>
      </c>
      <c r="D300" s="135">
        <v>0.9</v>
      </c>
      <c r="E300" s="122">
        <v>0.01</v>
      </c>
      <c r="F300" s="122"/>
      <c r="G300" s="122"/>
      <c r="H300" s="122"/>
      <c r="I300" s="122"/>
      <c r="J300" s="122"/>
      <c r="K300" s="122"/>
      <c r="L300" s="122"/>
      <c r="M300" s="122"/>
      <c r="N300" s="122"/>
      <c r="O300" s="122">
        <v>0.02</v>
      </c>
      <c r="P300" s="122">
        <v>0.02</v>
      </c>
      <c r="Q300" s="122"/>
      <c r="R300" s="122"/>
      <c r="S300" s="122"/>
      <c r="T300" s="122"/>
      <c r="U300" s="122"/>
      <c r="V300" s="155">
        <f t="shared" si="40"/>
        <v>0.05</v>
      </c>
      <c r="W300" s="141">
        <f t="shared" si="41"/>
        <v>0.95000000000000007</v>
      </c>
      <c r="X300" s="142">
        <f t="shared" si="42"/>
        <v>60</v>
      </c>
    </row>
    <row r="301" spans="1:24" s="130" customFormat="1" ht="16.5" x14ac:dyDescent="0.25">
      <c r="A301" s="132" t="s">
        <v>26</v>
      </c>
      <c r="B301" s="272" t="s">
        <v>196</v>
      </c>
      <c r="C301" s="145">
        <v>11100119659</v>
      </c>
      <c r="D301" s="135">
        <v>0.9</v>
      </c>
      <c r="E301" s="122">
        <v>0.01</v>
      </c>
      <c r="F301" s="122"/>
      <c r="G301" s="122"/>
      <c r="H301" s="122"/>
      <c r="I301" s="122"/>
      <c r="J301" s="122"/>
      <c r="K301" s="122"/>
      <c r="L301" s="122"/>
      <c r="M301" s="122"/>
      <c r="N301" s="122">
        <v>0.02</v>
      </c>
      <c r="O301" s="122">
        <v>0.02</v>
      </c>
      <c r="P301" s="122">
        <v>0.02</v>
      </c>
      <c r="Q301" s="122"/>
      <c r="R301" s="122"/>
      <c r="S301" s="122"/>
      <c r="T301" s="122"/>
      <c r="U301" s="122"/>
      <c r="V301" s="155">
        <f t="shared" si="40"/>
        <v>7.0000000000000007E-2</v>
      </c>
      <c r="W301" s="141">
        <f t="shared" si="41"/>
        <v>0.97</v>
      </c>
      <c r="X301" s="142">
        <f t="shared" si="42"/>
        <v>60</v>
      </c>
    </row>
    <row r="302" spans="1:24" s="130" customFormat="1" ht="16.5" x14ac:dyDescent="0.25">
      <c r="A302" s="132" t="s">
        <v>27</v>
      </c>
      <c r="B302" s="272" t="s">
        <v>197</v>
      </c>
      <c r="C302" s="145" t="s">
        <v>503</v>
      </c>
      <c r="D302" s="135">
        <v>0.9</v>
      </c>
      <c r="E302" s="122">
        <v>0.01</v>
      </c>
      <c r="F302" s="122"/>
      <c r="G302" s="122"/>
      <c r="H302" s="122"/>
      <c r="I302" s="122"/>
      <c r="J302" s="122"/>
      <c r="K302" s="122"/>
      <c r="L302" s="122"/>
      <c r="M302" s="122"/>
      <c r="N302" s="122"/>
      <c r="O302" s="122">
        <v>0.02</v>
      </c>
      <c r="P302" s="122">
        <v>0.02</v>
      </c>
      <c r="Q302" s="122"/>
      <c r="R302" s="122"/>
      <c r="S302" s="122"/>
      <c r="T302" s="122"/>
      <c r="U302" s="122"/>
      <c r="V302" s="155">
        <f t="shared" si="40"/>
        <v>0.05</v>
      </c>
      <c r="W302" s="141">
        <f t="shared" si="41"/>
        <v>0.95000000000000007</v>
      </c>
      <c r="X302" s="142">
        <f t="shared" si="42"/>
        <v>60</v>
      </c>
    </row>
    <row r="303" spans="1:24" s="130" customFormat="1" ht="16.5" x14ac:dyDescent="0.25">
      <c r="A303" s="132" t="s">
        <v>28</v>
      </c>
      <c r="B303" s="272" t="s">
        <v>655</v>
      </c>
      <c r="C303" s="145">
        <v>11100067231</v>
      </c>
      <c r="D303" s="135">
        <v>0.9</v>
      </c>
      <c r="E303" s="122">
        <v>0.01</v>
      </c>
      <c r="F303" s="122">
        <v>0.01</v>
      </c>
      <c r="G303" s="122"/>
      <c r="H303" s="122"/>
      <c r="I303" s="122">
        <v>0.02</v>
      </c>
      <c r="J303" s="122"/>
      <c r="K303" s="122">
        <v>0.02</v>
      </c>
      <c r="L303" s="122"/>
      <c r="M303" s="122"/>
      <c r="N303" s="122"/>
      <c r="O303" s="122">
        <v>0.02</v>
      </c>
      <c r="P303" s="122">
        <v>0.02</v>
      </c>
      <c r="Q303" s="122"/>
      <c r="R303" s="122"/>
      <c r="S303" s="122"/>
      <c r="T303" s="122"/>
      <c r="U303" s="122"/>
      <c r="V303" s="155">
        <f t="shared" si="40"/>
        <v>0.09</v>
      </c>
      <c r="W303" s="141">
        <f t="shared" si="41"/>
        <v>0.99</v>
      </c>
      <c r="X303" s="142">
        <f t="shared" si="42"/>
        <v>60</v>
      </c>
    </row>
    <row r="304" spans="1:24" s="130" customFormat="1" ht="16.5" x14ac:dyDescent="0.25">
      <c r="A304" s="132" t="s">
        <v>29</v>
      </c>
      <c r="B304" s="272" t="s">
        <v>656</v>
      </c>
      <c r="C304" s="145">
        <v>11100071850</v>
      </c>
      <c r="D304" s="135">
        <v>0.9</v>
      </c>
      <c r="E304" s="122">
        <v>0.01</v>
      </c>
      <c r="F304" s="122"/>
      <c r="G304" s="122"/>
      <c r="H304" s="122"/>
      <c r="I304" s="122">
        <v>0.02</v>
      </c>
      <c r="J304" s="122"/>
      <c r="K304" s="122"/>
      <c r="L304" s="122"/>
      <c r="M304" s="122"/>
      <c r="N304" s="122"/>
      <c r="O304" s="122">
        <v>0.02</v>
      </c>
      <c r="P304" s="122">
        <v>0.02</v>
      </c>
      <c r="Q304" s="122"/>
      <c r="R304" s="122"/>
      <c r="S304" s="122"/>
      <c r="T304" s="122"/>
      <c r="U304" s="122"/>
      <c r="V304" s="155">
        <f t="shared" si="40"/>
        <v>7.0000000000000007E-2</v>
      </c>
      <c r="W304" s="141">
        <f t="shared" si="41"/>
        <v>0.97</v>
      </c>
      <c r="X304" s="142">
        <f t="shared" si="42"/>
        <v>60</v>
      </c>
    </row>
    <row r="305" spans="1:24" s="130" customFormat="1" ht="16.5" x14ac:dyDescent="0.25">
      <c r="A305" s="132" t="s">
        <v>30</v>
      </c>
      <c r="B305" s="272" t="s">
        <v>657</v>
      </c>
      <c r="C305" s="145">
        <v>11100096302</v>
      </c>
      <c r="D305" s="135">
        <v>0.9</v>
      </c>
      <c r="E305" s="122">
        <v>0.01</v>
      </c>
      <c r="F305" s="122">
        <v>0.01</v>
      </c>
      <c r="G305" s="122"/>
      <c r="H305" s="122"/>
      <c r="I305" s="122">
        <v>0.02</v>
      </c>
      <c r="J305" s="122"/>
      <c r="K305" s="122"/>
      <c r="L305" s="122"/>
      <c r="M305" s="122"/>
      <c r="N305" s="122"/>
      <c r="O305" s="122">
        <v>0.02</v>
      </c>
      <c r="P305" s="122">
        <v>0.02</v>
      </c>
      <c r="Q305" s="122"/>
      <c r="R305" s="122"/>
      <c r="S305" s="122"/>
      <c r="T305" s="122"/>
      <c r="U305" s="122"/>
      <c r="V305" s="155">
        <f t="shared" si="40"/>
        <v>0.08</v>
      </c>
      <c r="W305" s="141">
        <f t="shared" si="41"/>
        <v>0.98</v>
      </c>
      <c r="X305" s="142">
        <f t="shared" si="42"/>
        <v>60</v>
      </c>
    </row>
    <row r="306" spans="1:24" s="130" customFormat="1" ht="16.5" x14ac:dyDescent="0.25">
      <c r="A306" s="132" t="s">
        <v>31</v>
      </c>
      <c r="B306" s="272" t="s">
        <v>658</v>
      </c>
      <c r="C306" s="145" t="s">
        <v>659</v>
      </c>
      <c r="D306" s="135">
        <v>0.9</v>
      </c>
      <c r="E306" s="122">
        <v>0.01</v>
      </c>
      <c r="F306" s="122"/>
      <c r="G306" s="122"/>
      <c r="H306" s="122"/>
      <c r="I306" s="122">
        <v>0.02</v>
      </c>
      <c r="J306" s="122"/>
      <c r="K306" s="122"/>
      <c r="L306" s="122"/>
      <c r="M306" s="122"/>
      <c r="N306" s="122"/>
      <c r="O306" s="122">
        <v>0.02</v>
      </c>
      <c r="P306" s="122">
        <v>0.02</v>
      </c>
      <c r="Q306" s="122"/>
      <c r="R306" s="122"/>
      <c r="S306" s="122"/>
      <c r="T306" s="122"/>
      <c r="U306" s="122"/>
      <c r="V306" s="155">
        <f t="shared" si="40"/>
        <v>7.0000000000000007E-2</v>
      </c>
      <c r="W306" s="141">
        <f t="shared" si="41"/>
        <v>0.97</v>
      </c>
      <c r="X306" s="142">
        <f t="shared" si="42"/>
        <v>60</v>
      </c>
    </row>
    <row r="307" spans="1:24" s="130" customFormat="1" ht="16.5" x14ac:dyDescent="0.25">
      <c r="A307" s="132" t="s">
        <v>32</v>
      </c>
      <c r="B307" s="272" t="s">
        <v>198</v>
      </c>
      <c r="C307" s="273" t="s">
        <v>504</v>
      </c>
      <c r="D307" s="135">
        <v>0.9</v>
      </c>
      <c r="E307" s="122">
        <v>0.01</v>
      </c>
      <c r="F307" s="122">
        <v>0.01</v>
      </c>
      <c r="G307" s="122"/>
      <c r="H307" s="122"/>
      <c r="I307" s="122"/>
      <c r="J307" s="122"/>
      <c r="K307" s="122"/>
      <c r="L307" s="122"/>
      <c r="M307" s="122"/>
      <c r="N307" s="122">
        <v>0.02</v>
      </c>
      <c r="O307" s="122">
        <v>0.02</v>
      </c>
      <c r="P307" s="122">
        <v>0.02</v>
      </c>
      <c r="Q307" s="122"/>
      <c r="R307" s="122"/>
      <c r="S307" s="122"/>
      <c r="T307" s="122"/>
      <c r="U307" s="122"/>
      <c r="V307" s="155">
        <f t="shared" si="40"/>
        <v>0.08</v>
      </c>
      <c r="W307" s="141">
        <f t="shared" si="41"/>
        <v>0.98</v>
      </c>
      <c r="X307" s="142">
        <f t="shared" si="42"/>
        <v>60</v>
      </c>
    </row>
    <row r="308" spans="1:24" s="130" customFormat="1" ht="16.5" x14ac:dyDescent="0.25">
      <c r="A308" s="132" t="s">
        <v>33</v>
      </c>
      <c r="B308" s="272" t="s">
        <v>199</v>
      </c>
      <c r="C308" s="273" t="s">
        <v>505</v>
      </c>
      <c r="D308" s="135">
        <v>0.9</v>
      </c>
      <c r="E308" s="122">
        <v>0.01</v>
      </c>
      <c r="F308" s="122"/>
      <c r="G308" s="122"/>
      <c r="H308" s="122"/>
      <c r="I308" s="122"/>
      <c r="J308" s="122"/>
      <c r="K308" s="122">
        <v>0.02</v>
      </c>
      <c r="L308" s="122"/>
      <c r="M308" s="122"/>
      <c r="N308" s="122"/>
      <c r="O308" s="122">
        <v>0.02</v>
      </c>
      <c r="P308" s="122">
        <v>0.02</v>
      </c>
      <c r="Q308" s="122"/>
      <c r="R308" s="122"/>
      <c r="S308" s="122"/>
      <c r="T308" s="122"/>
      <c r="U308" s="122"/>
      <c r="V308" s="155">
        <f t="shared" si="40"/>
        <v>7.0000000000000007E-2</v>
      </c>
      <c r="W308" s="141">
        <f t="shared" si="41"/>
        <v>0.97</v>
      </c>
      <c r="X308" s="142">
        <f t="shared" si="42"/>
        <v>60</v>
      </c>
    </row>
    <row r="309" spans="1:24" s="130" customFormat="1" ht="16.5" x14ac:dyDescent="0.25">
      <c r="A309" s="132" t="s">
        <v>34</v>
      </c>
      <c r="B309" s="272" t="s">
        <v>660</v>
      </c>
      <c r="C309" s="273" t="s">
        <v>661</v>
      </c>
      <c r="D309" s="135">
        <v>0.9</v>
      </c>
      <c r="E309" s="122">
        <v>0.01</v>
      </c>
      <c r="F309" s="122"/>
      <c r="G309" s="122"/>
      <c r="H309" s="122"/>
      <c r="I309" s="122"/>
      <c r="J309" s="122"/>
      <c r="K309" s="122"/>
      <c r="L309" s="122"/>
      <c r="M309" s="122"/>
      <c r="N309" s="122"/>
      <c r="O309" s="122"/>
      <c r="P309" s="122">
        <v>0.02</v>
      </c>
      <c r="Q309" s="122"/>
      <c r="R309" s="122"/>
      <c r="S309" s="122"/>
      <c r="T309" s="122"/>
      <c r="U309" s="122"/>
      <c r="V309" s="155">
        <f t="shared" si="40"/>
        <v>0.03</v>
      </c>
      <c r="W309" s="141">
        <f t="shared" si="41"/>
        <v>0.93</v>
      </c>
      <c r="X309" s="142">
        <f t="shared" si="42"/>
        <v>50</v>
      </c>
    </row>
    <row r="310" spans="1:24" s="130" customFormat="1" ht="16.5" x14ac:dyDescent="0.25">
      <c r="A310" s="132" t="s">
        <v>35</v>
      </c>
      <c r="B310" s="272" t="s">
        <v>200</v>
      </c>
      <c r="C310" s="273" t="s">
        <v>506</v>
      </c>
      <c r="D310" s="135">
        <v>0.9</v>
      </c>
      <c r="E310" s="122">
        <v>0.01</v>
      </c>
      <c r="F310" s="122">
        <v>0.01</v>
      </c>
      <c r="G310" s="122"/>
      <c r="H310" s="122"/>
      <c r="I310" s="122"/>
      <c r="J310" s="122"/>
      <c r="K310" s="122"/>
      <c r="L310" s="122"/>
      <c r="M310" s="122"/>
      <c r="N310" s="122"/>
      <c r="O310" s="122">
        <v>0.02</v>
      </c>
      <c r="P310" s="122">
        <v>0.02</v>
      </c>
      <c r="Q310" s="122"/>
      <c r="R310" s="122"/>
      <c r="S310" s="122"/>
      <c r="T310" s="122"/>
      <c r="U310" s="122"/>
      <c r="V310" s="155">
        <f t="shared" si="40"/>
        <v>0.06</v>
      </c>
      <c r="W310" s="141">
        <f t="shared" si="41"/>
        <v>0.96</v>
      </c>
      <c r="X310" s="142">
        <f t="shared" si="42"/>
        <v>60</v>
      </c>
    </row>
    <row r="311" spans="1:24" ht="15.75" x14ac:dyDescent="0.25">
      <c r="A311" s="50" t="s">
        <v>410</v>
      </c>
      <c r="B311" s="66" t="s">
        <v>411</v>
      </c>
      <c r="C311" s="69"/>
      <c r="F311" s="52"/>
      <c r="G311" s="52"/>
      <c r="H311" s="52"/>
      <c r="I311" s="52"/>
      <c r="J311" s="52"/>
      <c r="K311" s="52"/>
      <c r="L311" s="52"/>
      <c r="M311" s="52"/>
      <c r="N311" s="52"/>
      <c r="U311" s="52"/>
    </row>
    <row r="312" spans="1:24" s="130" customFormat="1" ht="18.75" x14ac:dyDescent="0.25">
      <c r="A312" s="198" t="s">
        <v>16</v>
      </c>
      <c r="B312" s="305" t="s">
        <v>201</v>
      </c>
      <c r="C312" s="306" t="s">
        <v>507</v>
      </c>
      <c r="D312" s="135">
        <v>0.9</v>
      </c>
      <c r="E312" s="122"/>
      <c r="F312" s="122">
        <v>0.01</v>
      </c>
      <c r="G312" s="122"/>
      <c r="H312" s="122"/>
      <c r="I312" s="122"/>
      <c r="J312" s="122"/>
      <c r="K312" s="122"/>
      <c r="L312" s="122"/>
      <c r="M312" s="122"/>
      <c r="N312" s="122"/>
      <c r="O312" s="122">
        <v>0.02</v>
      </c>
      <c r="P312" s="122">
        <v>0.02</v>
      </c>
      <c r="Q312" s="122">
        <v>0.01</v>
      </c>
      <c r="R312" s="122"/>
      <c r="S312" s="122"/>
      <c r="T312" s="122"/>
      <c r="U312" s="122"/>
      <c r="V312" s="155">
        <f t="shared" ref="V312:V319" si="43">IF(SUM(E312:N312)&gt;5%,5%,SUM(E312:N312))+IF(SUM(O312:U312)&gt;5%,5%,SUM(O312:U312))</f>
        <v>6.0000000000000005E-2</v>
      </c>
      <c r="W312" s="141">
        <f t="shared" ref="W312:W319" si="44">D312+V312</f>
        <v>0.96000000000000008</v>
      </c>
      <c r="X312" s="142">
        <f>IF(95%&lt;=W312,60,IF(AND(90%&lt;=W312,W312&lt;95%),50,IF(AND(80%&lt;=W312,W312&lt;90%),40,IF(AND(75%&lt;=W312,W312&lt;80%),30,IF(AND(70%&lt;=W312,W312&lt;75%),20,IF(W312&lt;70%,0,""))))))</f>
        <v>60</v>
      </c>
    </row>
    <row r="313" spans="1:24" s="130" customFormat="1" ht="18.75" x14ac:dyDescent="0.25">
      <c r="A313" s="198" t="s">
        <v>17</v>
      </c>
      <c r="B313" s="305" t="s">
        <v>202</v>
      </c>
      <c r="C313" s="306" t="s">
        <v>508</v>
      </c>
      <c r="D313" s="135">
        <v>0.9</v>
      </c>
      <c r="E313" s="122">
        <v>0.01</v>
      </c>
      <c r="F313" s="122">
        <v>0.01</v>
      </c>
      <c r="G313" s="122"/>
      <c r="H313" s="122"/>
      <c r="I313" s="122">
        <v>0.02</v>
      </c>
      <c r="J313" s="122">
        <v>0.02</v>
      </c>
      <c r="K313" s="122">
        <v>0.02</v>
      </c>
      <c r="L313" s="122"/>
      <c r="M313" s="122">
        <v>0.02</v>
      </c>
      <c r="N313" s="122"/>
      <c r="O313" s="122">
        <v>0.02</v>
      </c>
      <c r="P313" s="122">
        <v>0.02</v>
      </c>
      <c r="Q313" s="122">
        <v>0.01</v>
      </c>
      <c r="R313" s="122"/>
      <c r="S313" s="122"/>
      <c r="T313" s="122"/>
      <c r="U313" s="122"/>
      <c r="V313" s="155">
        <f t="shared" si="43"/>
        <v>0.1</v>
      </c>
      <c r="W313" s="141">
        <f t="shared" si="44"/>
        <v>1</v>
      </c>
      <c r="X313" s="142">
        <f t="shared" ref="X313:X319" si="45">IF(95%&lt;=W313,60,IF(AND(90%&lt;=W313,W313&lt;95%),50,IF(AND(80%&lt;=W313,W313&lt;90%),40,IF(AND(75%&lt;=W313,W313&lt;80%),30,IF(AND(70%&lt;=W313,W313&lt;75%),20,IF(W313&lt;70%,0,""))))))</f>
        <v>60</v>
      </c>
    </row>
    <row r="314" spans="1:24" s="130" customFormat="1" ht="18.75" x14ac:dyDescent="0.25">
      <c r="A314" s="198" t="s">
        <v>18</v>
      </c>
      <c r="B314" s="305" t="s">
        <v>203</v>
      </c>
      <c r="C314" s="306" t="s">
        <v>509</v>
      </c>
      <c r="D314" s="135">
        <v>0.9</v>
      </c>
      <c r="E314" s="122">
        <v>0.01</v>
      </c>
      <c r="F314" s="122">
        <v>0.01</v>
      </c>
      <c r="G314" s="122"/>
      <c r="H314" s="122">
        <v>1.4999999999999999E-2</v>
      </c>
      <c r="I314" s="122"/>
      <c r="J314" s="122"/>
      <c r="K314" s="122"/>
      <c r="L314" s="122"/>
      <c r="M314" s="122">
        <v>0.02</v>
      </c>
      <c r="N314" s="122"/>
      <c r="O314" s="122">
        <v>0.02</v>
      </c>
      <c r="P314" s="122">
        <v>0.02</v>
      </c>
      <c r="Q314" s="122"/>
      <c r="R314" s="122"/>
      <c r="S314" s="122"/>
      <c r="T314" s="122"/>
      <c r="U314" s="122"/>
      <c r="V314" s="155">
        <f t="shared" si="43"/>
        <v>0.09</v>
      </c>
      <c r="W314" s="141">
        <f t="shared" si="44"/>
        <v>0.99</v>
      </c>
      <c r="X314" s="142">
        <f t="shared" si="45"/>
        <v>60</v>
      </c>
    </row>
    <row r="315" spans="1:24" s="130" customFormat="1" ht="18.75" x14ac:dyDescent="0.25">
      <c r="A315" s="198" t="s">
        <v>19</v>
      </c>
      <c r="B315" s="305" t="s">
        <v>206</v>
      </c>
      <c r="C315" s="306" t="s">
        <v>510</v>
      </c>
      <c r="D315" s="135">
        <v>0.9</v>
      </c>
      <c r="E315" s="122">
        <v>0.01</v>
      </c>
      <c r="F315" s="122">
        <v>0.01</v>
      </c>
      <c r="G315" s="122"/>
      <c r="H315" s="122">
        <v>1.4999999999999999E-2</v>
      </c>
      <c r="I315" s="122"/>
      <c r="J315" s="122"/>
      <c r="K315" s="122"/>
      <c r="L315" s="122"/>
      <c r="M315" s="122">
        <v>0.02</v>
      </c>
      <c r="N315" s="122"/>
      <c r="O315" s="122">
        <v>0.02</v>
      </c>
      <c r="P315" s="122">
        <v>0.02</v>
      </c>
      <c r="Q315" s="122">
        <v>0.01</v>
      </c>
      <c r="R315" s="122"/>
      <c r="S315" s="122"/>
      <c r="T315" s="122"/>
      <c r="U315" s="122"/>
      <c r="V315" s="155">
        <f t="shared" si="43"/>
        <v>0.1</v>
      </c>
      <c r="W315" s="141">
        <f t="shared" si="44"/>
        <v>1</v>
      </c>
      <c r="X315" s="142">
        <f t="shared" si="45"/>
        <v>60</v>
      </c>
    </row>
    <row r="316" spans="1:24" s="130" customFormat="1" ht="18.75" x14ac:dyDescent="0.25">
      <c r="A316" s="198" t="s">
        <v>20</v>
      </c>
      <c r="B316" s="305" t="s">
        <v>204</v>
      </c>
      <c r="C316" s="306" t="s">
        <v>511</v>
      </c>
      <c r="D316" s="135">
        <v>0.9</v>
      </c>
      <c r="E316" s="122">
        <v>0.01</v>
      </c>
      <c r="F316" s="122">
        <v>0.01</v>
      </c>
      <c r="G316" s="122"/>
      <c r="H316" s="122">
        <v>1.4999999999999999E-2</v>
      </c>
      <c r="I316" s="122"/>
      <c r="J316" s="122"/>
      <c r="K316" s="122"/>
      <c r="L316" s="122"/>
      <c r="M316" s="122">
        <v>0.02</v>
      </c>
      <c r="N316" s="122"/>
      <c r="O316" s="122">
        <v>0.02</v>
      </c>
      <c r="P316" s="122">
        <v>0.02</v>
      </c>
      <c r="Q316" s="122"/>
      <c r="R316" s="122"/>
      <c r="S316" s="122"/>
      <c r="T316" s="122"/>
      <c r="U316" s="122"/>
      <c r="V316" s="155">
        <f t="shared" si="43"/>
        <v>0.09</v>
      </c>
      <c r="W316" s="141">
        <f t="shared" si="44"/>
        <v>0.99</v>
      </c>
      <c r="X316" s="142">
        <f t="shared" si="45"/>
        <v>60</v>
      </c>
    </row>
    <row r="317" spans="1:24" s="130" customFormat="1" ht="18.75" x14ac:dyDescent="0.25">
      <c r="A317" s="198" t="s">
        <v>21</v>
      </c>
      <c r="B317" s="305" t="s">
        <v>205</v>
      </c>
      <c r="C317" s="306" t="s">
        <v>512</v>
      </c>
      <c r="D317" s="135">
        <v>0.9</v>
      </c>
      <c r="E317" s="122">
        <v>0.01</v>
      </c>
      <c r="F317" s="122">
        <v>0.01</v>
      </c>
      <c r="G317" s="122"/>
      <c r="H317" s="122"/>
      <c r="I317" s="122"/>
      <c r="J317" s="122"/>
      <c r="K317" s="122"/>
      <c r="L317" s="122"/>
      <c r="M317" s="122">
        <v>0.02</v>
      </c>
      <c r="N317" s="122"/>
      <c r="O317" s="122">
        <v>0.02</v>
      </c>
      <c r="P317" s="122"/>
      <c r="Q317" s="122"/>
      <c r="R317" s="122"/>
      <c r="S317" s="122"/>
      <c r="T317" s="122"/>
      <c r="U317" s="122"/>
      <c r="V317" s="155">
        <f t="shared" si="43"/>
        <v>0.06</v>
      </c>
      <c r="W317" s="141">
        <f t="shared" si="44"/>
        <v>0.96</v>
      </c>
      <c r="X317" s="142">
        <f t="shared" si="45"/>
        <v>60</v>
      </c>
    </row>
    <row r="318" spans="1:24" s="130" customFormat="1" ht="18.75" x14ac:dyDescent="0.25">
      <c r="A318" s="198" t="s">
        <v>22</v>
      </c>
      <c r="B318" s="305" t="s">
        <v>207</v>
      </c>
      <c r="C318" s="306" t="s">
        <v>514</v>
      </c>
      <c r="D318" s="135">
        <v>0.9</v>
      </c>
      <c r="E318" s="122">
        <v>0.01</v>
      </c>
      <c r="F318" s="122">
        <v>0.01</v>
      </c>
      <c r="G318" s="122"/>
      <c r="H318" s="122"/>
      <c r="I318" s="122"/>
      <c r="J318" s="122"/>
      <c r="K318" s="122"/>
      <c r="L318" s="122"/>
      <c r="M318" s="122">
        <v>0.02</v>
      </c>
      <c r="N318" s="122"/>
      <c r="O318" s="122">
        <v>0.02</v>
      </c>
      <c r="P318" s="122"/>
      <c r="Q318" s="122"/>
      <c r="R318" s="122"/>
      <c r="S318" s="122"/>
      <c r="T318" s="122"/>
      <c r="U318" s="122"/>
      <c r="V318" s="155">
        <f t="shared" si="43"/>
        <v>0.06</v>
      </c>
      <c r="W318" s="141">
        <f t="shared" si="44"/>
        <v>0.96</v>
      </c>
      <c r="X318" s="142">
        <f t="shared" si="45"/>
        <v>60</v>
      </c>
    </row>
    <row r="319" spans="1:24" s="130" customFormat="1" ht="18.75" x14ac:dyDescent="0.25">
      <c r="A319" s="198" t="s">
        <v>23</v>
      </c>
      <c r="B319" s="305" t="s">
        <v>208</v>
      </c>
      <c r="C319" s="306" t="s">
        <v>513</v>
      </c>
      <c r="D319" s="135">
        <v>0.9</v>
      </c>
      <c r="E319" s="122">
        <v>0.01</v>
      </c>
      <c r="F319" s="122">
        <v>0.01</v>
      </c>
      <c r="G319" s="122"/>
      <c r="H319" s="122"/>
      <c r="I319" s="122"/>
      <c r="J319" s="122"/>
      <c r="K319" s="122"/>
      <c r="L319" s="122"/>
      <c r="M319" s="122">
        <v>0.02</v>
      </c>
      <c r="N319" s="122"/>
      <c r="O319" s="122">
        <v>0.02</v>
      </c>
      <c r="P319" s="122"/>
      <c r="Q319" s="122">
        <v>0.01</v>
      </c>
      <c r="R319" s="122"/>
      <c r="S319" s="122"/>
      <c r="T319" s="122"/>
      <c r="U319" s="122"/>
      <c r="V319" s="155">
        <f t="shared" si="43"/>
        <v>7.0000000000000007E-2</v>
      </c>
      <c r="W319" s="141">
        <f t="shared" si="44"/>
        <v>0.97</v>
      </c>
      <c r="X319" s="142">
        <f t="shared" si="45"/>
        <v>60</v>
      </c>
    </row>
    <row r="320" spans="1:24" s="130" customFormat="1" ht="15.75" x14ac:dyDescent="0.25">
      <c r="A320" s="215" t="s">
        <v>412</v>
      </c>
      <c r="B320" s="311" t="s">
        <v>413</v>
      </c>
      <c r="C320" s="128"/>
      <c r="D320" s="129"/>
      <c r="F320" s="131"/>
      <c r="G320" s="131"/>
      <c r="H320" s="131"/>
      <c r="I320" s="131"/>
      <c r="J320" s="131"/>
      <c r="K320" s="131"/>
      <c r="L320" s="131"/>
      <c r="M320" s="131"/>
      <c r="N320" s="131"/>
      <c r="O320" s="131"/>
      <c r="P320" s="131"/>
      <c r="Q320" s="131"/>
      <c r="R320" s="131"/>
      <c r="S320" s="131"/>
      <c r="T320" s="131"/>
      <c r="U320" s="131"/>
    </row>
    <row r="321" spans="1:24" s="130" customFormat="1" ht="16.5" x14ac:dyDescent="0.25">
      <c r="A321" s="198" t="s">
        <v>16</v>
      </c>
      <c r="B321" s="153" t="s">
        <v>318</v>
      </c>
      <c r="C321" s="312">
        <v>31100001689</v>
      </c>
      <c r="D321" s="135">
        <v>0.9</v>
      </c>
      <c r="E321" s="122"/>
      <c r="F321" s="122"/>
      <c r="G321" s="122"/>
      <c r="H321" s="122"/>
      <c r="I321" s="122"/>
      <c r="J321" s="122"/>
      <c r="K321" s="122"/>
      <c r="L321" s="122"/>
      <c r="M321" s="122"/>
      <c r="N321" s="122"/>
      <c r="O321" s="122">
        <v>0.01</v>
      </c>
      <c r="P321" s="122">
        <v>0.02</v>
      </c>
      <c r="Q321" s="122">
        <v>0.02</v>
      </c>
      <c r="R321" s="122"/>
      <c r="S321" s="122"/>
      <c r="T321" s="122"/>
      <c r="U321" s="122"/>
      <c r="V321" s="155">
        <f t="shared" ref="V321:V330" si="46">IF(SUM(E321:N321)&gt;5%,5%,SUM(E321:N321))+IF(SUM(O321:U321)&gt;5%,5%,SUM(O321:U321))</f>
        <v>0.05</v>
      </c>
      <c r="W321" s="141">
        <f t="shared" ref="W321:W330" si="47">D321+V321</f>
        <v>0.95000000000000007</v>
      </c>
      <c r="X321" s="142">
        <f>IF(95%&lt;=W321,60,IF(AND(90%&lt;=W321,W321&lt;95%),50,IF(AND(80%&lt;=W321,W321&lt;90%),40,IF(AND(75%&lt;=W321,W321&lt;80%),30,IF(AND(70%&lt;=W321,W321&lt;75%),20,IF(W321&lt;70%,0,""))))))</f>
        <v>60</v>
      </c>
    </row>
    <row r="322" spans="1:24" s="130" customFormat="1" ht="16.5" x14ac:dyDescent="0.25">
      <c r="A322" s="198" t="s">
        <v>17</v>
      </c>
      <c r="B322" s="157" t="s">
        <v>209</v>
      </c>
      <c r="C322" s="312">
        <v>11100109539</v>
      </c>
      <c r="D322" s="135">
        <v>0.9</v>
      </c>
      <c r="E322" s="122">
        <v>0.01</v>
      </c>
      <c r="F322" s="122"/>
      <c r="G322" s="122"/>
      <c r="H322" s="122"/>
      <c r="I322" s="122"/>
      <c r="J322" s="122"/>
      <c r="K322" s="122"/>
      <c r="L322" s="122"/>
      <c r="M322" s="122"/>
      <c r="N322" s="122"/>
      <c r="O322" s="122">
        <v>0.01</v>
      </c>
      <c r="P322" s="122">
        <v>0.01</v>
      </c>
      <c r="Q322" s="122">
        <v>0.02</v>
      </c>
      <c r="R322" s="122"/>
      <c r="S322" s="122"/>
      <c r="T322" s="122"/>
      <c r="U322" s="122"/>
      <c r="V322" s="155">
        <f t="shared" si="46"/>
        <v>0.05</v>
      </c>
      <c r="W322" s="141">
        <f t="shared" si="47"/>
        <v>0.95000000000000007</v>
      </c>
      <c r="X322" s="142">
        <f t="shared" ref="X322:X330" si="48">IF(95%&lt;=W322,60,IF(AND(90%&lt;=W322,W322&lt;95%),50,IF(AND(80%&lt;=W322,W322&lt;90%),40,IF(AND(75%&lt;=W322,W322&lt;80%),30,IF(AND(70%&lt;=W322,W322&lt;75%),20,IF(W322&lt;70%,0,""))))))</f>
        <v>60</v>
      </c>
    </row>
    <row r="323" spans="1:24" s="130" customFormat="1" ht="16.5" x14ac:dyDescent="0.25">
      <c r="A323" s="198" t="s">
        <v>18</v>
      </c>
      <c r="B323" s="158" t="s">
        <v>210</v>
      </c>
      <c r="C323" s="312">
        <v>21000001726</v>
      </c>
      <c r="D323" s="135">
        <v>0.9</v>
      </c>
      <c r="E323" s="122">
        <v>0.01</v>
      </c>
      <c r="F323" s="122"/>
      <c r="G323" s="122"/>
      <c r="H323" s="122"/>
      <c r="I323" s="122"/>
      <c r="J323" s="122"/>
      <c r="K323" s="122"/>
      <c r="L323" s="122"/>
      <c r="M323" s="122"/>
      <c r="N323" s="122"/>
      <c r="O323" s="122"/>
      <c r="P323" s="122"/>
      <c r="Q323" s="122">
        <v>0.02</v>
      </c>
      <c r="R323" s="122"/>
      <c r="S323" s="122"/>
      <c r="T323" s="122"/>
      <c r="U323" s="122"/>
      <c r="V323" s="155">
        <f t="shared" si="46"/>
        <v>0.03</v>
      </c>
      <c r="W323" s="141">
        <f t="shared" si="47"/>
        <v>0.93</v>
      </c>
      <c r="X323" s="142">
        <f t="shared" si="48"/>
        <v>50</v>
      </c>
    </row>
    <row r="324" spans="1:24" s="130" customFormat="1" ht="16.5" x14ac:dyDescent="0.25">
      <c r="A324" s="198" t="s">
        <v>19</v>
      </c>
      <c r="B324" s="153" t="s">
        <v>211</v>
      </c>
      <c r="C324" s="312">
        <v>21100001275</v>
      </c>
      <c r="D324" s="135">
        <v>0.9</v>
      </c>
      <c r="E324" s="122">
        <v>0.01</v>
      </c>
      <c r="F324" s="122"/>
      <c r="G324" s="122"/>
      <c r="H324" s="122"/>
      <c r="I324" s="122"/>
      <c r="J324" s="122"/>
      <c r="K324" s="122"/>
      <c r="L324" s="122"/>
      <c r="M324" s="122"/>
      <c r="N324" s="122"/>
      <c r="O324" s="122"/>
      <c r="P324" s="122">
        <v>0.02</v>
      </c>
      <c r="Q324" s="122">
        <v>0.02</v>
      </c>
      <c r="R324" s="122"/>
      <c r="S324" s="122"/>
      <c r="T324" s="122"/>
      <c r="U324" s="122"/>
      <c r="V324" s="155">
        <f t="shared" si="46"/>
        <v>0.05</v>
      </c>
      <c r="W324" s="141">
        <f t="shared" si="47"/>
        <v>0.95000000000000007</v>
      </c>
      <c r="X324" s="142">
        <f t="shared" si="48"/>
        <v>60</v>
      </c>
    </row>
    <row r="325" spans="1:24" s="130" customFormat="1" ht="16.5" x14ac:dyDescent="0.25">
      <c r="A325" s="198" t="s">
        <v>20</v>
      </c>
      <c r="B325" s="159" t="s">
        <v>212</v>
      </c>
      <c r="C325" s="312">
        <v>81000000908</v>
      </c>
      <c r="D325" s="135">
        <v>0.9</v>
      </c>
      <c r="E325" s="122">
        <v>0.01</v>
      </c>
      <c r="F325" s="122"/>
      <c r="G325" s="122"/>
      <c r="H325" s="122"/>
      <c r="I325" s="122"/>
      <c r="J325" s="122"/>
      <c r="K325" s="122"/>
      <c r="L325" s="122"/>
      <c r="M325" s="122"/>
      <c r="N325" s="122"/>
      <c r="O325" s="122"/>
      <c r="P325" s="122"/>
      <c r="Q325" s="122">
        <v>0.02</v>
      </c>
      <c r="R325" s="122"/>
      <c r="S325" s="122"/>
      <c r="T325" s="122"/>
      <c r="U325" s="122"/>
      <c r="V325" s="155">
        <f t="shared" si="46"/>
        <v>0.03</v>
      </c>
      <c r="W325" s="141">
        <f t="shared" si="47"/>
        <v>0.93</v>
      </c>
      <c r="X325" s="142">
        <f t="shared" si="48"/>
        <v>50</v>
      </c>
    </row>
    <row r="326" spans="1:24" s="130" customFormat="1" ht="16.5" x14ac:dyDescent="0.25">
      <c r="A326" s="198" t="s">
        <v>21</v>
      </c>
      <c r="B326" s="160" t="s">
        <v>213</v>
      </c>
      <c r="C326" s="312">
        <v>71000000520</v>
      </c>
      <c r="D326" s="135">
        <v>0.9</v>
      </c>
      <c r="E326" s="122">
        <v>0.01</v>
      </c>
      <c r="F326" s="122"/>
      <c r="G326" s="122"/>
      <c r="H326" s="122"/>
      <c r="I326" s="122"/>
      <c r="J326" s="122"/>
      <c r="K326" s="122"/>
      <c r="L326" s="122"/>
      <c r="M326" s="122"/>
      <c r="N326" s="122"/>
      <c r="O326" s="122"/>
      <c r="P326" s="122"/>
      <c r="Q326" s="122">
        <v>0.02</v>
      </c>
      <c r="R326" s="122"/>
      <c r="S326" s="122"/>
      <c r="T326" s="122"/>
      <c r="U326" s="122"/>
      <c r="V326" s="155">
        <f t="shared" si="46"/>
        <v>0.03</v>
      </c>
      <c r="W326" s="141">
        <f t="shared" si="47"/>
        <v>0.93</v>
      </c>
      <c r="X326" s="142">
        <f t="shared" si="48"/>
        <v>50</v>
      </c>
    </row>
    <row r="327" spans="1:24" s="130" customFormat="1" ht="16.5" x14ac:dyDescent="0.25">
      <c r="A327" s="198" t="s">
        <v>22</v>
      </c>
      <c r="B327" s="160" t="s">
        <v>214</v>
      </c>
      <c r="C327" s="312">
        <v>21000001080</v>
      </c>
      <c r="D327" s="135">
        <v>0.9</v>
      </c>
      <c r="E327" s="122"/>
      <c r="F327" s="122"/>
      <c r="G327" s="122"/>
      <c r="H327" s="122"/>
      <c r="I327" s="122"/>
      <c r="J327" s="122"/>
      <c r="K327" s="122"/>
      <c r="L327" s="122"/>
      <c r="M327" s="122"/>
      <c r="N327" s="122"/>
      <c r="O327" s="122">
        <v>0.01</v>
      </c>
      <c r="P327" s="122">
        <v>0.01</v>
      </c>
      <c r="Q327" s="122">
        <v>0.02</v>
      </c>
      <c r="R327" s="122"/>
      <c r="S327" s="122"/>
      <c r="T327" s="122"/>
      <c r="U327" s="122"/>
      <c r="V327" s="155">
        <f t="shared" si="46"/>
        <v>0.04</v>
      </c>
      <c r="W327" s="141">
        <f t="shared" si="47"/>
        <v>0.94000000000000006</v>
      </c>
      <c r="X327" s="142">
        <f t="shared" si="48"/>
        <v>50</v>
      </c>
    </row>
    <row r="328" spans="1:24" s="130" customFormat="1" ht="16.5" x14ac:dyDescent="0.25">
      <c r="A328" s="198" t="s">
        <v>23</v>
      </c>
      <c r="B328" s="157" t="s">
        <v>215</v>
      </c>
      <c r="C328" s="312">
        <v>11100111411</v>
      </c>
      <c r="D328" s="135">
        <v>0.9</v>
      </c>
      <c r="E328" s="122">
        <v>0.01</v>
      </c>
      <c r="F328" s="122"/>
      <c r="G328" s="122"/>
      <c r="H328" s="122"/>
      <c r="I328" s="122"/>
      <c r="J328" s="122"/>
      <c r="K328" s="122"/>
      <c r="L328" s="122"/>
      <c r="M328" s="122"/>
      <c r="N328" s="122"/>
      <c r="O328" s="122"/>
      <c r="P328" s="122"/>
      <c r="Q328" s="122">
        <v>0.02</v>
      </c>
      <c r="R328" s="122"/>
      <c r="S328" s="122"/>
      <c r="T328" s="122"/>
      <c r="U328" s="122"/>
      <c r="V328" s="155">
        <f t="shared" si="46"/>
        <v>0.03</v>
      </c>
      <c r="W328" s="141">
        <f t="shared" si="47"/>
        <v>0.93</v>
      </c>
      <c r="X328" s="142">
        <f t="shared" si="48"/>
        <v>50</v>
      </c>
    </row>
    <row r="329" spans="1:24" s="130" customFormat="1" ht="16.5" x14ac:dyDescent="0.25">
      <c r="A329" s="198" t="s">
        <v>24</v>
      </c>
      <c r="B329" s="157" t="s">
        <v>216</v>
      </c>
      <c r="C329" s="312">
        <v>40900000624</v>
      </c>
      <c r="D329" s="135">
        <v>0.9</v>
      </c>
      <c r="E329" s="122">
        <v>0.01</v>
      </c>
      <c r="F329" s="122"/>
      <c r="G329" s="122"/>
      <c r="H329" s="122"/>
      <c r="I329" s="122"/>
      <c r="J329" s="122"/>
      <c r="K329" s="122">
        <v>0.01</v>
      </c>
      <c r="L329" s="122"/>
      <c r="M329" s="122"/>
      <c r="N329" s="122"/>
      <c r="O329" s="122">
        <v>0.02</v>
      </c>
      <c r="P329" s="122">
        <v>0.02</v>
      </c>
      <c r="Q329" s="122">
        <v>0.02</v>
      </c>
      <c r="R329" s="122"/>
      <c r="S329" s="122"/>
      <c r="T329" s="122"/>
      <c r="U329" s="122"/>
      <c r="V329" s="155">
        <f t="shared" si="46"/>
        <v>7.0000000000000007E-2</v>
      </c>
      <c r="W329" s="141">
        <f t="shared" si="47"/>
        <v>0.97</v>
      </c>
      <c r="X329" s="142">
        <f t="shared" si="48"/>
        <v>60</v>
      </c>
    </row>
    <row r="330" spans="1:24" s="130" customFormat="1" ht="16.5" x14ac:dyDescent="0.25">
      <c r="A330" s="198" t="s">
        <v>25</v>
      </c>
      <c r="B330" s="160" t="s">
        <v>217</v>
      </c>
      <c r="C330" s="312">
        <v>11100000761</v>
      </c>
      <c r="D330" s="135">
        <v>0.9</v>
      </c>
      <c r="E330" s="122"/>
      <c r="F330" s="122">
        <v>0.01</v>
      </c>
      <c r="G330" s="122"/>
      <c r="H330" s="122">
        <v>0.05</v>
      </c>
      <c r="I330" s="122"/>
      <c r="J330" s="122"/>
      <c r="K330" s="122"/>
      <c r="L330" s="122"/>
      <c r="M330" s="122"/>
      <c r="N330" s="122"/>
      <c r="O330" s="122">
        <v>0.02</v>
      </c>
      <c r="P330" s="122">
        <v>0.02</v>
      </c>
      <c r="Q330" s="122">
        <v>0.02</v>
      </c>
      <c r="R330" s="122"/>
      <c r="S330" s="122"/>
      <c r="T330" s="122"/>
      <c r="U330" s="122"/>
      <c r="V330" s="155">
        <f t="shared" si="46"/>
        <v>0.1</v>
      </c>
      <c r="W330" s="141">
        <f t="shared" si="47"/>
        <v>1</v>
      </c>
      <c r="X330" s="142">
        <f t="shared" si="48"/>
        <v>60</v>
      </c>
    </row>
    <row r="331" spans="1:24" s="130" customFormat="1" ht="15.75" x14ac:dyDescent="0.25">
      <c r="A331" s="215" t="s">
        <v>414</v>
      </c>
      <c r="B331" s="280" t="s">
        <v>415</v>
      </c>
      <c r="C331" s="281"/>
      <c r="D331" s="129"/>
      <c r="F331" s="131"/>
      <c r="G331" s="131"/>
      <c r="H331" s="131"/>
      <c r="I331" s="131"/>
      <c r="J331" s="131"/>
      <c r="K331" s="131"/>
      <c r="L331" s="131"/>
      <c r="M331" s="131"/>
      <c r="N331" s="131"/>
      <c r="O331" s="131"/>
      <c r="P331" s="131"/>
      <c r="Q331" s="131"/>
      <c r="R331" s="131"/>
      <c r="S331" s="131"/>
      <c r="T331" s="131"/>
      <c r="U331" s="131"/>
    </row>
    <row r="332" spans="1:24" s="130" customFormat="1" ht="18.75" x14ac:dyDescent="0.3">
      <c r="A332" s="282">
        <v>1</v>
      </c>
      <c r="B332" s="283" t="s">
        <v>272</v>
      </c>
      <c r="C332" s="284">
        <v>50800000001</v>
      </c>
      <c r="D332" s="135">
        <v>0.9</v>
      </c>
      <c r="E332" s="122">
        <v>0.01</v>
      </c>
      <c r="F332" s="122">
        <v>0.01</v>
      </c>
      <c r="G332" s="122">
        <v>0.02</v>
      </c>
      <c r="H332" s="122">
        <v>0.02</v>
      </c>
      <c r="I332" s="122"/>
      <c r="J332" s="122"/>
      <c r="K332" s="122">
        <v>0.02</v>
      </c>
      <c r="L332" s="122"/>
      <c r="M332" s="122">
        <v>0</v>
      </c>
      <c r="N332" s="122"/>
      <c r="O332" s="122">
        <v>0.02</v>
      </c>
      <c r="P332" s="122">
        <v>0.01</v>
      </c>
      <c r="Q332" s="122"/>
      <c r="R332" s="122"/>
      <c r="S332" s="122"/>
      <c r="T332" s="122"/>
      <c r="U332" s="122"/>
      <c r="V332" s="155">
        <f t="shared" ref="V332:V345" si="49">IF(SUM(E332:N332)&gt;5%,5%,SUM(E332:N332))+IF(SUM(O332:U332)&gt;5%,5%,SUM(O332:U332))</f>
        <v>0.08</v>
      </c>
      <c r="W332" s="141">
        <f t="shared" ref="W332:W345" si="50">D332+V332</f>
        <v>0.98</v>
      </c>
      <c r="X332" s="142">
        <f>IF(95%&lt;=W332,60,IF(AND(90%&lt;=W332,W332&lt;95%),50,IF(AND(80%&lt;=W332,W332&lt;90%),40,IF(AND(75%&lt;=W332,W332&lt;80%),30,IF(AND(70%&lt;=W332,W332&lt;75%),20,IF(W332&lt;70%,0,""))))))</f>
        <v>60</v>
      </c>
    </row>
    <row r="333" spans="1:24" s="130" customFormat="1" ht="18.75" x14ac:dyDescent="0.3">
      <c r="A333" s="282">
        <v>2</v>
      </c>
      <c r="B333" s="283" t="s">
        <v>542</v>
      </c>
      <c r="C333" s="284">
        <v>71000000474</v>
      </c>
      <c r="D333" s="135">
        <v>0.9</v>
      </c>
      <c r="E333" s="122">
        <v>0.01</v>
      </c>
      <c r="F333" s="122">
        <v>0.01</v>
      </c>
      <c r="G333" s="122"/>
      <c r="H333" s="122"/>
      <c r="I333" s="122"/>
      <c r="J333" s="122"/>
      <c r="K333" s="122">
        <v>0.02</v>
      </c>
      <c r="L333" s="122"/>
      <c r="M333" s="122">
        <v>0.02</v>
      </c>
      <c r="N333" s="122"/>
      <c r="O333" s="122">
        <v>0.02</v>
      </c>
      <c r="P333" s="122"/>
      <c r="Q333" s="122"/>
      <c r="R333" s="122"/>
      <c r="S333" s="122"/>
      <c r="T333" s="122"/>
      <c r="U333" s="122"/>
      <c r="V333" s="155">
        <f t="shared" si="49"/>
        <v>7.0000000000000007E-2</v>
      </c>
      <c r="W333" s="141">
        <f t="shared" si="50"/>
        <v>0.97</v>
      </c>
      <c r="X333" s="142">
        <f t="shared" ref="X333:X345" si="51">IF(95%&lt;=W333,60,IF(AND(90%&lt;=W333,W333&lt;95%),50,IF(AND(80%&lt;=W333,W333&lt;90%),40,IF(AND(75%&lt;=W333,W333&lt;80%),30,IF(AND(70%&lt;=W333,W333&lt;75%),20,IF(W333&lt;70%,0,""))))))</f>
        <v>60</v>
      </c>
    </row>
    <row r="334" spans="1:24" s="130" customFormat="1" ht="18.75" x14ac:dyDescent="0.3">
      <c r="A334" s="282">
        <v>3</v>
      </c>
      <c r="B334" s="283" t="s">
        <v>416</v>
      </c>
      <c r="C334" s="284">
        <v>60300000100</v>
      </c>
      <c r="D334" s="135">
        <v>0.9</v>
      </c>
      <c r="E334" s="122">
        <v>0.01</v>
      </c>
      <c r="F334" s="122">
        <v>0.01</v>
      </c>
      <c r="G334" s="122"/>
      <c r="H334" s="122"/>
      <c r="I334" s="122"/>
      <c r="J334" s="122"/>
      <c r="K334" s="122">
        <v>0.02</v>
      </c>
      <c r="L334" s="122"/>
      <c r="M334" s="122">
        <v>0.02</v>
      </c>
      <c r="N334" s="122"/>
      <c r="O334" s="122">
        <v>0.02</v>
      </c>
      <c r="P334" s="122">
        <v>0.01</v>
      </c>
      <c r="Q334" s="122"/>
      <c r="R334" s="122"/>
      <c r="S334" s="122"/>
      <c r="T334" s="122"/>
      <c r="U334" s="122"/>
      <c r="V334" s="155">
        <f t="shared" si="49"/>
        <v>0.08</v>
      </c>
      <c r="W334" s="141">
        <f t="shared" si="50"/>
        <v>0.98</v>
      </c>
      <c r="X334" s="142">
        <f t="shared" si="51"/>
        <v>60</v>
      </c>
    </row>
    <row r="335" spans="1:24" s="130" customFormat="1" ht="18.75" x14ac:dyDescent="0.3">
      <c r="A335" s="282">
        <v>4</v>
      </c>
      <c r="B335" s="283" t="s">
        <v>417</v>
      </c>
      <c r="C335" s="284">
        <v>60200000731</v>
      </c>
      <c r="D335" s="135">
        <v>0.9</v>
      </c>
      <c r="E335" s="122">
        <v>0.01</v>
      </c>
      <c r="F335" s="122">
        <v>0.01</v>
      </c>
      <c r="G335" s="122"/>
      <c r="H335" s="122"/>
      <c r="I335" s="122"/>
      <c r="J335" s="122"/>
      <c r="K335" s="122">
        <v>0.02</v>
      </c>
      <c r="L335" s="122"/>
      <c r="M335" s="122">
        <v>0.02</v>
      </c>
      <c r="N335" s="122"/>
      <c r="O335" s="122">
        <v>0.02</v>
      </c>
      <c r="P335" s="122"/>
      <c r="Q335" s="122"/>
      <c r="R335" s="122">
        <v>0.01</v>
      </c>
      <c r="S335" s="122"/>
      <c r="T335" s="122"/>
      <c r="U335" s="122"/>
      <c r="V335" s="155">
        <f t="shared" si="49"/>
        <v>0.08</v>
      </c>
      <c r="W335" s="141">
        <f t="shared" si="50"/>
        <v>0.98</v>
      </c>
      <c r="X335" s="142">
        <f t="shared" si="51"/>
        <v>60</v>
      </c>
    </row>
    <row r="336" spans="1:24" s="130" customFormat="1" ht="18.75" x14ac:dyDescent="0.3">
      <c r="A336" s="282">
        <v>5</v>
      </c>
      <c r="B336" s="283" t="s">
        <v>418</v>
      </c>
      <c r="C336" s="284">
        <v>60300000171</v>
      </c>
      <c r="D336" s="135">
        <v>0.9</v>
      </c>
      <c r="E336" s="122">
        <v>0.01</v>
      </c>
      <c r="F336" s="122">
        <v>0.01</v>
      </c>
      <c r="G336" s="122"/>
      <c r="H336" s="122"/>
      <c r="I336" s="122"/>
      <c r="J336" s="122"/>
      <c r="K336" s="122">
        <v>0.02</v>
      </c>
      <c r="L336" s="122"/>
      <c r="M336" s="122">
        <v>0.02</v>
      </c>
      <c r="N336" s="122"/>
      <c r="O336" s="122">
        <v>0.02</v>
      </c>
      <c r="P336" s="122"/>
      <c r="Q336" s="122">
        <v>0.02</v>
      </c>
      <c r="R336" s="122"/>
      <c r="S336" s="122"/>
      <c r="T336" s="122"/>
      <c r="U336" s="122"/>
      <c r="V336" s="155">
        <f t="shared" si="49"/>
        <v>0.09</v>
      </c>
      <c r="W336" s="141">
        <f t="shared" si="50"/>
        <v>0.99</v>
      </c>
      <c r="X336" s="142">
        <f t="shared" si="51"/>
        <v>60</v>
      </c>
    </row>
    <row r="337" spans="1:24" s="130" customFormat="1" ht="18.75" x14ac:dyDescent="0.3">
      <c r="A337" s="282">
        <v>6</v>
      </c>
      <c r="B337" s="283" t="s">
        <v>419</v>
      </c>
      <c r="C337" s="284">
        <v>51200000905</v>
      </c>
      <c r="D337" s="135">
        <v>0.9</v>
      </c>
      <c r="E337" s="122">
        <v>0.01</v>
      </c>
      <c r="F337" s="122">
        <v>0.01</v>
      </c>
      <c r="G337" s="122"/>
      <c r="H337" s="122"/>
      <c r="I337" s="122"/>
      <c r="J337" s="122"/>
      <c r="K337" s="122">
        <v>0.02</v>
      </c>
      <c r="L337" s="122"/>
      <c r="M337" s="122">
        <v>0.02</v>
      </c>
      <c r="N337" s="122"/>
      <c r="O337" s="122">
        <v>0.02</v>
      </c>
      <c r="P337" s="122"/>
      <c r="Q337" s="122">
        <v>0.02</v>
      </c>
      <c r="R337" s="122"/>
      <c r="S337" s="122">
        <v>0.01</v>
      </c>
      <c r="T337" s="122"/>
      <c r="U337" s="122"/>
      <c r="V337" s="155">
        <f t="shared" si="49"/>
        <v>0.1</v>
      </c>
      <c r="W337" s="141">
        <f t="shared" si="50"/>
        <v>1</v>
      </c>
      <c r="X337" s="142">
        <f t="shared" si="51"/>
        <v>60</v>
      </c>
    </row>
    <row r="338" spans="1:24" s="130" customFormat="1" ht="18.75" x14ac:dyDescent="0.3">
      <c r="A338" s="282">
        <v>7</v>
      </c>
      <c r="B338" s="283" t="s">
        <v>420</v>
      </c>
      <c r="C338" s="284">
        <v>60200000517</v>
      </c>
      <c r="D338" s="135">
        <v>0.9</v>
      </c>
      <c r="E338" s="122">
        <v>0.01</v>
      </c>
      <c r="F338" s="122">
        <v>0.01</v>
      </c>
      <c r="G338" s="122"/>
      <c r="H338" s="122">
        <v>0.02</v>
      </c>
      <c r="I338" s="122"/>
      <c r="J338" s="122"/>
      <c r="K338" s="122">
        <v>0.02</v>
      </c>
      <c r="L338" s="122"/>
      <c r="M338" s="122">
        <v>0</v>
      </c>
      <c r="N338" s="122"/>
      <c r="O338" s="122">
        <v>0.02</v>
      </c>
      <c r="P338" s="122"/>
      <c r="Q338" s="122">
        <v>0.02</v>
      </c>
      <c r="R338" s="122"/>
      <c r="S338" s="122"/>
      <c r="T338" s="122"/>
      <c r="U338" s="122"/>
      <c r="V338" s="155">
        <f t="shared" si="49"/>
        <v>0.09</v>
      </c>
      <c r="W338" s="141">
        <f t="shared" si="50"/>
        <v>0.99</v>
      </c>
      <c r="X338" s="142">
        <f t="shared" si="51"/>
        <v>60</v>
      </c>
    </row>
    <row r="339" spans="1:24" s="130" customFormat="1" ht="18.75" x14ac:dyDescent="0.3">
      <c r="A339" s="282">
        <v>8</v>
      </c>
      <c r="B339" s="283" t="s">
        <v>421</v>
      </c>
      <c r="C339" s="284">
        <v>60200000637</v>
      </c>
      <c r="D339" s="135">
        <v>0.9</v>
      </c>
      <c r="E339" s="122">
        <v>0.01</v>
      </c>
      <c r="F339" s="122">
        <v>0.01</v>
      </c>
      <c r="G339" s="122"/>
      <c r="H339" s="122"/>
      <c r="I339" s="122"/>
      <c r="J339" s="122"/>
      <c r="K339" s="122">
        <v>0.02</v>
      </c>
      <c r="L339" s="122"/>
      <c r="M339" s="122">
        <v>0.02</v>
      </c>
      <c r="N339" s="122"/>
      <c r="O339" s="122">
        <v>0.02</v>
      </c>
      <c r="P339" s="122"/>
      <c r="Q339" s="122">
        <v>0.02</v>
      </c>
      <c r="R339" s="122"/>
      <c r="S339" s="122">
        <v>0.01</v>
      </c>
      <c r="T339" s="122"/>
      <c r="U339" s="122"/>
      <c r="V339" s="155">
        <f t="shared" si="49"/>
        <v>0.1</v>
      </c>
      <c r="W339" s="141">
        <f t="shared" si="50"/>
        <v>1</v>
      </c>
      <c r="X339" s="142">
        <f t="shared" si="51"/>
        <v>60</v>
      </c>
    </row>
    <row r="340" spans="1:24" s="130" customFormat="1" ht="18.75" x14ac:dyDescent="0.3">
      <c r="A340" s="282">
        <v>9</v>
      </c>
      <c r="B340" s="283" t="s">
        <v>422</v>
      </c>
      <c r="C340" s="284">
        <v>71000000507</v>
      </c>
      <c r="D340" s="135">
        <v>0.9</v>
      </c>
      <c r="E340" s="122">
        <v>0.01</v>
      </c>
      <c r="F340" s="122">
        <v>0.01</v>
      </c>
      <c r="G340" s="122"/>
      <c r="H340" s="122"/>
      <c r="I340" s="122"/>
      <c r="J340" s="122"/>
      <c r="K340" s="122">
        <v>0.02</v>
      </c>
      <c r="L340" s="122"/>
      <c r="M340" s="122">
        <v>0.02</v>
      </c>
      <c r="N340" s="122"/>
      <c r="O340" s="122">
        <v>0.02</v>
      </c>
      <c r="P340" s="122"/>
      <c r="Q340" s="122">
        <v>0.02</v>
      </c>
      <c r="R340" s="122"/>
      <c r="S340" s="122"/>
      <c r="T340" s="122"/>
      <c r="U340" s="122"/>
      <c r="V340" s="155">
        <f t="shared" si="49"/>
        <v>0.09</v>
      </c>
      <c r="W340" s="141">
        <f t="shared" si="50"/>
        <v>0.99</v>
      </c>
      <c r="X340" s="142">
        <f t="shared" si="51"/>
        <v>60</v>
      </c>
    </row>
    <row r="341" spans="1:24" s="130" customFormat="1" ht="18.75" x14ac:dyDescent="0.3">
      <c r="A341" s="282">
        <v>10</v>
      </c>
      <c r="B341" s="283" t="s">
        <v>423</v>
      </c>
      <c r="C341" s="284">
        <v>60200000588</v>
      </c>
      <c r="D341" s="135">
        <v>0.9</v>
      </c>
      <c r="E341" s="122">
        <v>0.01</v>
      </c>
      <c r="F341" s="122">
        <v>0.01</v>
      </c>
      <c r="G341" s="122"/>
      <c r="H341" s="122"/>
      <c r="I341" s="122"/>
      <c r="J341" s="122"/>
      <c r="K341" s="122">
        <v>0.02</v>
      </c>
      <c r="L341" s="122"/>
      <c r="M341" s="122">
        <v>0.02</v>
      </c>
      <c r="N341" s="122"/>
      <c r="O341" s="122">
        <v>0.02</v>
      </c>
      <c r="P341" s="122">
        <v>0.01</v>
      </c>
      <c r="Q341" s="122">
        <v>0.02</v>
      </c>
      <c r="R341" s="122"/>
      <c r="S341" s="122"/>
      <c r="T341" s="122"/>
      <c r="U341" s="122"/>
      <c r="V341" s="155">
        <f t="shared" si="49"/>
        <v>0.1</v>
      </c>
      <c r="W341" s="141">
        <f t="shared" si="50"/>
        <v>1</v>
      </c>
      <c r="X341" s="142">
        <f t="shared" si="51"/>
        <v>60</v>
      </c>
    </row>
    <row r="342" spans="1:24" s="130" customFormat="1" ht="18.75" x14ac:dyDescent="0.3">
      <c r="A342" s="282">
        <v>11</v>
      </c>
      <c r="B342" s="283" t="s">
        <v>424</v>
      </c>
      <c r="C342" s="284">
        <v>60300000115</v>
      </c>
      <c r="D342" s="135">
        <v>0.9</v>
      </c>
      <c r="E342" s="122">
        <v>0.01</v>
      </c>
      <c r="F342" s="122">
        <v>0.01</v>
      </c>
      <c r="G342" s="122"/>
      <c r="H342" s="122">
        <v>0.02</v>
      </c>
      <c r="I342" s="122"/>
      <c r="J342" s="122"/>
      <c r="K342" s="122">
        <v>0.02</v>
      </c>
      <c r="L342" s="122"/>
      <c r="M342" s="122">
        <v>0.02</v>
      </c>
      <c r="N342" s="122"/>
      <c r="O342" s="122">
        <v>0.02</v>
      </c>
      <c r="P342" s="122"/>
      <c r="Q342" s="122">
        <v>0.02</v>
      </c>
      <c r="R342" s="122"/>
      <c r="S342" s="122">
        <v>0.01</v>
      </c>
      <c r="T342" s="122"/>
      <c r="U342" s="122"/>
      <c r="V342" s="155">
        <f t="shared" si="49"/>
        <v>0.1</v>
      </c>
      <c r="W342" s="141">
        <f t="shared" si="50"/>
        <v>1</v>
      </c>
      <c r="X342" s="142">
        <f t="shared" si="51"/>
        <v>60</v>
      </c>
    </row>
    <row r="343" spans="1:24" s="130" customFormat="1" ht="18.75" x14ac:dyDescent="0.3">
      <c r="A343" s="282">
        <v>12</v>
      </c>
      <c r="B343" s="283" t="s">
        <v>425</v>
      </c>
      <c r="C343" s="284">
        <v>60300000125</v>
      </c>
      <c r="D343" s="135">
        <v>0.9</v>
      </c>
      <c r="E343" s="122">
        <v>0.01</v>
      </c>
      <c r="F343" s="122">
        <v>0.01</v>
      </c>
      <c r="G343" s="122"/>
      <c r="H343" s="122"/>
      <c r="I343" s="122"/>
      <c r="J343" s="122"/>
      <c r="K343" s="122">
        <v>0.02</v>
      </c>
      <c r="L343" s="122"/>
      <c r="M343" s="122">
        <v>0</v>
      </c>
      <c r="N343" s="122"/>
      <c r="O343" s="122">
        <v>0.02</v>
      </c>
      <c r="P343" s="122"/>
      <c r="Q343" s="122"/>
      <c r="R343" s="122"/>
      <c r="S343" s="122">
        <v>0.01</v>
      </c>
      <c r="T343" s="122"/>
      <c r="U343" s="122"/>
      <c r="V343" s="155">
        <f t="shared" si="49"/>
        <v>7.0000000000000007E-2</v>
      </c>
      <c r="W343" s="141">
        <f t="shared" si="50"/>
        <v>0.97</v>
      </c>
      <c r="X343" s="142">
        <f t="shared" si="51"/>
        <v>60</v>
      </c>
    </row>
    <row r="344" spans="1:24" s="130" customFormat="1" ht="18.75" x14ac:dyDescent="0.3">
      <c r="A344" s="282">
        <v>13</v>
      </c>
      <c r="B344" s="283" t="s">
        <v>426</v>
      </c>
      <c r="C344" s="284">
        <v>81000000906</v>
      </c>
      <c r="D344" s="135">
        <v>0.9</v>
      </c>
      <c r="E344" s="122">
        <v>0.01</v>
      </c>
      <c r="F344" s="122">
        <v>0.01</v>
      </c>
      <c r="G344" s="122"/>
      <c r="H344" s="122">
        <v>0.02</v>
      </c>
      <c r="I344" s="122"/>
      <c r="J344" s="122"/>
      <c r="K344" s="122">
        <v>0.02</v>
      </c>
      <c r="L344" s="122"/>
      <c r="M344" s="122">
        <v>0.02</v>
      </c>
      <c r="N344" s="122"/>
      <c r="O344" s="122">
        <v>0.02</v>
      </c>
      <c r="P344" s="122"/>
      <c r="Q344" s="122"/>
      <c r="R344" s="122"/>
      <c r="S344" s="122"/>
      <c r="T344" s="122"/>
      <c r="U344" s="122"/>
      <c r="V344" s="155">
        <f t="shared" si="49"/>
        <v>7.0000000000000007E-2</v>
      </c>
      <c r="W344" s="141">
        <f t="shared" si="50"/>
        <v>0.97</v>
      </c>
      <c r="X344" s="142">
        <f t="shared" si="51"/>
        <v>60</v>
      </c>
    </row>
    <row r="345" spans="1:24" s="130" customFormat="1" ht="18.75" x14ac:dyDescent="0.25">
      <c r="A345" s="282">
        <v>14</v>
      </c>
      <c r="B345" s="283" t="s">
        <v>239</v>
      </c>
      <c r="C345" s="285">
        <v>91100000289</v>
      </c>
      <c r="D345" s="135">
        <v>0.9</v>
      </c>
      <c r="E345" s="122">
        <v>0</v>
      </c>
      <c r="F345" s="122">
        <v>0.01</v>
      </c>
      <c r="G345" s="122"/>
      <c r="H345" s="122"/>
      <c r="I345" s="122"/>
      <c r="J345" s="122"/>
      <c r="K345" s="122">
        <v>0.02</v>
      </c>
      <c r="L345" s="122"/>
      <c r="M345" s="122">
        <v>0</v>
      </c>
      <c r="N345" s="122">
        <v>0.02</v>
      </c>
      <c r="O345" s="122">
        <v>0</v>
      </c>
      <c r="P345" s="122"/>
      <c r="Q345" s="122"/>
      <c r="R345" s="122"/>
      <c r="S345" s="122"/>
      <c r="T345" s="122"/>
      <c r="U345" s="122"/>
      <c r="V345" s="155">
        <f t="shared" si="49"/>
        <v>0.05</v>
      </c>
      <c r="W345" s="141">
        <f t="shared" si="50"/>
        <v>0.95000000000000007</v>
      </c>
      <c r="X345" s="142">
        <f t="shared" si="51"/>
        <v>60</v>
      </c>
    </row>
    <row r="346" spans="1:24" s="130" customFormat="1" ht="15.75" x14ac:dyDescent="0.25">
      <c r="A346" s="259" t="s">
        <v>427</v>
      </c>
      <c r="B346" s="274" t="s">
        <v>428</v>
      </c>
      <c r="C346" s="275"/>
      <c r="D346" s="129"/>
      <c r="F346" s="131"/>
      <c r="G346" s="131"/>
      <c r="H346" s="131"/>
      <c r="I346" s="131"/>
      <c r="J346" s="131"/>
      <c r="K346" s="131"/>
      <c r="L346" s="131"/>
      <c r="M346" s="131"/>
      <c r="N346" s="131"/>
      <c r="O346" s="131"/>
      <c r="P346" s="131"/>
      <c r="Q346" s="131"/>
      <c r="R346" s="131"/>
      <c r="S346" s="131"/>
      <c r="T346" s="131"/>
      <c r="U346" s="131"/>
    </row>
    <row r="347" spans="1:24" s="130" customFormat="1" ht="16.5" x14ac:dyDescent="0.25">
      <c r="A347" s="198" t="s">
        <v>16</v>
      </c>
      <c r="B347" s="276" t="s">
        <v>81</v>
      </c>
      <c r="C347" s="210">
        <v>80600000693</v>
      </c>
      <c r="D347" s="135">
        <v>0.9</v>
      </c>
      <c r="E347" s="122"/>
      <c r="F347" s="122">
        <v>0.01</v>
      </c>
      <c r="G347" s="122"/>
      <c r="H347" s="122">
        <v>2.5000000000000001E-2</v>
      </c>
      <c r="I347" s="122"/>
      <c r="J347" s="122"/>
      <c r="K347" s="122">
        <v>0.02</v>
      </c>
      <c r="L347" s="122"/>
      <c r="M347" s="122"/>
      <c r="N347" s="122"/>
      <c r="O347" s="122">
        <v>0.01</v>
      </c>
      <c r="P347" s="122"/>
      <c r="Q347" s="122"/>
      <c r="R347" s="122"/>
      <c r="S347" s="122"/>
      <c r="T347" s="122"/>
      <c r="U347" s="122"/>
      <c r="V347" s="155">
        <f>IF(SUM(E347:N347)&gt;5%,5%,SUM(E347:N347))+IF(SUM(O347:U347)&gt;5%,5%,SUM(O347:U347))</f>
        <v>6.0000000000000005E-2</v>
      </c>
      <c r="W347" s="141">
        <f>D347+V347</f>
        <v>0.96000000000000008</v>
      </c>
      <c r="X347" s="142">
        <f>IF(95%&lt;=W347,60,IF(AND(90%&lt;=W347,W347&lt;95%),50,IF(AND(80%&lt;=W347,W347&lt;90%),40,IF(AND(75%&lt;=W347,W347&lt;80%),30,IF(AND(70%&lt;=W347,W347&lt;75%),20,IF(W347&lt;70%,0,""))))))</f>
        <v>60</v>
      </c>
    </row>
    <row r="348" spans="1:24" s="130" customFormat="1" ht="16.5" x14ac:dyDescent="0.25">
      <c r="A348" s="198" t="s">
        <v>17</v>
      </c>
      <c r="B348" s="277" t="s">
        <v>319</v>
      </c>
      <c r="C348" s="210">
        <v>90400000056</v>
      </c>
      <c r="D348" s="135">
        <v>0.9</v>
      </c>
      <c r="E348" s="122">
        <v>0.01</v>
      </c>
      <c r="F348" s="122"/>
      <c r="G348" s="122"/>
      <c r="H348" s="122"/>
      <c r="I348" s="122"/>
      <c r="J348" s="122"/>
      <c r="K348" s="122">
        <v>0.02</v>
      </c>
      <c r="L348" s="122"/>
      <c r="M348" s="122"/>
      <c r="N348" s="122"/>
      <c r="O348" s="122"/>
      <c r="P348" s="122"/>
      <c r="Q348" s="122"/>
      <c r="R348" s="122"/>
      <c r="S348" s="122"/>
      <c r="T348" s="122"/>
      <c r="U348" s="122"/>
      <c r="V348" s="155">
        <f>IF(SUM(E348:N348)&gt;5%,5%,SUM(E348:N348))+IF(SUM(O348:U348)&gt;5%,5%,SUM(O348:U348))</f>
        <v>0.03</v>
      </c>
      <c r="W348" s="141">
        <f>D348+V348</f>
        <v>0.93</v>
      </c>
      <c r="X348" s="142">
        <f>IF(95%&lt;=W348,60,IF(AND(90%&lt;=W348,W348&lt;95%),50,IF(AND(80%&lt;=W348,W348&lt;90%),40,IF(AND(75%&lt;=W348,W348&lt;80%),30,IF(AND(70%&lt;=W348,W348&lt;75%),20,IF(W348&lt;70%,0,""))))))</f>
        <v>50</v>
      </c>
    </row>
    <row r="349" spans="1:24" ht="15.75" x14ac:dyDescent="0.25">
      <c r="G349" s="1034"/>
      <c r="H349" s="1034"/>
      <c r="I349" s="1034"/>
      <c r="J349" s="1034"/>
      <c r="K349" s="1034"/>
      <c r="L349" s="1034"/>
      <c r="M349" s="1034"/>
      <c r="N349" s="1034"/>
      <c r="O349" s="1034"/>
      <c r="P349" s="1034"/>
      <c r="Q349" s="1034"/>
      <c r="R349" s="1034"/>
      <c r="S349" s="1034"/>
      <c r="T349" s="1034"/>
      <c r="U349" s="1034"/>
      <c r="V349" s="1034"/>
      <c r="W349" s="1034"/>
      <c r="X349" s="1034"/>
    </row>
  </sheetData>
  <mergeCells count="19">
    <mergeCell ref="A1:F1"/>
    <mergeCell ref="A3:X3"/>
    <mergeCell ref="A4:X4"/>
    <mergeCell ref="A5:A7"/>
    <mergeCell ref="B5:B7"/>
    <mergeCell ref="D5:D7"/>
    <mergeCell ref="E5:V5"/>
    <mergeCell ref="W5:W7"/>
    <mergeCell ref="X5:X7"/>
    <mergeCell ref="C5:C7"/>
    <mergeCell ref="O6:U6"/>
    <mergeCell ref="E6:N6"/>
    <mergeCell ref="G34:X34"/>
    <mergeCell ref="G349:X349"/>
    <mergeCell ref="V6:V7"/>
    <mergeCell ref="B53:X53"/>
    <mergeCell ref="B98:G98"/>
    <mergeCell ref="B115:H115"/>
    <mergeCell ref="B204:I204"/>
  </mergeCells>
  <pageMargins left="0.32" right="0.27" top="0.36" bottom="0.42" header="0.2" footer="0.2"/>
  <pageSetup paperSize="9" scale="95" orientation="landscape" verticalDpi="4294967295"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MQ208"/>
  <sheetViews>
    <sheetView tabSelected="1" topLeftCell="A136" zoomScale="85" zoomScaleNormal="85" workbookViewId="0">
      <selection activeCell="E141" sqref="E141"/>
    </sheetView>
  </sheetViews>
  <sheetFormatPr defaultRowHeight="18.75" x14ac:dyDescent="0.25"/>
  <cols>
    <col min="1" max="1" width="6.7109375" style="850" customWidth="1"/>
    <col min="2" max="2" width="72.5703125" style="850" customWidth="1"/>
    <col min="3" max="4" width="9.140625" style="848"/>
    <col min="5" max="5" width="44.42578125" style="849" customWidth="1"/>
    <col min="6" max="1031" width="9.140625" style="750"/>
    <col min="1032" max="16384" width="9.140625" style="850"/>
  </cols>
  <sheetData>
    <row r="1" spans="1:5" ht="49.5" customHeight="1" x14ac:dyDescent="0.25">
      <c r="A1" s="1058" t="s">
        <v>1338</v>
      </c>
      <c r="B1" s="1059"/>
    </row>
    <row r="3" spans="1:5" ht="30.75" customHeight="1" x14ac:dyDescent="0.25">
      <c r="A3" s="1060" t="s">
        <v>878</v>
      </c>
      <c r="B3" s="1060"/>
      <c r="C3" s="1060"/>
      <c r="D3" s="1060"/>
      <c r="E3" s="1060"/>
    </row>
    <row r="5" spans="1:5" ht="38.25" customHeight="1" x14ac:dyDescent="0.25">
      <c r="A5" s="851" t="s">
        <v>219</v>
      </c>
      <c r="B5" s="851" t="s">
        <v>743</v>
      </c>
      <c r="C5" s="852" t="s">
        <v>744</v>
      </c>
      <c r="D5" s="853" t="s">
        <v>218</v>
      </c>
      <c r="E5" s="854" t="s">
        <v>12</v>
      </c>
    </row>
    <row r="6" spans="1:5" ht="25.5" customHeight="1" x14ac:dyDescent="0.25">
      <c r="A6" s="703" t="s">
        <v>16</v>
      </c>
      <c r="B6" s="704" t="s">
        <v>220</v>
      </c>
      <c r="C6" s="667" t="s">
        <v>744</v>
      </c>
      <c r="D6" s="668" t="s">
        <v>218</v>
      </c>
      <c r="E6" s="669" t="s">
        <v>12</v>
      </c>
    </row>
    <row r="7" spans="1:5" ht="38.25" customHeight="1" x14ac:dyDescent="0.25">
      <c r="A7" s="688">
        <v>1</v>
      </c>
      <c r="B7" s="855" t="s">
        <v>1339</v>
      </c>
      <c r="C7" s="856">
        <v>5</v>
      </c>
      <c r="D7" s="857">
        <v>0.02</v>
      </c>
      <c r="E7" s="843" t="s">
        <v>1336</v>
      </c>
    </row>
    <row r="8" spans="1:5" ht="39.75" customHeight="1" x14ac:dyDescent="0.25">
      <c r="A8" s="688">
        <v>2</v>
      </c>
      <c r="B8" s="855" t="s">
        <v>1340</v>
      </c>
      <c r="C8" s="856">
        <v>2</v>
      </c>
      <c r="D8" s="857">
        <v>0.01</v>
      </c>
      <c r="E8" s="843" t="s">
        <v>1298</v>
      </c>
    </row>
    <row r="9" spans="1:5" ht="30" customHeight="1" x14ac:dyDescent="0.25">
      <c r="A9" s="688">
        <v>3</v>
      </c>
      <c r="B9" s="855" t="s">
        <v>1076</v>
      </c>
      <c r="C9" s="856">
        <v>2</v>
      </c>
      <c r="D9" s="857" t="s">
        <v>1300</v>
      </c>
      <c r="E9" s="843" t="s">
        <v>1301</v>
      </c>
    </row>
    <row r="10" spans="1:5" ht="56.25" customHeight="1" x14ac:dyDescent="0.25">
      <c r="A10" s="688">
        <v>4</v>
      </c>
      <c r="B10" s="855" t="s">
        <v>1341</v>
      </c>
      <c r="C10" s="856">
        <v>25</v>
      </c>
      <c r="D10" s="857">
        <v>0.02</v>
      </c>
      <c r="E10" s="843" t="s">
        <v>581</v>
      </c>
    </row>
    <row r="11" spans="1:5" ht="36.75" customHeight="1" x14ac:dyDescent="0.25">
      <c r="A11" s="688">
        <v>5</v>
      </c>
      <c r="B11" s="855" t="s">
        <v>1342</v>
      </c>
      <c r="C11" s="856">
        <v>12</v>
      </c>
      <c r="D11" s="857">
        <v>0.01</v>
      </c>
      <c r="E11" s="843" t="s">
        <v>1333</v>
      </c>
    </row>
    <row r="12" spans="1:5" ht="40.5" customHeight="1" x14ac:dyDescent="0.25">
      <c r="A12" s="688"/>
      <c r="B12" s="855" t="s">
        <v>1087</v>
      </c>
      <c r="C12" s="856"/>
      <c r="D12" s="857" t="s">
        <v>984</v>
      </c>
      <c r="E12" s="843"/>
    </row>
    <row r="13" spans="1:5" ht="38.25" customHeight="1" x14ac:dyDescent="0.25">
      <c r="A13" s="688"/>
      <c r="B13" s="855" t="s">
        <v>1090</v>
      </c>
      <c r="C13" s="856">
        <v>2</v>
      </c>
      <c r="D13" s="858">
        <v>0.01</v>
      </c>
      <c r="E13" s="843" t="s">
        <v>1334</v>
      </c>
    </row>
    <row r="14" spans="1:5" ht="53.25" customHeight="1" x14ac:dyDescent="0.25">
      <c r="A14" s="688"/>
      <c r="B14" s="855" t="s">
        <v>1343</v>
      </c>
      <c r="C14" s="856">
        <v>1</v>
      </c>
      <c r="D14" s="858" t="s">
        <v>751</v>
      </c>
      <c r="E14" s="843" t="s">
        <v>1306</v>
      </c>
    </row>
    <row r="15" spans="1:5" ht="53.25" customHeight="1" x14ac:dyDescent="0.25">
      <c r="A15" s="688"/>
      <c r="B15" s="859" t="s">
        <v>1344</v>
      </c>
      <c r="C15" s="834"/>
      <c r="D15" s="821">
        <v>0.02</v>
      </c>
      <c r="E15" s="541" t="s">
        <v>581</v>
      </c>
    </row>
    <row r="16" spans="1:5" ht="36.75" customHeight="1" x14ac:dyDescent="0.25">
      <c r="A16" s="688"/>
      <c r="B16" s="859" t="s">
        <v>1345</v>
      </c>
      <c r="C16" s="834">
        <v>5</v>
      </c>
      <c r="D16" s="821">
        <v>0.01</v>
      </c>
      <c r="E16" s="541" t="s">
        <v>1337</v>
      </c>
    </row>
    <row r="17" spans="1:1031" ht="39.75" customHeight="1" x14ac:dyDescent="0.25">
      <c r="A17" s="688"/>
      <c r="B17" s="860" t="s">
        <v>1346</v>
      </c>
      <c r="C17" s="834">
        <v>4</v>
      </c>
      <c r="D17" s="861">
        <v>0.01</v>
      </c>
      <c r="E17" s="541" t="s">
        <v>1311</v>
      </c>
    </row>
    <row r="18" spans="1:1031" ht="30" customHeight="1" x14ac:dyDescent="0.25">
      <c r="A18" s="688"/>
      <c r="B18" s="862" t="s">
        <v>1347</v>
      </c>
      <c r="C18" s="834">
        <v>11</v>
      </c>
      <c r="D18" s="821">
        <v>0.01</v>
      </c>
      <c r="E18" s="541" t="s">
        <v>1313</v>
      </c>
    </row>
    <row r="19" spans="1:1031" ht="38.25" customHeight="1" x14ac:dyDescent="0.25">
      <c r="A19" s="688"/>
      <c r="B19" s="859" t="s">
        <v>1348</v>
      </c>
      <c r="C19" s="834">
        <v>5</v>
      </c>
      <c r="D19" s="821">
        <v>0.01</v>
      </c>
      <c r="E19" s="541" t="s">
        <v>1335</v>
      </c>
    </row>
    <row r="20" spans="1:1031" ht="30" customHeight="1" x14ac:dyDescent="0.25">
      <c r="A20" s="688"/>
      <c r="B20" s="860" t="s">
        <v>1349</v>
      </c>
      <c r="C20" s="834">
        <v>2</v>
      </c>
      <c r="D20" s="821">
        <v>0.01</v>
      </c>
      <c r="E20" s="541" t="s">
        <v>1317</v>
      </c>
    </row>
    <row r="21" spans="1:1031" ht="30" customHeight="1" x14ac:dyDescent="0.25">
      <c r="A21" s="688"/>
      <c r="B21" s="859" t="s">
        <v>1350</v>
      </c>
      <c r="C21" s="834">
        <v>25</v>
      </c>
      <c r="D21" s="835">
        <v>0.01</v>
      </c>
      <c r="E21" s="541" t="s">
        <v>581</v>
      </c>
    </row>
    <row r="22" spans="1:1031" ht="30" customHeight="1" x14ac:dyDescent="0.25">
      <c r="A22" s="703" t="s">
        <v>17</v>
      </c>
      <c r="B22" s="704" t="s">
        <v>864</v>
      </c>
      <c r="C22" s="667" t="s">
        <v>744</v>
      </c>
      <c r="D22" s="668" t="s">
        <v>218</v>
      </c>
      <c r="E22" s="669" t="s">
        <v>12</v>
      </c>
    </row>
    <row r="23" spans="1:1031" ht="39" customHeight="1" x14ac:dyDescent="0.25">
      <c r="A23" s="615">
        <v>1</v>
      </c>
      <c r="B23" s="863" t="s">
        <v>1351</v>
      </c>
      <c r="C23" s="846">
        <v>3</v>
      </c>
      <c r="D23" s="836">
        <v>0.02</v>
      </c>
      <c r="E23" s="864" t="s">
        <v>881</v>
      </c>
    </row>
    <row r="24" spans="1:1031" ht="36" customHeight="1" x14ac:dyDescent="0.25">
      <c r="A24" s="615">
        <v>3</v>
      </c>
      <c r="B24" s="863" t="s">
        <v>1352</v>
      </c>
      <c r="C24" s="846">
        <v>1</v>
      </c>
      <c r="D24" s="836">
        <v>0.02</v>
      </c>
      <c r="E24" s="864" t="s">
        <v>1353</v>
      </c>
    </row>
    <row r="25" spans="1:1031" s="426" customFormat="1" ht="54" customHeight="1" x14ac:dyDescent="0.25">
      <c r="A25" s="615">
        <v>4</v>
      </c>
      <c r="B25" s="863" t="s">
        <v>1354</v>
      </c>
      <c r="C25" s="846">
        <v>16</v>
      </c>
      <c r="D25" s="836">
        <v>0.02</v>
      </c>
      <c r="E25" s="864" t="s">
        <v>886</v>
      </c>
      <c r="F25" s="483"/>
      <c r="G25" s="483"/>
      <c r="H25" s="483"/>
      <c r="I25" s="483"/>
      <c r="J25" s="483"/>
      <c r="K25" s="483"/>
      <c r="L25" s="483"/>
      <c r="M25" s="483"/>
      <c r="N25" s="483"/>
      <c r="O25" s="483"/>
      <c r="P25" s="483"/>
      <c r="Q25" s="483"/>
      <c r="R25" s="483"/>
      <c r="S25" s="483"/>
      <c r="T25" s="483"/>
      <c r="U25" s="483"/>
      <c r="V25" s="483"/>
      <c r="W25" s="483"/>
      <c r="X25" s="483"/>
      <c r="Y25" s="483"/>
      <c r="Z25" s="483"/>
      <c r="AA25" s="483"/>
      <c r="AB25" s="483"/>
      <c r="AC25" s="483"/>
      <c r="AD25" s="483"/>
      <c r="AE25" s="483"/>
      <c r="AF25" s="483"/>
      <c r="AG25" s="483"/>
      <c r="AH25" s="483"/>
      <c r="AI25" s="483"/>
      <c r="AJ25" s="483"/>
      <c r="AK25" s="483"/>
      <c r="AL25" s="483"/>
      <c r="AM25" s="483"/>
      <c r="AN25" s="483"/>
      <c r="AO25" s="483"/>
      <c r="AP25" s="483"/>
      <c r="AQ25" s="483"/>
      <c r="AR25" s="483"/>
      <c r="AS25" s="483"/>
      <c r="AT25" s="483"/>
      <c r="AU25" s="483"/>
      <c r="AV25" s="483"/>
      <c r="AW25" s="483"/>
      <c r="AX25" s="483"/>
      <c r="AY25" s="483"/>
      <c r="AZ25" s="483"/>
      <c r="BA25" s="483"/>
      <c r="BB25" s="483"/>
      <c r="BC25" s="483"/>
      <c r="BD25" s="483"/>
      <c r="BE25" s="483"/>
      <c r="BF25" s="483"/>
      <c r="BG25" s="483"/>
      <c r="BH25" s="483"/>
      <c r="BI25" s="483"/>
      <c r="BJ25" s="483"/>
      <c r="BK25" s="483"/>
      <c r="BL25" s="483"/>
      <c r="BM25" s="483"/>
      <c r="BN25" s="483"/>
      <c r="BO25" s="483"/>
      <c r="BP25" s="483"/>
      <c r="BQ25" s="483"/>
      <c r="BR25" s="483"/>
      <c r="BS25" s="483"/>
      <c r="BT25" s="483"/>
      <c r="BU25" s="483"/>
      <c r="BV25" s="483"/>
      <c r="BW25" s="483"/>
      <c r="BX25" s="483"/>
      <c r="BY25" s="483"/>
      <c r="BZ25" s="483"/>
      <c r="CA25" s="483"/>
      <c r="CB25" s="483"/>
      <c r="CC25" s="483"/>
      <c r="CD25" s="483"/>
      <c r="CE25" s="483"/>
      <c r="CF25" s="483"/>
      <c r="CG25" s="483"/>
      <c r="CH25" s="483"/>
      <c r="CI25" s="483"/>
      <c r="CJ25" s="483"/>
      <c r="CK25" s="483"/>
      <c r="CL25" s="483"/>
      <c r="CM25" s="483"/>
      <c r="CN25" s="483"/>
      <c r="CO25" s="483"/>
      <c r="CP25" s="483"/>
      <c r="CQ25" s="483"/>
      <c r="CR25" s="483"/>
      <c r="CS25" s="483"/>
      <c r="CT25" s="483"/>
      <c r="CU25" s="483"/>
      <c r="CV25" s="483"/>
      <c r="CW25" s="483"/>
      <c r="CX25" s="483"/>
      <c r="CY25" s="483"/>
      <c r="CZ25" s="483"/>
      <c r="DA25" s="483"/>
      <c r="DB25" s="483"/>
      <c r="DC25" s="483"/>
      <c r="DD25" s="483"/>
      <c r="DE25" s="483"/>
      <c r="DF25" s="483"/>
      <c r="DG25" s="483"/>
      <c r="DH25" s="483"/>
      <c r="DI25" s="483"/>
      <c r="DJ25" s="483"/>
      <c r="DK25" s="483"/>
      <c r="DL25" s="483"/>
      <c r="DM25" s="483"/>
      <c r="DN25" s="483"/>
      <c r="DO25" s="483"/>
      <c r="DP25" s="483"/>
      <c r="DQ25" s="483"/>
      <c r="DR25" s="483"/>
      <c r="DS25" s="483"/>
      <c r="DT25" s="483"/>
      <c r="DU25" s="483"/>
      <c r="DV25" s="483"/>
      <c r="DW25" s="483"/>
      <c r="DX25" s="483"/>
      <c r="DY25" s="483"/>
      <c r="DZ25" s="483"/>
      <c r="EA25" s="483"/>
      <c r="EB25" s="483"/>
      <c r="EC25" s="483"/>
      <c r="ED25" s="483"/>
      <c r="EE25" s="483"/>
      <c r="EF25" s="483"/>
      <c r="EG25" s="483"/>
      <c r="EH25" s="483"/>
      <c r="EI25" s="483"/>
      <c r="EJ25" s="483"/>
      <c r="EK25" s="483"/>
      <c r="EL25" s="483"/>
      <c r="EM25" s="483"/>
      <c r="EN25" s="483"/>
      <c r="EO25" s="483"/>
      <c r="EP25" s="483"/>
      <c r="EQ25" s="483"/>
      <c r="ER25" s="483"/>
      <c r="ES25" s="483"/>
      <c r="ET25" s="483"/>
      <c r="EU25" s="483"/>
      <c r="EV25" s="483"/>
      <c r="EW25" s="483"/>
      <c r="EX25" s="483"/>
      <c r="EY25" s="483"/>
      <c r="EZ25" s="483"/>
      <c r="FA25" s="483"/>
      <c r="FB25" s="483"/>
      <c r="FC25" s="483"/>
      <c r="FD25" s="483"/>
      <c r="FE25" s="483"/>
      <c r="FF25" s="483"/>
      <c r="FG25" s="483"/>
      <c r="FH25" s="483"/>
      <c r="FI25" s="483"/>
      <c r="FJ25" s="483"/>
      <c r="FK25" s="483"/>
      <c r="FL25" s="483"/>
      <c r="FM25" s="483"/>
      <c r="FN25" s="483"/>
      <c r="FO25" s="483"/>
      <c r="FP25" s="483"/>
      <c r="FQ25" s="483"/>
      <c r="FR25" s="483"/>
      <c r="FS25" s="483"/>
      <c r="FT25" s="483"/>
      <c r="FU25" s="483"/>
      <c r="FV25" s="483"/>
      <c r="FW25" s="483"/>
      <c r="FX25" s="483"/>
      <c r="FY25" s="483"/>
      <c r="FZ25" s="483"/>
      <c r="GA25" s="483"/>
      <c r="GB25" s="483"/>
      <c r="GC25" s="483"/>
      <c r="GD25" s="483"/>
      <c r="GE25" s="483"/>
      <c r="GF25" s="483"/>
      <c r="GG25" s="483"/>
      <c r="GH25" s="483"/>
      <c r="GI25" s="483"/>
      <c r="GJ25" s="483"/>
      <c r="GK25" s="483"/>
      <c r="GL25" s="483"/>
      <c r="GM25" s="483"/>
      <c r="GN25" s="483"/>
      <c r="GO25" s="483"/>
      <c r="GP25" s="483"/>
      <c r="GQ25" s="483"/>
      <c r="GR25" s="483"/>
      <c r="GS25" s="483"/>
      <c r="GT25" s="483"/>
      <c r="GU25" s="483"/>
      <c r="GV25" s="483"/>
      <c r="GW25" s="483"/>
      <c r="GX25" s="483"/>
      <c r="GY25" s="483"/>
      <c r="GZ25" s="483"/>
      <c r="HA25" s="483"/>
      <c r="HB25" s="483"/>
      <c r="HC25" s="483"/>
      <c r="HD25" s="483"/>
      <c r="HE25" s="483"/>
      <c r="HF25" s="483"/>
      <c r="HG25" s="483"/>
      <c r="HH25" s="483"/>
      <c r="HI25" s="483"/>
      <c r="HJ25" s="483"/>
      <c r="HK25" s="483"/>
      <c r="HL25" s="483"/>
      <c r="HM25" s="483"/>
      <c r="HN25" s="483"/>
      <c r="HO25" s="483"/>
      <c r="HP25" s="483"/>
      <c r="HQ25" s="483"/>
      <c r="HR25" s="483"/>
      <c r="HS25" s="483"/>
      <c r="HT25" s="483"/>
      <c r="HU25" s="483"/>
      <c r="HV25" s="483"/>
      <c r="HW25" s="483"/>
      <c r="HX25" s="483"/>
      <c r="HY25" s="483"/>
      <c r="HZ25" s="483"/>
      <c r="IA25" s="483"/>
      <c r="IB25" s="483"/>
      <c r="IC25" s="483"/>
      <c r="ID25" s="483"/>
      <c r="IE25" s="483"/>
      <c r="IF25" s="483"/>
      <c r="IG25" s="483"/>
      <c r="IH25" s="483"/>
      <c r="II25" s="483"/>
      <c r="IJ25" s="483"/>
      <c r="IK25" s="483"/>
      <c r="IL25" s="483"/>
      <c r="IM25" s="483"/>
      <c r="IN25" s="483"/>
      <c r="IO25" s="483"/>
      <c r="IP25" s="483"/>
      <c r="IQ25" s="483"/>
      <c r="IR25" s="483"/>
      <c r="IS25" s="483"/>
      <c r="IT25" s="483"/>
      <c r="IU25" s="483"/>
      <c r="IV25" s="483"/>
      <c r="IW25" s="483"/>
      <c r="IX25" s="483"/>
      <c r="IY25" s="483"/>
      <c r="IZ25" s="483"/>
      <c r="JA25" s="483"/>
      <c r="JB25" s="483"/>
      <c r="JC25" s="483"/>
      <c r="JD25" s="483"/>
      <c r="JE25" s="483"/>
      <c r="JF25" s="483"/>
      <c r="JG25" s="483"/>
      <c r="JH25" s="483"/>
      <c r="JI25" s="483"/>
      <c r="JJ25" s="483"/>
      <c r="JK25" s="483"/>
      <c r="JL25" s="483"/>
      <c r="JM25" s="483"/>
      <c r="JN25" s="483"/>
      <c r="JO25" s="483"/>
      <c r="JP25" s="483"/>
      <c r="JQ25" s="483"/>
      <c r="JR25" s="483"/>
      <c r="JS25" s="483"/>
      <c r="JT25" s="483"/>
      <c r="JU25" s="483"/>
      <c r="JV25" s="483"/>
      <c r="JW25" s="483"/>
      <c r="JX25" s="483"/>
      <c r="JY25" s="483"/>
      <c r="JZ25" s="483"/>
      <c r="KA25" s="483"/>
      <c r="KB25" s="483"/>
      <c r="KC25" s="483"/>
      <c r="KD25" s="483"/>
      <c r="KE25" s="483"/>
      <c r="KF25" s="483"/>
      <c r="KG25" s="483"/>
      <c r="KH25" s="483"/>
      <c r="KI25" s="483"/>
      <c r="KJ25" s="483"/>
      <c r="KK25" s="483"/>
      <c r="KL25" s="483"/>
      <c r="KM25" s="483"/>
      <c r="KN25" s="483"/>
      <c r="KO25" s="483"/>
      <c r="KP25" s="483"/>
      <c r="KQ25" s="483"/>
      <c r="KR25" s="483"/>
      <c r="KS25" s="483"/>
      <c r="KT25" s="483"/>
      <c r="KU25" s="483"/>
      <c r="KV25" s="483"/>
      <c r="KW25" s="483"/>
      <c r="KX25" s="483"/>
      <c r="KY25" s="483"/>
      <c r="KZ25" s="483"/>
      <c r="LA25" s="483"/>
      <c r="LB25" s="483"/>
      <c r="LC25" s="483"/>
      <c r="LD25" s="483"/>
      <c r="LE25" s="483"/>
      <c r="LF25" s="483"/>
      <c r="LG25" s="483"/>
      <c r="LH25" s="483"/>
      <c r="LI25" s="483"/>
      <c r="LJ25" s="483"/>
      <c r="LK25" s="483"/>
      <c r="LL25" s="483"/>
      <c r="LM25" s="483"/>
      <c r="LN25" s="483"/>
      <c r="LO25" s="483"/>
      <c r="LP25" s="483"/>
      <c r="LQ25" s="483"/>
      <c r="LR25" s="483"/>
      <c r="LS25" s="483"/>
      <c r="LT25" s="483"/>
      <c r="LU25" s="483"/>
      <c r="LV25" s="483"/>
      <c r="LW25" s="483"/>
      <c r="LX25" s="483"/>
      <c r="LY25" s="483"/>
      <c r="LZ25" s="483"/>
      <c r="MA25" s="483"/>
      <c r="MB25" s="483"/>
      <c r="MC25" s="483"/>
      <c r="MD25" s="483"/>
      <c r="ME25" s="483"/>
      <c r="MF25" s="483"/>
      <c r="MG25" s="483"/>
      <c r="MH25" s="483"/>
      <c r="MI25" s="483"/>
      <c r="MJ25" s="483"/>
      <c r="MK25" s="483"/>
      <c r="ML25" s="483"/>
      <c r="MM25" s="483"/>
      <c r="MN25" s="483"/>
      <c r="MO25" s="483"/>
      <c r="MP25" s="483"/>
      <c r="MQ25" s="483"/>
      <c r="MR25" s="483"/>
      <c r="MS25" s="483"/>
      <c r="MT25" s="483"/>
      <c r="MU25" s="483"/>
      <c r="MV25" s="483"/>
      <c r="MW25" s="483"/>
      <c r="MX25" s="483"/>
      <c r="MY25" s="483"/>
      <c r="MZ25" s="483"/>
      <c r="NA25" s="483"/>
      <c r="NB25" s="483"/>
      <c r="NC25" s="483"/>
      <c r="ND25" s="483"/>
      <c r="NE25" s="483"/>
      <c r="NF25" s="483"/>
      <c r="NG25" s="483"/>
      <c r="NH25" s="483"/>
      <c r="NI25" s="483"/>
      <c r="NJ25" s="483"/>
      <c r="NK25" s="483"/>
      <c r="NL25" s="483"/>
      <c r="NM25" s="483"/>
      <c r="NN25" s="483"/>
      <c r="NO25" s="483"/>
      <c r="NP25" s="483"/>
      <c r="NQ25" s="483"/>
      <c r="NR25" s="483"/>
      <c r="NS25" s="483"/>
      <c r="NT25" s="483"/>
      <c r="NU25" s="483"/>
      <c r="NV25" s="483"/>
      <c r="NW25" s="483"/>
      <c r="NX25" s="483"/>
      <c r="NY25" s="483"/>
      <c r="NZ25" s="483"/>
      <c r="OA25" s="483"/>
      <c r="OB25" s="483"/>
      <c r="OC25" s="483"/>
      <c r="OD25" s="483"/>
      <c r="OE25" s="483"/>
      <c r="OF25" s="483"/>
      <c r="OG25" s="483"/>
      <c r="OH25" s="483"/>
      <c r="OI25" s="483"/>
      <c r="OJ25" s="483"/>
      <c r="OK25" s="483"/>
      <c r="OL25" s="483"/>
      <c r="OM25" s="483"/>
      <c r="ON25" s="483"/>
      <c r="OO25" s="483"/>
      <c r="OP25" s="483"/>
      <c r="OQ25" s="483"/>
      <c r="OR25" s="483"/>
      <c r="OS25" s="483"/>
      <c r="OT25" s="483"/>
      <c r="OU25" s="483"/>
      <c r="OV25" s="483"/>
      <c r="OW25" s="483"/>
      <c r="OX25" s="483"/>
      <c r="OY25" s="483"/>
      <c r="OZ25" s="483"/>
      <c r="PA25" s="483"/>
      <c r="PB25" s="483"/>
      <c r="PC25" s="483"/>
      <c r="PD25" s="483"/>
      <c r="PE25" s="483"/>
      <c r="PF25" s="483"/>
      <c r="PG25" s="483"/>
      <c r="PH25" s="483"/>
      <c r="PI25" s="483"/>
      <c r="PJ25" s="483"/>
      <c r="PK25" s="483"/>
      <c r="PL25" s="483"/>
      <c r="PM25" s="483"/>
      <c r="PN25" s="483"/>
      <c r="PO25" s="483"/>
      <c r="PP25" s="483"/>
      <c r="PQ25" s="483"/>
      <c r="PR25" s="483"/>
      <c r="PS25" s="483"/>
      <c r="PT25" s="483"/>
      <c r="PU25" s="483"/>
      <c r="PV25" s="483"/>
      <c r="PW25" s="483"/>
      <c r="PX25" s="483"/>
      <c r="PY25" s="483"/>
      <c r="PZ25" s="483"/>
      <c r="QA25" s="483"/>
      <c r="QB25" s="483"/>
      <c r="QC25" s="483"/>
      <c r="QD25" s="483"/>
      <c r="QE25" s="483"/>
      <c r="QF25" s="483"/>
      <c r="QG25" s="483"/>
      <c r="QH25" s="483"/>
      <c r="QI25" s="483"/>
      <c r="QJ25" s="483"/>
      <c r="QK25" s="483"/>
      <c r="QL25" s="483"/>
      <c r="QM25" s="483"/>
      <c r="QN25" s="483"/>
      <c r="QO25" s="483"/>
      <c r="QP25" s="483"/>
      <c r="QQ25" s="483"/>
      <c r="QR25" s="483"/>
      <c r="QS25" s="483"/>
      <c r="QT25" s="483"/>
      <c r="QU25" s="483"/>
      <c r="QV25" s="483"/>
      <c r="QW25" s="483"/>
      <c r="QX25" s="483"/>
      <c r="QY25" s="483"/>
      <c r="QZ25" s="483"/>
      <c r="RA25" s="483"/>
      <c r="RB25" s="483"/>
      <c r="RC25" s="483"/>
      <c r="RD25" s="483"/>
      <c r="RE25" s="483"/>
      <c r="RF25" s="483"/>
      <c r="RG25" s="483"/>
      <c r="RH25" s="483"/>
      <c r="RI25" s="483"/>
      <c r="RJ25" s="483"/>
      <c r="RK25" s="483"/>
      <c r="RL25" s="483"/>
      <c r="RM25" s="483"/>
      <c r="RN25" s="483"/>
      <c r="RO25" s="483"/>
      <c r="RP25" s="483"/>
      <c r="RQ25" s="483"/>
      <c r="RR25" s="483"/>
      <c r="RS25" s="483"/>
      <c r="RT25" s="483"/>
      <c r="RU25" s="483"/>
      <c r="RV25" s="483"/>
      <c r="RW25" s="483"/>
      <c r="RX25" s="483"/>
      <c r="RY25" s="483"/>
      <c r="RZ25" s="483"/>
      <c r="SA25" s="483"/>
      <c r="SB25" s="483"/>
      <c r="SC25" s="483"/>
      <c r="SD25" s="483"/>
      <c r="SE25" s="483"/>
      <c r="SF25" s="483"/>
      <c r="SG25" s="483"/>
      <c r="SH25" s="483"/>
      <c r="SI25" s="483"/>
      <c r="SJ25" s="483"/>
      <c r="SK25" s="483"/>
      <c r="SL25" s="483"/>
      <c r="SM25" s="483"/>
      <c r="SN25" s="483"/>
      <c r="SO25" s="483"/>
      <c r="SP25" s="483"/>
      <c r="SQ25" s="483"/>
      <c r="SR25" s="483"/>
      <c r="SS25" s="483"/>
      <c r="ST25" s="483"/>
      <c r="SU25" s="483"/>
      <c r="SV25" s="483"/>
      <c r="SW25" s="483"/>
      <c r="SX25" s="483"/>
      <c r="SY25" s="483"/>
      <c r="SZ25" s="483"/>
      <c r="TA25" s="483"/>
      <c r="TB25" s="483"/>
      <c r="TC25" s="483"/>
      <c r="TD25" s="483"/>
      <c r="TE25" s="483"/>
      <c r="TF25" s="483"/>
      <c r="TG25" s="483"/>
      <c r="TH25" s="483"/>
      <c r="TI25" s="483"/>
      <c r="TJ25" s="483"/>
      <c r="TK25" s="483"/>
      <c r="TL25" s="483"/>
      <c r="TM25" s="483"/>
      <c r="TN25" s="483"/>
      <c r="TO25" s="483"/>
      <c r="TP25" s="483"/>
      <c r="TQ25" s="483"/>
      <c r="TR25" s="483"/>
      <c r="TS25" s="483"/>
      <c r="TT25" s="483"/>
      <c r="TU25" s="483"/>
      <c r="TV25" s="483"/>
      <c r="TW25" s="483"/>
      <c r="TX25" s="483"/>
      <c r="TY25" s="483"/>
      <c r="TZ25" s="483"/>
      <c r="UA25" s="483"/>
      <c r="UB25" s="483"/>
      <c r="UC25" s="483"/>
      <c r="UD25" s="483"/>
      <c r="UE25" s="483"/>
      <c r="UF25" s="483"/>
      <c r="UG25" s="483"/>
      <c r="UH25" s="483"/>
      <c r="UI25" s="483"/>
      <c r="UJ25" s="483"/>
      <c r="UK25" s="483"/>
      <c r="UL25" s="483"/>
      <c r="UM25" s="483"/>
      <c r="UN25" s="483"/>
      <c r="UO25" s="483"/>
      <c r="UP25" s="483"/>
      <c r="UQ25" s="483"/>
      <c r="UR25" s="483"/>
      <c r="US25" s="483"/>
      <c r="UT25" s="483"/>
      <c r="UU25" s="483"/>
      <c r="UV25" s="483"/>
      <c r="UW25" s="483"/>
      <c r="UX25" s="483"/>
      <c r="UY25" s="483"/>
      <c r="UZ25" s="483"/>
      <c r="VA25" s="483"/>
      <c r="VB25" s="483"/>
      <c r="VC25" s="483"/>
      <c r="VD25" s="483"/>
      <c r="VE25" s="483"/>
      <c r="VF25" s="483"/>
      <c r="VG25" s="483"/>
      <c r="VH25" s="483"/>
      <c r="VI25" s="483"/>
      <c r="VJ25" s="483"/>
      <c r="VK25" s="483"/>
      <c r="VL25" s="483"/>
      <c r="VM25" s="483"/>
      <c r="VN25" s="483"/>
      <c r="VO25" s="483"/>
      <c r="VP25" s="483"/>
      <c r="VQ25" s="483"/>
      <c r="VR25" s="483"/>
      <c r="VS25" s="483"/>
      <c r="VT25" s="483"/>
      <c r="VU25" s="483"/>
      <c r="VV25" s="483"/>
      <c r="VW25" s="483"/>
      <c r="VX25" s="483"/>
      <c r="VY25" s="483"/>
      <c r="VZ25" s="483"/>
      <c r="WA25" s="483"/>
      <c r="WB25" s="483"/>
      <c r="WC25" s="483"/>
      <c r="WD25" s="483"/>
      <c r="WE25" s="483"/>
      <c r="WF25" s="483"/>
      <c r="WG25" s="483"/>
      <c r="WH25" s="483"/>
      <c r="WI25" s="483"/>
      <c r="WJ25" s="483"/>
      <c r="WK25" s="483"/>
      <c r="WL25" s="483"/>
      <c r="WM25" s="483"/>
      <c r="WN25" s="483"/>
      <c r="WO25" s="483"/>
      <c r="WP25" s="483"/>
      <c r="WQ25" s="483"/>
      <c r="WR25" s="483"/>
      <c r="WS25" s="483"/>
      <c r="WT25" s="483"/>
      <c r="WU25" s="483"/>
      <c r="WV25" s="483"/>
      <c r="WW25" s="483"/>
      <c r="WX25" s="483"/>
      <c r="WY25" s="483"/>
      <c r="WZ25" s="483"/>
      <c r="XA25" s="483"/>
      <c r="XB25" s="483"/>
      <c r="XC25" s="483"/>
      <c r="XD25" s="483"/>
      <c r="XE25" s="483"/>
      <c r="XF25" s="483"/>
      <c r="XG25" s="483"/>
      <c r="XH25" s="483"/>
      <c r="XI25" s="483"/>
      <c r="XJ25" s="483"/>
      <c r="XK25" s="483"/>
      <c r="XL25" s="483"/>
      <c r="XM25" s="483"/>
      <c r="XN25" s="483"/>
      <c r="XO25" s="483"/>
      <c r="XP25" s="483"/>
      <c r="XQ25" s="483"/>
      <c r="XR25" s="483"/>
      <c r="XS25" s="483"/>
      <c r="XT25" s="483"/>
      <c r="XU25" s="483"/>
      <c r="XV25" s="483"/>
      <c r="XW25" s="483"/>
      <c r="XX25" s="483"/>
      <c r="XY25" s="483"/>
      <c r="XZ25" s="483"/>
      <c r="YA25" s="483"/>
      <c r="YB25" s="483"/>
      <c r="YC25" s="483"/>
      <c r="YD25" s="483"/>
      <c r="YE25" s="483"/>
      <c r="YF25" s="483"/>
      <c r="YG25" s="483"/>
      <c r="YH25" s="483"/>
      <c r="YI25" s="483"/>
      <c r="YJ25" s="483"/>
      <c r="YK25" s="483"/>
      <c r="YL25" s="483"/>
      <c r="YM25" s="483"/>
      <c r="YN25" s="483"/>
      <c r="YO25" s="483"/>
      <c r="YP25" s="483"/>
      <c r="YQ25" s="483"/>
      <c r="YR25" s="483"/>
      <c r="YS25" s="483"/>
      <c r="YT25" s="483"/>
      <c r="YU25" s="483"/>
      <c r="YV25" s="483"/>
      <c r="YW25" s="483"/>
      <c r="YX25" s="483"/>
      <c r="YY25" s="483"/>
      <c r="YZ25" s="483"/>
      <c r="ZA25" s="483"/>
      <c r="ZB25" s="483"/>
      <c r="ZC25" s="483"/>
      <c r="ZD25" s="483"/>
      <c r="ZE25" s="483"/>
      <c r="ZF25" s="483"/>
      <c r="ZG25" s="483"/>
      <c r="ZH25" s="483"/>
      <c r="ZI25" s="483"/>
      <c r="ZJ25" s="483"/>
      <c r="ZK25" s="483"/>
      <c r="ZL25" s="483"/>
      <c r="ZM25" s="483"/>
      <c r="ZN25" s="483"/>
      <c r="ZO25" s="483"/>
      <c r="ZP25" s="483"/>
      <c r="ZQ25" s="483"/>
      <c r="ZR25" s="483"/>
      <c r="ZS25" s="483"/>
      <c r="ZT25" s="483"/>
      <c r="ZU25" s="483"/>
      <c r="ZV25" s="483"/>
      <c r="ZW25" s="483"/>
      <c r="ZX25" s="483"/>
      <c r="ZY25" s="483"/>
      <c r="ZZ25" s="483"/>
      <c r="AAA25" s="483"/>
      <c r="AAB25" s="483"/>
      <c r="AAC25" s="483"/>
      <c r="AAD25" s="483"/>
      <c r="AAE25" s="483"/>
      <c r="AAF25" s="483"/>
      <c r="AAG25" s="483"/>
      <c r="AAH25" s="483"/>
      <c r="AAI25" s="483"/>
      <c r="AAJ25" s="483"/>
      <c r="AAK25" s="483"/>
      <c r="AAL25" s="483"/>
      <c r="AAM25" s="483"/>
      <c r="AAN25" s="483"/>
      <c r="AAO25" s="483"/>
      <c r="AAP25" s="483"/>
      <c r="AAQ25" s="483"/>
      <c r="AAR25" s="483"/>
      <c r="AAS25" s="483"/>
      <c r="AAT25" s="483"/>
      <c r="AAU25" s="483"/>
      <c r="AAV25" s="483"/>
      <c r="AAW25" s="483"/>
      <c r="AAX25" s="483"/>
      <c r="AAY25" s="483"/>
      <c r="AAZ25" s="483"/>
      <c r="ABA25" s="483"/>
      <c r="ABB25" s="483"/>
      <c r="ABC25" s="483"/>
      <c r="ABD25" s="483"/>
      <c r="ABE25" s="483"/>
      <c r="ABF25" s="483"/>
      <c r="ABG25" s="483"/>
      <c r="ABH25" s="483"/>
      <c r="ABI25" s="483"/>
      <c r="ABJ25" s="483"/>
      <c r="ABK25" s="483"/>
      <c r="ABL25" s="483"/>
      <c r="ABM25" s="483"/>
      <c r="ABN25" s="483"/>
      <c r="ABO25" s="483"/>
      <c r="ABP25" s="483"/>
      <c r="ABQ25" s="483"/>
      <c r="ABR25" s="483"/>
      <c r="ABS25" s="483"/>
      <c r="ABT25" s="483"/>
      <c r="ABU25" s="483"/>
      <c r="ABV25" s="483"/>
      <c r="ABW25" s="483"/>
      <c r="ABX25" s="483"/>
      <c r="ABY25" s="483"/>
      <c r="ABZ25" s="483"/>
      <c r="ACA25" s="483"/>
      <c r="ACB25" s="483"/>
      <c r="ACC25" s="483"/>
      <c r="ACD25" s="483"/>
      <c r="ACE25" s="483"/>
      <c r="ACF25" s="483"/>
      <c r="ACG25" s="483"/>
      <c r="ACH25" s="483"/>
      <c r="ACI25" s="483"/>
      <c r="ACJ25" s="483"/>
      <c r="ACK25" s="483"/>
      <c r="ACL25" s="483"/>
      <c r="ACM25" s="483"/>
      <c r="ACN25" s="483"/>
      <c r="ACO25" s="483"/>
      <c r="ACP25" s="483"/>
      <c r="ACQ25" s="483"/>
      <c r="ACR25" s="483"/>
      <c r="ACS25" s="483"/>
      <c r="ACT25" s="483"/>
      <c r="ACU25" s="483"/>
      <c r="ACV25" s="483"/>
      <c r="ACW25" s="483"/>
      <c r="ACX25" s="483"/>
      <c r="ACY25" s="483"/>
      <c r="ACZ25" s="483"/>
      <c r="ADA25" s="483"/>
      <c r="ADB25" s="483"/>
      <c r="ADC25" s="483"/>
      <c r="ADD25" s="483"/>
      <c r="ADE25" s="483"/>
      <c r="ADF25" s="483"/>
      <c r="ADG25" s="483"/>
      <c r="ADH25" s="483"/>
      <c r="ADI25" s="483"/>
      <c r="ADJ25" s="483"/>
      <c r="ADK25" s="483"/>
      <c r="ADL25" s="483"/>
      <c r="ADM25" s="483"/>
      <c r="ADN25" s="483"/>
      <c r="ADO25" s="483"/>
      <c r="ADP25" s="483"/>
      <c r="ADQ25" s="483"/>
      <c r="ADR25" s="483"/>
      <c r="ADS25" s="483"/>
      <c r="ADT25" s="483"/>
      <c r="ADU25" s="483"/>
      <c r="ADV25" s="483"/>
      <c r="ADW25" s="483"/>
      <c r="ADX25" s="483"/>
      <c r="ADY25" s="483"/>
      <c r="ADZ25" s="483"/>
      <c r="AEA25" s="483"/>
      <c r="AEB25" s="483"/>
      <c r="AEC25" s="483"/>
      <c r="AED25" s="483"/>
      <c r="AEE25" s="483"/>
      <c r="AEF25" s="483"/>
      <c r="AEG25" s="483"/>
      <c r="AEH25" s="483"/>
      <c r="AEI25" s="483"/>
      <c r="AEJ25" s="483"/>
      <c r="AEK25" s="483"/>
      <c r="AEL25" s="483"/>
      <c r="AEM25" s="483"/>
      <c r="AEN25" s="483"/>
      <c r="AEO25" s="483"/>
      <c r="AEP25" s="483"/>
      <c r="AEQ25" s="483"/>
      <c r="AER25" s="483"/>
      <c r="AES25" s="483"/>
      <c r="AET25" s="483"/>
      <c r="AEU25" s="483"/>
      <c r="AEV25" s="483"/>
      <c r="AEW25" s="483"/>
      <c r="AEX25" s="483"/>
      <c r="AEY25" s="483"/>
      <c r="AEZ25" s="483"/>
      <c r="AFA25" s="483"/>
      <c r="AFB25" s="483"/>
      <c r="AFC25" s="483"/>
      <c r="AFD25" s="483"/>
      <c r="AFE25" s="483"/>
      <c r="AFF25" s="483"/>
      <c r="AFG25" s="483"/>
      <c r="AFH25" s="483"/>
      <c r="AFI25" s="483"/>
      <c r="AFJ25" s="483"/>
      <c r="AFK25" s="483"/>
      <c r="AFL25" s="483"/>
      <c r="AFM25" s="483"/>
      <c r="AFN25" s="483"/>
      <c r="AFO25" s="483"/>
      <c r="AFP25" s="483"/>
      <c r="AFQ25" s="483"/>
      <c r="AFR25" s="483"/>
      <c r="AFS25" s="483"/>
      <c r="AFT25" s="483"/>
      <c r="AFU25" s="483"/>
      <c r="AFV25" s="483"/>
      <c r="AFW25" s="483"/>
      <c r="AFX25" s="483"/>
      <c r="AFY25" s="483"/>
      <c r="AFZ25" s="483"/>
      <c r="AGA25" s="483"/>
      <c r="AGB25" s="483"/>
      <c r="AGC25" s="483"/>
      <c r="AGD25" s="483"/>
      <c r="AGE25" s="483"/>
      <c r="AGF25" s="483"/>
      <c r="AGG25" s="483"/>
      <c r="AGH25" s="483"/>
      <c r="AGI25" s="483"/>
      <c r="AGJ25" s="483"/>
      <c r="AGK25" s="483"/>
      <c r="AGL25" s="483"/>
      <c r="AGM25" s="483"/>
      <c r="AGN25" s="483"/>
      <c r="AGO25" s="483"/>
      <c r="AGP25" s="483"/>
      <c r="AGQ25" s="483"/>
      <c r="AGR25" s="483"/>
      <c r="AGS25" s="483"/>
      <c r="AGT25" s="483"/>
      <c r="AGU25" s="483"/>
      <c r="AGV25" s="483"/>
      <c r="AGW25" s="483"/>
      <c r="AGX25" s="483"/>
      <c r="AGY25" s="483"/>
      <c r="AGZ25" s="483"/>
      <c r="AHA25" s="483"/>
      <c r="AHB25" s="483"/>
      <c r="AHC25" s="483"/>
      <c r="AHD25" s="483"/>
      <c r="AHE25" s="483"/>
      <c r="AHF25" s="483"/>
      <c r="AHG25" s="483"/>
      <c r="AHH25" s="483"/>
      <c r="AHI25" s="483"/>
      <c r="AHJ25" s="483"/>
      <c r="AHK25" s="483"/>
      <c r="AHL25" s="483"/>
      <c r="AHM25" s="483"/>
      <c r="AHN25" s="483"/>
      <c r="AHO25" s="483"/>
      <c r="AHP25" s="483"/>
      <c r="AHQ25" s="483"/>
      <c r="AHR25" s="483"/>
      <c r="AHS25" s="483"/>
      <c r="AHT25" s="483"/>
      <c r="AHU25" s="483"/>
      <c r="AHV25" s="483"/>
      <c r="AHW25" s="483"/>
      <c r="AHX25" s="483"/>
      <c r="AHY25" s="483"/>
      <c r="AHZ25" s="483"/>
      <c r="AIA25" s="483"/>
      <c r="AIB25" s="483"/>
      <c r="AIC25" s="483"/>
      <c r="AID25" s="483"/>
      <c r="AIE25" s="483"/>
      <c r="AIF25" s="483"/>
      <c r="AIG25" s="483"/>
      <c r="AIH25" s="483"/>
      <c r="AII25" s="483"/>
      <c r="AIJ25" s="483"/>
      <c r="AIK25" s="483"/>
      <c r="AIL25" s="483"/>
      <c r="AIM25" s="483"/>
      <c r="AIN25" s="483"/>
      <c r="AIO25" s="483"/>
      <c r="AIP25" s="483"/>
      <c r="AIQ25" s="483"/>
      <c r="AIR25" s="483"/>
      <c r="AIS25" s="483"/>
      <c r="AIT25" s="483"/>
      <c r="AIU25" s="483"/>
      <c r="AIV25" s="483"/>
      <c r="AIW25" s="483"/>
      <c r="AIX25" s="483"/>
      <c r="AIY25" s="483"/>
      <c r="AIZ25" s="483"/>
      <c r="AJA25" s="483"/>
      <c r="AJB25" s="483"/>
      <c r="AJC25" s="483"/>
      <c r="AJD25" s="483"/>
      <c r="AJE25" s="483"/>
      <c r="AJF25" s="483"/>
      <c r="AJG25" s="483"/>
      <c r="AJH25" s="483"/>
      <c r="AJI25" s="483"/>
      <c r="AJJ25" s="483"/>
      <c r="AJK25" s="483"/>
      <c r="AJL25" s="483"/>
      <c r="AJM25" s="483"/>
      <c r="AJN25" s="483"/>
      <c r="AJO25" s="483"/>
      <c r="AJP25" s="483"/>
      <c r="AJQ25" s="483"/>
      <c r="AJR25" s="483"/>
      <c r="AJS25" s="483"/>
      <c r="AJT25" s="483"/>
      <c r="AJU25" s="483"/>
      <c r="AJV25" s="483"/>
      <c r="AJW25" s="483"/>
      <c r="AJX25" s="483"/>
      <c r="AJY25" s="483"/>
      <c r="AJZ25" s="483"/>
      <c r="AKA25" s="483"/>
      <c r="AKB25" s="483"/>
      <c r="AKC25" s="483"/>
      <c r="AKD25" s="483"/>
      <c r="AKE25" s="483"/>
      <c r="AKF25" s="483"/>
      <c r="AKG25" s="483"/>
      <c r="AKH25" s="483"/>
      <c r="AKI25" s="483"/>
      <c r="AKJ25" s="483"/>
      <c r="AKK25" s="483"/>
      <c r="AKL25" s="483"/>
      <c r="AKM25" s="483"/>
      <c r="AKN25" s="483"/>
      <c r="AKO25" s="483"/>
      <c r="AKP25" s="483"/>
      <c r="AKQ25" s="483"/>
      <c r="AKR25" s="483"/>
      <c r="AKS25" s="483"/>
      <c r="AKT25" s="483"/>
      <c r="AKU25" s="483"/>
      <c r="AKV25" s="483"/>
      <c r="AKW25" s="483"/>
      <c r="AKX25" s="483"/>
      <c r="AKY25" s="483"/>
      <c r="AKZ25" s="483"/>
      <c r="ALA25" s="483"/>
      <c r="ALB25" s="483"/>
      <c r="ALC25" s="483"/>
      <c r="ALD25" s="483"/>
      <c r="ALE25" s="483"/>
      <c r="ALF25" s="483"/>
      <c r="ALG25" s="483"/>
      <c r="ALH25" s="483"/>
      <c r="ALI25" s="483"/>
      <c r="ALJ25" s="483"/>
      <c r="ALK25" s="483"/>
      <c r="ALL25" s="483"/>
      <c r="ALM25" s="483"/>
      <c r="ALN25" s="483"/>
      <c r="ALO25" s="483"/>
      <c r="ALP25" s="483"/>
      <c r="ALQ25" s="483"/>
      <c r="ALR25" s="483"/>
      <c r="ALS25" s="483"/>
      <c r="ALT25" s="483"/>
      <c r="ALU25" s="483"/>
      <c r="ALV25" s="483"/>
      <c r="ALW25" s="483"/>
      <c r="ALX25" s="483"/>
      <c r="ALY25" s="483"/>
      <c r="ALZ25" s="483"/>
      <c r="AMA25" s="483"/>
      <c r="AMB25" s="483"/>
      <c r="AMC25" s="483"/>
      <c r="AMD25" s="483"/>
      <c r="AME25" s="483"/>
      <c r="AMF25" s="483"/>
      <c r="AMG25" s="483"/>
      <c r="AMH25" s="483"/>
      <c r="AMI25" s="483"/>
      <c r="AMJ25" s="483"/>
      <c r="AMK25" s="483"/>
      <c r="AML25" s="483"/>
      <c r="AMM25" s="483"/>
      <c r="AMN25" s="483"/>
      <c r="AMO25" s="483"/>
      <c r="AMP25" s="483"/>
      <c r="AMQ25" s="483"/>
    </row>
    <row r="26" spans="1:1031" s="426" customFormat="1" ht="43.5" customHeight="1" x14ac:dyDescent="0.25">
      <c r="A26" s="615">
        <v>5</v>
      </c>
      <c r="B26" s="863" t="s">
        <v>1355</v>
      </c>
      <c r="C26" s="846">
        <v>14</v>
      </c>
      <c r="D26" s="865">
        <v>0.01</v>
      </c>
      <c r="E26" s="864" t="s">
        <v>888</v>
      </c>
      <c r="F26" s="483"/>
      <c r="G26" s="483"/>
      <c r="H26" s="483"/>
      <c r="I26" s="483"/>
      <c r="J26" s="483"/>
      <c r="K26" s="483"/>
      <c r="L26" s="483"/>
      <c r="M26" s="483"/>
      <c r="N26" s="483"/>
      <c r="O26" s="483"/>
      <c r="P26" s="483"/>
      <c r="Q26" s="483"/>
      <c r="R26" s="483"/>
      <c r="S26" s="483"/>
      <c r="T26" s="483"/>
      <c r="U26" s="483"/>
      <c r="V26" s="483"/>
      <c r="W26" s="483"/>
      <c r="X26" s="483"/>
      <c r="Y26" s="483"/>
      <c r="Z26" s="483"/>
      <c r="AA26" s="483"/>
      <c r="AB26" s="483"/>
      <c r="AC26" s="483"/>
      <c r="AD26" s="483"/>
      <c r="AE26" s="483"/>
      <c r="AF26" s="483"/>
      <c r="AG26" s="483"/>
      <c r="AH26" s="483"/>
      <c r="AI26" s="483"/>
      <c r="AJ26" s="483"/>
      <c r="AK26" s="483"/>
      <c r="AL26" s="483"/>
      <c r="AM26" s="483"/>
      <c r="AN26" s="483"/>
      <c r="AO26" s="483"/>
      <c r="AP26" s="483"/>
      <c r="AQ26" s="483"/>
      <c r="AR26" s="483"/>
      <c r="AS26" s="483"/>
      <c r="AT26" s="483"/>
      <c r="AU26" s="483"/>
      <c r="AV26" s="483"/>
      <c r="AW26" s="483"/>
      <c r="AX26" s="483"/>
      <c r="AY26" s="483"/>
      <c r="AZ26" s="483"/>
      <c r="BA26" s="483"/>
      <c r="BB26" s="483"/>
      <c r="BC26" s="483"/>
      <c r="BD26" s="483"/>
      <c r="BE26" s="483"/>
      <c r="BF26" s="483"/>
      <c r="BG26" s="483"/>
      <c r="BH26" s="483"/>
      <c r="BI26" s="483"/>
      <c r="BJ26" s="483"/>
      <c r="BK26" s="483"/>
      <c r="BL26" s="483"/>
      <c r="BM26" s="483"/>
      <c r="BN26" s="483"/>
      <c r="BO26" s="483"/>
      <c r="BP26" s="483"/>
      <c r="BQ26" s="483"/>
      <c r="BR26" s="483"/>
      <c r="BS26" s="483"/>
      <c r="BT26" s="483"/>
      <c r="BU26" s="483"/>
      <c r="BV26" s="483"/>
      <c r="BW26" s="483"/>
      <c r="BX26" s="483"/>
      <c r="BY26" s="483"/>
      <c r="BZ26" s="483"/>
      <c r="CA26" s="483"/>
      <c r="CB26" s="483"/>
      <c r="CC26" s="483"/>
      <c r="CD26" s="483"/>
      <c r="CE26" s="483"/>
      <c r="CF26" s="483"/>
      <c r="CG26" s="483"/>
      <c r="CH26" s="483"/>
      <c r="CI26" s="483"/>
      <c r="CJ26" s="483"/>
      <c r="CK26" s="483"/>
      <c r="CL26" s="483"/>
      <c r="CM26" s="483"/>
      <c r="CN26" s="483"/>
      <c r="CO26" s="483"/>
      <c r="CP26" s="483"/>
      <c r="CQ26" s="483"/>
      <c r="CR26" s="483"/>
      <c r="CS26" s="483"/>
      <c r="CT26" s="483"/>
      <c r="CU26" s="483"/>
      <c r="CV26" s="483"/>
      <c r="CW26" s="483"/>
      <c r="CX26" s="483"/>
      <c r="CY26" s="483"/>
      <c r="CZ26" s="483"/>
      <c r="DA26" s="483"/>
      <c r="DB26" s="483"/>
      <c r="DC26" s="483"/>
      <c r="DD26" s="483"/>
      <c r="DE26" s="483"/>
      <c r="DF26" s="483"/>
      <c r="DG26" s="483"/>
      <c r="DH26" s="483"/>
      <c r="DI26" s="483"/>
      <c r="DJ26" s="483"/>
      <c r="DK26" s="483"/>
      <c r="DL26" s="483"/>
      <c r="DM26" s="483"/>
      <c r="DN26" s="483"/>
      <c r="DO26" s="483"/>
      <c r="DP26" s="483"/>
      <c r="DQ26" s="483"/>
      <c r="DR26" s="483"/>
      <c r="DS26" s="483"/>
      <c r="DT26" s="483"/>
      <c r="DU26" s="483"/>
      <c r="DV26" s="483"/>
      <c r="DW26" s="483"/>
      <c r="DX26" s="483"/>
      <c r="DY26" s="483"/>
      <c r="DZ26" s="483"/>
      <c r="EA26" s="483"/>
      <c r="EB26" s="483"/>
      <c r="EC26" s="483"/>
      <c r="ED26" s="483"/>
      <c r="EE26" s="483"/>
      <c r="EF26" s="483"/>
      <c r="EG26" s="483"/>
      <c r="EH26" s="483"/>
      <c r="EI26" s="483"/>
      <c r="EJ26" s="483"/>
      <c r="EK26" s="483"/>
      <c r="EL26" s="483"/>
      <c r="EM26" s="483"/>
      <c r="EN26" s="483"/>
      <c r="EO26" s="483"/>
      <c r="EP26" s="483"/>
      <c r="EQ26" s="483"/>
      <c r="ER26" s="483"/>
      <c r="ES26" s="483"/>
      <c r="ET26" s="483"/>
      <c r="EU26" s="483"/>
      <c r="EV26" s="483"/>
      <c r="EW26" s="483"/>
      <c r="EX26" s="483"/>
      <c r="EY26" s="483"/>
      <c r="EZ26" s="483"/>
      <c r="FA26" s="483"/>
      <c r="FB26" s="483"/>
      <c r="FC26" s="483"/>
      <c r="FD26" s="483"/>
      <c r="FE26" s="483"/>
      <c r="FF26" s="483"/>
      <c r="FG26" s="483"/>
      <c r="FH26" s="483"/>
      <c r="FI26" s="483"/>
      <c r="FJ26" s="483"/>
      <c r="FK26" s="483"/>
      <c r="FL26" s="483"/>
      <c r="FM26" s="483"/>
      <c r="FN26" s="483"/>
      <c r="FO26" s="483"/>
      <c r="FP26" s="483"/>
      <c r="FQ26" s="483"/>
      <c r="FR26" s="483"/>
      <c r="FS26" s="483"/>
      <c r="FT26" s="483"/>
      <c r="FU26" s="483"/>
      <c r="FV26" s="483"/>
      <c r="FW26" s="483"/>
      <c r="FX26" s="483"/>
      <c r="FY26" s="483"/>
      <c r="FZ26" s="483"/>
      <c r="GA26" s="483"/>
      <c r="GB26" s="483"/>
      <c r="GC26" s="483"/>
      <c r="GD26" s="483"/>
      <c r="GE26" s="483"/>
      <c r="GF26" s="483"/>
      <c r="GG26" s="483"/>
      <c r="GH26" s="483"/>
      <c r="GI26" s="483"/>
      <c r="GJ26" s="483"/>
      <c r="GK26" s="483"/>
      <c r="GL26" s="483"/>
      <c r="GM26" s="483"/>
      <c r="GN26" s="483"/>
      <c r="GO26" s="483"/>
      <c r="GP26" s="483"/>
      <c r="GQ26" s="483"/>
      <c r="GR26" s="483"/>
      <c r="GS26" s="483"/>
      <c r="GT26" s="483"/>
      <c r="GU26" s="483"/>
      <c r="GV26" s="483"/>
      <c r="GW26" s="483"/>
      <c r="GX26" s="483"/>
      <c r="GY26" s="483"/>
      <c r="GZ26" s="483"/>
      <c r="HA26" s="483"/>
      <c r="HB26" s="483"/>
      <c r="HC26" s="483"/>
      <c r="HD26" s="483"/>
      <c r="HE26" s="483"/>
      <c r="HF26" s="483"/>
      <c r="HG26" s="483"/>
      <c r="HH26" s="483"/>
      <c r="HI26" s="483"/>
      <c r="HJ26" s="483"/>
      <c r="HK26" s="483"/>
      <c r="HL26" s="483"/>
      <c r="HM26" s="483"/>
      <c r="HN26" s="483"/>
      <c r="HO26" s="483"/>
      <c r="HP26" s="483"/>
      <c r="HQ26" s="483"/>
      <c r="HR26" s="483"/>
      <c r="HS26" s="483"/>
      <c r="HT26" s="483"/>
      <c r="HU26" s="483"/>
      <c r="HV26" s="483"/>
      <c r="HW26" s="483"/>
      <c r="HX26" s="483"/>
      <c r="HY26" s="483"/>
      <c r="HZ26" s="483"/>
      <c r="IA26" s="483"/>
      <c r="IB26" s="483"/>
      <c r="IC26" s="483"/>
      <c r="ID26" s="483"/>
      <c r="IE26" s="483"/>
      <c r="IF26" s="483"/>
      <c r="IG26" s="483"/>
      <c r="IH26" s="483"/>
      <c r="II26" s="483"/>
      <c r="IJ26" s="483"/>
      <c r="IK26" s="483"/>
      <c r="IL26" s="483"/>
      <c r="IM26" s="483"/>
      <c r="IN26" s="483"/>
      <c r="IO26" s="483"/>
      <c r="IP26" s="483"/>
      <c r="IQ26" s="483"/>
      <c r="IR26" s="483"/>
      <c r="IS26" s="483"/>
      <c r="IT26" s="483"/>
      <c r="IU26" s="483"/>
      <c r="IV26" s="483"/>
      <c r="IW26" s="483"/>
      <c r="IX26" s="483"/>
      <c r="IY26" s="483"/>
      <c r="IZ26" s="483"/>
      <c r="JA26" s="483"/>
      <c r="JB26" s="483"/>
      <c r="JC26" s="483"/>
      <c r="JD26" s="483"/>
      <c r="JE26" s="483"/>
      <c r="JF26" s="483"/>
      <c r="JG26" s="483"/>
      <c r="JH26" s="483"/>
      <c r="JI26" s="483"/>
      <c r="JJ26" s="483"/>
      <c r="JK26" s="483"/>
      <c r="JL26" s="483"/>
      <c r="JM26" s="483"/>
      <c r="JN26" s="483"/>
      <c r="JO26" s="483"/>
      <c r="JP26" s="483"/>
      <c r="JQ26" s="483"/>
      <c r="JR26" s="483"/>
      <c r="JS26" s="483"/>
      <c r="JT26" s="483"/>
      <c r="JU26" s="483"/>
      <c r="JV26" s="483"/>
      <c r="JW26" s="483"/>
      <c r="JX26" s="483"/>
      <c r="JY26" s="483"/>
      <c r="JZ26" s="483"/>
      <c r="KA26" s="483"/>
      <c r="KB26" s="483"/>
      <c r="KC26" s="483"/>
      <c r="KD26" s="483"/>
      <c r="KE26" s="483"/>
      <c r="KF26" s="483"/>
      <c r="KG26" s="483"/>
      <c r="KH26" s="483"/>
      <c r="KI26" s="483"/>
      <c r="KJ26" s="483"/>
      <c r="KK26" s="483"/>
      <c r="KL26" s="483"/>
      <c r="KM26" s="483"/>
      <c r="KN26" s="483"/>
      <c r="KO26" s="483"/>
      <c r="KP26" s="483"/>
      <c r="KQ26" s="483"/>
      <c r="KR26" s="483"/>
      <c r="KS26" s="483"/>
      <c r="KT26" s="483"/>
      <c r="KU26" s="483"/>
      <c r="KV26" s="483"/>
      <c r="KW26" s="483"/>
      <c r="KX26" s="483"/>
      <c r="KY26" s="483"/>
      <c r="KZ26" s="483"/>
      <c r="LA26" s="483"/>
      <c r="LB26" s="483"/>
      <c r="LC26" s="483"/>
      <c r="LD26" s="483"/>
      <c r="LE26" s="483"/>
      <c r="LF26" s="483"/>
      <c r="LG26" s="483"/>
      <c r="LH26" s="483"/>
      <c r="LI26" s="483"/>
      <c r="LJ26" s="483"/>
      <c r="LK26" s="483"/>
      <c r="LL26" s="483"/>
      <c r="LM26" s="483"/>
      <c r="LN26" s="483"/>
      <c r="LO26" s="483"/>
      <c r="LP26" s="483"/>
      <c r="LQ26" s="483"/>
      <c r="LR26" s="483"/>
      <c r="LS26" s="483"/>
      <c r="LT26" s="483"/>
      <c r="LU26" s="483"/>
      <c r="LV26" s="483"/>
      <c r="LW26" s="483"/>
      <c r="LX26" s="483"/>
      <c r="LY26" s="483"/>
      <c r="LZ26" s="483"/>
      <c r="MA26" s="483"/>
      <c r="MB26" s="483"/>
      <c r="MC26" s="483"/>
      <c r="MD26" s="483"/>
      <c r="ME26" s="483"/>
      <c r="MF26" s="483"/>
      <c r="MG26" s="483"/>
      <c r="MH26" s="483"/>
      <c r="MI26" s="483"/>
      <c r="MJ26" s="483"/>
      <c r="MK26" s="483"/>
      <c r="ML26" s="483"/>
      <c r="MM26" s="483"/>
      <c r="MN26" s="483"/>
      <c r="MO26" s="483"/>
      <c r="MP26" s="483"/>
      <c r="MQ26" s="483"/>
      <c r="MR26" s="483"/>
      <c r="MS26" s="483"/>
      <c r="MT26" s="483"/>
      <c r="MU26" s="483"/>
      <c r="MV26" s="483"/>
      <c r="MW26" s="483"/>
      <c r="MX26" s="483"/>
      <c r="MY26" s="483"/>
      <c r="MZ26" s="483"/>
      <c r="NA26" s="483"/>
      <c r="NB26" s="483"/>
      <c r="NC26" s="483"/>
      <c r="ND26" s="483"/>
      <c r="NE26" s="483"/>
      <c r="NF26" s="483"/>
      <c r="NG26" s="483"/>
      <c r="NH26" s="483"/>
      <c r="NI26" s="483"/>
      <c r="NJ26" s="483"/>
      <c r="NK26" s="483"/>
      <c r="NL26" s="483"/>
      <c r="NM26" s="483"/>
      <c r="NN26" s="483"/>
      <c r="NO26" s="483"/>
      <c r="NP26" s="483"/>
      <c r="NQ26" s="483"/>
      <c r="NR26" s="483"/>
      <c r="NS26" s="483"/>
      <c r="NT26" s="483"/>
      <c r="NU26" s="483"/>
      <c r="NV26" s="483"/>
      <c r="NW26" s="483"/>
      <c r="NX26" s="483"/>
      <c r="NY26" s="483"/>
      <c r="NZ26" s="483"/>
      <c r="OA26" s="483"/>
      <c r="OB26" s="483"/>
      <c r="OC26" s="483"/>
      <c r="OD26" s="483"/>
      <c r="OE26" s="483"/>
      <c r="OF26" s="483"/>
      <c r="OG26" s="483"/>
      <c r="OH26" s="483"/>
      <c r="OI26" s="483"/>
      <c r="OJ26" s="483"/>
      <c r="OK26" s="483"/>
      <c r="OL26" s="483"/>
      <c r="OM26" s="483"/>
      <c r="ON26" s="483"/>
      <c r="OO26" s="483"/>
      <c r="OP26" s="483"/>
      <c r="OQ26" s="483"/>
      <c r="OR26" s="483"/>
      <c r="OS26" s="483"/>
      <c r="OT26" s="483"/>
      <c r="OU26" s="483"/>
      <c r="OV26" s="483"/>
      <c r="OW26" s="483"/>
      <c r="OX26" s="483"/>
      <c r="OY26" s="483"/>
      <c r="OZ26" s="483"/>
      <c r="PA26" s="483"/>
      <c r="PB26" s="483"/>
      <c r="PC26" s="483"/>
      <c r="PD26" s="483"/>
      <c r="PE26" s="483"/>
      <c r="PF26" s="483"/>
      <c r="PG26" s="483"/>
      <c r="PH26" s="483"/>
      <c r="PI26" s="483"/>
      <c r="PJ26" s="483"/>
      <c r="PK26" s="483"/>
      <c r="PL26" s="483"/>
      <c r="PM26" s="483"/>
      <c r="PN26" s="483"/>
      <c r="PO26" s="483"/>
      <c r="PP26" s="483"/>
      <c r="PQ26" s="483"/>
      <c r="PR26" s="483"/>
      <c r="PS26" s="483"/>
      <c r="PT26" s="483"/>
      <c r="PU26" s="483"/>
      <c r="PV26" s="483"/>
      <c r="PW26" s="483"/>
      <c r="PX26" s="483"/>
      <c r="PY26" s="483"/>
      <c r="PZ26" s="483"/>
      <c r="QA26" s="483"/>
      <c r="QB26" s="483"/>
      <c r="QC26" s="483"/>
      <c r="QD26" s="483"/>
      <c r="QE26" s="483"/>
      <c r="QF26" s="483"/>
      <c r="QG26" s="483"/>
      <c r="QH26" s="483"/>
      <c r="QI26" s="483"/>
      <c r="QJ26" s="483"/>
      <c r="QK26" s="483"/>
      <c r="QL26" s="483"/>
      <c r="QM26" s="483"/>
      <c r="QN26" s="483"/>
      <c r="QO26" s="483"/>
      <c r="QP26" s="483"/>
      <c r="QQ26" s="483"/>
      <c r="QR26" s="483"/>
      <c r="QS26" s="483"/>
      <c r="QT26" s="483"/>
      <c r="QU26" s="483"/>
      <c r="QV26" s="483"/>
      <c r="QW26" s="483"/>
      <c r="QX26" s="483"/>
      <c r="QY26" s="483"/>
      <c r="QZ26" s="483"/>
      <c r="RA26" s="483"/>
      <c r="RB26" s="483"/>
      <c r="RC26" s="483"/>
      <c r="RD26" s="483"/>
      <c r="RE26" s="483"/>
      <c r="RF26" s="483"/>
      <c r="RG26" s="483"/>
      <c r="RH26" s="483"/>
      <c r="RI26" s="483"/>
      <c r="RJ26" s="483"/>
      <c r="RK26" s="483"/>
      <c r="RL26" s="483"/>
      <c r="RM26" s="483"/>
      <c r="RN26" s="483"/>
      <c r="RO26" s="483"/>
      <c r="RP26" s="483"/>
      <c r="RQ26" s="483"/>
      <c r="RR26" s="483"/>
      <c r="RS26" s="483"/>
      <c r="RT26" s="483"/>
      <c r="RU26" s="483"/>
      <c r="RV26" s="483"/>
      <c r="RW26" s="483"/>
      <c r="RX26" s="483"/>
      <c r="RY26" s="483"/>
      <c r="RZ26" s="483"/>
      <c r="SA26" s="483"/>
      <c r="SB26" s="483"/>
      <c r="SC26" s="483"/>
      <c r="SD26" s="483"/>
      <c r="SE26" s="483"/>
      <c r="SF26" s="483"/>
      <c r="SG26" s="483"/>
      <c r="SH26" s="483"/>
      <c r="SI26" s="483"/>
      <c r="SJ26" s="483"/>
      <c r="SK26" s="483"/>
      <c r="SL26" s="483"/>
      <c r="SM26" s="483"/>
      <c r="SN26" s="483"/>
      <c r="SO26" s="483"/>
      <c r="SP26" s="483"/>
      <c r="SQ26" s="483"/>
      <c r="SR26" s="483"/>
      <c r="SS26" s="483"/>
      <c r="ST26" s="483"/>
      <c r="SU26" s="483"/>
      <c r="SV26" s="483"/>
      <c r="SW26" s="483"/>
      <c r="SX26" s="483"/>
      <c r="SY26" s="483"/>
      <c r="SZ26" s="483"/>
      <c r="TA26" s="483"/>
      <c r="TB26" s="483"/>
      <c r="TC26" s="483"/>
      <c r="TD26" s="483"/>
      <c r="TE26" s="483"/>
      <c r="TF26" s="483"/>
      <c r="TG26" s="483"/>
      <c r="TH26" s="483"/>
      <c r="TI26" s="483"/>
      <c r="TJ26" s="483"/>
      <c r="TK26" s="483"/>
      <c r="TL26" s="483"/>
      <c r="TM26" s="483"/>
      <c r="TN26" s="483"/>
      <c r="TO26" s="483"/>
      <c r="TP26" s="483"/>
      <c r="TQ26" s="483"/>
      <c r="TR26" s="483"/>
      <c r="TS26" s="483"/>
      <c r="TT26" s="483"/>
      <c r="TU26" s="483"/>
      <c r="TV26" s="483"/>
      <c r="TW26" s="483"/>
      <c r="TX26" s="483"/>
      <c r="TY26" s="483"/>
      <c r="TZ26" s="483"/>
      <c r="UA26" s="483"/>
      <c r="UB26" s="483"/>
      <c r="UC26" s="483"/>
      <c r="UD26" s="483"/>
      <c r="UE26" s="483"/>
      <c r="UF26" s="483"/>
      <c r="UG26" s="483"/>
      <c r="UH26" s="483"/>
      <c r="UI26" s="483"/>
      <c r="UJ26" s="483"/>
      <c r="UK26" s="483"/>
      <c r="UL26" s="483"/>
      <c r="UM26" s="483"/>
      <c r="UN26" s="483"/>
      <c r="UO26" s="483"/>
      <c r="UP26" s="483"/>
      <c r="UQ26" s="483"/>
      <c r="UR26" s="483"/>
      <c r="US26" s="483"/>
      <c r="UT26" s="483"/>
      <c r="UU26" s="483"/>
      <c r="UV26" s="483"/>
      <c r="UW26" s="483"/>
      <c r="UX26" s="483"/>
      <c r="UY26" s="483"/>
      <c r="UZ26" s="483"/>
      <c r="VA26" s="483"/>
      <c r="VB26" s="483"/>
      <c r="VC26" s="483"/>
      <c r="VD26" s="483"/>
      <c r="VE26" s="483"/>
      <c r="VF26" s="483"/>
      <c r="VG26" s="483"/>
      <c r="VH26" s="483"/>
      <c r="VI26" s="483"/>
      <c r="VJ26" s="483"/>
      <c r="VK26" s="483"/>
      <c r="VL26" s="483"/>
      <c r="VM26" s="483"/>
      <c r="VN26" s="483"/>
      <c r="VO26" s="483"/>
      <c r="VP26" s="483"/>
      <c r="VQ26" s="483"/>
      <c r="VR26" s="483"/>
      <c r="VS26" s="483"/>
      <c r="VT26" s="483"/>
      <c r="VU26" s="483"/>
      <c r="VV26" s="483"/>
      <c r="VW26" s="483"/>
      <c r="VX26" s="483"/>
      <c r="VY26" s="483"/>
      <c r="VZ26" s="483"/>
      <c r="WA26" s="483"/>
      <c r="WB26" s="483"/>
      <c r="WC26" s="483"/>
      <c r="WD26" s="483"/>
      <c r="WE26" s="483"/>
      <c r="WF26" s="483"/>
      <c r="WG26" s="483"/>
      <c r="WH26" s="483"/>
      <c r="WI26" s="483"/>
      <c r="WJ26" s="483"/>
      <c r="WK26" s="483"/>
      <c r="WL26" s="483"/>
      <c r="WM26" s="483"/>
      <c r="WN26" s="483"/>
      <c r="WO26" s="483"/>
      <c r="WP26" s="483"/>
      <c r="WQ26" s="483"/>
      <c r="WR26" s="483"/>
      <c r="WS26" s="483"/>
      <c r="WT26" s="483"/>
      <c r="WU26" s="483"/>
      <c r="WV26" s="483"/>
      <c r="WW26" s="483"/>
      <c r="WX26" s="483"/>
      <c r="WY26" s="483"/>
      <c r="WZ26" s="483"/>
      <c r="XA26" s="483"/>
      <c r="XB26" s="483"/>
      <c r="XC26" s="483"/>
      <c r="XD26" s="483"/>
      <c r="XE26" s="483"/>
      <c r="XF26" s="483"/>
      <c r="XG26" s="483"/>
      <c r="XH26" s="483"/>
      <c r="XI26" s="483"/>
      <c r="XJ26" s="483"/>
      <c r="XK26" s="483"/>
      <c r="XL26" s="483"/>
      <c r="XM26" s="483"/>
      <c r="XN26" s="483"/>
      <c r="XO26" s="483"/>
      <c r="XP26" s="483"/>
      <c r="XQ26" s="483"/>
      <c r="XR26" s="483"/>
      <c r="XS26" s="483"/>
      <c r="XT26" s="483"/>
      <c r="XU26" s="483"/>
      <c r="XV26" s="483"/>
      <c r="XW26" s="483"/>
      <c r="XX26" s="483"/>
      <c r="XY26" s="483"/>
      <c r="XZ26" s="483"/>
      <c r="YA26" s="483"/>
      <c r="YB26" s="483"/>
      <c r="YC26" s="483"/>
      <c r="YD26" s="483"/>
      <c r="YE26" s="483"/>
      <c r="YF26" s="483"/>
      <c r="YG26" s="483"/>
      <c r="YH26" s="483"/>
      <c r="YI26" s="483"/>
      <c r="YJ26" s="483"/>
      <c r="YK26" s="483"/>
      <c r="YL26" s="483"/>
      <c r="YM26" s="483"/>
      <c r="YN26" s="483"/>
      <c r="YO26" s="483"/>
      <c r="YP26" s="483"/>
      <c r="YQ26" s="483"/>
      <c r="YR26" s="483"/>
      <c r="YS26" s="483"/>
      <c r="YT26" s="483"/>
      <c r="YU26" s="483"/>
      <c r="YV26" s="483"/>
      <c r="YW26" s="483"/>
      <c r="YX26" s="483"/>
      <c r="YY26" s="483"/>
      <c r="YZ26" s="483"/>
      <c r="ZA26" s="483"/>
      <c r="ZB26" s="483"/>
      <c r="ZC26" s="483"/>
      <c r="ZD26" s="483"/>
      <c r="ZE26" s="483"/>
      <c r="ZF26" s="483"/>
      <c r="ZG26" s="483"/>
      <c r="ZH26" s="483"/>
      <c r="ZI26" s="483"/>
      <c r="ZJ26" s="483"/>
      <c r="ZK26" s="483"/>
      <c r="ZL26" s="483"/>
      <c r="ZM26" s="483"/>
      <c r="ZN26" s="483"/>
      <c r="ZO26" s="483"/>
      <c r="ZP26" s="483"/>
      <c r="ZQ26" s="483"/>
      <c r="ZR26" s="483"/>
      <c r="ZS26" s="483"/>
      <c r="ZT26" s="483"/>
      <c r="ZU26" s="483"/>
      <c r="ZV26" s="483"/>
      <c r="ZW26" s="483"/>
      <c r="ZX26" s="483"/>
      <c r="ZY26" s="483"/>
      <c r="ZZ26" s="483"/>
      <c r="AAA26" s="483"/>
      <c r="AAB26" s="483"/>
      <c r="AAC26" s="483"/>
      <c r="AAD26" s="483"/>
      <c r="AAE26" s="483"/>
      <c r="AAF26" s="483"/>
      <c r="AAG26" s="483"/>
      <c r="AAH26" s="483"/>
      <c r="AAI26" s="483"/>
      <c r="AAJ26" s="483"/>
      <c r="AAK26" s="483"/>
      <c r="AAL26" s="483"/>
      <c r="AAM26" s="483"/>
      <c r="AAN26" s="483"/>
      <c r="AAO26" s="483"/>
      <c r="AAP26" s="483"/>
      <c r="AAQ26" s="483"/>
      <c r="AAR26" s="483"/>
      <c r="AAS26" s="483"/>
      <c r="AAT26" s="483"/>
      <c r="AAU26" s="483"/>
      <c r="AAV26" s="483"/>
      <c r="AAW26" s="483"/>
      <c r="AAX26" s="483"/>
      <c r="AAY26" s="483"/>
      <c r="AAZ26" s="483"/>
      <c r="ABA26" s="483"/>
      <c r="ABB26" s="483"/>
      <c r="ABC26" s="483"/>
      <c r="ABD26" s="483"/>
      <c r="ABE26" s="483"/>
      <c r="ABF26" s="483"/>
      <c r="ABG26" s="483"/>
      <c r="ABH26" s="483"/>
      <c r="ABI26" s="483"/>
      <c r="ABJ26" s="483"/>
      <c r="ABK26" s="483"/>
      <c r="ABL26" s="483"/>
      <c r="ABM26" s="483"/>
      <c r="ABN26" s="483"/>
      <c r="ABO26" s="483"/>
      <c r="ABP26" s="483"/>
      <c r="ABQ26" s="483"/>
      <c r="ABR26" s="483"/>
      <c r="ABS26" s="483"/>
      <c r="ABT26" s="483"/>
      <c r="ABU26" s="483"/>
      <c r="ABV26" s="483"/>
      <c r="ABW26" s="483"/>
      <c r="ABX26" s="483"/>
      <c r="ABY26" s="483"/>
      <c r="ABZ26" s="483"/>
      <c r="ACA26" s="483"/>
      <c r="ACB26" s="483"/>
      <c r="ACC26" s="483"/>
      <c r="ACD26" s="483"/>
      <c r="ACE26" s="483"/>
      <c r="ACF26" s="483"/>
      <c r="ACG26" s="483"/>
      <c r="ACH26" s="483"/>
      <c r="ACI26" s="483"/>
      <c r="ACJ26" s="483"/>
      <c r="ACK26" s="483"/>
      <c r="ACL26" s="483"/>
      <c r="ACM26" s="483"/>
      <c r="ACN26" s="483"/>
      <c r="ACO26" s="483"/>
      <c r="ACP26" s="483"/>
      <c r="ACQ26" s="483"/>
      <c r="ACR26" s="483"/>
      <c r="ACS26" s="483"/>
      <c r="ACT26" s="483"/>
      <c r="ACU26" s="483"/>
      <c r="ACV26" s="483"/>
      <c r="ACW26" s="483"/>
      <c r="ACX26" s="483"/>
      <c r="ACY26" s="483"/>
      <c r="ACZ26" s="483"/>
      <c r="ADA26" s="483"/>
      <c r="ADB26" s="483"/>
      <c r="ADC26" s="483"/>
      <c r="ADD26" s="483"/>
      <c r="ADE26" s="483"/>
      <c r="ADF26" s="483"/>
      <c r="ADG26" s="483"/>
      <c r="ADH26" s="483"/>
      <c r="ADI26" s="483"/>
      <c r="ADJ26" s="483"/>
      <c r="ADK26" s="483"/>
      <c r="ADL26" s="483"/>
      <c r="ADM26" s="483"/>
      <c r="ADN26" s="483"/>
      <c r="ADO26" s="483"/>
      <c r="ADP26" s="483"/>
      <c r="ADQ26" s="483"/>
      <c r="ADR26" s="483"/>
      <c r="ADS26" s="483"/>
      <c r="ADT26" s="483"/>
      <c r="ADU26" s="483"/>
      <c r="ADV26" s="483"/>
      <c r="ADW26" s="483"/>
      <c r="ADX26" s="483"/>
      <c r="ADY26" s="483"/>
      <c r="ADZ26" s="483"/>
      <c r="AEA26" s="483"/>
      <c r="AEB26" s="483"/>
      <c r="AEC26" s="483"/>
      <c r="AED26" s="483"/>
      <c r="AEE26" s="483"/>
      <c r="AEF26" s="483"/>
      <c r="AEG26" s="483"/>
      <c r="AEH26" s="483"/>
      <c r="AEI26" s="483"/>
      <c r="AEJ26" s="483"/>
      <c r="AEK26" s="483"/>
      <c r="AEL26" s="483"/>
      <c r="AEM26" s="483"/>
      <c r="AEN26" s="483"/>
      <c r="AEO26" s="483"/>
      <c r="AEP26" s="483"/>
      <c r="AEQ26" s="483"/>
      <c r="AER26" s="483"/>
      <c r="AES26" s="483"/>
      <c r="AET26" s="483"/>
      <c r="AEU26" s="483"/>
      <c r="AEV26" s="483"/>
      <c r="AEW26" s="483"/>
      <c r="AEX26" s="483"/>
      <c r="AEY26" s="483"/>
      <c r="AEZ26" s="483"/>
      <c r="AFA26" s="483"/>
      <c r="AFB26" s="483"/>
      <c r="AFC26" s="483"/>
      <c r="AFD26" s="483"/>
      <c r="AFE26" s="483"/>
      <c r="AFF26" s="483"/>
      <c r="AFG26" s="483"/>
      <c r="AFH26" s="483"/>
      <c r="AFI26" s="483"/>
      <c r="AFJ26" s="483"/>
      <c r="AFK26" s="483"/>
      <c r="AFL26" s="483"/>
      <c r="AFM26" s="483"/>
      <c r="AFN26" s="483"/>
      <c r="AFO26" s="483"/>
      <c r="AFP26" s="483"/>
      <c r="AFQ26" s="483"/>
      <c r="AFR26" s="483"/>
      <c r="AFS26" s="483"/>
      <c r="AFT26" s="483"/>
      <c r="AFU26" s="483"/>
      <c r="AFV26" s="483"/>
      <c r="AFW26" s="483"/>
      <c r="AFX26" s="483"/>
      <c r="AFY26" s="483"/>
      <c r="AFZ26" s="483"/>
      <c r="AGA26" s="483"/>
      <c r="AGB26" s="483"/>
      <c r="AGC26" s="483"/>
      <c r="AGD26" s="483"/>
      <c r="AGE26" s="483"/>
      <c r="AGF26" s="483"/>
      <c r="AGG26" s="483"/>
      <c r="AGH26" s="483"/>
      <c r="AGI26" s="483"/>
      <c r="AGJ26" s="483"/>
      <c r="AGK26" s="483"/>
      <c r="AGL26" s="483"/>
      <c r="AGM26" s="483"/>
      <c r="AGN26" s="483"/>
      <c r="AGO26" s="483"/>
      <c r="AGP26" s="483"/>
      <c r="AGQ26" s="483"/>
      <c r="AGR26" s="483"/>
      <c r="AGS26" s="483"/>
      <c r="AGT26" s="483"/>
      <c r="AGU26" s="483"/>
      <c r="AGV26" s="483"/>
      <c r="AGW26" s="483"/>
      <c r="AGX26" s="483"/>
      <c r="AGY26" s="483"/>
      <c r="AGZ26" s="483"/>
      <c r="AHA26" s="483"/>
      <c r="AHB26" s="483"/>
      <c r="AHC26" s="483"/>
      <c r="AHD26" s="483"/>
      <c r="AHE26" s="483"/>
      <c r="AHF26" s="483"/>
      <c r="AHG26" s="483"/>
      <c r="AHH26" s="483"/>
      <c r="AHI26" s="483"/>
      <c r="AHJ26" s="483"/>
      <c r="AHK26" s="483"/>
      <c r="AHL26" s="483"/>
      <c r="AHM26" s="483"/>
      <c r="AHN26" s="483"/>
      <c r="AHO26" s="483"/>
      <c r="AHP26" s="483"/>
      <c r="AHQ26" s="483"/>
      <c r="AHR26" s="483"/>
      <c r="AHS26" s="483"/>
      <c r="AHT26" s="483"/>
      <c r="AHU26" s="483"/>
      <c r="AHV26" s="483"/>
      <c r="AHW26" s="483"/>
      <c r="AHX26" s="483"/>
      <c r="AHY26" s="483"/>
      <c r="AHZ26" s="483"/>
      <c r="AIA26" s="483"/>
      <c r="AIB26" s="483"/>
      <c r="AIC26" s="483"/>
      <c r="AID26" s="483"/>
      <c r="AIE26" s="483"/>
      <c r="AIF26" s="483"/>
      <c r="AIG26" s="483"/>
      <c r="AIH26" s="483"/>
      <c r="AII26" s="483"/>
      <c r="AIJ26" s="483"/>
      <c r="AIK26" s="483"/>
      <c r="AIL26" s="483"/>
      <c r="AIM26" s="483"/>
      <c r="AIN26" s="483"/>
      <c r="AIO26" s="483"/>
      <c r="AIP26" s="483"/>
      <c r="AIQ26" s="483"/>
      <c r="AIR26" s="483"/>
      <c r="AIS26" s="483"/>
      <c r="AIT26" s="483"/>
      <c r="AIU26" s="483"/>
      <c r="AIV26" s="483"/>
      <c r="AIW26" s="483"/>
      <c r="AIX26" s="483"/>
      <c r="AIY26" s="483"/>
      <c r="AIZ26" s="483"/>
      <c r="AJA26" s="483"/>
      <c r="AJB26" s="483"/>
      <c r="AJC26" s="483"/>
      <c r="AJD26" s="483"/>
      <c r="AJE26" s="483"/>
      <c r="AJF26" s="483"/>
      <c r="AJG26" s="483"/>
      <c r="AJH26" s="483"/>
      <c r="AJI26" s="483"/>
      <c r="AJJ26" s="483"/>
      <c r="AJK26" s="483"/>
      <c r="AJL26" s="483"/>
      <c r="AJM26" s="483"/>
      <c r="AJN26" s="483"/>
      <c r="AJO26" s="483"/>
      <c r="AJP26" s="483"/>
      <c r="AJQ26" s="483"/>
      <c r="AJR26" s="483"/>
      <c r="AJS26" s="483"/>
      <c r="AJT26" s="483"/>
      <c r="AJU26" s="483"/>
      <c r="AJV26" s="483"/>
      <c r="AJW26" s="483"/>
      <c r="AJX26" s="483"/>
      <c r="AJY26" s="483"/>
      <c r="AJZ26" s="483"/>
      <c r="AKA26" s="483"/>
      <c r="AKB26" s="483"/>
      <c r="AKC26" s="483"/>
      <c r="AKD26" s="483"/>
      <c r="AKE26" s="483"/>
      <c r="AKF26" s="483"/>
      <c r="AKG26" s="483"/>
      <c r="AKH26" s="483"/>
      <c r="AKI26" s="483"/>
      <c r="AKJ26" s="483"/>
      <c r="AKK26" s="483"/>
      <c r="AKL26" s="483"/>
      <c r="AKM26" s="483"/>
      <c r="AKN26" s="483"/>
      <c r="AKO26" s="483"/>
      <c r="AKP26" s="483"/>
      <c r="AKQ26" s="483"/>
      <c r="AKR26" s="483"/>
      <c r="AKS26" s="483"/>
      <c r="AKT26" s="483"/>
      <c r="AKU26" s="483"/>
      <c r="AKV26" s="483"/>
      <c r="AKW26" s="483"/>
      <c r="AKX26" s="483"/>
      <c r="AKY26" s="483"/>
      <c r="AKZ26" s="483"/>
      <c r="ALA26" s="483"/>
      <c r="ALB26" s="483"/>
      <c r="ALC26" s="483"/>
      <c r="ALD26" s="483"/>
      <c r="ALE26" s="483"/>
      <c r="ALF26" s="483"/>
      <c r="ALG26" s="483"/>
      <c r="ALH26" s="483"/>
      <c r="ALI26" s="483"/>
      <c r="ALJ26" s="483"/>
      <c r="ALK26" s="483"/>
      <c r="ALL26" s="483"/>
      <c r="ALM26" s="483"/>
      <c r="ALN26" s="483"/>
      <c r="ALO26" s="483"/>
      <c r="ALP26" s="483"/>
      <c r="ALQ26" s="483"/>
      <c r="ALR26" s="483"/>
      <c r="ALS26" s="483"/>
      <c r="ALT26" s="483"/>
      <c r="ALU26" s="483"/>
      <c r="ALV26" s="483"/>
      <c r="ALW26" s="483"/>
      <c r="ALX26" s="483"/>
      <c r="ALY26" s="483"/>
      <c r="ALZ26" s="483"/>
      <c r="AMA26" s="483"/>
      <c r="AMB26" s="483"/>
      <c r="AMC26" s="483"/>
      <c r="AMD26" s="483"/>
      <c r="AME26" s="483"/>
      <c r="AMF26" s="483"/>
      <c r="AMG26" s="483"/>
      <c r="AMH26" s="483"/>
      <c r="AMI26" s="483"/>
      <c r="AMJ26" s="483"/>
      <c r="AMK26" s="483"/>
      <c r="AML26" s="483"/>
      <c r="AMM26" s="483"/>
      <c r="AMN26" s="483"/>
      <c r="AMO26" s="483"/>
      <c r="AMP26" s="483"/>
      <c r="AMQ26" s="483"/>
    </row>
    <row r="27" spans="1:1031" s="426" customFormat="1" ht="40.5" customHeight="1" x14ac:dyDescent="0.25">
      <c r="A27" s="615">
        <v>7</v>
      </c>
      <c r="B27" s="863" t="s">
        <v>1356</v>
      </c>
      <c r="C27" s="846">
        <v>2</v>
      </c>
      <c r="D27" s="836">
        <v>0.01</v>
      </c>
      <c r="E27" s="864" t="s">
        <v>863</v>
      </c>
      <c r="F27" s="483"/>
      <c r="G27" s="483"/>
      <c r="H27" s="483"/>
      <c r="I27" s="483"/>
      <c r="J27" s="483"/>
      <c r="K27" s="483"/>
      <c r="L27" s="483"/>
      <c r="M27" s="483"/>
      <c r="N27" s="483"/>
      <c r="O27" s="483"/>
      <c r="P27" s="483"/>
      <c r="Q27" s="483"/>
      <c r="R27" s="483"/>
      <c r="S27" s="483"/>
      <c r="T27" s="483"/>
      <c r="U27" s="483"/>
      <c r="V27" s="483"/>
      <c r="W27" s="483"/>
      <c r="X27" s="483"/>
      <c r="Y27" s="483"/>
      <c r="Z27" s="483"/>
      <c r="AA27" s="483"/>
      <c r="AB27" s="483"/>
      <c r="AC27" s="483"/>
      <c r="AD27" s="483"/>
      <c r="AE27" s="483"/>
      <c r="AF27" s="483"/>
      <c r="AG27" s="483"/>
      <c r="AH27" s="483"/>
      <c r="AI27" s="483"/>
      <c r="AJ27" s="483"/>
      <c r="AK27" s="483"/>
      <c r="AL27" s="483"/>
      <c r="AM27" s="483"/>
      <c r="AN27" s="483"/>
      <c r="AO27" s="483"/>
      <c r="AP27" s="483"/>
      <c r="AQ27" s="483"/>
      <c r="AR27" s="483"/>
      <c r="AS27" s="483"/>
      <c r="AT27" s="483"/>
      <c r="AU27" s="483"/>
      <c r="AV27" s="483"/>
      <c r="AW27" s="483"/>
      <c r="AX27" s="483"/>
      <c r="AY27" s="483"/>
      <c r="AZ27" s="483"/>
      <c r="BA27" s="483"/>
      <c r="BB27" s="483"/>
      <c r="BC27" s="483"/>
      <c r="BD27" s="483"/>
      <c r="BE27" s="483"/>
      <c r="BF27" s="483"/>
      <c r="BG27" s="483"/>
      <c r="BH27" s="483"/>
      <c r="BI27" s="483"/>
      <c r="BJ27" s="483"/>
      <c r="BK27" s="483"/>
      <c r="BL27" s="483"/>
      <c r="BM27" s="483"/>
      <c r="BN27" s="483"/>
      <c r="BO27" s="483"/>
      <c r="BP27" s="483"/>
      <c r="BQ27" s="483"/>
      <c r="BR27" s="483"/>
      <c r="BS27" s="483"/>
      <c r="BT27" s="483"/>
      <c r="BU27" s="483"/>
      <c r="BV27" s="483"/>
      <c r="BW27" s="483"/>
      <c r="BX27" s="483"/>
      <c r="BY27" s="483"/>
      <c r="BZ27" s="483"/>
      <c r="CA27" s="483"/>
      <c r="CB27" s="483"/>
      <c r="CC27" s="483"/>
      <c r="CD27" s="483"/>
      <c r="CE27" s="483"/>
      <c r="CF27" s="483"/>
      <c r="CG27" s="483"/>
      <c r="CH27" s="483"/>
      <c r="CI27" s="483"/>
      <c r="CJ27" s="483"/>
      <c r="CK27" s="483"/>
      <c r="CL27" s="483"/>
      <c r="CM27" s="483"/>
      <c r="CN27" s="483"/>
      <c r="CO27" s="483"/>
      <c r="CP27" s="483"/>
      <c r="CQ27" s="483"/>
      <c r="CR27" s="483"/>
      <c r="CS27" s="483"/>
      <c r="CT27" s="483"/>
      <c r="CU27" s="483"/>
      <c r="CV27" s="483"/>
      <c r="CW27" s="483"/>
      <c r="CX27" s="483"/>
      <c r="CY27" s="483"/>
      <c r="CZ27" s="483"/>
      <c r="DA27" s="483"/>
      <c r="DB27" s="483"/>
      <c r="DC27" s="483"/>
      <c r="DD27" s="483"/>
      <c r="DE27" s="483"/>
      <c r="DF27" s="483"/>
      <c r="DG27" s="483"/>
      <c r="DH27" s="483"/>
      <c r="DI27" s="483"/>
      <c r="DJ27" s="483"/>
      <c r="DK27" s="483"/>
      <c r="DL27" s="483"/>
      <c r="DM27" s="483"/>
      <c r="DN27" s="483"/>
      <c r="DO27" s="483"/>
      <c r="DP27" s="483"/>
      <c r="DQ27" s="483"/>
      <c r="DR27" s="483"/>
      <c r="DS27" s="483"/>
      <c r="DT27" s="483"/>
      <c r="DU27" s="483"/>
      <c r="DV27" s="483"/>
      <c r="DW27" s="483"/>
      <c r="DX27" s="483"/>
      <c r="DY27" s="483"/>
      <c r="DZ27" s="483"/>
      <c r="EA27" s="483"/>
      <c r="EB27" s="483"/>
      <c r="EC27" s="483"/>
      <c r="ED27" s="483"/>
      <c r="EE27" s="483"/>
      <c r="EF27" s="483"/>
      <c r="EG27" s="483"/>
      <c r="EH27" s="483"/>
      <c r="EI27" s="483"/>
      <c r="EJ27" s="483"/>
      <c r="EK27" s="483"/>
      <c r="EL27" s="483"/>
      <c r="EM27" s="483"/>
      <c r="EN27" s="483"/>
      <c r="EO27" s="483"/>
      <c r="EP27" s="483"/>
      <c r="EQ27" s="483"/>
      <c r="ER27" s="483"/>
      <c r="ES27" s="483"/>
      <c r="ET27" s="483"/>
      <c r="EU27" s="483"/>
      <c r="EV27" s="483"/>
      <c r="EW27" s="483"/>
      <c r="EX27" s="483"/>
      <c r="EY27" s="483"/>
      <c r="EZ27" s="483"/>
      <c r="FA27" s="483"/>
      <c r="FB27" s="483"/>
      <c r="FC27" s="483"/>
      <c r="FD27" s="483"/>
      <c r="FE27" s="483"/>
      <c r="FF27" s="483"/>
      <c r="FG27" s="483"/>
      <c r="FH27" s="483"/>
      <c r="FI27" s="483"/>
      <c r="FJ27" s="483"/>
      <c r="FK27" s="483"/>
      <c r="FL27" s="483"/>
      <c r="FM27" s="483"/>
      <c r="FN27" s="483"/>
      <c r="FO27" s="483"/>
      <c r="FP27" s="483"/>
      <c r="FQ27" s="483"/>
      <c r="FR27" s="483"/>
      <c r="FS27" s="483"/>
      <c r="FT27" s="483"/>
      <c r="FU27" s="483"/>
      <c r="FV27" s="483"/>
      <c r="FW27" s="483"/>
      <c r="FX27" s="483"/>
      <c r="FY27" s="483"/>
      <c r="FZ27" s="483"/>
      <c r="GA27" s="483"/>
      <c r="GB27" s="483"/>
      <c r="GC27" s="483"/>
      <c r="GD27" s="483"/>
      <c r="GE27" s="483"/>
      <c r="GF27" s="483"/>
      <c r="GG27" s="483"/>
      <c r="GH27" s="483"/>
      <c r="GI27" s="483"/>
      <c r="GJ27" s="483"/>
      <c r="GK27" s="483"/>
      <c r="GL27" s="483"/>
      <c r="GM27" s="483"/>
      <c r="GN27" s="483"/>
      <c r="GO27" s="483"/>
      <c r="GP27" s="483"/>
      <c r="GQ27" s="483"/>
      <c r="GR27" s="483"/>
      <c r="GS27" s="483"/>
      <c r="GT27" s="483"/>
      <c r="GU27" s="483"/>
      <c r="GV27" s="483"/>
      <c r="GW27" s="483"/>
      <c r="GX27" s="483"/>
      <c r="GY27" s="483"/>
      <c r="GZ27" s="483"/>
      <c r="HA27" s="483"/>
      <c r="HB27" s="483"/>
      <c r="HC27" s="483"/>
      <c r="HD27" s="483"/>
      <c r="HE27" s="483"/>
      <c r="HF27" s="483"/>
      <c r="HG27" s="483"/>
      <c r="HH27" s="483"/>
      <c r="HI27" s="483"/>
      <c r="HJ27" s="483"/>
      <c r="HK27" s="483"/>
      <c r="HL27" s="483"/>
      <c r="HM27" s="483"/>
      <c r="HN27" s="483"/>
      <c r="HO27" s="483"/>
      <c r="HP27" s="483"/>
      <c r="HQ27" s="483"/>
      <c r="HR27" s="483"/>
      <c r="HS27" s="483"/>
      <c r="HT27" s="483"/>
      <c r="HU27" s="483"/>
      <c r="HV27" s="483"/>
      <c r="HW27" s="483"/>
      <c r="HX27" s="483"/>
      <c r="HY27" s="483"/>
      <c r="HZ27" s="483"/>
      <c r="IA27" s="483"/>
      <c r="IB27" s="483"/>
      <c r="IC27" s="483"/>
      <c r="ID27" s="483"/>
      <c r="IE27" s="483"/>
      <c r="IF27" s="483"/>
      <c r="IG27" s="483"/>
      <c r="IH27" s="483"/>
      <c r="II27" s="483"/>
      <c r="IJ27" s="483"/>
      <c r="IK27" s="483"/>
      <c r="IL27" s="483"/>
      <c r="IM27" s="483"/>
      <c r="IN27" s="483"/>
      <c r="IO27" s="483"/>
      <c r="IP27" s="483"/>
      <c r="IQ27" s="483"/>
      <c r="IR27" s="483"/>
      <c r="IS27" s="483"/>
      <c r="IT27" s="483"/>
      <c r="IU27" s="483"/>
      <c r="IV27" s="483"/>
      <c r="IW27" s="483"/>
      <c r="IX27" s="483"/>
      <c r="IY27" s="483"/>
      <c r="IZ27" s="483"/>
      <c r="JA27" s="483"/>
      <c r="JB27" s="483"/>
      <c r="JC27" s="483"/>
      <c r="JD27" s="483"/>
      <c r="JE27" s="483"/>
      <c r="JF27" s="483"/>
      <c r="JG27" s="483"/>
      <c r="JH27" s="483"/>
      <c r="JI27" s="483"/>
      <c r="JJ27" s="483"/>
      <c r="JK27" s="483"/>
      <c r="JL27" s="483"/>
      <c r="JM27" s="483"/>
      <c r="JN27" s="483"/>
      <c r="JO27" s="483"/>
      <c r="JP27" s="483"/>
      <c r="JQ27" s="483"/>
      <c r="JR27" s="483"/>
      <c r="JS27" s="483"/>
      <c r="JT27" s="483"/>
      <c r="JU27" s="483"/>
      <c r="JV27" s="483"/>
      <c r="JW27" s="483"/>
      <c r="JX27" s="483"/>
      <c r="JY27" s="483"/>
      <c r="JZ27" s="483"/>
      <c r="KA27" s="483"/>
      <c r="KB27" s="483"/>
      <c r="KC27" s="483"/>
      <c r="KD27" s="483"/>
      <c r="KE27" s="483"/>
      <c r="KF27" s="483"/>
      <c r="KG27" s="483"/>
      <c r="KH27" s="483"/>
      <c r="KI27" s="483"/>
      <c r="KJ27" s="483"/>
      <c r="KK27" s="483"/>
      <c r="KL27" s="483"/>
      <c r="KM27" s="483"/>
      <c r="KN27" s="483"/>
      <c r="KO27" s="483"/>
      <c r="KP27" s="483"/>
      <c r="KQ27" s="483"/>
      <c r="KR27" s="483"/>
      <c r="KS27" s="483"/>
      <c r="KT27" s="483"/>
      <c r="KU27" s="483"/>
      <c r="KV27" s="483"/>
      <c r="KW27" s="483"/>
      <c r="KX27" s="483"/>
      <c r="KY27" s="483"/>
      <c r="KZ27" s="483"/>
      <c r="LA27" s="483"/>
      <c r="LB27" s="483"/>
      <c r="LC27" s="483"/>
      <c r="LD27" s="483"/>
      <c r="LE27" s="483"/>
      <c r="LF27" s="483"/>
      <c r="LG27" s="483"/>
      <c r="LH27" s="483"/>
      <c r="LI27" s="483"/>
      <c r="LJ27" s="483"/>
      <c r="LK27" s="483"/>
      <c r="LL27" s="483"/>
      <c r="LM27" s="483"/>
      <c r="LN27" s="483"/>
      <c r="LO27" s="483"/>
      <c r="LP27" s="483"/>
      <c r="LQ27" s="483"/>
      <c r="LR27" s="483"/>
      <c r="LS27" s="483"/>
      <c r="LT27" s="483"/>
      <c r="LU27" s="483"/>
      <c r="LV27" s="483"/>
      <c r="LW27" s="483"/>
      <c r="LX27" s="483"/>
      <c r="LY27" s="483"/>
      <c r="LZ27" s="483"/>
      <c r="MA27" s="483"/>
      <c r="MB27" s="483"/>
      <c r="MC27" s="483"/>
      <c r="MD27" s="483"/>
      <c r="ME27" s="483"/>
      <c r="MF27" s="483"/>
      <c r="MG27" s="483"/>
      <c r="MH27" s="483"/>
      <c r="MI27" s="483"/>
      <c r="MJ27" s="483"/>
      <c r="MK27" s="483"/>
      <c r="ML27" s="483"/>
      <c r="MM27" s="483"/>
      <c r="MN27" s="483"/>
      <c r="MO27" s="483"/>
      <c r="MP27" s="483"/>
      <c r="MQ27" s="483"/>
      <c r="MR27" s="483"/>
      <c r="MS27" s="483"/>
      <c r="MT27" s="483"/>
      <c r="MU27" s="483"/>
      <c r="MV27" s="483"/>
      <c r="MW27" s="483"/>
      <c r="MX27" s="483"/>
      <c r="MY27" s="483"/>
      <c r="MZ27" s="483"/>
      <c r="NA27" s="483"/>
      <c r="NB27" s="483"/>
      <c r="NC27" s="483"/>
      <c r="ND27" s="483"/>
      <c r="NE27" s="483"/>
      <c r="NF27" s="483"/>
      <c r="NG27" s="483"/>
      <c r="NH27" s="483"/>
      <c r="NI27" s="483"/>
      <c r="NJ27" s="483"/>
      <c r="NK27" s="483"/>
      <c r="NL27" s="483"/>
      <c r="NM27" s="483"/>
      <c r="NN27" s="483"/>
      <c r="NO27" s="483"/>
      <c r="NP27" s="483"/>
      <c r="NQ27" s="483"/>
      <c r="NR27" s="483"/>
      <c r="NS27" s="483"/>
      <c r="NT27" s="483"/>
      <c r="NU27" s="483"/>
      <c r="NV27" s="483"/>
      <c r="NW27" s="483"/>
      <c r="NX27" s="483"/>
      <c r="NY27" s="483"/>
      <c r="NZ27" s="483"/>
      <c r="OA27" s="483"/>
      <c r="OB27" s="483"/>
      <c r="OC27" s="483"/>
      <c r="OD27" s="483"/>
      <c r="OE27" s="483"/>
      <c r="OF27" s="483"/>
      <c r="OG27" s="483"/>
      <c r="OH27" s="483"/>
      <c r="OI27" s="483"/>
      <c r="OJ27" s="483"/>
      <c r="OK27" s="483"/>
      <c r="OL27" s="483"/>
      <c r="OM27" s="483"/>
      <c r="ON27" s="483"/>
      <c r="OO27" s="483"/>
      <c r="OP27" s="483"/>
      <c r="OQ27" s="483"/>
      <c r="OR27" s="483"/>
      <c r="OS27" s="483"/>
      <c r="OT27" s="483"/>
      <c r="OU27" s="483"/>
      <c r="OV27" s="483"/>
      <c r="OW27" s="483"/>
      <c r="OX27" s="483"/>
      <c r="OY27" s="483"/>
      <c r="OZ27" s="483"/>
      <c r="PA27" s="483"/>
      <c r="PB27" s="483"/>
      <c r="PC27" s="483"/>
      <c r="PD27" s="483"/>
      <c r="PE27" s="483"/>
      <c r="PF27" s="483"/>
      <c r="PG27" s="483"/>
      <c r="PH27" s="483"/>
      <c r="PI27" s="483"/>
      <c r="PJ27" s="483"/>
      <c r="PK27" s="483"/>
      <c r="PL27" s="483"/>
      <c r="PM27" s="483"/>
      <c r="PN27" s="483"/>
      <c r="PO27" s="483"/>
      <c r="PP27" s="483"/>
      <c r="PQ27" s="483"/>
      <c r="PR27" s="483"/>
      <c r="PS27" s="483"/>
      <c r="PT27" s="483"/>
      <c r="PU27" s="483"/>
      <c r="PV27" s="483"/>
      <c r="PW27" s="483"/>
      <c r="PX27" s="483"/>
      <c r="PY27" s="483"/>
      <c r="PZ27" s="483"/>
      <c r="QA27" s="483"/>
      <c r="QB27" s="483"/>
      <c r="QC27" s="483"/>
      <c r="QD27" s="483"/>
      <c r="QE27" s="483"/>
      <c r="QF27" s="483"/>
      <c r="QG27" s="483"/>
      <c r="QH27" s="483"/>
      <c r="QI27" s="483"/>
      <c r="QJ27" s="483"/>
      <c r="QK27" s="483"/>
      <c r="QL27" s="483"/>
      <c r="QM27" s="483"/>
      <c r="QN27" s="483"/>
      <c r="QO27" s="483"/>
      <c r="QP27" s="483"/>
      <c r="QQ27" s="483"/>
      <c r="QR27" s="483"/>
      <c r="QS27" s="483"/>
      <c r="QT27" s="483"/>
      <c r="QU27" s="483"/>
      <c r="QV27" s="483"/>
      <c r="QW27" s="483"/>
      <c r="QX27" s="483"/>
      <c r="QY27" s="483"/>
      <c r="QZ27" s="483"/>
      <c r="RA27" s="483"/>
      <c r="RB27" s="483"/>
      <c r="RC27" s="483"/>
      <c r="RD27" s="483"/>
      <c r="RE27" s="483"/>
      <c r="RF27" s="483"/>
      <c r="RG27" s="483"/>
      <c r="RH27" s="483"/>
      <c r="RI27" s="483"/>
      <c r="RJ27" s="483"/>
      <c r="RK27" s="483"/>
      <c r="RL27" s="483"/>
      <c r="RM27" s="483"/>
      <c r="RN27" s="483"/>
      <c r="RO27" s="483"/>
      <c r="RP27" s="483"/>
      <c r="RQ27" s="483"/>
      <c r="RR27" s="483"/>
      <c r="RS27" s="483"/>
      <c r="RT27" s="483"/>
      <c r="RU27" s="483"/>
      <c r="RV27" s="483"/>
      <c r="RW27" s="483"/>
      <c r="RX27" s="483"/>
      <c r="RY27" s="483"/>
      <c r="RZ27" s="483"/>
      <c r="SA27" s="483"/>
      <c r="SB27" s="483"/>
      <c r="SC27" s="483"/>
      <c r="SD27" s="483"/>
      <c r="SE27" s="483"/>
      <c r="SF27" s="483"/>
      <c r="SG27" s="483"/>
      <c r="SH27" s="483"/>
      <c r="SI27" s="483"/>
      <c r="SJ27" s="483"/>
      <c r="SK27" s="483"/>
      <c r="SL27" s="483"/>
      <c r="SM27" s="483"/>
      <c r="SN27" s="483"/>
      <c r="SO27" s="483"/>
      <c r="SP27" s="483"/>
      <c r="SQ27" s="483"/>
      <c r="SR27" s="483"/>
      <c r="SS27" s="483"/>
      <c r="ST27" s="483"/>
      <c r="SU27" s="483"/>
      <c r="SV27" s="483"/>
      <c r="SW27" s="483"/>
      <c r="SX27" s="483"/>
      <c r="SY27" s="483"/>
      <c r="SZ27" s="483"/>
      <c r="TA27" s="483"/>
      <c r="TB27" s="483"/>
      <c r="TC27" s="483"/>
      <c r="TD27" s="483"/>
      <c r="TE27" s="483"/>
      <c r="TF27" s="483"/>
      <c r="TG27" s="483"/>
      <c r="TH27" s="483"/>
      <c r="TI27" s="483"/>
      <c r="TJ27" s="483"/>
      <c r="TK27" s="483"/>
      <c r="TL27" s="483"/>
      <c r="TM27" s="483"/>
      <c r="TN27" s="483"/>
      <c r="TO27" s="483"/>
      <c r="TP27" s="483"/>
      <c r="TQ27" s="483"/>
      <c r="TR27" s="483"/>
      <c r="TS27" s="483"/>
      <c r="TT27" s="483"/>
      <c r="TU27" s="483"/>
      <c r="TV27" s="483"/>
      <c r="TW27" s="483"/>
      <c r="TX27" s="483"/>
      <c r="TY27" s="483"/>
      <c r="TZ27" s="483"/>
      <c r="UA27" s="483"/>
      <c r="UB27" s="483"/>
      <c r="UC27" s="483"/>
      <c r="UD27" s="483"/>
      <c r="UE27" s="483"/>
      <c r="UF27" s="483"/>
      <c r="UG27" s="483"/>
      <c r="UH27" s="483"/>
      <c r="UI27" s="483"/>
      <c r="UJ27" s="483"/>
      <c r="UK27" s="483"/>
      <c r="UL27" s="483"/>
      <c r="UM27" s="483"/>
      <c r="UN27" s="483"/>
      <c r="UO27" s="483"/>
      <c r="UP27" s="483"/>
      <c r="UQ27" s="483"/>
      <c r="UR27" s="483"/>
      <c r="US27" s="483"/>
      <c r="UT27" s="483"/>
      <c r="UU27" s="483"/>
      <c r="UV27" s="483"/>
      <c r="UW27" s="483"/>
      <c r="UX27" s="483"/>
      <c r="UY27" s="483"/>
      <c r="UZ27" s="483"/>
      <c r="VA27" s="483"/>
      <c r="VB27" s="483"/>
      <c r="VC27" s="483"/>
      <c r="VD27" s="483"/>
      <c r="VE27" s="483"/>
      <c r="VF27" s="483"/>
      <c r="VG27" s="483"/>
      <c r="VH27" s="483"/>
      <c r="VI27" s="483"/>
      <c r="VJ27" s="483"/>
      <c r="VK27" s="483"/>
      <c r="VL27" s="483"/>
      <c r="VM27" s="483"/>
      <c r="VN27" s="483"/>
      <c r="VO27" s="483"/>
      <c r="VP27" s="483"/>
      <c r="VQ27" s="483"/>
      <c r="VR27" s="483"/>
      <c r="VS27" s="483"/>
      <c r="VT27" s="483"/>
      <c r="VU27" s="483"/>
      <c r="VV27" s="483"/>
      <c r="VW27" s="483"/>
      <c r="VX27" s="483"/>
      <c r="VY27" s="483"/>
      <c r="VZ27" s="483"/>
      <c r="WA27" s="483"/>
      <c r="WB27" s="483"/>
      <c r="WC27" s="483"/>
      <c r="WD27" s="483"/>
      <c r="WE27" s="483"/>
      <c r="WF27" s="483"/>
      <c r="WG27" s="483"/>
      <c r="WH27" s="483"/>
      <c r="WI27" s="483"/>
      <c r="WJ27" s="483"/>
      <c r="WK27" s="483"/>
      <c r="WL27" s="483"/>
      <c r="WM27" s="483"/>
      <c r="WN27" s="483"/>
      <c r="WO27" s="483"/>
      <c r="WP27" s="483"/>
      <c r="WQ27" s="483"/>
      <c r="WR27" s="483"/>
      <c r="WS27" s="483"/>
      <c r="WT27" s="483"/>
      <c r="WU27" s="483"/>
      <c r="WV27" s="483"/>
      <c r="WW27" s="483"/>
      <c r="WX27" s="483"/>
      <c r="WY27" s="483"/>
      <c r="WZ27" s="483"/>
      <c r="XA27" s="483"/>
      <c r="XB27" s="483"/>
      <c r="XC27" s="483"/>
      <c r="XD27" s="483"/>
      <c r="XE27" s="483"/>
      <c r="XF27" s="483"/>
      <c r="XG27" s="483"/>
      <c r="XH27" s="483"/>
      <c r="XI27" s="483"/>
      <c r="XJ27" s="483"/>
      <c r="XK27" s="483"/>
      <c r="XL27" s="483"/>
      <c r="XM27" s="483"/>
      <c r="XN27" s="483"/>
      <c r="XO27" s="483"/>
      <c r="XP27" s="483"/>
      <c r="XQ27" s="483"/>
      <c r="XR27" s="483"/>
      <c r="XS27" s="483"/>
      <c r="XT27" s="483"/>
      <c r="XU27" s="483"/>
      <c r="XV27" s="483"/>
      <c r="XW27" s="483"/>
      <c r="XX27" s="483"/>
      <c r="XY27" s="483"/>
      <c r="XZ27" s="483"/>
      <c r="YA27" s="483"/>
      <c r="YB27" s="483"/>
      <c r="YC27" s="483"/>
      <c r="YD27" s="483"/>
      <c r="YE27" s="483"/>
      <c r="YF27" s="483"/>
      <c r="YG27" s="483"/>
      <c r="YH27" s="483"/>
      <c r="YI27" s="483"/>
      <c r="YJ27" s="483"/>
      <c r="YK27" s="483"/>
      <c r="YL27" s="483"/>
      <c r="YM27" s="483"/>
      <c r="YN27" s="483"/>
      <c r="YO27" s="483"/>
      <c r="YP27" s="483"/>
      <c r="YQ27" s="483"/>
      <c r="YR27" s="483"/>
      <c r="YS27" s="483"/>
      <c r="YT27" s="483"/>
      <c r="YU27" s="483"/>
      <c r="YV27" s="483"/>
      <c r="YW27" s="483"/>
      <c r="YX27" s="483"/>
      <c r="YY27" s="483"/>
      <c r="YZ27" s="483"/>
      <c r="ZA27" s="483"/>
      <c r="ZB27" s="483"/>
      <c r="ZC27" s="483"/>
      <c r="ZD27" s="483"/>
      <c r="ZE27" s="483"/>
      <c r="ZF27" s="483"/>
      <c r="ZG27" s="483"/>
      <c r="ZH27" s="483"/>
      <c r="ZI27" s="483"/>
      <c r="ZJ27" s="483"/>
      <c r="ZK27" s="483"/>
      <c r="ZL27" s="483"/>
      <c r="ZM27" s="483"/>
      <c r="ZN27" s="483"/>
      <c r="ZO27" s="483"/>
      <c r="ZP27" s="483"/>
      <c r="ZQ27" s="483"/>
      <c r="ZR27" s="483"/>
      <c r="ZS27" s="483"/>
      <c r="ZT27" s="483"/>
      <c r="ZU27" s="483"/>
      <c r="ZV27" s="483"/>
      <c r="ZW27" s="483"/>
      <c r="ZX27" s="483"/>
      <c r="ZY27" s="483"/>
      <c r="ZZ27" s="483"/>
      <c r="AAA27" s="483"/>
      <c r="AAB27" s="483"/>
      <c r="AAC27" s="483"/>
      <c r="AAD27" s="483"/>
      <c r="AAE27" s="483"/>
      <c r="AAF27" s="483"/>
      <c r="AAG27" s="483"/>
      <c r="AAH27" s="483"/>
      <c r="AAI27" s="483"/>
      <c r="AAJ27" s="483"/>
      <c r="AAK27" s="483"/>
      <c r="AAL27" s="483"/>
      <c r="AAM27" s="483"/>
      <c r="AAN27" s="483"/>
      <c r="AAO27" s="483"/>
      <c r="AAP27" s="483"/>
      <c r="AAQ27" s="483"/>
      <c r="AAR27" s="483"/>
      <c r="AAS27" s="483"/>
      <c r="AAT27" s="483"/>
      <c r="AAU27" s="483"/>
      <c r="AAV27" s="483"/>
      <c r="AAW27" s="483"/>
      <c r="AAX27" s="483"/>
      <c r="AAY27" s="483"/>
      <c r="AAZ27" s="483"/>
      <c r="ABA27" s="483"/>
      <c r="ABB27" s="483"/>
      <c r="ABC27" s="483"/>
      <c r="ABD27" s="483"/>
      <c r="ABE27" s="483"/>
      <c r="ABF27" s="483"/>
      <c r="ABG27" s="483"/>
      <c r="ABH27" s="483"/>
      <c r="ABI27" s="483"/>
      <c r="ABJ27" s="483"/>
      <c r="ABK27" s="483"/>
      <c r="ABL27" s="483"/>
      <c r="ABM27" s="483"/>
      <c r="ABN27" s="483"/>
      <c r="ABO27" s="483"/>
      <c r="ABP27" s="483"/>
      <c r="ABQ27" s="483"/>
      <c r="ABR27" s="483"/>
      <c r="ABS27" s="483"/>
      <c r="ABT27" s="483"/>
      <c r="ABU27" s="483"/>
      <c r="ABV27" s="483"/>
      <c r="ABW27" s="483"/>
      <c r="ABX27" s="483"/>
      <c r="ABY27" s="483"/>
      <c r="ABZ27" s="483"/>
      <c r="ACA27" s="483"/>
      <c r="ACB27" s="483"/>
      <c r="ACC27" s="483"/>
      <c r="ACD27" s="483"/>
      <c r="ACE27" s="483"/>
      <c r="ACF27" s="483"/>
      <c r="ACG27" s="483"/>
      <c r="ACH27" s="483"/>
      <c r="ACI27" s="483"/>
      <c r="ACJ27" s="483"/>
      <c r="ACK27" s="483"/>
      <c r="ACL27" s="483"/>
      <c r="ACM27" s="483"/>
      <c r="ACN27" s="483"/>
      <c r="ACO27" s="483"/>
      <c r="ACP27" s="483"/>
      <c r="ACQ27" s="483"/>
      <c r="ACR27" s="483"/>
      <c r="ACS27" s="483"/>
      <c r="ACT27" s="483"/>
      <c r="ACU27" s="483"/>
      <c r="ACV27" s="483"/>
      <c r="ACW27" s="483"/>
      <c r="ACX27" s="483"/>
      <c r="ACY27" s="483"/>
      <c r="ACZ27" s="483"/>
      <c r="ADA27" s="483"/>
      <c r="ADB27" s="483"/>
      <c r="ADC27" s="483"/>
      <c r="ADD27" s="483"/>
      <c r="ADE27" s="483"/>
      <c r="ADF27" s="483"/>
      <c r="ADG27" s="483"/>
      <c r="ADH27" s="483"/>
      <c r="ADI27" s="483"/>
      <c r="ADJ27" s="483"/>
      <c r="ADK27" s="483"/>
      <c r="ADL27" s="483"/>
      <c r="ADM27" s="483"/>
      <c r="ADN27" s="483"/>
      <c r="ADO27" s="483"/>
      <c r="ADP27" s="483"/>
      <c r="ADQ27" s="483"/>
      <c r="ADR27" s="483"/>
      <c r="ADS27" s="483"/>
      <c r="ADT27" s="483"/>
      <c r="ADU27" s="483"/>
      <c r="ADV27" s="483"/>
      <c r="ADW27" s="483"/>
      <c r="ADX27" s="483"/>
      <c r="ADY27" s="483"/>
      <c r="ADZ27" s="483"/>
      <c r="AEA27" s="483"/>
      <c r="AEB27" s="483"/>
      <c r="AEC27" s="483"/>
      <c r="AED27" s="483"/>
      <c r="AEE27" s="483"/>
      <c r="AEF27" s="483"/>
      <c r="AEG27" s="483"/>
      <c r="AEH27" s="483"/>
      <c r="AEI27" s="483"/>
      <c r="AEJ27" s="483"/>
      <c r="AEK27" s="483"/>
      <c r="AEL27" s="483"/>
      <c r="AEM27" s="483"/>
      <c r="AEN27" s="483"/>
      <c r="AEO27" s="483"/>
      <c r="AEP27" s="483"/>
      <c r="AEQ27" s="483"/>
      <c r="AER27" s="483"/>
      <c r="AES27" s="483"/>
      <c r="AET27" s="483"/>
      <c r="AEU27" s="483"/>
      <c r="AEV27" s="483"/>
      <c r="AEW27" s="483"/>
      <c r="AEX27" s="483"/>
      <c r="AEY27" s="483"/>
      <c r="AEZ27" s="483"/>
      <c r="AFA27" s="483"/>
      <c r="AFB27" s="483"/>
      <c r="AFC27" s="483"/>
      <c r="AFD27" s="483"/>
      <c r="AFE27" s="483"/>
      <c r="AFF27" s="483"/>
      <c r="AFG27" s="483"/>
      <c r="AFH27" s="483"/>
      <c r="AFI27" s="483"/>
      <c r="AFJ27" s="483"/>
      <c r="AFK27" s="483"/>
      <c r="AFL27" s="483"/>
      <c r="AFM27" s="483"/>
      <c r="AFN27" s="483"/>
      <c r="AFO27" s="483"/>
      <c r="AFP27" s="483"/>
      <c r="AFQ27" s="483"/>
      <c r="AFR27" s="483"/>
      <c r="AFS27" s="483"/>
      <c r="AFT27" s="483"/>
      <c r="AFU27" s="483"/>
      <c r="AFV27" s="483"/>
      <c r="AFW27" s="483"/>
      <c r="AFX27" s="483"/>
      <c r="AFY27" s="483"/>
      <c r="AFZ27" s="483"/>
      <c r="AGA27" s="483"/>
      <c r="AGB27" s="483"/>
      <c r="AGC27" s="483"/>
      <c r="AGD27" s="483"/>
      <c r="AGE27" s="483"/>
      <c r="AGF27" s="483"/>
      <c r="AGG27" s="483"/>
      <c r="AGH27" s="483"/>
      <c r="AGI27" s="483"/>
      <c r="AGJ27" s="483"/>
      <c r="AGK27" s="483"/>
      <c r="AGL27" s="483"/>
      <c r="AGM27" s="483"/>
      <c r="AGN27" s="483"/>
      <c r="AGO27" s="483"/>
      <c r="AGP27" s="483"/>
      <c r="AGQ27" s="483"/>
      <c r="AGR27" s="483"/>
      <c r="AGS27" s="483"/>
      <c r="AGT27" s="483"/>
      <c r="AGU27" s="483"/>
      <c r="AGV27" s="483"/>
      <c r="AGW27" s="483"/>
      <c r="AGX27" s="483"/>
      <c r="AGY27" s="483"/>
      <c r="AGZ27" s="483"/>
      <c r="AHA27" s="483"/>
      <c r="AHB27" s="483"/>
      <c r="AHC27" s="483"/>
      <c r="AHD27" s="483"/>
      <c r="AHE27" s="483"/>
      <c r="AHF27" s="483"/>
      <c r="AHG27" s="483"/>
      <c r="AHH27" s="483"/>
      <c r="AHI27" s="483"/>
      <c r="AHJ27" s="483"/>
      <c r="AHK27" s="483"/>
      <c r="AHL27" s="483"/>
      <c r="AHM27" s="483"/>
      <c r="AHN27" s="483"/>
      <c r="AHO27" s="483"/>
      <c r="AHP27" s="483"/>
      <c r="AHQ27" s="483"/>
      <c r="AHR27" s="483"/>
      <c r="AHS27" s="483"/>
      <c r="AHT27" s="483"/>
      <c r="AHU27" s="483"/>
      <c r="AHV27" s="483"/>
      <c r="AHW27" s="483"/>
      <c r="AHX27" s="483"/>
      <c r="AHY27" s="483"/>
      <c r="AHZ27" s="483"/>
      <c r="AIA27" s="483"/>
      <c r="AIB27" s="483"/>
      <c r="AIC27" s="483"/>
      <c r="AID27" s="483"/>
      <c r="AIE27" s="483"/>
      <c r="AIF27" s="483"/>
      <c r="AIG27" s="483"/>
      <c r="AIH27" s="483"/>
      <c r="AII27" s="483"/>
      <c r="AIJ27" s="483"/>
      <c r="AIK27" s="483"/>
      <c r="AIL27" s="483"/>
      <c r="AIM27" s="483"/>
      <c r="AIN27" s="483"/>
      <c r="AIO27" s="483"/>
      <c r="AIP27" s="483"/>
      <c r="AIQ27" s="483"/>
      <c r="AIR27" s="483"/>
      <c r="AIS27" s="483"/>
      <c r="AIT27" s="483"/>
      <c r="AIU27" s="483"/>
      <c r="AIV27" s="483"/>
      <c r="AIW27" s="483"/>
      <c r="AIX27" s="483"/>
      <c r="AIY27" s="483"/>
      <c r="AIZ27" s="483"/>
      <c r="AJA27" s="483"/>
      <c r="AJB27" s="483"/>
      <c r="AJC27" s="483"/>
      <c r="AJD27" s="483"/>
      <c r="AJE27" s="483"/>
      <c r="AJF27" s="483"/>
      <c r="AJG27" s="483"/>
      <c r="AJH27" s="483"/>
      <c r="AJI27" s="483"/>
      <c r="AJJ27" s="483"/>
      <c r="AJK27" s="483"/>
      <c r="AJL27" s="483"/>
      <c r="AJM27" s="483"/>
      <c r="AJN27" s="483"/>
      <c r="AJO27" s="483"/>
      <c r="AJP27" s="483"/>
      <c r="AJQ27" s="483"/>
      <c r="AJR27" s="483"/>
      <c r="AJS27" s="483"/>
      <c r="AJT27" s="483"/>
      <c r="AJU27" s="483"/>
      <c r="AJV27" s="483"/>
      <c r="AJW27" s="483"/>
      <c r="AJX27" s="483"/>
      <c r="AJY27" s="483"/>
      <c r="AJZ27" s="483"/>
      <c r="AKA27" s="483"/>
      <c r="AKB27" s="483"/>
      <c r="AKC27" s="483"/>
      <c r="AKD27" s="483"/>
      <c r="AKE27" s="483"/>
      <c r="AKF27" s="483"/>
      <c r="AKG27" s="483"/>
      <c r="AKH27" s="483"/>
      <c r="AKI27" s="483"/>
      <c r="AKJ27" s="483"/>
      <c r="AKK27" s="483"/>
      <c r="AKL27" s="483"/>
      <c r="AKM27" s="483"/>
      <c r="AKN27" s="483"/>
      <c r="AKO27" s="483"/>
      <c r="AKP27" s="483"/>
      <c r="AKQ27" s="483"/>
      <c r="AKR27" s="483"/>
      <c r="AKS27" s="483"/>
      <c r="AKT27" s="483"/>
      <c r="AKU27" s="483"/>
      <c r="AKV27" s="483"/>
      <c r="AKW27" s="483"/>
      <c r="AKX27" s="483"/>
      <c r="AKY27" s="483"/>
      <c r="AKZ27" s="483"/>
      <c r="ALA27" s="483"/>
      <c r="ALB27" s="483"/>
      <c r="ALC27" s="483"/>
      <c r="ALD27" s="483"/>
      <c r="ALE27" s="483"/>
      <c r="ALF27" s="483"/>
      <c r="ALG27" s="483"/>
      <c r="ALH27" s="483"/>
      <c r="ALI27" s="483"/>
      <c r="ALJ27" s="483"/>
      <c r="ALK27" s="483"/>
      <c r="ALL27" s="483"/>
      <c r="ALM27" s="483"/>
      <c r="ALN27" s="483"/>
      <c r="ALO27" s="483"/>
      <c r="ALP27" s="483"/>
      <c r="ALQ27" s="483"/>
      <c r="ALR27" s="483"/>
      <c r="ALS27" s="483"/>
      <c r="ALT27" s="483"/>
      <c r="ALU27" s="483"/>
      <c r="ALV27" s="483"/>
      <c r="ALW27" s="483"/>
      <c r="ALX27" s="483"/>
      <c r="ALY27" s="483"/>
      <c r="ALZ27" s="483"/>
      <c r="AMA27" s="483"/>
      <c r="AMB27" s="483"/>
      <c r="AMC27" s="483"/>
      <c r="AMD27" s="483"/>
      <c r="AME27" s="483"/>
      <c r="AMF27" s="483"/>
      <c r="AMG27" s="483"/>
      <c r="AMH27" s="483"/>
      <c r="AMI27" s="483"/>
      <c r="AMJ27" s="483"/>
      <c r="AMK27" s="483"/>
      <c r="AML27" s="483"/>
      <c r="AMM27" s="483"/>
      <c r="AMN27" s="483"/>
      <c r="AMO27" s="483"/>
      <c r="AMP27" s="483"/>
      <c r="AMQ27" s="483"/>
    </row>
    <row r="28" spans="1:1031" s="426" customFormat="1" ht="40.5" customHeight="1" x14ac:dyDescent="0.25">
      <c r="A28" s="615">
        <v>9</v>
      </c>
      <c r="B28" s="833" t="s">
        <v>893</v>
      </c>
      <c r="C28" s="822">
        <v>11</v>
      </c>
      <c r="D28" s="832">
        <v>0.02</v>
      </c>
      <c r="E28" s="866" t="s">
        <v>896</v>
      </c>
      <c r="F28" s="483"/>
      <c r="G28" s="483"/>
      <c r="H28" s="483"/>
      <c r="I28" s="483"/>
      <c r="J28" s="483"/>
      <c r="K28" s="483"/>
      <c r="L28" s="483"/>
      <c r="M28" s="483"/>
      <c r="N28" s="483"/>
      <c r="O28" s="483"/>
      <c r="P28" s="483"/>
      <c r="Q28" s="483"/>
      <c r="R28" s="483"/>
      <c r="S28" s="483"/>
      <c r="T28" s="483"/>
      <c r="U28" s="483"/>
      <c r="V28" s="483"/>
      <c r="W28" s="483"/>
      <c r="X28" s="483"/>
      <c r="Y28" s="483"/>
      <c r="Z28" s="483"/>
      <c r="AA28" s="483"/>
      <c r="AB28" s="483"/>
      <c r="AC28" s="483"/>
      <c r="AD28" s="483"/>
      <c r="AE28" s="483"/>
      <c r="AF28" s="483"/>
      <c r="AG28" s="483"/>
      <c r="AH28" s="483"/>
      <c r="AI28" s="483"/>
      <c r="AJ28" s="483"/>
      <c r="AK28" s="483"/>
      <c r="AL28" s="483"/>
      <c r="AM28" s="483"/>
      <c r="AN28" s="483"/>
      <c r="AO28" s="483"/>
      <c r="AP28" s="483"/>
      <c r="AQ28" s="483"/>
      <c r="AR28" s="483"/>
      <c r="AS28" s="483"/>
      <c r="AT28" s="483"/>
      <c r="AU28" s="483"/>
      <c r="AV28" s="483"/>
      <c r="AW28" s="483"/>
      <c r="AX28" s="483"/>
      <c r="AY28" s="483"/>
      <c r="AZ28" s="483"/>
      <c r="BA28" s="483"/>
      <c r="BB28" s="483"/>
      <c r="BC28" s="483"/>
      <c r="BD28" s="483"/>
      <c r="BE28" s="483"/>
      <c r="BF28" s="483"/>
      <c r="BG28" s="483"/>
      <c r="BH28" s="483"/>
      <c r="BI28" s="483"/>
      <c r="BJ28" s="483"/>
      <c r="BK28" s="483"/>
      <c r="BL28" s="483"/>
      <c r="BM28" s="483"/>
      <c r="BN28" s="483"/>
      <c r="BO28" s="483"/>
      <c r="BP28" s="483"/>
      <c r="BQ28" s="483"/>
      <c r="BR28" s="483"/>
      <c r="BS28" s="483"/>
      <c r="BT28" s="483"/>
      <c r="BU28" s="483"/>
      <c r="BV28" s="483"/>
      <c r="BW28" s="483"/>
      <c r="BX28" s="483"/>
      <c r="BY28" s="483"/>
      <c r="BZ28" s="483"/>
      <c r="CA28" s="483"/>
      <c r="CB28" s="483"/>
      <c r="CC28" s="483"/>
      <c r="CD28" s="483"/>
      <c r="CE28" s="483"/>
      <c r="CF28" s="483"/>
      <c r="CG28" s="483"/>
      <c r="CH28" s="483"/>
      <c r="CI28" s="483"/>
      <c r="CJ28" s="483"/>
      <c r="CK28" s="483"/>
      <c r="CL28" s="483"/>
      <c r="CM28" s="483"/>
      <c r="CN28" s="483"/>
      <c r="CO28" s="483"/>
      <c r="CP28" s="483"/>
      <c r="CQ28" s="483"/>
      <c r="CR28" s="483"/>
      <c r="CS28" s="483"/>
      <c r="CT28" s="483"/>
      <c r="CU28" s="483"/>
      <c r="CV28" s="483"/>
      <c r="CW28" s="483"/>
      <c r="CX28" s="483"/>
      <c r="CY28" s="483"/>
      <c r="CZ28" s="483"/>
      <c r="DA28" s="483"/>
      <c r="DB28" s="483"/>
      <c r="DC28" s="483"/>
      <c r="DD28" s="483"/>
      <c r="DE28" s="483"/>
      <c r="DF28" s="483"/>
      <c r="DG28" s="483"/>
      <c r="DH28" s="483"/>
      <c r="DI28" s="483"/>
      <c r="DJ28" s="483"/>
      <c r="DK28" s="483"/>
      <c r="DL28" s="483"/>
      <c r="DM28" s="483"/>
      <c r="DN28" s="483"/>
      <c r="DO28" s="483"/>
      <c r="DP28" s="483"/>
      <c r="DQ28" s="483"/>
      <c r="DR28" s="483"/>
      <c r="DS28" s="483"/>
      <c r="DT28" s="483"/>
      <c r="DU28" s="483"/>
      <c r="DV28" s="483"/>
      <c r="DW28" s="483"/>
      <c r="DX28" s="483"/>
      <c r="DY28" s="483"/>
      <c r="DZ28" s="483"/>
      <c r="EA28" s="483"/>
      <c r="EB28" s="483"/>
      <c r="EC28" s="483"/>
      <c r="ED28" s="483"/>
      <c r="EE28" s="483"/>
      <c r="EF28" s="483"/>
      <c r="EG28" s="483"/>
      <c r="EH28" s="483"/>
      <c r="EI28" s="483"/>
      <c r="EJ28" s="483"/>
      <c r="EK28" s="483"/>
      <c r="EL28" s="483"/>
      <c r="EM28" s="483"/>
      <c r="EN28" s="483"/>
      <c r="EO28" s="483"/>
      <c r="EP28" s="483"/>
      <c r="EQ28" s="483"/>
      <c r="ER28" s="483"/>
      <c r="ES28" s="483"/>
      <c r="ET28" s="483"/>
      <c r="EU28" s="483"/>
      <c r="EV28" s="483"/>
      <c r="EW28" s="483"/>
      <c r="EX28" s="483"/>
      <c r="EY28" s="483"/>
      <c r="EZ28" s="483"/>
      <c r="FA28" s="483"/>
      <c r="FB28" s="483"/>
      <c r="FC28" s="483"/>
      <c r="FD28" s="483"/>
      <c r="FE28" s="483"/>
      <c r="FF28" s="483"/>
      <c r="FG28" s="483"/>
      <c r="FH28" s="483"/>
      <c r="FI28" s="483"/>
      <c r="FJ28" s="483"/>
      <c r="FK28" s="483"/>
      <c r="FL28" s="483"/>
      <c r="FM28" s="483"/>
      <c r="FN28" s="483"/>
      <c r="FO28" s="483"/>
      <c r="FP28" s="483"/>
      <c r="FQ28" s="483"/>
      <c r="FR28" s="483"/>
      <c r="FS28" s="483"/>
      <c r="FT28" s="483"/>
      <c r="FU28" s="483"/>
      <c r="FV28" s="483"/>
      <c r="FW28" s="483"/>
      <c r="FX28" s="483"/>
      <c r="FY28" s="483"/>
      <c r="FZ28" s="483"/>
      <c r="GA28" s="483"/>
      <c r="GB28" s="483"/>
      <c r="GC28" s="483"/>
      <c r="GD28" s="483"/>
      <c r="GE28" s="483"/>
      <c r="GF28" s="483"/>
      <c r="GG28" s="483"/>
      <c r="GH28" s="483"/>
      <c r="GI28" s="483"/>
      <c r="GJ28" s="483"/>
      <c r="GK28" s="483"/>
      <c r="GL28" s="483"/>
      <c r="GM28" s="483"/>
      <c r="GN28" s="483"/>
      <c r="GO28" s="483"/>
      <c r="GP28" s="483"/>
      <c r="GQ28" s="483"/>
      <c r="GR28" s="483"/>
      <c r="GS28" s="483"/>
      <c r="GT28" s="483"/>
      <c r="GU28" s="483"/>
      <c r="GV28" s="483"/>
      <c r="GW28" s="483"/>
      <c r="GX28" s="483"/>
      <c r="GY28" s="483"/>
      <c r="GZ28" s="483"/>
      <c r="HA28" s="483"/>
      <c r="HB28" s="483"/>
      <c r="HC28" s="483"/>
      <c r="HD28" s="483"/>
      <c r="HE28" s="483"/>
      <c r="HF28" s="483"/>
      <c r="HG28" s="483"/>
      <c r="HH28" s="483"/>
      <c r="HI28" s="483"/>
      <c r="HJ28" s="483"/>
      <c r="HK28" s="483"/>
      <c r="HL28" s="483"/>
      <c r="HM28" s="483"/>
      <c r="HN28" s="483"/>
      <c r="HO28" s="483"/>
      <c r="HP28" s="483"/>
      <c r="HQ28" s="483"/>
      <c r="HR28" s="483"/>
      <c r="HS28" s="483"/>
      <c r="HT28" s="483"/>
      <c r="HU28" s="483"/>
      <c r="HV28" s="483"/>
      <c r="HW28" s="483"/>
      <c r="HX28" s="483"/>
      <c r="HY28" s="483"/>
      <c r="HZ28" s="483"/>
      <c r="IA28" s="483"/>
      <c r="IB28" s="483"/>
      <c r="IC28" s="483"/>
      <c r="ID28" s="483"/>
      <c r="IE28" s="483"/>
      <c r="IF28" s="483"/>
      <c r="IG28" s="483"/>
      <c r="IH28" s="483"/>
      <c r="II28" s="483"/>
      <c r="IJ28" s="483"/>
      <c r="IK28" s="483"/>
      <c r="IL28" s="483"/>
      <c r="IM28" s="483"/>
      <c r="IN28" s="483"/>
      <c r="IO28" s="483"/>
      <c r="IP28" s="483"/>
      <c r="IQ28" s="483"/>
      <c r="IR28" s="483"/>
      <c r="IS28" s="483"/>
      <c r="IT28" s="483"/>
      <c r="IU28" s="483"/>
      <c r="IV28" s="483"/>
      <c r="IW28" s="483"/>
      <c r="IX28" s="483"/>
      <c r="IY28" s="483"/>
      <c r="IZ28" s="483"/>
      <c r="JA28" s="483"/>
      <c r="JB28" s="483"/>
      <c r="JC28" s="483"/>
      <c r="JD28" s="483"/>
      <c r="JE28" s="483"/>
      <c r="JF28" s="483"/>
      <c r="JG28" s="483"/>
      <c r="JH28" s="483"/>
      <c r="JI28" s="483"/>
      <c r="JJ28" s="483"/>
      <c r="JK28" s="483"/>
      <c r="JL28" s="483"/>
      <c r="JM28" s="483"/>
      <c r="JN28" s="483"/>
      <c r="JO28" s="483"/>
      <c r="JP28" s="483"/>
      <c r="JQ28" s="483"/>
      <c r="JR28" s="483"/>
      <c r="JS28" s="483"/>
      <c r="JT28" s="483"/>
      <c r="JU28" s="483"/>
      <c r="JV28" s="483"/>
      <c r="JW28" s="483"/>
      <c r="JX28" s="483"/>
      <c r="JY28" s="483"/>
      <c r="JZ28" s="483"/>
      <c r="KA28" s="483"/>
      <c r="KB28" s="483"/>
      <c r="KC28" s="483"/>
      <c r="KD28" s="483"/>
      <c r="KE28" s="483"/>
      <c r="KF28" s="483"/>
      <c r="KG28" s="483"/>
      <c r="KH28" s="483"/>
      <c r="KI28" s="483"/>
      <c r="KJ28" s="483"/>
      <c r="KK28" s="483"/>
      <c r="KL28" s="483"/>
      <c r="KM28" s="483"/>
      <c r="KN28" s="483"/>
      <c r="KO28" s="483"/>
      <c r="KP28" s="483"/>
      <c r="KQ28" s="483"/>
      <c r="KR28" s="483"/>
      <c r="KS28" s="483"/>
      <c r="KT28" s="483"/>
      <c r="KU28" s="483"/>
      <c r="KV28" s="483"/>
      <c r="KW28" s="483"/>
      <c r="KX28" s="483"/>
      <c r="KY28" s="483"/>
      <c r="KZ28" s="483"/>
      <c r="LA28" s="483"/>
      <c r="LB28" s="483"/>
      <c r="LC28" s="483"/>
      <c r="LD28" s="483"/>
      <c r="LE28" s="483"/>
      <c r="LF28" s="483"/>
      <c r="LG28" s="483"/>
      <c r="LH28" s="483"/>
      <c r="LI28" s="483"/>
      <c r="LJ28" s="483"/>
      <c r="LK28" s="483"/>
      <c r="LL28" s="483"/>
      <c r="LM28" s="483"/>
      <c r="LN28" s="483"/>
      <c r="LO28" s="483"/>
      <c r="LP28" s="483"/>
      <c r="LQ28" s="483"/>
      <c r="LR28" s="483"/>
      <c r="LS28" s="483"/>
      <c r="LT28" s="483"/>
      <c r="LU28" s="483"/>
      <c r="LV28" s="483"/>
      <c r="LW28" s="483"/>
      <c r="LX28" s="483"/>
      <c r="LY28" s="483"/>
      <c r="LZ28" s="483"/>
      <c r="MA28" s="483"/>
      <c r="MB28" s="483"/>
      <c r="MC28" s="483"/>
      <c r="MD28" s="483"/>
      <c r="ME28" s="483"/>
      <c r="MF28" s="483"/>
      <c r="MG28" s="483"/>
      <c r="MH28" s="483"/>
      <c r="MI28" s="483"/>
      <c r="MJ28" s="483"/>
      <c r="MK28" s="483"/>
      <c r="ML28" s="483"/>
      <c r="MM28" s="483"/>
      <c r="MN28" s="483"/>
      <c r="MO28" s="483"/>
      <c r="MP28" s="483"/>
      <c r="MQ28" s="483"/>
      <c r="MR28" s="483"/>
      <c r="MS28" s="483"/>
      <c r="MT28" s="483"/>
      <c r="MU28" s="483"/>
      <c r="MV28" s="483"/>
      <c r="MW28" s="483"/>
      <c r="MX28" s="483"/>
      <c r="MY28" s="483"/>
      <c r="MZ28" s="483"/>
      <c r="NA28" s="483"/>
      <c r="NB28" s="483"/>
      <c r="NC28" s="483"/>
      <c r="ND28" s="483"/>
      <c r="NE28" s="483"/>
      <c r="NF28" s="483"/>
      <c r="NG28" s="483"/>
      <c r="NH28" s="483"/>
      <c r="NI28" s="483"/>
      <c r="NJ28" s="483"/>
      <c r="NK28" s="483"/>
      <c r="NL28" s="483"/>
      <c r="NM28" s="483"/>
      <c r="NN28" s="483"/>
      <c r="NO28" s="483"/>
      <c r="NP28" s="483"/>
      <c r="NQ28" s="483"/>
      <c r="NR28" s="483"/>
      <c r="NS28" s="483"/>
      <c r="NT28" s="483"/>
      <c r="NU28" s="483"/>
      <c r="NV28" s="483"/>
      <c r="NW28" s="483"/>
      <c r="NX28" s="483"/>
      <c r="NY28" s="483"/>
      <c r="NZ28" s="483"/>
      <c r="OA28" s="483"/>
      <c r="OB28" s="483"/>
      <c r="OC28" s="483"/>
      <c r="OD28" s="483"/>
      <c r="OE28" s="483"/>
      <c r="OF28" s="483"/>
      <c r="OG28" s="483"/>
      <c r="OH28" s="483"/>
      <c r="OI28" s="483"/>
      <c r="OJ28" s="483"/>
      <c r="OK28" s="483"/>
      <c r="OL28" s="483"/>
      <c r="OM28" s="483"/>
      <c r="ON28" s="483"/>
      <c r="OO28" s="483"/>
      <c r="OP28" s="483"/>
      <c r="OQ28" s="483"/>
      <c r="OR28" s="483"/>
      <c r="OS28" s="483"/>
      <c r="OT28" s="483"/>
      <c r="OU28" s="483"/>
      <c r="OV28" s="483"/>
      <c r="OW28" s="483"/>
      <c r="OX28" s="483"/>
      <c r="OY28" s="483"/>
      <c r="OZ28" s="483"/>
      <c r="PA28" s="483"/>
      <c r="PB28" s="483"/>
      <c r="PC28" s="483"/>
      <c r="PD28" s="483"/>
      <c r="PE28" s="483"/>
      <c r="PF28" s="483"/>
      <c r="PG28" s="483"/>
      <c r="PH28" s="483"/>
      <c r="PI28" s="483"/>
      <c r="PJ28" s="483"/>
      <c r="PK28" s="483"/>
      <c r="PL28" s="483"/>
      <c r="PM28" s="483"/>
      <c r="PN28" s="483"/>
      <c r="PO28" s="483"/>
      <c r="PP28" s="483"/>
      <c r="PQ28" s="483"/>
      <c r="PR28" s="483"/>
      <c r="PS28" s="483"/>
      <c r="PT28" s="483"/>
      <c r="PU28" s="483"/>
      <c r="PV28" s="483"/>
      <c r="PW28" s="483"/>
      <c r="PX28" s="483"/>
      <c r="PY28" s="483"/>
      <c r="PZ28" s="483"/>
      <c r="QA28" s="483"/>
      <c r="QB28" s="483"/>
      <c r="QC28" s="483"/>
      <c r="QD28" s="483"/>
      <c r="QE28" s="483"/>
      <c r="QF28" s="483"/>
      <c r="QG28" s="483"/>
      <c r="QH28" s="483"/>
      <c r="QI28" s="483"/>
      <c r="QJ28" s="483"/>
      <c r="QK28" s="483"/>
      <c r="QL28" s="483"/>
      <c r="QM28" s="483"/>
      <c r="QN28" s="483"/>
      <c r="QO28" s="483"/>
      <c r="QP28" s="483"/>
      <c r="QQ28" s="483"/>
      <c r="QR28" s="483"/>
      <c r="QS28" s="483"/>
      <c r="QT28" s="483"/>
      <c r="QU28" s="483"/>
      <c r="QV28" s="483"/>
      <c r="QW28" s="483"/>
      <c r="QX28" s="483"/>
      <c r="QY28" s="483"/>
      <c r="QZ28" s="483"/>
      <c r="RA28" s="483"/>
      <c r="RB28" s="483"/>
      <c r="RC28" s="483"/>
      <c r="RD28" s="483"/>
      <c r="RE28" s="483"/>
      <c r="RF28" s="483"/>
      <c r="RG28" s="483"/>
      <c r="RH28" s="483"/>
      <c r="RI28" s="483"/>
      <c r="RJ28" s="483"/>
      <c r="RK28" s="483"/>
      <c r="RL28" s="483"/>
      <c r="RM28" s="483"/>
      <c r="RN28" s="483"/>
      <c r="RO28" s="483"/>
      <c r="RP28" s="483"/>
      <c r="RQ28" s="483"/>
      <c r="RR28" s="483"/>
      <c r="RS28" s="483"/>
      <c r="RT28" s="483"/>
      <c r="RU28" s="483"/>
      <c r="RV28" s="483"/>
      <c r="RW28" s="483"/>
      <c r="RX28" s="483"/>
      <c r="RY28" s="483"/>
      <c r="RZ28" s="483"/>
      <c r="SA28" s="483"/>
      <c r="SB28" s="483"/>
      <c r="SC28" s="483"/>
      <c r="SD28" s="483"/>
      <c r="SE28" s="483"/>
      <c r="SF28" s="483"/>
      <c r="SG28" s="483"/>
      <c r="SH28" s="483"/>
      <c r="SI28" s="483"/>
      <c r="SJ28" s="483"/>
      <c r="SK28" s="483"/>
      <c r="SL28" s="483"/>
      <c r="SM28" s="483"/>
      <c r="SN28" s="483"/>
      <c r="SO28" s="483"/>
      <c r="SP28" s="483"/>
      <c r="SQ28" s="483"/>
      <c r="SR28" s="483"/>
      <c r="SS28" s="483"/>
      <c r="ST28" s="483"/>
      <c r="SU28" s="483"/>
      <c r="SV28" s="483"/>
      <c r="SW28" s="483"/>
      <c r="SX28" s="483"/>
      <c r="SY28" s="483"/>
      <c r="SZ28" s="483"/>
      <c r="TA28" s="483"/>
      <c r="TB28" s="483"/>
      <c r="TC28" s="483"/>
      <c r="TD28" s="483"/>
      <c r="TE28" s="483"/>
      <c r="TF28" s="483"/>
      <c r="TG28" s="483"/>
      <c r="TH28" s="483"/>
      <c r="TI28" s="483"/>
      <c r="TJ28" s="483"/>
      <c r="TK28" s="483"/>
      <c r="TL28" s="483"/>
      <c r="TM28" s="483"/>
      <c r="TN28" s="483"/>
      <c r="TO28" s="483"/>
      <c r="TP28" s="483"/>
      <c r="TQ28" s="483"/>
      <c r="TR28" s="483"/>
      <c r="TS28" s="483"/>
      <c r="TT28" s="483"/>
      <c r="TU28" s="483"/>
      <c r="TV28" s="483"/>
      <c r="TW28" s="483"/>
      <c r="TX28" s="483"/>
      <c r="TY28" s="483"/>
      <c r="TZ28" s="483"/>
      <c r="UA28" s="483"/>
      <c r="UB28" s="483"/>
      <c r="UC28" s="483"/>
      <c r="UD28" s="483"/>
      <c r="UE28" s="483"/>
      <c r="UF28" s="483"/>
      <c r="UG28" s="483"/>
      <c r="UH28" s="483"/>
      <c r="UI28" s="483"/>
      <c r="UJ28" s="483"/>
      <c r="UK28" s="483"/>
      <c r="UL28" s="483"/>
      <c r="UM28" s="483"/>
      <c r="UN28" s="483"/>
      <c r="UO28" s="483"/>
      <c r="UP28" s="483"/>
      <c r="UQ28" s="483"/>
      <c r="UR28" s="483"/>
      <c r="US28" s="483"/>
      <c r="UT28" s="483"/>
      <c r="UU28" s="483"/>
      <c r="UV28" s="483"/>
      <c r="UW28" s="483"/>
      <c r="UX28" s="483"/>
      <c r="UY28" s="483"/>
      <c r="UZ28" s="483"/>
      <c r="VA28" s="483"/>
      <c r="VB28" s="483"/>
      <c r="VC28" s="483"/>
      <c r="VD28" s="483"/>
      <c r="VE28" s="483"/>
      <c r="VF28" s="483"/>
      <c r="VG28" s="483"/>
      <c r="VH28" s="483"/>
      <c r="VI28" s="483"/>
      <c r="VJ28" s="483"/>
      <c r="VK28" s="483"/>
      <c r="VL28" s="483"/>
      <c r="VM28" s="483"/>
      <c r="VN28" s="483"/>
      <c r="VO28" s="483"/>
      <c r="VP28" s="483"/>
      <c r="VQ28" s="483"/>
      <c r="VR28" s="483"/>
      <c r="VS28" s="483"/>
      <c r="VT28" s="483"/>
      <c r="VU28" s="483"/>
      <c r="VV28" s="483"/>
      <c r="VW28" s="483"/>
      <c r="VX28" s="483"/>
      <c r="VY28" s="483"/>
      <c r="VZ28" s="483"/>
      <c r="WA28" s="483"/>
      <c r="WB28" s="483"/>
      <c r="WC28" s="483"/>
      <c r="WD28" s="483"/>
      <c r="WE28" s="483"/>
      <c r="WF28" s="483"/>
      <c r="WG28" s="483"/>
      <c r="WH28" s="483"/>
      <c r="WI28" s="483"/>
      <c r="WJ28" s="483"/>
      <c r="WK28" s="483"/>
      <c r="WL28" s="483"/>
      <c r="WM28" s="483"/>
      <c r="WN28" s="483"/>
      <c r="WO28" s="483"/>
      <c r="WP28" s="483"/>
      <c r="WQ28" s="483"/>
      <c r="WR28" s="483"/>
      <c r="WS28" s="483"/>
      <c r="WT28" s="483"/>
      <c r="WU28" s="483"/>
      <c r="WV28" s="483"/>
      <c r="WW28" s="483"/>
      <c r="WX28" s="483"/>
      <c r="WY28" s="483"/>
      <c r="WZ28" s="483"/>
      <c r="XA28" s="483"/>
      <c r="XB28" s="483"/>
      <c r="XC28" s="483"/>
      <c r="XD28" s="483"/>
      <c r="XE28" s="483"/>
      <c r="XF28" s="483"/>
      <c r="XG28" s="483"/>
      <c r="XH28" s="483"/>
      <c r="XI28" s="483"/>
      <c r="XJ28" s="483"/>
      <c r="XK28" s="483"/>
      <c r="XL28" s="483"/>
      <c r="XM28" s="483"/>
      <c r="XN28" s="483"/>
      <c r="XO28" s="483"/>
      <c r="XP28" s="483"/>
      <c r="XQ28" s="483"/>
      <c r="XR28" s="483"/>
      <c r="XS28" s="483"/>
      <c r="XT28" s="483"/>
      <c r="XU28" s="483"/>
      <c r="XV28" s="483"/>
      <c r="XW28" s="483"/>
      <c r="XX28" s="483"/>
      <c r="XY28" s="483"/>
      <c r="XZ28" s="483"/>
      <c r="YA28" s="483"/>
      <c r="YB28" s="483"/>
      <c r="YC28" s="483"/>
      <c r="YD28" s="483"/>
      <c r="YE28" s="483"/>
      <c r="YF28" s="483"/>
      <c r="YG28" s="483"/>
      <c r="YH28" s="483"/>
      <c r="YI28" s="483"/>
      <c r="YJ28" s="483"/>
      <c r="YK28" s="483"/>
      <c r="YL28" s="483"/>
      <c r="YM28" s="483"/>
      <c r="YN28" s="483"/>
      <c r="YO28" s="483"/>
      <c r="YP28" s="483"/>
      <c r="YQ28" s="483"/>
      <c r="YR28" s="483"/>
      <c r="YS28" s="483"/>
      <c r="YT28" s="483"/>
      <c r="YU28" s="483"/>
      <c r="YV28" s="483"/>
      <c r="YW28" s="483"/>
      <c r="YX28" s="483"/>
      <c r="YY28" s="483"/>
      <c r="YZ28" s="483"/>
      <c r="ZA28" s="483"/>
      <c r="ZB28" s="483"/>
      <c r="ZC28" s="483"/>
      <c r="ZD28" s="483"/>
      <c r="ZE28" s="483"/>
      <c r="ZF28" s="483"/>
      <c r="ZG28" s="483"/>
      <c r="ZH28" s="483"/>
      <c r="ZI28" s="483"/>
      <c r="ZJ28" s="483"/>
      <c r="ZK28" s="483"/>
      <c r="ZL28" s="483"/>
      <c r="ZM28" s="483"/>
      <c r="ZN28" s="483"/>
      <c r="ZO28" s="483"/>
      <c r="ZP28" s="483"/>
      <c r="ZQ28" s="483"/>
      <c r="ZR28" s="483"/>
      <c r="ZS28" s="483"/>
      <c r="ZT28" s="483"/>
      <c r="ZU28" s="483"/>
      <c r="ZV28" s="483"/>
      <c r="ZW28" s="483"/>
      <c r="ZX28" s="483"/>
      <c r="ZY28" s="483"/>
      <c r="ZZ28" s="483"/>
      <c r="AAA28" s="483"/>
      <c r="AAB28" s="483"/>
      <c r="AAC28" s="483"/>
      <c r="AAD28" s="483"/>
      <c r="AAE28" s="483"/>
      <c r="AAF28" s="483"/>
      <c r="AAG28" s="483"/>
      <c r="AAH28" s="483"/>
      <c r="AAI28" s="483"/>
      <c r="AAJ28" s="483"/>
      <c r="AAK28" s="483"/>
      <c r="AAL28" s="483"/>
      <c r="AAM28" s="483"/>
      <c r="AAN28" s="483"/>
      <c r="AAO28" s="483"/>
      <c r="AAP28" s="483"/>
      <c r="AAQ28" s="483"/>
      <c r="AAR28" s="483"/>
      <c r="AAS28" s="483"/>
      <c r="AAT28" s="483"/>
      <c r="AAU28" s="483"/>
      <c r="AAV28" s="483"/>
      <c r="AAW28" s="483"/>
      <c r="AAX28" s="483"/>
      <c r="AAY28" s="483"/>
      <c r="AAZ28" s="483"/>
      <c r="ABA28" s="483"/>
      <c r="ABB28" s="483"/>
      <c r="ABC28" s="483"/>
      <c r="ABD28" s="483"/>
      <c r="ABE28" s="483"/>
      <c r="ABF28" s="483"/>
      <c r="ABG28" s="483"/>
      <c r="ABH28" s="483"/>
      <c r="ABI28" s="483"/>
      <c r="ABJ28" s="483"/>
      <c r="ABK28" s="483"/>
      <c r="ABL28" s="483"/>
      <c r="ABM28" s="483"/>
      <c r="ABN28" s="483"/>
      <c r="ABO28" s="483"/>
      <c r="ABP28" s="483"/>
      <c r="ABQ28" s="483"/>
      <c r="ABR28" s="483"/>
      <c r="ABS28" s="483"/>
      <c r="ABT28" s="483"/>
      <c r="ABU28" s="483"/>
      <c r="ABV28" s="483"/>
      <c r="ABW28" s="483"/>
      <c r="ABX28" s="483"/>
      <c r="ABY28" s="483"/>
      <c r="ABZ28" s="483"/>
      <c r="ACA28" s="483"/>
      <c r="ACB28" s="483"/>
      <c r="ACC28" s="483"/>
      <c r="ACD28" s="483"/>
      <c r="ACE28" s="483"/>
      <c r="ACF28" s="483"/>
      <c r="ACG28" s="483"/>
      <c r="ACH28" s="483"/>
      <c r="ACI28" s="483"/>
      <c r="ACJ28" s="483"/>
      <c r="ACK28" s="483"/>
      <c r="ACL28" s="483"/>
      <c r="ACM28" s="483"/>
      <c r="ACN28" s="483"/>
      <c r="ACO28" s="483"/>
      <c r="ACP28" s="483"/>
      <c r="ACQ28" s="483"/>
      <c r="ACR28" s="483"/>
      <c r="ACS28" s="483"/>
      <c r="ACT28" s="483"/>
      <c r="ACU28" s="483"/>
      <c r="ACV28" s="483"/>
      <c r="ACW28" s="483"/>
      <c r="ACX28" s="483"/>
      <c r="ACY28" s="483"/>
      <c r="ACZ28" s="483"/>
      <c r="ADA28" s="483"/>
      <c r="ADB28" s="483"/>
      <c r="ADC28" s="483"/>
      <c r="ADD28" s="483"/>
      <c r="ADE28" s="483"/>
      <c r="ADF28" s="483"/>
      <c r="ADG28" s="483"/>
      <c r="ADH28" s="483"/>
      <c r="ADI28" s="483"/>
      <c r="ADJ28" s="483"/>
      <c r="ADK28" s="483"/>
      <c r="ADL28" s="483"/>
      <c r="ADM28" s="483"/>
      <c r="ADN28" s="483"/>
      <c r="ADO28" s="483"/>
      <c r="ADP28" s="483"/>
      <c r="ADQ28" s="483"/>
      <c r="ADR28" s="483"/>
      <c r="ADS28" s="483"/>
      <c r="ADT28" s="483"/>
      <c r="ADU28" s="483"/>
      <c r="ADV28" s="483"/>
      <c r="ADW28" s="483"/>
      <c r="ADX28" s="483"/>
      <c r="ADY28" s="483"/>
      <c r="ADZ28" s="483"/>
      <c r="AEA28" s="483"/>
      <c r="AEB28" s="483"/>
      <c r="AEC28" s="483"/>
      <c r="AED28" s="483"/>
      <c r="AEE28" s="483"/>
      <c r="AEF28" s="483"/>
      <c r="AEG28" s="483"/>
      <c r="AEH28" s="483"/>
      <c r="AEI28" s="483"/>
      <c r="AEJ28" s="483"/>
      <c r="AEK28" s="483"/>
      <c r="AEL28" s="483"/>
      <c r="AEM28" s="483"/>
      <c r="AEN28" s="483"/>
      <c r="AEO28" s="483"/>
      <c r="AEP28" s="483"/>
      <c r="AEQ28" s="483"/>
      <c r="AER28" s="483"/>
      <c r="AES28" s="483"/>
      <c r="AET28" s="483"/>
      <c r="AEU28" s="483"/>
      <c r="AEV28" s="483"/>
      <c r="AEW28" s="483"/>
      <c r="AEX28" s="483"/>
      <c r="AEY28" s="483"/>
      <c r="AEZ28" s="483"/>
      <c r="AFA28" s="483"/>
      <c r="AFB28" s="483"/>
      <c r="AFC28" s="483"/>
      <c r="AFD28" s="483"/>
      <c r="AFE28" s="483"/>
      <c r="AFF28" s="483"/>
      <c r="AFG28" s="483"/>
      <c r="AFH28" s="483"/>
      <c r="AFI28" s="483"/>
      <c r="AFJ28" s="483"/>
      <c r="AFK28" s="483"/>
      <c r="AFL28" s="483"/>
      <c r="AFM28" s="483"/>
      <c r="AFN28" s="483"/>
      <c r="AFO28" s="483"/>
      <c r="AFP28" s="483"/>
      <c r="AFQ28" s="483"/>
      <c r="AFR28" s="483"/>
      <c r="AFS28" s="483"/>
      <c r="AFT28" s="483"/>
      <c r="AFU28" s="483"/>
      <c r="AFV28" s="483"/>
      <c r="AFW28" s="483"/>
      <c r="AFX28" s="483"/>
      <c r="AFY28" s="483"/>
      <c r="AFZ28" s="483"/>
      <c r="AGA28" s="483"/>
      <c r="AGB28" s="483"/>
      <c r="AGC28" s="483"/>
      <c r="AGD28" s="483"/>
      <c r="AGE28" s="483"/>
      <c r="AGF28" s="483"/>
      <c r="AGG28" s="483"/>
      <c r="AGH28" s="483"/>
      <c r="AGI28" s="483"/>
      <c r="AGJ28" s="483"/>
      <c r="AGK28" s="483"/>
      <c r="AGL28" s="483"/>
      <c r="AGM28" s="483"/>
      <c r="AGN28" s="483"/>
      <c r="AGO28" s="483"/>
      <c r="AGP28" s="483"/>
      <c r="AGQ28" s="483"/>
      <c r="AGR28" s="483"/>
      <c r="AGS28" s="483"/>
      <c r="AGT28" s="483"/>
      <c r="AGU28" s="483"/>
      <c r="AGV28" s="483"/>
      <c r="AGW28" s="483"/>
      <c r="AGX28" s="483"/>
      <c r="AGY28" s="483"/>
      <c r="AGZ28" s="483"/>
      <c r="AHA28" s="483"/>
      <c r="AHB28" s="483"/>
      <c r="AHC28" s="483"/>
      <c r="AHD28" s="483"/>
      <c r="AHE28" s="483"/>
      <c r="AHF28" s="483"/>
      <c r="AHG28" s="483"/>
      <c r="AHH28" s="483"/>
      <c r="AHI28" s="483"/>
      <c r="AHJ28" s="483"/>
      <c r="AHK28" s="483"/>
      <c r="AHL28" s="483"/>
      <c r="AHM28" s="483"/>
      <c r="AHN28" s="483"/>
      <c r="AHO28" s="483"/>
      <c r="AHP28" s="483"/>
      <c r="AHQ28" s="483"/>
      <c r="AHR28" s="483"/>
      <c r="AHS28" s="483"/>
      <c r="AHT28" s="483"/>
      <c r="AHU28" s="483"/>
      <c r="AHV28" s="483"/>
      <c r="AHW28" s="483"/>
      <c r="AHX28" s="483"/>
      <c r="AHY28" s="483"/>
      <c r="AHZ28" s="483"/>
      <c r="AIA28" s="483"/>
      <c r="AIB28" s="483"/>
      <c r="AIC28" s="483"/>
      <c r="AID28" s="483"/>
      <c r="AIE28" s="483"/>
      <c r="AIF28" s="483"/>
      <c r="AIG28" s="483"/>
      <c r="AIH28" s="483"/>
      <c r="AII28" s="483"/>
      <c r="AIJ28" s="483"/>
      <c r="AIK28" s="483"/>
      <c r="AIL28" s="483"/>
      <c r="AIM28" s="483"/>
      <c r="AIN28" s="483"/>
      <c r="AIO28" s="483"/>
      <c r="AIP28" s="483"/>
      <c r="AIQ28" s="483"/>
      <c r="AIR28" s="483"/>
      <c r="AIS28" s="483"/>
      <c r="AIT28" s="483"/>
      <c r="AIU28" s="483"/>
      <c r="AIV28" s="483"/>
      <c r="AIW28" s="483"/>
      <c r="AIX28" s="483"/>
      <c r="AIY28" s="483"/>
      <c r="AIZ28" s="483"/>
      <c r="AJA28" s="483"/>
      <c r="AJB28" s="483"/>
      <c r="AJC28" s="483"/>
      <c r="AJD28" s="483"/>
      <c r="AJE28" s="483"/>
      <c r="AJF28" s="483"/>
      <c r="AJG28" s="483"/>
      <c r="AJH28" s="483"/>
      <c r="AJI28" s="483"/>
      <c r="AJJ28" s="483"/>
      <c r="AJK28" s="483"/>
      <c r="AJL28" s="483"/>
      <c r="AJM28" s="483"/>
      <c r="AJN28" s="483"/>
      <c r="AJO28" s="483"/>
      <c r="AJP28" s="483"/>
      <c r="AJQ28" s="483"/>
      <c r="AJR28" s="483"/>
      <c r="AJS28" s="483"/>
      <c r="AJT28" s="483"/>
      <c r="AJU28" s="483"/>
      <c r="AJV28" s="483"/>
      <c r="AJW28" s="483"/>
      <c r="AJX28" s="483"/>
      <c r="AJY28" s="483"/>
      <c r="AJZ28" s="483"/>
      <c r="AKA28" s="483"/>
      <c r="AKB28" s="483"/>
      <c r="AKC28" s="483"/>
      <c r="AKD28" s="483"/>
      <c r="AKE28" s="483"/>
      <c r="AKF28" s="483"/>
      <c r="AKG28" s="483"/>
      <c r="AKH28" s="483"/>
      <c r="AKI28" s="483"/>
      <c r="AKJ28" s="483"/>
      <c r="AKK28" s="483"/>
      <c r="AKL28" s="483"/>
      <c r="AKM28" s="483"/>
      <c r="AKN28" s="483"/>
      <c r="AKO28" s="483"/>
      <c r="AKP28" s="483"/>
      <c r="AKQ28" s="483"/>
      <c r="AKR28" s="483"/>
      <c r="AKS28" s="483"/>
      <c r="AKT28" s="483"/>
      <c r="AKU28" s="483"/>
      <c r="AKV28" s="483"/>
      <c r="AKW28" s="483"/>
      <c r="AKX28" s="483"/>
      <c r="AKY28" s="483"/>
      <c r="AKZ28" s="483"/>
      <c r="ALA28" s="483"/>
      <c r="ALB28" s="483"/>
      <c r="ALC28" s="483"/>
      <c r="ALD28" s="483"/>
      <c r="ALE28" s="483"/>
      <c r="ALF28" s="483"/>
      <c r="ALG28" s="483"/>
      <c r="ALH28" s="483"/>
      <c r="ALI28" s="483"/>
      <c r="ALJ28" s="483"/>
      <c r="ALK28" s="483"/>
      <c r="ALL28" s="483"/>
      <c r="ALM28" s="483"/>
      <c r="ALN28" s="483"/>
      <c r="ALO28" s="483"/>
      <c r="ALP28" s="483"/>
      <c r="ALQ28" s="483"/>
      <c r="ALR28" s="483"/>
      <c r="ALS28" s="483"/>
      <c r="ALT28" s="483"/>
      <c r="ALU28" s="483"/>
      <c r="ALV28" s="483"/>
      <c r="ALW28" s="483"/>
      <c r="ALX28" s="483"/>
      <c r="ALY28" s="483"/>
      <c r="ALZ28" s="483"/>
      <c r="AMA28" s="483"/>
      <c r="AMB28" s="483"/>
      <c r="AMC28" s="483"/>
      <c r="AMD28" s="483"/>
      <c r="AME28" s="483"/>
      <c r="AMF28" s="483"/>
      <c r="AMG28" s="483"/>
      <c r="AMH28" s="483"/>
      <c r="AMI28" s="483"/>
      <c r="AMJ28" s="483"/>
      <c r="AMK28" s="483"/>
      <c r="AML28" s="483"/>
      <c r="AMM28" s="483"/>
      <c r="AMN28" s="483"/>
      <c r="AMO28" s="483"/>
      <c r="AMP28" s="483"/>
      <c r="AMQ28" s="483"/>
    </row>
    <row r="29" spans="1:1031" ht="36" customHeight="1" x14ac:dyDescent="0.25">
      <c r="A29" s="615">
        <v>10</v>
      </c>
      <c r="B29" s="833" t="s">
        <v>897</v>
      </c>
      <c r="C29" s="822">
        <v>11</v>
      </c>
      <c r="D29" s="832">
        <v>0.02</v>
      </c>
      <c r="E29" s="866" t="s">
        <v>898</v>
      </c>
    </row>
    <row r="30" spans="1:1031" ht="29.25" customHeight="1" x14ac:dyDescent="0.25">
      <c r="A30" s="867" t="s">
        <v>18</v>
      </c>
      <c r="B30" s="670" t="s">
        <v>973</v>
      </c>
      <c r="C30" s="667" t="s">
        <v>744</v>
      </c>
      <c r="D30" s="668" t="s">
        <v>218</v>
      </c>
      <c r="E30" s="669" t="s">
        <v>12</v>
      </c>
    </row>
    <row r="31" spans="1:1031" ht="36" customHeight="1" x14ac:dyDescent="0.25">
      <c r="A31" s="793">
        <v>1</v>
      </c>
      <c r="B31" s="840" t="s">
        <v>1357</v>
      </c>
      <c r="C31" s="868">
        <v>2</v>
      </c>
      <c r="D31" s="869">
        <v>0.02</v>
      </c>
      <c r="E31" s="864" t="s">
        <v>842</v>
      </c>
    </row>
    <row r="32" spans="1:1031" ht="36" customHeight="1" x14ac:dyDescent="0.25">
      <c r="A32" s="793">
        <v>2</v>
      </c>
      <c r="B32" s="840" t="s">
        <v>1358</v>
      </c>
      <c r="C32" s="868">
        <v>1</v>
      </c>
      <c r="D32" s="869">
        <v>0.01</v>
      </c>
      <c r="E32" s="864" t="s">
        <v>794</v>
      </c>
    </row>
    <row r="33" spans="1:5" ht="36" customHeight="1" x14ac:dyDescent="0.25">
      <c r="A33" s="793">
        <v>3</v>
      </c>
      <c r="B33" s="840" t="s">
        <v>1359</v>
      </c>
      <c r="C33" s="868">
        <v>1</v>
      </c>
      <c r="D33" s="869">
        <v>0.02</v>
      </c>
      <c r="E33" s="864" t="s">
        <v>706</v>
      </c>
    </row>
    <row r="34" spans="1:5" ht="36" customHeight="1" x14ac:dyDescent="0.25">
      <c r="A34" s="793">
        <v>4</v>
      </c>
      <c r="B34" s="840" t="s">
        <v>1360</v>
      </c>
      <c r="C34" s="868">
        <v>2</v>
      </c>
      <c r="D34" s="869">
        <v>0.01</v>
      </c>
      <c r="E34" s="864" t="s">
        <v>842</v>
      </c>
    </row>
    <row r="35" spans="1:5" ht="36" customHeight="1" x14ac:dyDescent="0.25">
      <c r="A35" s="615">
        <v>5</v>
      </c>
      <c r="B35" s="830" t="s">
        <v>1361</v>
      </c>
      <c r="C35" s="870">
        <v>4</v>
      </c>
      <c r="D35" s="871">
        <v>0.02</v>
      </c>
      <c r="E35" s="866" t="s">
        <v>964</v>
      </c>
    </row>
    <row r="36" spans="1:5" ht="36" customHeight="1" x14ac:dyDescent="0.25">
      <c r="A36" s="615">
        <v>6</v>
      </c>
      <c r="B36" s="830" t="s">
        <v>1362</v>
      </c>
      <c r="C36" s="870">
        <v>3</v>
      </c>
      <c r="D36" s="871">
        <v>0.02</v>
      </c>
      <c r="E36" s="866" t="s">
        <v>965</v>
      </c>
    </row>
    <row r="37" spans="1:5" ht="36" customHeight="1" x14ac:dyDescent="0.25">
      <c r="A37" s="615">
        <v>7</v>
      </c>
      <c r="B37" s="830" t="s">
        <v>1363</v>
      </c>
      <c r="C37" s="870">
        <v>6</v>
      </c>
      <c r="D37" s="871">
        <v>0.02</v>
      </c>
      <c r="E37" s="866" t="s">
        <v>843</v>
      </c>
    </row>
    <row r="38" spans="1:5" ht="36" customHeight="1" x14ac:dyDescent="0.25">
      <c r="A38" s="615">
        <v>8</v>
      </c>
      <c r="B38" s="830" t="s">
        <v>1364</v>
      </c>
      <c r="C38" s="870">
        <v>7</v>
      </c>
      <c r="D38" s="871">
        <v>0.01</v>
      </c>
      <c r="E38" s="866" t="s">
        <v>966</v>
      </c>
    </row>
    <row r="39" spans="1:5" ht="29.25" customHeight="1" x14ac:dyDescent="0.25">
      <c r="A39" s="872" t="s">
        <v>19</v>
      </c>
      <c r="B39" s="704" t="s">
        <v>221</v>
      </c>
      <c r="C39" s="667" t="s">
        <v>744</v>
      </c>
      <c r="D39" s="668" t="s">
        <v>218</v>
      </c>
      <c r="E39" s="669" t="s">
        <v>12</v>
      </c>
    </row>
    <row r="40" spans="1:5" s="483" customFormat="1" ht="66" x14ac:dyDescent="0.25">
      <c r="A40" s="615">
        <v>1</v>
      </c>
      <c r="B40" s="830" t="s">
        <v>1365</v>
      </c>
      <c r="C40" s="870">
        <v>3</v>
      </c>
      <c r="D40" s="113">
        <v>0.01</v>
      </c>
      <c r="E40" s="873" t="s">
        <v>1181</v>
      </c>
    </row>
    <row r="41" spans="1:5" s="483" customFormat="1" ht="49.5" x14ac:dyDescent="0.25">
      <c r="A41" s="615">
        <v>2</v>
      </c>
      <c r="B41" s="693" t="s">
        <v>1366</v>
      </c>
      <c r="C41" s="564">
        <v>4</v>
      </c>
      <c r="D41" s="546" t="s">
        <v>751</v>
      </c>
      <c r="E41" s="698" t="s">
        <v>1182</v>
      </c>
    </row>
    <row r="42" spans="1:5" s="483" customFormat="1" ht="86.25" customHeight="1" x14ac:dyDescent="0.25">
      <c r="A42" s="615">
        <v>3</v>
      </c>
      <c r="B42" s="830" t="s">
        <v>1367</v>
      </c>
      <c r="C42" s="870">
        <v>6</v>
      </c>
      <c r="D42" s="113" t="s">
        <v>751</v>
      </c>
      <c r="E42" s="873" t="s">
        <v>1183</v>
      </c>
    </row>
    <row r="43" spans="1:5" s="483" customFormat="1" ht="75" customHeight="1" x14ac:dyDescent="0.25">
      <c r="A43" s="615">
        <v>4</v>
      </c>
      <c r="B43" s="830" t="s">
        <v>1368</v>
      </c>
      <c r="C43" s="870">
        <v>6</v>
      </c>
      <c r="D43" s="113">
        <v>0.01</v>
      </c>
      <c r="E43" s="873" t="s">
        <v>1184</v>
      </c>
    </row>
    <row r="44" spans="1:5" s="483" customFormat="1" ht="102.75" customHeight="1" x14ac:dyDescent="0.25">
      <c r="A44" s="615">
        <v>5</v>
      </c>
      <c r="B44" s="830" t="s">
        <v>1369</v>
      </c>
      <c r="C44" s="870">
        <v>5</v>
      </c>
      <c r="D44" s="113">
        <v>0.01</v>
      </c>
      <c r="E44" s="873" t="s">
        <v>1185</v>
      </c>
    </row>
    <row r="45" spans="1:5" s="483" customFormat="1" ht="92.25" customHeight="1" x14ac:dyDescent="0.25">
      <c r="A45" s="615">
        <v>6</v>
      </c>
      <c r="B45" s="830" t="s">
        <v>1370</v>
      </c>
      <c r="C45" s="870">
        <v>5</v>
      </c>
      <c r="D45" s="113">
        <v>0.01</v>
      </c>
      <c r="E45" s="873" t="s">
        <v>1186</v>
      </c>
    </row>
    <row r="46" spans="1:5" s="483" customFormat="1" ht="61.5" customHeight="1" x14ac:dyDescent="0.25">
      <c r="A46" s="615">
        <v>7</v>
      </c>
      <c r="B46" s="830" t="s">
        <v>1371</v>
      </c>
      <c r="C46" s="870">
        <v>5</v>
      </c>
      <c r="D46" s="113">
        <v>0.01</v>
      </c>
      <c r="E46" s="873" t="s">
        <v>1187</v>
      </c>
    </row>
    <row r="47" spans="1:5" s="483" customFormat="1" ht="58.5" customHeight="1" x14ac:dyDescent="0.25">
      <c r="A47" s="615">
        <v>8</v>
      </c>
      <c r="B47" s="693" t="s">
        <v>1372</v>
      </c>
      <c r="C47" s="564">
        <v>3</v>
      </c>
      <c r="D47" s="546">
        <v>0.01</v>
      </c>
      <c r="E47" s="698" t="s">
        <v>1188</v>
      </c>
    </row>
    <row r="48" spans="1:5" ht="66" x14ac:dyDescent="0.25">
      <c r="A48" s="615">
        <v>9</v>
      </c>
      <c r="B48" s="830" t="s">
        <v>1373</v>
      </c>
      <c r="C48" s="870">
        <v>5</v>
      </c>
      <c r="D48" s="113">
        <v>0.01</v>
      </c>
      <c r="E48" s="873" t="s">
        <v>1189</v>
      </c>
    </row>
    <row r="49" spans="1:5" ht="36.75" customHeight="1" x14ac:dyDescent="0.25">
      <c r="A49" s="615">
        <v>10</v>
      </c>
      <c r="B49" s="830" t="s">
        <v>1374</v>
      </c>
      <c r="C49" s="870">
        <v>6</v>
      </c>
      <c r="D49" s="113">
        <v>0.01</v>
      </c>
      <c r="E49" s="873" t="s">
        <v>1190</v>
      </c>
    </row>
    <row r="50" spans="1:5" ht="30.75" customHeight="1" x14ac:dyDescent="0.25">
      <c r="A50" s="874">
        <v>5</v>
      </c>
      <c r="B50" s="875" t="s">
        <v>222</v>
      </c>
      <c r="C50" s="667" t="s">
        <v>744</v>
      </c>
      <c r="D50" s="668" t="s">
        <v>218</v>
      </c>
      <c r="E50" s="669" t="s">
        <v>12</v>
      </c>
    </row>
    <row r="51" spans="1:5" ht="43.5" customHeight="1" x14ac:dyDescent="0.25">
      <c r="A51" s="793">
        <v>1</v>
      </c>
      <c r="B51" s="840" t="s">
        <v>1375</v>
      </c>
      <c r="C51" s="876"/>
      <c r="D51" s="837">
        <v>0.02</v>
      </c>
      <c r="E51" s="877" t="s">
        <v>1052</v>
      </c>
    </row>
    <row r="52" spans="1:5" ht="58.5" customHeight="1" x14ac:dyDescent="0.25">
      <c r="A52" s="793">
        <v>4</v>
      </c>
      <c r="B52" s="840" t="s">
        <v>1376</v>
      </c>
      <c r="C52" s="838">
        <v>29</v>
      </c>
      <c r="D52" s="836">
        <v>0.02</v>
      </c>
      <c r="E52" s="878" t="s">
        <v>1061</v>
      </c>
    </row>
    <row r="53" spans="1:5" ht="48.75" customHeight="1" x14ac:dyDescent="0.25">
      <c r="A53" s="793">
        <v>5</v>
      </c>
      <c r="B53" s="840" t="s">
        <v>1377</v>
      </c>
      <c r="C53" s="838">
        <v>27</v>
      </c>
      <c r="D53" s="839">
        <v>0.01</v>
      </c>
      <c r="E53" s="878" t="s">
        <v>1063</v>
      </c>
    </row>
    <row r="54" spans="1:5" ht="33.75" customHeight="1" x14ac:dyDescent="0.25">
      <c r="A54" s="615">
        <v>9</v>
      </c>
      <c r="B54" s="830" t="s">
        <v>1378</v>
      </c>
      <c r="C54" s="831">
        <v>5</v>
      </c>
      <c r="D54" s="832">
        <v>0.02</v>
      </c>
      <c r="E54" s="879" t="s">
        <v>1068</v>
      </c>
    </row>
    <row r="55" spans="1:5" ht="36" customHeight="1" x14ac:dyDescent="0.25">
      <c r="A55" s="615">
        <v>10</v>
      </c>
      <c r="B55" s="880" t="s">
        <v>1379</v>
      </c>
      <c r="C55" s="831">
        <v>13</v>
      </c>
      <c r="D55" s="832">
        <v>0.02</v>
      </c>
      <c r="E55" s="881" t="s">
        <v>1070</v>
      </c>
    </row>
    <row r="56" spans="1:5" ht="59.25" customHeight="1" x14ac:dyDescent="0.25">
      <c r="A56" s="615">
        <v>11</v>
      </c>
      <c r="B56" s="830" t="s">
        <v>1380</v>
      </c>
      <c r="C56" s="831">
        <v>23</v>
      </c>
      <c r="D56" s="832">
        <v>0.01</v>
      </c>
      <c r="E56" s="881" t="s">
        <v>1072</v>
      </c>
    </row>
    <row r="57" spans="1:5" ht="33.75" customHeight="1" x14ac:dyDescent="0.25">
      <c r="A57" s="703">
        <v>6</v>
      </c>
      <c r="B57" s="704" t="s">
        <v>223</v>
      </c>
      <c r="C57" s="667" t="s">
        <v>744</v>
      </c>
      <c r="D57" s="668" t="s">
        <v>218</v>
      </c>
      <c r="E57" s="669" t="s">
        <v>12</v>
      </c>
    </row>
    <row r="58" spans="1:5" ht="49.5" customHeight="1" x14ac:dyDescent="0.25">
      <c r="A58" s="841">
        <v>1</v>
      </c>
      <c r="B58" s="840" t="s">
        <v>1254</v>
      </c>
      <c r="C58" s="841">
        <v>1</v>
      </c>
      <c r="D58" s="842">
        <v>0.02</v>
      </c>
      <c r="E58" s="843" t="s">
        <v>1255</v>
      </c>
    </row>
    <row r="59" spans="1:5" ht="54.75" customHeight="1" x14ac:dyDescent="0.25">
      <c r="A59" s="841">
        <v>2</v>
      </c>
      <c r="B59" s="840" t="s">
        <v>1381</v>
      </c>
      <c r="C59" s="841">
        <v>4</v>
      </c>
      <c r="D59" s="842">
        <v>0.01</v>
      </c>
      <c r="E59" s="843" t="s">
        <v>1257</v>
      </c>
    </row>
    <row r="60" spans="1:5" ht="30" customHeight="1" x14ac:dyDescent="0.25">
      <c r="A60" s="841">
        <v>3</v>
      </c>
      <c r="B60" s="840" t="s">
        <v>1258</v>
      </c>
      <c r="C60" s="841"/>
      <c r="D60" s="842"/>
      <c r="E60" s="843" t="s">
        <v>1295</v>
      </c>
    </row>
    <row r="61" spans="1:5" ht="51.75" customHeight="1" x14ac:dyDescent="0.25">
      <c r="A61" s="841">
        <v>4</v>
      </c>
      <c r="B61" s="844" t="s">
        <v>1262</v>
      </c>
      <c r="C61" s="841">
        <v>4</v>
      </c>
      <c r="D61" s="842">
        <v>0.02</v>
      </c>
      <c r="E61" s="843" t="s">
        <v>1263</v>
      </c>
    </row>
    <row r="62" spans="1:5" ht="39.75" customHeight="1" x14ac:dyDescent="0.25">
      <c r="A62" s="841">
        <v>5</v>
      </c>
      <c r="B62" s="844" t="s">
        <v>1382</v>
      </c>
      <c r="C62" s="841">
        <v>5</v>
      </c>
      <c r="D62" s="842">
        <v>0.01</v>
      </c>
      <c r="E62" s="843" t="s">
        <v>1265</v>
      </c>
    </row>
    <row r="63" spans="1:5" ht="43.5" customHeight="1" x14ac:dyDescent="0.25">
      <c r="A63" s="841">
        <v>6</v>
      </c>
      <c r="B63" s="845" t="s">
        <v>1266</v>
      </c>
      <c r="C63" s="841">
        <v>1</v>
      </c>
      <c r="D63" s="846" t="s">
        <v>1195</v>
      </c>
      <c r="E63" s="843" t="s">
        <v>1261</v>
      </c>
    </row>
    <row r="64" spans="1:5" ht="38.25" customHeight="1" x14ac:dyDescent="0.25">
      <c r="A64" s="841">
        <v>7</v>
      </c>
      <c r="B64" s="845" t="s">
        <v>1267</v>
      </c>
      <c r="C64" s="841">
        <v>3</v>
      </c>
      <c r="D64" s="847">
        <v>0.01</v>
      </c>
      <c r="E64" s="843" t="s">
        <v>1268</v>
      </c>
    </row>
    <row r="65" spans="1:1031" ht="25.5" customHeight="1" x14ac:dyDescent="0.25">
      <c r="A65" s="1054">
        <v>9</v>
      </c>
      <c r="B65" s="1056" t="s">
        <v>1270</v>
      </c>
      <c r="C65" s="797">
        <v>1</v>
      </c>
      <c r="D65" s="826">
        <v>0.02</v>
      </c>
      <c r="E65" s="541" t="s">
        <v>1271</v>
      </c>
    </row>
    <row r="66" spans="1:1031" ht="30" customHeight="1" x14ac:dyDescent="0.25">
      <c r="A66" s="1055"/>
      <c r="B66" s="1057"/>
      <c r="C66" s="563">
        <v>12</v>
      </c>
      <c r="D66" s="802">
        <v>0.01</v>
      </c>
      <c r="E66" s="697" t="s">
        <v>870</v>
      </c>
    </row>
    <row r="67" spans="1:1031" ht="35.25" customHeight="1" x14ac:dyDescent="0.25">
      <c r="A67" s="797">
        <v>10</v>
      </c>
      <c r="B67" s="859" t="s">
        <v>1383</v>
      </c>
      <c r="C67" s="615">
        <v>4</v>
      </c>
      <c r="D67" s="827">
        <v>0.01</v>
      </c>
      <c r="E67" s="541" t="s">
        <v>1273</v>
      </c>
    </row>
    <row r="68" spans="1:1031" s="426" customFormat="1" ht="30" customHeight="1" x14ac:dyDescent="0.25">
      <c r="A68" s="615">
        <v>11</v>
      </c>
      <c r="B68" s="828" t="s">
        <v>1274</v>
      </c>
      <c r="C68" s="615"/>
      <c r="D68" s="535"/>
      <c r="E68" s="541"/>
      <c r="F68" s="483"/>
      <c r="G68" s="483"/>
      <c r="H68" s="483"/>
      <c r="I68" s="483"/>
      <c r="J68" s="483"/>
      <c r="K68" s="483"/>
      <c r="L68" s="483"/>
      <c r="M68" s="483"/>
      <c r="N68" s="483"/>
      <c r="O68" s="483"/>
      <c r="P68" s="483"/>
      <c r="Q68" s="483"/>
      <c r="R68" s="483"/>
      <c r="S68" s="483"/>
      <c r="T68" s="483"/>
      <c r="U68" s="483"/>
      <c r="V68" s="483"/>
      <c r="W68" s="483"/>
      <c r="X68" s="483"/>
      <c r="Y68" s="483"/>
      <c r="Z68" s="483"/>
      <c r="AA68" s="483"/>
      <c r="AB68" s="483"/>
      <c r="AC68" s="483"/>
      <c r="AD68" s="483"/>
      <c r="AE68" s="483"/>
      <c r="AF68" s="483"/>
      <c r="AG68" s="483"/>
      <c r="AH68" s="483"/>
      <c r="AI68" s="483"/>
      <c r="AJ68" s="483"/>
      <c r="AK68" s="483"/>
      <c r="AL68" s="483"/>
      <c r="AM68" s="483"/>
      <c r="AN68" s="483"/>
      <c r="AO68" s="483"/>
      <c r="AP68" s="483"/>
      <c r="AQ68" s="483"/>
      <c r="AR68" s="483"/>
      <c r="AS68" s="483"/>
      <c r="AT68" s="483"/>
      <c r="AU68" s="483"/>
      <c r="AV68" s="483"/>
      <c r="AW68" s="483"/>
      <c r="AX68" s="483"/>
      <c r="AY68" s="483"/>
      <c r="AZ68" s="483"/>
      <c r="BA68" s="483"/>
      <c r="BB68" s="483"/>
      <c r="BC68" s="483"/>
      <c r="BD68" s="483"/>
      <c r="BE68" s="483"/>
      <c r="BF68" s="483"/>
      <c r="BG68" s="483"/>
      <c r="BH68" s="483"/>
      <c r="BI68" s="483"/>
      <c r="BJ68" s="483"/>
      <c r="BK68" s="483"/>
      <c r="BL68" s="483"/>
      <c r="BM68" s="483"/>
      <c r="BN68" s="483"/>
      <c r="BO68" s="483"/>
      <c r="BP68" s="483"/>
      <c r="BQ68" s="483"/>
      <c r="BR68" s="483"/>
      <c r="BS68" s="483"/>
      <c r="BT68" s="483"/>
      <c r="BU68" s="483"/>
      <c r="BV68" s="483"/>
      <c r="BW68" s="483"/>
      <c r="BX68" s="483"/>
      <c r="BY68" s="483"/>
      <c r="BZ68" s="483"/>
      <c r="CA68" s="483"/>
      <c r="CB68" s="483"/>
      <c r="CC68" s="483"/>
      <c r="CD68" s="483"/>
      <c r="CE68" s="483"/>
      <c r="CF68" s="483"/>
      <c r="CG68" s="483"/>
      <c r="CH68" s="483"/>
      <c r="CI68" s="483"/>
      <c r="CJ68" s="483"/>
      <c r="CK68" s="483"/>
      <c r="CL68" s="483"/>
      <c r="CM68" s="483"/>
      <c r="CN68" s="483"/>
      <c r="CO68" s="483"/>
      <c r="CP68" s="483"/>
      <c r="CQ68" s="483"/>
      <c r="CR68" s="483"/>
      <c r="CS68" s="483"/>
      <c r="CT68" s="483"/>
      <c r="CU68" s="483"/>
      <c r="CV68" s="483"/>
      <c r="CW68" s="483"/>
      <c r="CX68" s="483"/>
      <c r="CY68" s="483"/>
      <c r="CZ68" s="483"/>
      <c r="DA68" s="483"/>
      <c r="DB68" s="483"/>
      <c r="DC68" s="483"/>
      <c r="DD68" s="483"/>
      <c r="DE68" s="483"/>
      <c r="DF68" s="483"/>
      <c r="DG68" s="483"/>
      <c r="DH68" s="483"/>
      <c r="DI68" s="483"/>
      <c r="DJ68" s="483"/>
      <c r="DK68" s="483"/>
      <c r="DL68" s="483"/>
      <c r="DM68" s="483"/>
      <c r="DN68" s="483"/>
      <c r="DO68" s="483"/>
      <c r="DP68" s="483"/>
      <c r="DQ68" s="483"/>
      <c r="DR68" s="483"/>
      <c r="DS68" s="483"/>
      <c r="DT68" s="483"/>
      <c r="DU68" s="483"/>
      <c r="DV68" s="483"/>
      <c r="DW68" s="483"/>
      <c r="DX68" s="483"/>
      <c r="DY68" s="483"/>
      <c r="DZ68" s="483"/>
      <c r="EA68" s="483"/>
      <c r="EB68" s="483"/>
      <c r="EC68" s="483"/>
      <c r="ED68" s="483"/>
      <c r="EE68" s="483"/>
      <c r="EF68" s="483"/>
      <c r="EG68" s="483"/>
      <c r="EH68" s="483"/>
      <c r="EI68" s="483"/>
      <c r="EJ68" s="483"/>
      <c r="EK68" s="483"/>
      <c r="EL68" s="483"/>
      <c r="EM68" s="483"/>
      <c r="EN68" s="483"/>
      <c r="EO68" s="483"/>
      <c r="EP68" s="483"/>
      <c r="EQ68" s="483"/>
      <c r="ER68" s="483"/>
      <c r="ES68" s="483"/>
      <c r="ET68" s="483"/>
      <c r="EU68" s="483"/>
      <c r="EV68" s="483"/>
      <c r="EW68" s="483"/>
      <c r="EX68" s="483"/>
      <c r="EY68" s="483"/>
      <c r="EZ68" s="483"/>
      <c r="FA68" s="483"/>
      <c r="FB68" s="483"/>
      <c r="FC68" s="483"/>
      <c r="FD68" s="483"/>
      <c r="FE68" s="483"/>
      <c r="FF68" s="483"/>
      <c r="FG68" s="483"/>
      <c r="FH68" s="483"/>
      <c r="FI68" s="483"/>
      <c r="FJ68" s="483"/>
      <c r="FK68" s="483"/>
      <c r="FL68" s="483"/>
      <c r="FM68" s="483"/>
      <c r="FN68" s="483"/>
      <c r="FO68" s="483"/>
      <c r="FP68" s="483"/>
      <c r="FQ68" s="483"/>
      <c r="FR68" s="483"/>
      <c r="FS68" s="483"/>
      <c r="FT68" s="483"/>
      <c r="FU68" s="483"/>
      <c r="FV68" s="483"/>
      <c r="FW68" s="483"/>
      <c r="FX68" s="483"/>
      <c r="FY68" s="483"/>
      <c r="FZ68" s="483"/>
      <c r="GA68" s="483"/>
      <c r="GB68" s="483"/>
      <c r="GC68" s="483"/>
      <c r="GD68" s="483"/>
      <c r="GE68" s="483"/>
      <c r="GF68" s="483"/>
      <c r="GG68" s="483"/>
      <c r="GH68" s="483"/>
      <c r="GI68" s="483"/>
      <c r="GJ68" s="483"/>
      <c r="GK68" s="483"/>
      <c r="GL68" s="483"/>
      <c r="GM68" s="483"/>
      <c r="GN68" s="483"/>
      <c r="GO68" s="483"/>
      <c r="GP68" s="483"/>
      <c r="GQ68" s="483"/>
      <c r="GR68" s="483"/>
      <c r="GS68" s="483"/>
      <c r="GT68" s="483"/>
      <c r="GU68" s="483"/>
      <c r="GV68" s="483"/>
      <c r="GW68" s="483"/>
      <c r="GX68" s="483"/>
      <c r="GY68" s="483"/>
      <c r="GZ68" s="483"/>
      <c r="HA68" s="483"/>
      <c r="HB68" s="483"/>
      <c r="HC68" s="483"/>
      <c r="HD68" s="483"/>
      <c r="HE68" s="483"/>
      <c r="HF68" s="483"/>
      <c r="HG68" s="483"/>
      <c r="HH68" s="483"/>
      <c r="HI68" s="483"/>
      <c r="HJ68" s="483"/>
      <c r="HK68" s="483"/>
      <c r="HL68" s="483"/>
      <c r="HM68" s="483"/>
      <c r="HN68" s="483"/>
      <c r="HO68" s="483"/>
      <c r="HP68" s="483"/>
      <c r="HQ68" s="483"/>
      <c r="HR68" s="483"/>
      <c r="HS68" s="483"/>
      <c r="HT68" s="483"/>
      <c r="HU68" s="483"/>
      <c r="HV68" s="483"/>
      <c r="HW68" s="483"/>
      <c r="HX68" s="483"/>
      <c r="HY68" s="483"/>
      <c r="HZ68" s="483"/>
      <c r="IA68" s="483"/>
      <c r="IB68" s="483"/>
      <c r="IC68" s="483"/>
      <c r="ID68" s="483"/>
      <c r="IE68" s="483"/>
      <c r="IF68" s="483"/>
      <c r="IG68" s="483"/>
      <c r="IH68" s="483"/>
      <c r="II68" s="483"/>
      <c r="IJ68" s="483"/>
      <c r="IK68" s="483"/>
      <c r="IL68" s="483"/>
      <c r="IM68" s="483"/>
      <c r="IN68" s="483"/>
      <c r="IO68" s="483"/>
      <c r="IP68" s="483"/>
      <c r="IQ68" s="483"/>
      <c r="IR68" s="483"/>
      <c r="IS68" s="483"/>
      <c r="IT68" s="483"/>
      <c r="IU68" s="483"/>
      <c r="IV68" s="483"/>
      <c r="IW68" s="483"/>
      <c r="IX68" s="483"/>
      <c r="IY68" s="483"/>
      <c r="IZ68" s="483"/>
      <c r="JA68" s="483"/>
      <c r="JB68" s="483"/>
      <c r="JC68" s="483"/>
      <c r="JD68" s="483"/>
      <c r="JE68" s="483"/>
      <c r="JF68" s="483"/>
      <c r="JG68" s="483"/>
      <c r="JH68" s="483"/>
      <c r="JI68" s="483"/>
      <c r="JJ68" s="483"/>
      <c r="JK68" s="483"/>
      <c r="JL68" s="483"/>
      <c r="JM68" s="483"/>
      <c r="JN68" s="483"/>
      <c r="JO68" s="483"/>
      <c r="JP68" s="483"/>
      <c r="JQ68" s="483"/>
      <c r="JR68" s="483"/>
      <c r="JS68" s="483"/>
      <c r="JT68" s="483"/>
      <c r="JU68" s="483"/>
      <c r="JV68" s="483"/>
      <c r="JW68" s="483"/>
      <c r="JX68" s="483"/>
      <c r="JY68" s="483"/>
      <c r="JZ68" s="483"/>
      <c r="KA68" s="483"/>
      <c r="KB68" s="483"/>
      <c r="KC68" s="483"/>
      <c r="KD68" s="483"/>
      <c r="KE68" s="483"/>
      <c r="KF68" s="483"/>
      <c r="KG68" s="483"/>
      <c r="KH68" s="483"/>
      <c r="KI68" s="483"/>
      <c r="KJ68" s="483"/>
      <c r="KK68" s="483"/>
      <c r="KL68" s="483"/>
      <c r="KM68" s="483"/>
      <c r="KN68" s="483"/>
      <c r="KO68" s="483"/>
      <c r="KP68" s="483"/>
      <c r="KQ68" s="483"/>
      <c r="KR68" s="483"/>
      <c r="KS68" s="483"/>
      <c r="KT68" s="483"/>
      <c r="KU68" s="483"/>
      <c r="KV68" s="483"/>
      <c r="KW68" s="483"/>
      <c r="KX68" s="483"/>
      <c r="KY68" s="483"/>
      <c r="KZ68" s="483"/>
      <c r="LA68" s="483"/>
      <c r="LB68" s="483"/>
      <c r="LC68" s="483"/>
      <c r="LD68" s="483"/>
      <c r="LE68" s="483"/>
      <c r="LF68" s="483"/>
      <c r="LG68" s="483"/>
      <c r="LH68" s="483"/>
      <c r="LI68" s="483"/>
      <c r="LJ68" s="483"/>
      <c r="LK68" s="483"/>
      <c r="LL68" s="483"/>
      <c r="LM68" s="483"/>
      <c r="LN68" s="483"/>
      <c r="LO68" s="483"/>
      <c r="LP68" s="483"/>
      <c r="LQ68" s="483"/>
      <c r="LR68" s="483"/>
      <c r="LS68" s="483"/>
      <c r="LT68" s="483"/>
      <c r="LU68" s="483"/>
      <c r="LV68" s="483"/>
      <c r="LW68" s="483"/>
      <c r="LX68" s="483"/>
      <c r="LY68" s="483"/>
      <c r="LZ68" s="483"/>
      <c r="MA68" s="483"/>
      <c r="MB68" s="483"/>
      <c r="MC68" s="483"/>
      <c r="MD68" s="483"/>
      <c r="ME68" s="483"/>
      <c r="MF68" s="483"/>
      <c r="MG68" s="483"/>
      <c r="MH68" s="483"/>
      <c r="MI68" s="483"/>
      <c r="MJ68" s="483"/>
      <c r="MK68" s="483"/>
      <c r="ML68" s="483"/>
      <c r="MM68" s="483"/>
      <c r="MN68" s="483"/>
      <c r="MO68" s="483"/>
      <c r="MP68" s="483"/>
      <c r="MQ68" s="483"/>
      <c r="MR68" s="483"/>
      <c r="MS68" s="483"/>
      <c r="MT68" s="483"/>
      <c r="MU68" s="483"/>
      <c r="MV68" s="483"/>
      <c r="MW68" s="483"/>
      <c r="MX68" s="483"/>
      <c r="MY68" s="483"/>
      <c r="MZ68" s="483"/>
      <c r="NA68" s="483"/>
      <c r="NB68" s="483"/>
      <c r="NC68" s="483"/>
      <c r="ND68" s="483"/>
      <c r="NE68" s="483"/>
      <c r="NF68" s="483"/>
      <c r="NG68" s="483"/>
      <c r="NH68" s="483"/>
      <c r="NI68" s="483"/>
      <c r="NJ68" s="483"/>
      <c r="NK68" s="483"/>
      <c r="NL68" s="483"/>
      <c r="NM68" s="483"/>
      <c r="NN68" s="483"/>
      <c r="NO68" s="483"/>
      <c r="NP68" s="483"/>
      <c r="NQ68" s="483"/>
      <c r="NR68" s="483"/>
      <c r="NS68" s="483"/>
      <c r="NT68" s="483"/>
      <c r="NU68" s="483"/>
      <c r="NV68" s="483"/>
      <c r="NW68" s="483"/>
      <c r="NX68" s="483"/>
      <c r="NY68" s="483"/>
      <c r="NZ68" s="483"/>
      <c r="OA68" s="483"/>
      <c r="OB68" s="483"/>
      <c r="OC68" s="483"/>
      <c r="OD68" s="483"/>
      <c r="OE68" s="483"/>
      <c r="OF68" s="483"/>
      <c r="OG68" s="483"/>
      <c r="OH68" s="483"/>
      <c r="OI68" s="483"/>
      <c r="OJ68" s="483"/>
      <c r="OK68" s="483"/>
      <c r="OL68" s="483"/>
      <c r="OM68" s="483"/>
      <c r="ON68" s="483"/>
      <c r="OO68" s="483"/>
      <c r="OP68" s="483"/>
      <c r="OQ68" s="483"/>
      <c r="OR68" s="483"/>
      <c r="OS68" s="483"/>
      <c r="OT68" s="483"/>
      <c r="OU68" s="483"/>
      <c r="OV68" s="483"/>
      <c r="OW68" s="483"/>
      <c r="OX68" s="483"/>
      <c r="OY68" s="483"/>
      <c r="OZ68" s="483"/>
      <c r="PA68" s="483"/>
      <c r="PB68" s="483"/>
      <c r="PC68" s="483"/>
      <c r="PD68" s="483"/>
      <c r="PE68" s="483"/>
      <c r="PF68" s="483"/>
      <c r="PG68" s="483"/>
      <c r="PH68" s="483"/>
      <c r="PI68" s="483"/>
      <c r="PJ68" s="483"/>
      <c r="PK68" s="483"/>
      <c r="PL68" s="483"/>
      <c r="PM68" s="483"/>
      <c r="PN68" s="483"/>
      <c r="PO68" s="483"/>
      <c r="PP68" s="483"/>
      <c r="PQ68" s="483"/>
      <c r="PR68" s="483"/>
      <c r="PS68" s="483"/>
      <c r="PT68" s="483"/>
      <c r="PU68" s="483"/>
      <c r="PV68" s="483"/>
      <c r="PW68" s="483"/>
      <c r="PX68" s="483"/>
      <c r="PY68" s="483"/>
      <c r="PZ68" s="483"/>
      <c r="QA68" s="483"/>
      <c r="QB68" s="483"/>
      <c r="QC68" s="483"/>
      <c r="QD68" s="483"/>
      <c r="QE68" s="483"/>
      <c r="QF68" s="483"/>
      <c r="QG68" s="483"/>
      <c r="QH68" s="483"/>
      <c r="QI68" s="483"/>
      <c r="QJ68" s="483"/>
      <c r="QK68" s="483"/>
      <c r="QL68" s="483"/>
      <c r="QM68" s="483"/>
      <c r="QN68" s="483"/>
      <c r="QO68" s="483"/>
      <c r="QP68" s="483"/>
      <c r="QQ68" s="483"/>
      <c r="QR68" s="483"/>
      <c r="QS68" s="483"/>
      <c r="QT68" s="483"/>
      <c r="QU68" s="483"/>
      <c r="QV68" s="483"/>
      <c r="QW68" s="483"/>
      <c r="QX68" s="483"/>
      <c r="QY68" s="483"/>
      <c r="QZ68" s="483"/>
      <c r="RA68" s="483"/>
      <c r="RB68" s="483"/>
      <c r="RC68" s="483"/>
      <c r="RD68" s="483"/>
      <c r="RE68" s="483"/>
      <c r="RF68" s="483"/>
      <c r="RG68" s="483"/>
      <c r="RH68" s="483"/>
      <c r="RI68" s="483"/>
      <c r="RJ68" s="483"/>
      <c r="RK68" s="483"/>
      <c r="RL68" s="483"/>
      <c r="RM68" s="483"/>
      <c r="RN68" s="483"/>
      <c r="RO68" s="483"/>
      <c r="RP68" s="483"/>
      <c r="RQ68" s="483"/>
      <c r="RR68" s="483"/>
      <c r="RS68" s="483"/>
      <c r="RT68" s="483"/>
      <c r="RU68" s="483"/>
      <c r="RV68" s="483"/>
      <c r="RW68" s="483"/>
      <c r="RX68" s="483"/>
      <c r="RY68" s="483"/>
      <c r="RZ68" s="483"/>
      <c r="SA68" s="483"/>
      <c r="SB68" s="483"/>
      <c r="SC68" s="483"/>
      <c r="SD68" s="483"/>
      <c r="SE68" s="483"/>
      <c r="SF68" s="483"/>
      <c r="SG68" s="483"/>
      <c r="SH68" s="483"/>
      <c r="SI68" s="483"/>
      <c r="SJ68" s="483"/>
      <c r="SK68" s="483"/>
      <c r="SL68" s="483"/>
      <c r="SM68" s="483"/>
      <c r="SN68" s="483"/>
      <c r="SO68" s="483"/>
      <c r="SP68" s="483"/>
      <c r="SQ68" s="483"/>
      <c r="SR68" s="483"/>
      <c r="SS68" s="483"/>
      <c r="ST68" s="483"/>
      <c r="SU68" s="483"/>
      <c r="SV68" s="483"/>
      <c r="SW68" s="483"/>
      <c r="SX68" s="483"/>
      <c r="SY68" s="483"/>
      <c r="SZ68" s="483"/>
      <c r="TA68" s="483"/>
      <c r="TB68" s="483"/>
      <c r="TC68" s="483"/>
      <c r="TD68" s="483"/>
      <c r="TE68" s="483"/>
      <c r="TF68" s="483"/>
      <c r="TG68" s="483"/>
      <c r="TH68" s="483"/>
      <c r="TI68" s="483"/>
      <c r="TJ68" s="483"/>
      <c r="TK68" s="483"/>
      <c r="TL68" s="483"/>
      <c r="TM68" s="483"/>
      <c r="TN68" s="483"/>
      <c r="TO68" s="483"/>
      <c r="TP68" s="483"/>
      <c r="TQ68" s="483"/>
      <c r="TR68" s="483"/>
      <c r="TS68" s="483"/>
      <c r="TT68" s="483"/>
      <c r="TU68" s="483"/>
      <c r="TV68" s="483"/>
      <c r="TW68" s="483"/>
      <c r="TX68" s="483"/>
      <c r="TY68" s="483"/>
      <c r="TZ68" s="483"/>
      <c r="UA68" s="483"/>
      <c r="UB68" s="483"/>
      <c r="UC68" s="483"/>
      <c r="UD68" s="483"/>
      <c r="UE68" s="483"/>
      <c r="UF68" s="483"/>
      <c r="UG68" s="483"/>
      <c r="UH68" s="483"/>
      <c r="UI68" s="483"/>
      <c r="UJ68" s="483"/>
      <c r="UK68" s="483"/>
      <c r="UL68" s="483"/>
      <c r="UM68" s="483"/>
      <c r="UN68" s="483"/>
      <c r="UO68" s="483"/>
      <c r="UP68" s="483"/>
      <c r="UQ68" s="483"/>
      <c r="UR68" s="483"/>
      <c r="US68" s="483"/>
      <c r="UT68" s="483"/>
      <c r="UU68" s="483"/>
      <c r="UV68" s="483"/>
      <c r="UW68" s="483"/>
      <c r="UX68" s="483"/>
      <c r="UY68" s="483"/>
      <c r="UZ68" s="483"/>
      <c r="VA68" s="483"/>
      <c r="VB68" s="483"/>
      <c r="VC68" s="483"/>
      <c r="VD68" s="483"/>
      <c r="VE68" s="483"/>
      <c r="VF68" s="483"/>
      <c r="VG68" s="483"/>
      <c r="VH68" s="483"/>
      <c r="VI68" s="483"/>
      <c r="VJ68" s="483"/>
      <c r="VK68" s="483"/>
      <c r="VL68" s="483"/>
      <c r="VM68" s="483"/>
      <c r="VN68" s="483"/>
      <c r="VO68" s="483"/>
      <c r="VP68" s="483"/>
      <c r="VQ68" s="483"/>
      <c r="VR68" s="483"/>
      <c r="VS68" s="483"/>
      <c r="VT68" s="483"/>
      <c r="VU68" s="483"/>
      <c r="VV68" s="483"/>
      <c r="VW68" s="483"/>
      <c r="VX68" s="483"/>
      <c r="VY68" s="483"/>
      <c r="VZ68" s="483"/>
      <c r="WA68" s="483"/>
      <c r="WB68" s="483"/>
      <c r="WC68" s="483"/>
      <c r="WD68" s="483"/>
      <c r="WE68" s="483"/>
      <c r="WF68" s="483"/>
      <c r="WG68" s="483"/>
      <c r="WH68" s="483"/>
      <c r="WI68" s="483"/>
      <c r="WJ68" s="483"/>
      <c r="WK68" s="483"/>
      <c r="WL68" s="483"/>
      <c r="WM68" s="483"/>
      <c r="WN68" s="483"/>
      <c r="WO68" s="483"/>
      <c r="WP68" s="483"/>
      <c r="WQ68" s="483"/>
      <c r="WR68" s="483"/>
      <c r="WS68" s="483"/>
      <c r="WT68" s="483"/>
      <c r="WU68" s="483"/>
      <c r="WV68" s="483"/>
      <c r="WW68" s="483"/>
      <c r="WX68" s="483"/>
      <c r="WY68" s="483"/>
      <c r="WZ68" s="483"/>
      <c r="XA68" s="483"/>
      <c r="XB68" s="483"/>
      <c r="XC68" s="483"/>
      <c r="XD68" s="483"/>
      <c r="XE68" s="483"/>
      <c r="XF68" s="483"/>
      <c r="XG68" s="483"/>
      <c r="XH68" s="483"/>
      <c r="XI68" s="483"/>
      <c r="XJ68" s="483"/>
      <c r="XK68" s="483"/>
      <c r="XL68" s="483"/>
      <c r="XM68" s="483"/>
      <c r="XN68" s="483"/>
      <c r="XO68" s="483"/>
      <c r="XP68" s="483"/>
      <c r="XQ68" s="483"/>
      <c r="XR68" s="483"/>
      <c r="XS68" s="483"/>
      <c r="XT68" s="483"/>
      <c r="XU68" s="483"/>
      <c r="XV68" s="483"/>
      <c r="XW68" s="483"/>
      <c r="XX68" s="483"/>
      <c r="XY68" s="483"/>
      <c r="XZ68" s="483"/>
      <c r="YA68" s="483"/>
      <c r="YB68" s="483"/>
      <c r="YC68" s="483"/>
      <c r="YD68" s="483"/>
      <c r="YE68" s="483"/>
      <c r="YF68" s="483"/>
      <c r="YG68" s="483"/>
      <c r="YH68" s="483"/>
      <c r="YI68" s="483"/>
      <c r="YJ68" s="483"/>
      <c r="YK68" s="483"/>
      <c r="YL68" s="483"/>
      <c r="YM68" s="483"/>
      <c r="YN68" s="483"/>
      <c r="YO68" s="483"/>
      <c r="YP68" s="483"/>
      <c r="YQ68" s="483"/>
      <c r="YR68" s="483"/>
      <c r="YS68" s="483"/>
      <c r="YT68" s="483"/>
      <c r="YU68" s="483"/>
      <c r="YV68" s="483"/>
      <c r="YW68" s="483"/>
      <c r="YX68" s="483"/>
      <c r="YY68" s="483"/>
      <c r="YZ68" s="483"/>
      <c r="ZA68" s="483"/>
      <c r="ZB68" s="483"/>
      <c r="ZC68" s="483"/>
      <c r="ZD68" s="483"/>
      <c r="ZE68" s="483"/>
      <c r="ZF68" s="483"/>
      <c r="ZG68" s="483"/>
      <c r="ZH68" s="483"/>
      <c r="ZI68" s="483"/>
      <c r="ZJ68" s="483"/>
      <c r="ZK68" s="483"/>
      <c r="ZL68" s="483"/>
      <c r="ZM68" s="483"/>
      <c r="ZN68" s="483"/>
      <c r="ZO68" s="483"/>
      <c r="ZP68" s="483"/>
      <c r="ZQ68" s="483"/>
      <c r="ZR68" s="483"/>
      <c r="ZS68" s="483"/>
      <c r="ZT68" s="483"/>
      <c r="ZU68" s="483"/>
      <c r="ZV68" s="483"/>
      <c r="ZW68" s="483"/>
      <c r="ZX68" s="483"/>
      <c r="ZY68" s="483"/>
      <c r="ZZ68" s="483"/>
      <c r="AAA68" s="483"/>
      <c r="AAB68" s="483"/>
      <c r="AAC68" s="483"/>
      <c r="AAD68" s="483"/>
      <c r="AAE68" s="483"/>
      <c r="AAF68" s="483"/>
      <c r="AAG68" s="483"/>
      <c r="AAH68" s="483"/>
      <c r="AAI68" s="483"/>
      <c r="AAJ68" s="483"/>
      <c r="AAK68" s="483"/>
      <c r="AAL68" s="483"/>
      <c r="AAM68" s="483"/>
      <c r="AAN68" s="483"/>
      <c r="AAO68" s="483"/>
      <c r="AAP68" s="483"/>
      <c r="AAQ68" s="483"/>
      <c r="AAR68" s="483"/>
      <c r="AAS68" s="483"/>
      <c r="AAT68" s="483"/>
      <c r="AAU68" s="483"/>
      <c r="AAV68" s="483"/>
      <c r="AAW68" s="483"/>
      <c r="AAX68" s="483"/>
      <c r="AAY68" s="483"/>
      <c r="AAZ68" s="483"/>
      <c r="ABA68" s="483"/>
      <c r="ABB68" s="483"/>
      <c r="ABC68" s="483"/>
      <c r="ABD68" s="483"/>
      <c r="ABE68" s="483"/>
      <c r="ABF68" s="483"/>
      <c r="ABG68" s="483"/>
      <c r="ABH68" s="483"/>
      <c r="ABI68" s="483"/>
      <c r="ABJ68" s="483"/>
      <c r="ABK68" s="483"/>
      <c r="ABL68" s="483"/>
      <c r="ABM68" s="483"/>
      <c r="ABN68" s="483"/>
      <c r="ABO68" s="483"/>
      <c r="ABP68" s="483"/>
      <c r="ABQ68" s="483"/>
      <c r="ABR68" s="483"/>
      <c r="ABS68" s="483"/>
      <c r="ABT68" s="483"/>
      <c r="ABU68" s="483"/>
      <c r="ABV68" s="483"/>
      <c r="ABW68" s="483"/>
      <c r="ABX68" s="483"/>
      <c r="ABY68" s="483"/>
      <c r="ABZ68" s="483"/>
      <c r="ACA68" s="483"/>
      <c r="ACB68" s="483"/>
      <c r="ACC68" s="483"/>
      <c r="ACD68" s="483"/>
      <c r="ACE68" s="483"/>
      <c r="ACF68" s="483"/>
      <c r="ACG68" s="483"/>
      <c r="ACH68" s="483"/>
      <c r="ACI68" s="483"/>
      <c r="ACJ68" s="483"/>
      <c r="ACK68" s="483"/>
      <c r="ACL68" s="483"/>
      <c r="ACM68" s="483"/>
      <c r="ACN68" s="483"/>
      <c r="ACO68" s="483"/>
      <c r="ACP68" s="483"/>
      <c r="ACQ68" s="483"/>
      <c r="ACR68" s="483"/>
      <c r="ACS68" s="483"/>
      <c r="ACT68" s="483"/>
      <c r="ACU68" s="483"/>
      <c r="ACV68" s="483"/>
      <c r="ACW68" s="483"/>
      <c r="ACX68" s="483"/>
      <c r="ACY68" s="483"/>
      <c r="ACZ68" s="483"/>
      <c r="ADA68" s="483"/>
      <c r="ADB68" s="483"/>
      <c r="ADC68" s="483"/>
      <c r="ADD68" s="483"/>
      <c r="ADE68" s="483"/>
      <c r="ADF68" s="483"/>
      <c r="ADG68" s="483"/>
      <c r="ADH68" s="483"/>
      <c r="ADI68" s="483"/>
      <c r="ADJ68" s="483"/>
      <c r="ADK68" s="483"/>
      <c r="ADL68" s="483"/>
      <c r="ADM68" s="483"/>
      <c r="ADN68" s="483"/>
      <c r="ADO68" s="483"/>
      <c r="ADP68" s="483"/>
      <c r="ADQ68" s="483"/>
      <c r="ADR68" s="483"/>
      <c r="ADS68" s="483"/>
      <c r="ADT68" s="483"/>
      <c r="ADU68" s="483"/>
      <c r="ADV68" s="483"/>
      <c r="ADW68" s="483"/>
      <c r="ADX68" s="483"/>
      <c r="ADY68" s="483"/>
      <c r="ADZ68" s="483"/>
      <c r="AEA68" s="483"/>
      <c r="AEB68" s="483"/>
      <c r="AEC68" s="483"/>
      <c r="AED68" s="483"/>
      <c r="AEE68" s="483"/>
      <c r="AEF68" s="483"/>
      <c r="AEG68" s="483"/>
      <c r="AEH68" s="483"/>
      <c r="AEI68" s="483"/>
      <c r="AEJ68" s="483"/>
      <c r="AEK68" s="483"/>
      <c r="AEL68" s="483"/>
      <c r="AEM68" s="483"/>
      <c r="AEN68" s="483"/>
      <c r="AEO68" s="483"/>
      <c r="AEP68" s="483"/>
      <c r="AEQ68" s="483"/>
      <c r="AER68" s="483"/>
      <c r="AES68" s="483"/>
      <c r="AET68" s="483"/>
      <c r="AEU68" s="483"/>
      <c r="AEV68" s="483"/>
      <c r="AEW68" s="483"/>
      <c r="AEX68" s="483"/>
      <c r="AEY68" s="483"/>
      <c r="AEZ68" s="483"/>
      <c r="AFA68" s="483"/>
      <c r="AFB68" s="483"/>
      <c r="AFC68" s="483"/>
      <c r="AFD68" s="483"/>
      <c r="AFE68" s="483"/>
      <c r="AFF68" s="483"/>
      <c r="AFG68" s="483"/>
      <c r="AFH68" s="483"/>
      <c r="AFI68" s="483"/>
      <c r="AFJ68" s="483"/>
      <c r="AFK68" s="483"/>
      <c r="AFL68" s="483"/>
      <c r="AFM68" s="483"/>
      <c r="AFN68" s="483"/>
      <c r="AFO68" s="483"/>
      <c r="AFP68" s="483"/>
      <c r="AFQ68" s="483"/>
      <c r="AFR68" s="483"/>
      <c r="AFS68" s="483"/>
      <c r="AFT68" s="483"/>
      <c r="AFU68" s="483"/>
      <c r="AFV68" s="483"/>
      <c r="AFW68" s="483"/>
      <c r="AFX68" s="483"/>
      <c r="AFY68" s="483"/>
      <c r="AFZ68" s="483"/>
      <c r="AGA68" s="483"/>
      <c r="AGB68" s="483"/>
      <c r="AGC68" s="483"/>
      <c r="AGD68" s="483"/>
      <c r="AGE68" s="483"/>
      <c r="AGF68" s="483"/>
      <c r="AGG68" s="483"/>
      <c r="AGH68" s="483"/>
      <c r="AGI68" s="483"/>
      <c r="AGJ68" s="483"/>
      <c r="AGK68" s="483"/>
      <c r="AGL68" s="483"/>
      <c r="AGM68" s="483"/>
      <c r="AGN68" s="483"/>
      <c r="AGO68" s="483"/>
      <c r="AGP68" s="483"/>
      <c r="AGQ68" s="483"/>
      <c r="AGR68" s="483"/>
      <c r="AGS68" s="483"/>
      <c r="AGT68" s="483"/>
      <c r="AGU68" s="483"/>
      <c r="AGV68" s="483"/>
      <c r="AGW68" s="483"/>
      <c r="AGX68" s="483"/>
      <c r="AGY68" s="483"/>
      <c r="AGZ68" s="483"/>
      <c r="AHA68" s="483"/>
      <c r="AHB68" s="483"/>
      <c r="AHC68" s="483"/>
      <c r="AHD68" s="483"/>
      <c r="AHE68" s="483"/>
      <c r="AHF68" s="483"/>
      <c r="AHG68" s="483"/>
      <c r="AHH68" s="483"/>
      <c r="AHI68" s="483"/>
      <c r="AHJ68" s="483"/>
      <c r="AHK68" s="483"/>
      <c r="AHL68" s="483"/>
      <c r="AHM68" s="483"/>
      <c r="AHN68" s="483"/>
      <c r="AHO68" s="483"/>
      <c r="AHP68" s="483"/>
      <c r="AHQ68" s="483"/>
      <c r="AHR68" s="483"/>
      <c r="AHS68" s="483"/>
      <c r="AHT68" s="483"/>
      <c r="AHU68" s="483"/>
      <c r="AHV68" s="483"/>
      <c r="AHW68" s="483"/>
      <c r="AHX68" s="483"/>
      <c r="AHY68" s="483"/>
      <c r="AHZ68" s="483"/>
      <c r="AIA68" s="483"/>
      <c r="AIB68" s="483"/>
      <c r="AIC68" s="483"/>
      <c r="AID68" s="483"/>
      <c r="AIE68" s="483"/>
      <c r="AIF68" s="483"/>
      <c r="AIG68" s="483"/>
      <c r="AIH68" s="483"/>
      <c r="AII68" s="483"/>
      <c r="AIJ68" s="483"/>
      <c r="AIK68" s="483"/>
      <c r="AIL68" s="483"/>
      <c r="AIM68" s="483"/>
      <c r="AIN68" s="483"/>
      <c r="AIO68" s="483"/>
      <c r="AIP68" s="483"/>
      <c r="AIQ68" s="483"/>
      <c r="AIR68" s="483"/>
      <c r="AIS68" s="483"/>
      <c r="AIT68" s="483"/>
      <c r="AIU68" s="483"/>
      <c r="AIV68" s="483"/>
      <c r="AIW68" s="483"/>
      <c r="AIX68" s="483"/>
      <c r="AIY68" s="483"/>
      <c r="AIZ68" s="483"/>
      <c r="AJA68" s="483"/>
      <c r="AJB68" s="483"/>
      <c r="AJC68" s="483"/>
      <c r="AJD68" s="483"/>
      <c r="AJE68" s="483"/>
      <c r="AJF68" s="483"/>
      <c r="AJG68" s="483"/>
      <c r="AJH68" s="483"/>
      <c r="AJI68" s="483"/>
      <c r="AJJ68" s="483"/>
      <c r="AJK68" s="483"/>
      <c r="AJL68" s="483"/>
      <c r="AJM68" s="483"/>
      <c r="AJN68" s="483"/>
      <c r="AJO68" s="483"/>
      <c r="AJP68" s="483"/>
      <c r="AJQ68" s="483"/>
      <c r="AJR68" s="483"/>
      <c r="AJS68" s="483"/>
      <c r="AJT68" s="483"/>
      <c r="AJU68" s="483"/>
      <c r="AJV68" s="483"/>
      <c r="AJW68" s="483"/>
      <c r="AJX68" s="483"/>
      <c r="AJY68" s="483"/>
      <c r="AJZ68" s="483"/>
      <c r="AKA68" s="483"/>
      <c r="AKB68" s="483"/>
      <c r="AKC68" s="483"/>
      <c r="AKD68" s="483"/>
      <c r="AKE68" s="483"/>
      <c r="AKF68" s="483"/>
      <c r="AKG68" s="483"/>
      <c r="AKH68" s="483"/>
      <c r="AKI68" s="483"/>
      <c r="AKJ68" s="483"/>
      <c r="AKK68" s="483"/>
      <c r="AKL68" s="483"/>
      <c r="AKM68" s="483"/>
      <c r="AKN68" s="483"/>
      <c r="AKO68" s="483"/>
      <c r="AKP68" s="483"/>
      <c r="AKQ68" s="483"/>
      <c r="AKR68" s="483"/>
      <c r="AKS68" s="483"/>
      <c r="AKT68" s="483"/>
      <c r="AKU68" s="483"/>
      <c r="AKV68" s="483"/>
      <c r="AKW68" s="483"/>
      <c r="AKX68" s="483"/>
      <c r="AKY68" s="483"/>
      <c r="AKZ68" s="483"/>
      <c r="ALA68" s="483"/>
      <c r="ALB68" s="483"/>
      <c r="ALC68" s="483"/>
      <c r="ALD68" s="483"/>
      <c r="ALE68" s="483"/>
      <c r="ALF68" s="483"/>
      <c r="ALG68" s="483"/>
      <c r="ALH68" s="483"/>
      <c r="ALI68" s="483"/>
      <c r="ALJ68" s="483"/>
      <c r="ALK68" s="483"/>
      <c r="ALL68" s="483"/>
      <c r="ALM68" s="483"/>
      <c r="ALN68" s="483"/>
      <c r="ALO68" s="483"/>
      <c r="ALP68" s="483"/>
      <c r="ALQ68" s="483"/>
      <c r="ALR68" s="483"/>
      <c r="ALS68" s="483"/>
      <c r="ALT68" s="483"/>
      <c r="ALU68" s="483"/>
      <c r="ALV68" s="483"/>
      <c r="ALW68" s="483"/>
      <c r="ALX68" s="483"/>
      <c r="ALY68" s="483"/>
      <c r="ALZ68" s="483"/>
      <c r="AMA68" s="483"/>
      <c r="AMB68" s="483"/>
      <c r="AMC68" s="483"/>
      <c r="AMD68" s="483"/>
      <c r="AME68" s="483"/>
      <c r="AMF68" s="483"/>
      <c r="AMG68" s="483"/>
      <c r="AMH68" s="483"/>
      <c r="AMI68" s="483"/>
      <c r="AMJ68" s="483"/>
      <c r="AMK68" s="483"/>
      <c r="AML68" s="483"/>
      <c r="AMM68" s="483"/>
      <c r="AMN68" s="483"/>
      <c r="AMO68" s="483"/>
      <c r="AMP68" s="483"/>
      <c r="AMQ68" s="483"/>
    </row>
    <row r="69" spans="1:1031" s="426" customFormat="1" ht="30" customHeight="1" x14ac:dyDescent="0.25">
      <c r="A69" s="793"/>
      <c r="B69" s="829" t="s">
        <v>1275</v>
      </c>
      <c r="C69" s="615">
        <v>4</v>
      </c>
      <c r="D69" s="535">
        <v>0.01</v>
      </c>
      <c r="E69" s="541" t="s">
        <v>1276</v>
      </c>
      <c r="F69" s="483"/>
      <c r="G69" s="483"/>
      <c r="H69" s="483"/>
      <c r="I69" s="483"/>
      <c r="J69" s="483"/>
      <c r="K69" s="483"/>
      <c r="L69" s="483"/>
      <c r="M69" s="483"/>
      <c r="N69" s="483"/>
      <c r="O69" s="483"/>
      <c r="P69" s="483"/>
      <c r="Q69" s="483"/>
      <c r="R69" s="483"/>
      <c r="S69" s="483"/>
      <c r="T69" s="483"/>
      <c r="U69" s="483"/>
      <c r="V69" s="483"/>
      <c r="W69" s="483"/>
      <c r="X69" s="483"/>
      <c r="Y69" s="483"/>
      <c r="Z69" s="483"/>
      <c r="AA69" s="483"/>
      <c r="AB69" s="483"/>
      <c r="AC69" s="483"/>
      <c r="AD69" s="483"/>
      <c r="AE69" s="483"/>
      <c r="AF69" s="483"/>
      <c r="AG69" s="483"/>
      <c r="AH69" s="483"/>
      <c r="AI69" s="483"/>
      <c r="AJ69" s="483"/>
      <c r="AK69" s="483"/>
      <c r="AL69" s="483"/>
      <c r="AM69" s="483"/>
      <c r="AN69" s="483"/>
      <c r="AO69" s="483"/>
      <c r="AP69" s="483"/>
      <c r="AQ69" s="483"/>
      <c r="AR69" s="483"/>
      <c r="AS69" s="483"/>
      <c r="AT69" s="483"/>
      <c r="AU69" s="483"/>
      <c r="AV69" s="483"/>
      <c r="AW69" s="483"/>
      <c r="AX69" s="483"/>
      <c r="AY69" s="483"/>
      <c r="AZ69" s="483"/>
      <c r="BA69" s="483"/>
      <c r="BB69" s="483"/>
      <c r="BC69" s="483"/>
      <c r="BD69" s="483"/>
      <c r="BE69" s="483"/>
      <c r="BF69" s="483"/>
      <c r="BG69" s="483"/>
      <c r="BH69" s="483"/>
      <c r="BI69" s="483"/>
      <c r="BJ69" s="483"/>
      <c r="BK69" s="483"/>
      <c r="BL69" s="483"/>
      <c r="BM69" s="483"/>
      <c r="BN69" s="483"/>
      <c r="BO69" s="483"/>
      <c r="BP69" s="483"/>
      <c r="BQ69" s="483"/>
      <c r="BR69" s="483"/>
      <c r="BS69" s="483"/>
      <c r="BT69" s="483"/>
      <c r="BU69" s="483"/>
      <c r="BV69" s="483"/>
      <c r="BW69" s="483"/>
      <c r="BX69" s="483"/>
      <c r="BY69" s="483"/>
      <c r="BZ69" s="483"/>
      <c r="CA69" s="483"/>
      <c r="CB69" s="483"/>
      <c r="CC69" s="483"/>
      <c r="CD69" s="483"/>
      <c r="CE69" s="483"/>
      <c r="CF69" s="483"/>
      <c r="CG69" s="483"/>
      <c r="CH69" s="483"/>
      <c r="CI69" s="483"/>
      <c r="CJ69" s="483"/>
      <c r="CK69" s="483"/>
      <c r="CL69" s="483"/>
      <c r="CM69" s="483"/>
      <c r="CN69" s="483"/>
      <c r="CO69" s="483"/>
      <c r="CP69" s="483"/>
      <c r="CQ69" s="483"/>
      <c r="CR69" s="483"/>
      <c r="CS69" s="483"/>
      <c r="CT69" s="483"/>
      <c r="CU69" s="483"/>
      <c r="CV69" s="483"/>
      <c r="CW69" s="483"/>
      <c r="CX69" s="483"/>
      <c r="CY69" s="483"/>
      <c r="CZ69" s="483"/>
      <c r="DA69" s="483"/>
      <c r="DB69" s="483"/>
      <c r="DC69" s="483"/>
      <c r="DD69" s="483"/>
      <c r="DE69" s="483"/>
      <c r="DF69" s="483"/>
      <c r="DG69" s="483"/>
      <c r="DH69" s="483"/>
      <c r="DI69" s="483"/>
      <c r="DJ69" s="483"/>
      <c r="DK69" s="483"/>
      <c r="DL69" s="483"/>
      <c r="DM69" s="483"/>
      <c r="DN69" s="483"/>
      <c r="DO69" s="483"/>
      <c r="DP69" s="483"/>
      <c r="DQ69" s="483"/>
      <c r="DR69" s="483"/>
      <c r="DS69" s="483"/>
      <c r="DT69" s="483"/>
      <c r="DU69" s="483"/>
      <c r="DV69" s="483"/>
      <c r="DW69" s="483"/>
      <c r="DX69" s="483"/>
      <c r="DY69" s="483"/>
      <c r="DZ69" s="483"/>
      <c r="EA69" s="483"/>
      <c r="EB69" s="483"/>
      <c r="EC69" s="483"/>
      <c r="ED69" s="483"/>
      <c r="EE69" s="483"/>
      <c r="EF69" s="483"/>
      <c r="EG69" s="483"/>
      <c r="EH69" s="483"/>
      <c r="EI69" s="483"/>
      <c r="EJ69" s="483"/>
      <c r="EK69" s="483"/>
      <c r="EL69" s="483"/>
      <c r="EM69" s="483"/>
      <c r="EN69" s="483"/>
      <c r="EO69" s="483"/>
      <c r="EP69" s="483"/>
      <c r="EQ69" s="483"/>
      <c r="ER69" s="483"/>
      <c r="ES69" s="483"/>
      <c r="ET69" s="483"/>
      <c r="EU69" s="483"/>
      <c r="EV69" s="483"/>
      <c r="EW69" s="483"/>
      <c r="EX69" s="483"/>
      <c r="EY69" s="483"/>
      <c r="EZ69" s="483"/>
      <c r="FA69" s="483"/>
      <c r="FB69" s="483"/>
      <c r="FC69" s="483"/>
      <c r="FD69" s="483"/>
      <c r="FE69" s="483"/>
      <c r="FF69" s="483"/>
      <c r="FG69" s="483"/>
      <c r="FH69" s="483"/>
      <c r="FI69" s="483"/>
      <c r="FJ69" s="483"/>
      <c r="FK69" s="483"/>
      <c r="FL69" s="483"/>
      <c r="FM69" s="483"/>
      <c r="FN69" s="483"/>
      <c r="FO69" s="483"/>
      <c r="FP69" s="483"/>
      <c r="FQ69" s="483"/>
      <c r="FR69" s="483"/>
      <c r="FS69" s="483"/>
      <c r="FT69" s="483"/>
      <c r="FU69" s="483"/>
      <c r="FV69" s="483"/>
      <c r="FW69" s="483"/>
      <c r="FX69" s="483"/>
      <c r="FY69" s="483"/>
      <c r="FZ69" s="483"/>
      <c r="GA69" s="483"/>
      <c r="GB69" s="483"/>
      <c r="GC69" s="483"/>
      <c r="GD69" s="483"/>
      <c r="GE69" s="483"/>
      <c r="GF69" s="483"/>
      <c r="GG69" s="483"/>
      <c r="GH69" s="483"/>
      <c r="GI69" s="483"/>
      <c r="GJ69" s="483"/>
      <c r="GK69" s="483"/>
      <c r="GL69" s="483"/>
      <c r="GM69" s="483"/>
      <c r="GN69" s="483"/>
      <c r="GO69" s="483"/>
      <c r="GP69" s="483"/>
      <c r="GQ69" s="483"/>
      <c r="GR69" s="483"/>
      <c r="GS69" s="483"/>
      <c r="GT69" s="483"/>
      <c r="GU69" s="483"/>
      <c r="GV69" s="483"/>
      <c r="GW69" s="483"/>
      <c r="GX69" s="483"/>
      <c r="GY69" s="483"/>
      <c r="GZ69" s="483"/>
      <c r="HA69" s="483"/>
      <c r="HB69" s="483"/>
      <c r="HC69" s="483"/>
      <c r="HD69" s="483"/>
      <c r="HE69" s="483"/>
      <c r="HF69" s="483"/>
      <c r="HG69" s="483"/>
      <c r="HH69" s="483"/>
      <c r="HI69" s="483"/>
      <c r="HJ69" s="483"/>
      <c r="HK69" s="483"/>
      <c r="HL69" s="483"/>
      <c r="HM69" s="483"/>
      <c r="HN69" s="483"/>
      <c r="HO69" s="483"/>
      <c r="HP69" s="483"/>
      <c r="HQ69" s="483"/>
      <c r="HR69" s="483"/>
      <c r="HS69" s="483"/>
      <c r="HT69" s="483"/>
      <c r="HU69" s="483"/>
      <c r="HV69" s="483"/>
      <c r="HW69" s="483"/>
      <c r="HX69" s="483"/>
      <c r="HY69" s="483"/>
      <c r="HZ69" s="483"/>
      <c r="IA69" s="483"/>
      <c r="IB69" s="483"/>
      <c r="IC69" s="483"/>
      <c r="ID69" s="483"/>
      <c r="IE69" s="483"/>
      <c r="IF69" s="483"/>
      <c r="IG69" s="483"/>
      <c r="IH69" s="483"/>
      <c r="II69" s="483"/>
      <c r="IJ69" s="483"/>
      <c r="IK69" s="483"/>
      <c r="IL69" s="483"/>
      <c r="IM69" s="483"/>
      <c r="IN69" s="483"/>
      <c r="IO69" s="483"/>
      <c r="IP69" s="483"/>
      <c r="IQ69" s="483"/>
      <c r="IR69" s="483"/>
      <c r="IS69" s="483"/>
      <c r="IT69" s="483"/>
      <c r="IU69" s="483"/>
      <c r="IV69" s="483"/>
      <c r="IW69" s="483"/>
      <c r="IX69" s="483"/>
      <c r="IY69" s="483"/>
      <c r="IZ69" s="483"/>
      <c r="JA69" s="483"/>
      <c r="JB69" s="483"/>
      <c r="JC69" s="483"/>
      <c r="JD69" s="483"/>
      <c r="JE69" s="483"/>
      <c r="JF69" s="483"/>
      <c r="JG69" s="483"/>
      <c r="JH69" s="483"/>
      <c r="JI69" s="483"/>
      <c r="JJ69" s="483"/>
      <c r="JK69" s="483"/>
      <c r="JL69" s="483"/>
      <c r="JM69" s="483"/>
      <c r="JN69" s="483"/>
      <c r="JO69" s="483"/>
      <c r="JP69" s="483"/>
      <c r="JQ69" s="483"/>
      <c r="JR69" s="483"/>
      <c r="JS69" s="483"/>
      <c r="JT69" s="483"/>
      <c r="JU69" s="483"/>
      <c r="JV69" s="483"/>
      <c r="JW69" s="483"/>
      <c r="JX69" s="483"/>
      <c r="JY69" s="483"/>
      <c r="JZ69" s="483"/>
      <c r="KA69" s="483"/>
      <c r="KB69" s="483"/>
      <c r="KC69" s="483"/>
      <c r="KD69" s="483"/>
      <c r="KE69" s="483"/>
      <c r="KF69" s="483"/>
      <c r="KG69" s="483"/>
      <c r="KH69" s="483"/>
      <c r="KI69" s="483"/>
      <c r="KJ69" s="483"/>
      <c r="KK69" s="483"/>
      <c r="KL69" s="483"/>
      <c r="KM69" s="483"/>
      <c r="KN69" s="483"/>
      <c r="KO69" s="483"/>
      <c r="KP69" s="483"/>
      <c r="KQ69" s="483"/>
      <c r="KR69" s="483"/>
      <c r="KS69" s="483"/>
      <c r="KT69" s="483"/>
      <c r="KU69" s="483"/>
      <c r="KV69" s="483"/>
      <c r="KW69" s="483"/>
      <c r="KX69" s="483"/>
      <c r="KY69" s="483"/>
      <c r="KZ69" s="483"/>
      <c r="LA69" s="483"/>
      <c r="LB69" s="483"/>
      <c r="LC69" s="483"/>
      <c r="LD69" s="483"/>
      <c r="LE69" s="483"/>
      <c r="LF69" s="483"/>
      <c r="LG69" s="483"/>
      <c r="LH69" s="483"/>
      <c r="LI69" s="483"/>
      <c r="LJ69" s="483"/>
      <c r="LK69" s="483"/>
      <c r="LL69" s="483"/>
      <c r="LM69" s="483"/>
      <c r="LN69" s="483"/>
      <c r="LO69" s="483"/>
      <c r="LP69" s="483"/>
      <c r="LQ69" s="483"/>
      <c r="LR69" s="483"/>
      <c r="LS69" s="483"/>
      <c r="LT69" s="483"/>
      <c r="LU69" s="483"/>
      <c r="LV69" s="483"/>
      <c r="LW69" s="483"/>
      <c r="LX69" s="483"/>
      <c r="LY69" s="483"/>
      <c r="LZ69" s="483"/>
      <c r="MA69" s="483"/>
      <c r="MB69" s="483"/>
      <c r="MC69" s="483"/>
      <c r="MD69" s="483"/>
      <c r="ME69" s="483"/>
      <c r="MF69" s="483"/>
      <c r="MG69" s="483"/>
      <c r="MH69" s="483"/>
      <c r="MI69" s="483"/>
      <c r="MJ69" s="483"/>
      <c r="MK69" s="483"/>
      <c r="ML69" s="483"/>
      <c r="MM69" s="483"/>
      <c r="MN69" s="483"/>
      <c r="MO69" s="483"/>
      <c r="MP69" s="483"/>
      <c r="MQ69" s="483"/>
      <c r="MR69" s="483"/>
      <c r="MS69" s="483"/>
      <c r="MT69" s="483"/>
      <c r="MU69" s="483"/>
      <c r="MV69" s="483"/>
      <c r="MW69" s="483"/>
      <c r="MX69" s="483"/>
      <c r="MY69" s="483"/>
      <c r="MZ69" s="483"/>
      <c r="NA69" s="483"/>
      <c r="NB69" s="483"/>
      <c r="NC69" s="483"/>
      <c r="ND69" s="483"/>
      <c r="NE69" s="483"/>
      <c r="NF69" s="483"/>
      <c r="NG69" s="483"/>
      <c r="NH69" s="483"/>
      <c r="NI69" s="483"/>
      <c r="NJ69" s="483"/>
      <c r="NK69" s="483"/>
      <c r="NL69" s="483"/>
      <c r="NM69" s="483"/>
      <c r="NN69" s="483"/>
      <c r="NO69" s="483"/>
      <c r="NP69" s="483"/>
      <c r="NQ69" s="483"/>
      <c r="NR69" s="483"/>
      <c r="NS69" s="483"/>
      <c r="NT69" s="483"/>
      <c r="NU69" s="483"/>
      <c r="NV69" s="483"/>
      <c r="NW69" s="483"/>
      <c r="NX69" s="483"/>
      <c r="NY69" s="483"/>
      <c r="NZ69" s="483"/>
      <c r="OA69" s="483"/>
      <c r="OB69" s="483"/>
      <c r="OC69" s="483"/>
      <c r="OD69" s="483"/>
      <c r="OE69" s="483"/>
      <c r="OF69" s="483"/>
      <c r="OG69" s="483"/>
      <c r="OH69" s="483"/>
      <c r="OI69" s="483"/>
      <c r="OJ69" s="483"/>
      <c r="OK69" s="483"/>
      <c r="OL69" s="483"/>
      <c r="OM69" s="483"/>
      <c r="ON69" s="483"/>
      <c r="OO69" s="483"/>
      <c r="OP69" s="483"/>
      <c r="OQ69" s="483"/>
      <c r="OR69" s="483"/>
      <c r="OS69" s="483"/>
      <c r="OT69" s="483"/>
      <c r="OU69" s="483"/>
      <c r="OV69" s="483"/>
      <c r="OW69" s="483"/>
      <c r="OX69" s="483"/>
      <c r="OY69" s="483"/>
      <c r="OZ69" s="483"/>
      <c r="PA69" s="483"/>
      <c r="PB69" s="483"/>
      <c r="PC69" s="483"/>
      <c r="PD69" s="483"/>
      <c r="PE69" s="483"/>
      <c r="PF69" s="483"/>
      <c r="PG69" s="483"/>
      <c r="PH69" s="483"/>
      <c r="PI69" s="483"/>
      <c r="PJ69" s="483"/>
      <c r="PK69" s="483"/>
      <c r="PL69" s="483"/>
      <c r="PM69" s="483"/>
      <c r="PN69" s="483"/>
      <c r="PO69" s="483"/>
      <c r="PP69" s="483"/>
      <c r="PQ69" s="483"/>
      <c r="PR69" s="483"/>
      <c r="PS69" s="483"/>
      <c r="PT69" s="483"/>
      <c r="PU69" s="483"/>
      <c r="PV69" s="483"/>
      <c r="PW69" s="483"/>
      <c r="PX69" s="483"/>
      <c r="PY69" s="483"/>
      <c r="PZ69" s="483"/>
      <c r="QA69" s="483"/>
      <c r="QB69" s="483"/>
      <c r="QC69" s="483"/>
      <c r="QD69" s="483"/>
      <c r="QE69" s="483"/>
      <c r="QF69" s="483"/>
      <c r="QG69" s="483"/>
      <c r="QH69" s="483"/>
      <c r="QI69" s="483"/>
      <c r="QJ69" s="483"/>
      <c r="QK69" s="483"/>
      <c r="QL69" s="483"/>
      <c r="QM69" s="483"/>
      <c r="QN69" s="483"/>
      <c r="QO69" s="483"/>
      <c r="QP69" s="483"/>
      <c r="QQ69" s="483"/>
      <c r="QR69" s="483"/>
      <c r="QS69" s="483"/>
      <c r="QT69" s="483"/>
      <c r="QU69" s="483"/>
      <c r="QV69" s="483"/>
      <c r="QW69" s="483"/>
      <c r="QX69" s="483"/>
      <c r="QY69" s="483"/>
      <c r="QZ69" s="483"/>
      <c r="RA69" s="483"/>
      <c r="RB69" s="483"/>
      <c r="RC69" s="483"/>
      <c r="RD69" s="483"/>
      <c r="RE69" s="483"/>
      <c r="RF69" s="483"/>
      <c r="RG69" s="483"/>
      <c r="RH69" s="483"/>
      <c r="RI69" s="483"/>
      <c r="RJ69" s="483"/>
      <c r="RK69" s="483"/>
      <c r="RL69" s="483"/>
      <c r="RM69" s="483"/>
      <c r="RN69" s="483"/>
      <c r="RO69" s="483"/>
      <c r="RP69" s="483"/>
      <c r="RQ69" s="483"/>
      <c r="RR69" s="483"/>
      <c r="RS69" s="483"/>
      <c r="RT69" s="483"/>
      <c r="RU69" s="483"/>
      <c r="RV69" s="483"/>
      <c r="RW69" s="483"/>
      <c r="RX69" s="483"/>
      <c r="RY69" s="483"/>
      <c r="RZ69" s="483"/>
      <c r="SA69" s="483"/>
      <c r="SB69" s="483"/>
      <c r="SC69" s="483"/>
      <c r="SD69" s="483"/>
      <c r="SE69" s="483"/>
      <c r="SF69" s="483"/>
      <c r="SG69" s="483"/>
      <c r="SH69" s="483"/>
      <c r="SI69" s="483"/>
      <c r="SJ69" s="483"/>
      <c r="SK69" s="483"/>
      <c r="SL69" s="483"/>
      <c r="SM69" s="483"/>
      <c r="SN69" s="483"/>
      <c r="SO69" s="483"/>
      <c r="SP69" s="483"/>
      <c r="SQ69" s="483"/>
      <c r="SR69" s="483"/>
      <c r="SS69" s="483"/>
      <c r="ST69" s="483"/>
      <c r="SU69" s="483"/>
      <c r="SV69" s="483"/>
      <c r="SW69" s="483"/>
      <c r="SX69" s="483"/>
      <c r="SY69" s="483"/>
      <c r="SZ69" s="483"/>
      <c r="TA69" s="483"/>
      <c r="TB69" s="483"/>
      <c r="TC69" s="483"/>
      <c r="TD69" s="483"/>
      <c r="TE69" s="483"/>
      <c r="TF69" s="483"/>
      <c r="TG69" s="483"/>
      <c r="TH69" s="483"/>
      <c r="TI69" s="483"/>
      <c r="TJ69" s="483"/>
      <c r="TK69" s="483"/>
      <c r="TL69" s="483"/>
      <c r="TM69" s="483"/>
      <c r="TN69" s="483"/>
      <c r="TO69" s="483"/>
      <c r="TP69" s="483"/>
      <c r="TQ69" s="483"/>
      <c r="TR69" s="483"/>
      <c r="TS69" s="483"/>
      <c r="TT69" s="483"/>
      <c r="TU69" s="483"/>
      <c r="TV69" s="483"/>
      <c r="TW69" s="483"/>
      <c r="TX69" s="483"/>
      <c r="TY69" s="483"/>
      <c r="TZ69" s="483"/>
      <c r="UA69" s="483"/>
      <c r="UB69" s="483"/>
      <c r="UC69" s="483"/>
      <c r="UD69" s="483"/>
      <c r="UE69" s="483"/>
      <c r="UF69" s="483"/>
      <c r="UG69" s="483"/>
      <c r="UH69" s="483"/>
      <c r="UI69" s="483"/>
      <c r="UJ69" s="483"/>
      <c r="UK69" s="483"/>
      <c r="UL69" s="483"/>
      <c r="UM69" s="483"/>
      <c r="UN69" s="483"/>
      <c r="UO69" s="483"/>
      <c r="UP69" s="483"/>
      <c r="UQ69" s="483"/>
      <c r="UR69" s="483"/>
      <c r="US69" s="483"/>
      <c r="UT69" s="483"/>
      <c r="UU69" s="483"/>
      <c r="UV69" s="483"/>
      <c r="UW69" s="483"/>
      <c r="UX69" s="483"/>
      <c r="UY69" s="483"/>
      <c r="UZ69" s="483"/>
      <c r="VA69" s="483"/>
      <c r="VB69" s="483"/>
      <c r="VC69" s="483"/>
      <c r="VD69" s="483"/>
      <c r="VE69" s="483"/>
      <c r="VF69" s="483"/>
      <c r="VG69" s="483"/>
      <c r="VH69" s="483"/>
      <c r="VI69" s="483"/>
      <c r="VJ69" s="483"/>
      <c r="VK69" s="483"/>
      <c r="VL69" s="483"/>
      <c r="VM69" s="483"/>
      <c r="VN69" s="483"/>
      <c r="VO69" s="483"/>
      <c r="VP69" s="483"/>
      <c r="VQ69" s="483"/>
      <c r="VR69" s="483"/>
      <c r="VS69" s="483"/>
      <c r="VT69" s="483"/>
      <c r="VU69" s="483"/>
      <c r="VV69" s="483"/>
      <c r="VW69" s="483"/>
      <c r="VX69" s="483"/>
      <c r="VY69" s="483"/>
      <c r="VZ69" s="483"/>
      <c r="WA69" s="483"/>
      <c r="WB69" s="483"/>
      <c r="WC69" s="483"/>
      <c r="WD69" s="483"/>
      <c r="WE69" s="483"/>
      <c r="WF69" s="483"/>
      <c r="WG69" s="483"/>
      <c r="WH69" s="483"/>
      <c r="WI69" s="483"/>
      <c r="WJ69" s="483"/>
      <c r="WK69" s="483"/>
      <c r="WL69" s="483"/>
      <c r="WM69" s="483"/>
      <c r="WN69" s="483"/>
      <c r="WO69" s="483"/>
      <c r="WP69" s="483"/>
      <c r="WQ69" s="483"/>
      <c r="WR69" s="483"/>
      <c r="WS69" s="483"/>
      <c r="WT69" s="483"/>
      <c r="WU69" s="483"/>
      <c r="WV69" s="483"/>
      <c r="WW69" s="483"/>
      <c r="WX69" s="483"/>
      <c r="WY69" s="483"/>
      <c r="WZ69" s="483"/>
      <c r="XA69" s="483"/>
      <c r="XB69" s="483"/>
      <c r="XC69" s="483"/>
      <c r="XD69" s="483"/>
      <c r="XE69" s="483"/>
      <c r="XF69" s="483"/>
      <c r="XG69" s="483"/>
      <c r="XH69" s="483"/>
      <c r="XI69" s="483"/>
      <c r="XJ69" s="483"/>
      <c r="XK69" s="483"/>
      <c r="XL69" s="483"/>
      <c r="XM69" s="483"/>
      <c r="XN69" s="483"/>
      <c r="XO69" s="483"/>
      <c r="XP69" s="483"/>
      <c r="XQ69" s="483"/>
      <c r="XR69" s="483"/>
      <c r="XS69" s="483"/>
      <c r="XT69" s="483"/>
      <c r="XU69" s="483"/>
      <c r="XV69" s="483"/>
      <c r="XW69" s="483"/>
      <c r="XX69" s="483"/>
      <c r="XY69" s="483"/>
      <c r="XZ69" s="483"/>
      <c r="YA69" s="483"/>
      <c r="YB69" s="483"/>
      <c r="YC69" s="483"/>
      <c r="YD69" s="483"/>
      <c r="YE69" s="483"/>
      <c r="YF69" s="483"/>
      <c r="YG69" s="483"/>
      <c r="YH69" s="483"/>
      <c r="YI69" s="483"/>
      <c r="YJ69" s="483"/>
      <c r="YK69" s="483"/>
      <c r="YL69" s="483"/>
      <c r="YM69" s="483"/>
      <c r="YN69" s="483"/>
      <c r="YO69" s="483"/>
      <c r="YP69" s="483"/>
      <c r="YQ69" s="483"/>
      <c r="YR69" s="483"/>
      <c r="YS69" s="483"/>
      <c r="YT69" s="483"/>
      <c r="YU69" s="483"/>
      <c r="YV69" s="483"/>
      <c r="YW69" s="483"/>
      <c r="YX69" s="483"/>
      <c r="YY69" s="483"/>
      <c r="YZ69" s="483"/>
      <c r="ZA69" s="483"/>
      <c r="ZB69" s="483"/>
      <c r="ZC69" s="483"/>
      <c r="ZD69" s="483"/>
      <c r="ZE69" s="483"/>
      <c r="ZF69" s="483"/>
      <c r="ZG69" s="483"/>
      <c r="ZH69" s="483"/>
      <c r="ZI69" s="483"/>
      <c r="ZJ69" s="483"/>
      <c r="ZK69" s="483"/>
      <c r="ZL69" s="483"/>
      <c r="ZM69" s="483"/>
      <c r="ZN69" s="483"/>
      <c r="ZO69" s="483"/>
      <c r="ZP69" s="483"/>
      <c r="ZQ69" s="483"/>
      <c r="ZR69" s="483"/>
      <c r="ZS69" s="483"/>
      <c r="ZT69" s="483"/>
      <c r="ZU69" s="483"/>
      <c r="ZV69" s="483"/>
      <c r="ZW69" s="483"/>
      <c r="ZX69" s="483"/>
      <c r="ZY69" s="483"/>
      <c r="ZZ69" s="483"/>
      <c r="AAA69" s="483"/>
      <c r="AAB69" s="483"/>
      <c r="AAC69" s="483"/>
      <c r="AAD69" s="483"/>
      <c r="AAE69" s="483"/>
      <c r="AAF69" s="483"/>
      <c r="AAG69" s="483"/>
      <c r="AAH69" s="483"/>
      <c r="AAI69" s="483"/>
      <c r="AAJ69" s="483"/>
      <c r="AAK69" s="483"/>
      <c r="AAL69" s="483"/>
      <c r="AAM69" s="483"/>
      <c r="AAN69" s="483"/>
      <c r="AAO69" s="483"/>
      <c r="AAP69" s="483"/>
      <c r="AAQ69" s="483"/>
      <c r="AAR69" s="483"/>
      <c r="AAS69" s="483"/>
      <c r="AAT69" s="483"/>
      <c r="AAU69" s="483"/>
      <c r="AAV69" s="483"/>
      <c r="AAW69" s="483"/>
      <c r="AAX69" s="483"/>
      <c r="AAY69" s="483"/>
      <c r="AAZ69" s="483"/>
      <c r="ABA69" s="483"/>
      <c r="ABB69" s="483"/>
      <c r="ABC69" s="483"/>
      <c r="ABD69" s="483"/>
      <c r="ABE69" s="483"/>
      <c r="ABF69" s="483"/>
      <c r="ABG69" s="483"/>
      <c r="ABH69" s="483"/>
      <c r="ABI69" s="483"/>
      <c r="ABJ69" s="483"/>
      <c r="ABK69" s="483"/>
      <c r="ABL69" s="483"/>
      <c r="ABM69" s="483"/>
      <c r="ABN69" s="483"/>
      <c r="ABO69" s="483"/>
      <c r="ABP69" s="483"/>
      <c r="ABQ69" s="483"/>
      <c r="ABR69" s="483"/>
      <c r="ABS69" s="483"/>
      <c r="ABT69" s="483"/>
      <c r="ABU69" s="483"/>
      <c r="ABV69" s="483"/>
      <c r="ABW69" s="483"/>
      <c r="ABX69" s="483"/>
      <c r="ABY69" s="483"/>
      <c r="ABZ69" s="483"/>
      <c r="ACA69" s="483"/>
      <c r="ACB69" s="483"/>
      <c r="ACC69" s="483"/>
      <c r="ACD69" s="483"/>
      <c r="ACE69" s="483"/>
      <c r="ACF69" s="483"/>
      <c r="ACG69" s="483"/>
      <c r="ACH69" s="483"/>
      <c r="ACI69" s="483"/>
      <c r="ACJ69" s="483"/>
      <c r="ACK69" s="483"/>
      <c r="ACL69" s="483"/>
      <c r="ACM69" s="483"/>
      <c r="ACN69" s="483"/>
      <c r="ACO69" s="483"/>
      <c r="ACP69" s="483"/>
      <c r="ACQ69" s="483"/>
      <c r="ACR69" s="483"/>
      <c r="ACS69" s="483"/>
      <c r="ACT69" s="483"/>
      <c r="ACU69" s="483"/>
      <c r="ACV69" s="483"/>
      <c r="ACW69" s="483"/>
      <c r="ACX69" s="483"/>
      <c r="ACY69" s="483"/>
      <c r="ACZ69" s="483"/>
      <c r="ADA69" s="483"/>
      <c r="ADB69" s="483"/>
      <c r="ADC69" s="483"/>
      <c r="ADD69" s="483"/>
      <c r="ADE69" s="483"/>
      <c r="ADF69" s="483"/>
      <c r="ADG69" s="483"/>
      <c r="ADH69" s="483"/>
      <c r="ADI69" s="483"/>
      <c r="ADJ69" s="483"/>
      <c r="ADK69" s="483"/>
      <c r="ADL69" s="483"/>
      <c r="ADM69" s="483"/>
      <c r="ADN69" s="483"/>
      <c r="ADO69" s="483"/>
      <c r="ADP69" s="483"/>
      <c r="ADQ69" s="483"/>
      <c r="ADR69" s="483"/>
      <c r="ADS69" s="483"/>
      <c r="ADT69" s="483"/>
      <c r="ADU69" s="483"/>
      <c r="ADV69" s="483"/>
      <c r="ADW69" s="483"/>
      <c r="ADX69" s="483"/>
      <c r="ADY69" s="483"/>
      <c r="ADZ69" s="483"/>
      <c r="AEA69" s="483"/>
      <c r="AEB69" s="483"/>
      <c r="AEC69" s="483"/>
      <c r="AED69" s="483"/>
      <c r="AEE69" s="483"/>
      <c r="AEF69" s="483"/>
      <c r="AEG69" s="483"/>
      <c r="AEH69" s="483"/>
      <c r="AEI69" s="483"/>
      <c r="AEJ69" s="483"/>
      <c r="AEK69" s="483"/>
      <c r="AEL69" s="483"/>
      <c r="AEM69" s="483"/>
      <c r="AEN69" s="483"/>
      <c r="AEO69" s="483"/>
      <c r="AEP69" s="483"/>
      <c r="AEQ69" s="483"/>
      <c r="AER69" s="483"/>
      <c r="AES69" s="483"/>
      <c r="AET69" s="483"/>
      <c r="AEU69" s="483"/>
      <c r="AEV69" s="483"/>
      <c r="AEW69" s="483"/>
      <c r="AEX69" s="483"/>
      <c r="AEY69" s="483"/>
      <c r="AEZ69" s="483"/>
      <c r="AFA69" s="483"/>
      <c r="AFB69" s="483"/>
      <c r="AFC69" s="483"/>
      <c r="AFD69" s="483"/>
      <c r="AFE69" s="483"/>
      <c r="AFF69" s="483"/>
      <c r="AFG69" s="483"/>
      <c r="AFH69" s="483"/>
      <c r="AFI69" s="483"/>
      <c r="AFJ69" s="483"/>
      <c r="AFK69" s="483"/>
      <c r="AFL69" s="483"/>
      <c r="AFM69" s="483"/>
      <c r="AFN69" s="483"/>
      <c r="AFO69" s="483"/>
      <c r="AFP69" s="483"/>
      <c r="AFQ69" s="483"/>
      <c r="AFR69" s="483"/>
      <c r="AFS69" s="483"/>
      <c r="AFT69" s="483"/>
      <c r="AFU69" s="483"/>
      <c r="AFV69" s="483"/>
      <c r="AFW69" s="483"/>
      <c r="AFX69" s="483"/>
      <c r="AFY69" s="483"/>
      <c r="AFZ69" s="483"/>
      <c r="AGA69" s="483"/>
      <c r="AGB69" s="483"/>
      <c r="AGC69" s="483"/>
      <c r="AGD69" s="483"/>
      <c r="AGE69" s="483"/>
      <c r="AGF69" s="483"/>
      <c r="AGG69" s="483"/>
      <c r="AGH69" s="483"/>
      <c r="AGI69" s="483"/>
      <c r="AGJ69" s="483"/>
      <c r="AGK69" s="483"/>
      <c r="AGL69" s="483"/>
      <c r="AGM69" s="483"/>
      <c r="AGN69" s="483"/>
      <c r="AGO69" s="483"/>
      <c r="AGP69" s="483"/>
      <c r="AGQ69" s="483"/>
      <c r="AGR69" s="483"/>
      <c r="AGS69" s="483"/>
      <c r="AGT69" s="483"/>
      <c r="AGU69" s="483"/>
      <c r="AGV69" s="483"/>
      <c r="AGW69" s="483"/>
      <c r="AGX69" s="483"/>
      <c r="AGY69" s="483"/>
      <c r="AGZ69" s="483"/>
      <c r="AHA69" s="483"/>
      <c r="AHB69" s="483"/>
      <c r="AHC69" s="483"/>
      <c r="AHD69" s="483"/>
      <c r="AHE69" s="483"/>
      <c r="AHF69" s="483"/>
      <c r="AHG69" s="483"/>
      <c r="AHH69" s="483"/>
      <c r="AHI69" s="483"/>
      <c r="AHJ69" s="483"/>
      <c r="AHK69" s="483"/>
      <c r="AHL69" s="483"/>
      <c r="AHM69" s="483"/>
      <c r="AHN69" s="483"/>
      <c r="AHO69" s="483"/>
      <c r="AHP69" s="483"/>
      <c r="AHQ69" s="483"/>
      <c r="AHR69" s="483"/>
      <c r="AHS69" s="483"/>
      <c r="AHT69" s="483"/>
      <c r="AHU69" s="483"/>
      <c r="AHV69" s="483"/>
      <c r="AHW69" s="483"/>
      <c r="AHX69" s="483"/>
      <c r="AHY69" s="483"/>
      <c r="AHZ69" s="483"/>
      <c r="AIA69" s="483"/>
      <c r="AIB69" s="483"/>
      <c r="AIC69" s="483"/>
      <c r="AID69" s="483"/>
      <c r="AIE69" s="483"/>
      <c r="AIF69" s="483"/>
      <c r="AIG69" s="483"/>
      <c r="AIH69" s="483"/>
      <c r="AII69" s="483"/>
      <c r="AIJ69" s="483"/>
      <c r="AIK69" s="483"/>
      <c r="AIL69" s="483"/>
      <c r="AIM69" s="483"/>
      <c r="AIN69" s="483"/>
      <c r="AIO69" s="483"/>
      <c r="AIP69" s="483"/>
      <c r="AIQ69" s="483"/>
      <c r="AIR69" s="483"/>
      <c r="AIS69" s="483"/>
      <c r="AIT69" s="483"/>
      <c r="AIU69" s="483"/>
      <c r="AIV69" s="483"/>
      <c r="AIW69" s="483"/>
      <c r="AIX69" s="483"/>
      <c r="AIY69" s="483"/>
      <c r="AIZ69" s="483"/>
      <c r="AJA69" s="483"/>
      <c r="AJB69" s="483"/>
      <c r="AJC69" s="483"/>
      <c r="AJD69" s="483"/>
      <c r="AJE69" s="483"/>
      <c r="AJF69" s="483"/>
      <c r="AJG69" s="483"/>
      <c r="AJH69" s="483"/>
      <c r="AJI69" s="483"/>
      <c r="AJJ69" s="483"/>
      <c r="AJK69" s="483"/>
      <c r="AJL69" s="483"/>
      <c r="AJM69" s="483"/>
      <c r="AJN69" s="483"/>
      <c r="AJO69" s="483"/>
      <c r="AJP69" s="483"/>
      <c r="AJQ69" s="483"/>
      <c r="AJR69" s="483"/>
      <c r="AJS69" s="483"/>
      <c r="AJT69" s="483"/>
      <c r="AJU69" s="483"/>
      <c r="AJV69" s="483"/>
      <c r="AJW69" s="483"/>
      <c r="AJX69" s="483"/>
      <c r="AJY69" s="483"/>
      <c r="AJZ69" s="483"/>
      <c r="AKA69" s="483"/>
      <c r="AKB69" s="483"/>
      <c r="AKC69" s="483"/>
      <c r="AKD69" s="483"/>
      <c r="AKE69" s="483"/>
      <c r="AKF69" s="483"/>
      <c r="AKG69" s="483"/>
      <c r="AKH69" s="483"/>
      <c r="AKI69" s="483"/>
      <c r="AKJ69" s="483"/>
      <c r="AKK69" s="483"/>
      <c r="AKL69" s="483"/>
      <c r="AKM69" s="483"/>
      <c r="AKN69" s="483"/>
      <c r="AKO69" s="483"/>
      <c r="AKP69" s="483"/>
      <c r="AKQ69" s="483"/>
      <c r="AKR69" s="483"/>
      <c r="AKS69" s="483"/>
      <c r="AKT69" s="483"/>
      <c r="AKU69" s="483"/>
      <c r="AKV69" s="483"/>
      <c r="AKW69" s="483"/>
      <c r="AKX69" s="483"/>
      <c r="AKY69" s="483"/>
      <c r="AKZ69" s="483"/>
      <c r="ALA69" s="483"/>
      <c r="ALB69" s="483"/>
      <c r="ALC69" s="483"/>
      <c r="ALD69" s="483"/>
      <c r="ALE69" s="483"/>
      <c r="ALF69" s="483"/>
      <c r="ALG69" s="483"/>
      <c r="ALH69" s="483"/>
      <c r="ALI69" s="483"/>
      <c r="ALJ69" s="483"/>
      <c r="ALK69" s="483"/>
      <c r="ALL69" s="483"/>
      <c r="ALM69" s="483"/>
      <c r="ALN69" s="483"/>
      <c r="ALO69" s="483"/>
      <c r="ALP69" s="483"/>
      <c r="ALQ69" s="483"/>
      <c r="ALR69" s="483"/>
      <c r="ALS69" s="483"/>
      <c r="ALT69" s="483"/>
      <c r="ALU69" s="483"/>
      <c r="ALV69" s="483"/>
      <c r="ALW69" s="483"/>
      <c r="ALX69" s="483"/>
      <c r="ALY69" s="483"/>
      <c r="ALZ69" s="483"/>
      <c r="AMA69" s="483"/>
      <c r="AMB69" s="483"/>
      <c r="AMC69" s="483"/>
      <c r="AMD69" s="483"/>
      <c r="AME69" s="483"/>
      <c r="AMF69" s="483"/>
      <c r="AMG69" s="483"/>
      <c r="AMH69" s="483"/>
      <c r="AMI69" s="483"/>
      <c r="AMJ69" s="483"/>
      <c r="AMK69" s="483"/>
      <c r="AML69" s="483"/>
      <c r="AMM69" s="483"/>
      <c r="AMN69" s="483"/>
      <c r="AMO69" s="483"/>
      <c r="AMP69" s="483"/>
      <c r="AMQ69" s="483"/>
    </row>
    <row r="70" spans="1:1031" s="426" customFormat="1" ht="39" customHeight="1" x14ac:dyDescent="0.25">
      <c r="A70" s="793"/>
      <c r="B70" s="829" t="s">
        <v>1277</v>
      </c>
      <c r="C70" s="615">
        <v>10</v>
      </c>
      <c r="D70" s="535">
        <v>0.01</v>
      </c>
      <c r="E70" s="541" t="s">
        <v>1278</v>
      </c>
      <c r="F70" s="483"/>
      <c r="G70" s="483"/>
      <c r="H70" s="483"/>
      <c r="I70" s="483"/>
      <c r="J70" s="483"/>
      <c r="K70" s="483"/>
      <c r="L70" s="483"/>
      <c r="M70" s="483"/>
      <c r="N70" s="483"/>
      <c r="O70" s="483"/>
      <c r="P70" s="483"/>
      <c r="Q70" s="483"/>
      <c r="R70" s="483"/>
      <c r="S70" s="483"/>
      <c r="T70" s="483"/>
      <c r="U70" s="483"/>
      <c r="V70" s="483"/>
      <c r="W70" s="483"/>
      <c r="X70" s="483"/>
      <c r="Y70" s="483"/>
      <c r="Z70" s="483"/>
      <c r="AA70" s="483"/>
      <c r="AB70" s="483"/>
      <c r="AC70" s="483"/>
      <c r="AD70" s="483"/>
      <c r="AE70" s="483"/>
      <c r="AF70" s="483"/>
      <c r="AG70" s="483"/>
      <c r="AH70" s="483"/>
      <c r="AI70" s="483"/>
      <c r="AJ70" s="483"/>
      <c r="AK70" s="483"/>
      <c r="AL70" s="483"/>
      <c r="AM70" s="483"/>
      <c r="AN70" s="483"/>
      <c r="AO70" s="483"/>
      <c r="AP70" s="483"/>
      <c r="AQ70" s="483"/>
      <c r="AR70" s="483"/>
      <c r="AS70" s="483"/>
      <c r="AT70" s="483"/>
      <c r="AU70" s="483"/>
      <c r="AV70" s="483"/>
      <c r="AW70" s="483"/>
      <c r="AX70" s="483"/>
      <c r="AY70" s="483"/>
      <c r="AZ70" s="483"/>
      <c r="BA70" s="483"/>
      <c r="BB70" s="483"/>
      <c r="BC70" s="483"/>
      <c r="BD70" s="483"/>
      <c r="BE70" s="483"/>
      <c r="BF70" s="483"/>
      <c r="BG70" s="483"/>
      <c r="BH70" s="483"/>
      <c r="BI70" s="483"/>
      <c r="BJ70" s="483"/>
      <c r="BK70" s="483"/>
      <c r="BL70" s="483"/>
      <c r="BM70" s="483"/>
      <c r="BN70" s="483"/>
      <c r="BO70" s="483"/>
      <c r="BP70" s="483"/>
      <c r="BQ70" s="483"/>
      <c r="BR70" s="483"/>
      <c r="BS70" s="483"/>
      <c r="BT70" s="483"/>
      <c r="BU70" s="483"/>
      <c r="BV70" s="483"/>
      <c r="BW70" s="483"/>
      <c r="BX70" s="483"/>
      <c r="BY70" s="483"/>
      <c r="BZ70" s="483"/>
      <c r="CA70" s="483"/>
      <c r="CB70" s="483"/>
      <c r="CC70" s="483"/>
      <c r="CD70" s="483"/>
      <c r="CE70" s="483"/>
      <c r="CF70" s="483"/>
      <c r="CG70" s="483"/>
      <c r="CH70" s="483"/>
      <c r="CI70" s="483"/>
      <c r="CJ70" s="483"/>
      <c r="CK70" s="483"/>
      <c r="CL70" s="483"/>
      <c r="CM70" s="483"/>
      <c r="CN70" s="483"/>
      <c r="CO70" s="483"/>
      <c r="CP70" s="483"/>
      <c r="CQ70" s="483"/>
      <c r="CR70" s="483"/>
      <c r="CS70" s="483"/>
      <c r="CT70" s="483"/>
      <c r="CU70" s="483"/>
      <c r="CV70" s="483"/>
      <c r="CW70" s="483"/>
      <c r="CX70" s="483"/>
      <c r="CY70" s="483"/>
      <c r="CZ70" s="483"/>
      <c r="DA70" s="483"/>
      <c r="DB70" s="483"/>
      <c r="DC70" s="483"/>
      <c r="DD70" s="483"/>
      <c r="DE70" s="483"/>
      <c r="DF70" s="483"/>
      <c r="DG70" s="483"/>
      <c r="DH70" s="483"/>
      <c r="DI70" s="483"/>
      <c r="DJ70" s="483"/>
      <c r="DK70" s="483"/>
      <c r="DL70" s="483"/>
      <c r="DM70" s="483"/>
      <c r="DN70" s="483"/>
      <c r="DO70" s="483"/>
      <c r="DP70" s="483"/>
      <c r="DQ70" s="483"/>
      <c r="DR70" s="483"/>
      <c r="DS70" s="483"/>
      <c r="DT70" s="483"/>
      <c r="DU70" s="483"/>
      <c r="DV70" s="483"/>
      <c r="DW70" s="483"/>
      <c r="DX70" s="483"/>
      <c r="DY70" s="483"/>
      <c r="DZ70" s="483"/>
      <c r="EA70" s="483"/>
      <c r="EB70" s="483"/>
      <c r="EC70" s="483"/>
      <c r="ED70" s="483"/>
      <c r="EE70" s="483"/>
      <c r="EF70" s="483"/>
      <c r="EG70" s="483"/>
      <c r="EH70" s="483"/>
      <c r="EI70" s="483"/>
      <c r="EJ70" s="483"/>
      <c r="EK70" s="483"/>
      <c r="EL70" s="483"/>
      <c r="EM70" s="483"/>
      <c r="EN70" s="483"/>
      <c r="EO70" s="483"/>
      <c r="EP70" s="483"/>
      <c r="EQ70" s="483"/>
      <c r="ER70" s="483"/>
      <c r="ES70" s="483"/>
      <c r="ET70" s="483"/>
      <c r="EU70" s="483"/>
      <c r="EV70" s="483"/>
      <c r="EW70" s="483"/>
      <c r="EX70" s="483"/>
      <c r="EY70" s="483"/>
      <c r="EZ70" s="483"/>
      <c r="FA70" s="483"/>
      <c r="FB70" s="483"/>
      <c r="FC70" s="483"/>
      <c r="FD70" s="483"/>
      <c r="FE70" s="483"/>
      <c r="FF70" s="483"/>
      <c r="FG70" s="483"/>
      <c r="FH70" s="483"/>
      <c r="FI70" s="483"/>
      <c r="FJ70" s="483"/>
      <c r="FK70" s="483"/>
      <c r="FL70" s="483"/>
      <c r="FM70" s="483"/>
      <c r="FN70" s="483"/>
      <c r="FO70" s="483"/>
      <c r="FP70" s="483"/>
      <c r="FQ70" s="483"/>
      <c r="FR70" s="483"/>
      <c r="FS70" s="483"/>
      <c r="FT70" s="483"/>
      <c r="FU70" s="483"/>
      <c r="FV70" s="483"/>
      <c r="FW70" s="483"/>
      <c r="FX70" s="483"/>
      <c r="FY70" s="483"/>
      <c r="FZ70" s="483"/>
      <c r="GA70" s="483"/>
      <c r="GB70" s="483"/>
      <c r="GC70" s="483"/>
      <c r="GD70" s="483"/>
      <c r="GE70" s="483"/>
      <c r="GF70" s="483"/>
      <c r="GG70" s="483"/>
      <c r="GH70" s="483"/>
      <c r="GI70" s="483"/>
      <c r="GJ70" s="483"/>
      <c r="GK70" s="483"/>
      <c r="GL70" s="483"/>
      <c r="GM70" s="483"/>
      <c r="GN70" s="483"/>
      <c r="GO70" s="483"/>
      <c r="GP70" s="483"/>
      <c r="GQ70" s="483"/>
      <c r="GR70" s="483"/>
      <c r="GS70" s="483"/>
      <c r="GT70" s="483"/>
      <c r="GU70" s="483"/>
      <c r="GV70" s="483"/>
      <c r="GW70" s="483"/>
      <c r="GX70" s="483"/>
      <c r="GY70" s="483"/>
      <c r="GZ70" s="483"/>
      <c r="HA70" s="483"/>
      <c r="HB70" s="483"/>
      <c r="HC70" s="483"/>
      <c r="HD70" s="483"/>
      <c r="HE70" s="483"/>
      <c r="HF70" s="483"/>
      <c r="HG70" s="483"/>
      <c r="HH70" s="483"/>
      <c r="HI70" s="483"/>
      <c r="HJ70" s="483"/>
      <c r="HK70" s="483"/>
      <c r="HL70" s="483"/>
      <c r="HM70" s="483"/>
      <c r="HN70" s="483"/>
      <c r="HO70" s="483"/>
      <c r="HP70" s="483"/>
      <c r="HQ70" s="483"/>
      <c r="HR70" s="483"/>
      <c r="HS70" s="483"/>
      <c r="HT70" s="483"/>
      <c r="HU70" s="483"/>
      <c r="HV70" s="483"/>
      <c r="HW70" s="483"/>
      <c r="HX70" s="483"/>
      <c r="HY70" s="483"/>
      <c r="HZ70" s="483"/>
      <c r="IA70" s="483"/>
      <c r="IB70" s="483"/>
      <c r="IC70" s="483"/>
      <c r="ID70" s="483"/>
      <c r="IE70" s="483"/>
      <c r="IF70" s="483"/>
      <c r="IG70" s="483"/>
      <c r="IH70" s="483"/>
      <c r="II70" s="483"/>
      <c r="IJ70" s="483"/>
      <c r="IK70" s="483"/>
      <c r="IL70" s="483"/>
      <c r="IM70" s="483"/>
      <c r="IN70" s="483"/>
      <c r="IO70" s="483"/>
      <c r="IP70" s="483"/>
      <c r="IQ70" s="483"/>
      <c r="IR70" s="483"/>
      <c r="IS70" s="483"/>
      <c r="IT70" s="483"/>
      <c r="IU70" s="483"/>
      <c r="IV70" s="483"/>
      <c r="IW70" s="483"/>
      <c r="IX70" s="483"/>
      <c r="IY70" s="483"/>
      <c r="IZ70" s="483"/>
      <c r="JA70" s="483"/>
      <c r="JB70" s="483"/>
      <c r="JC70" s="483"/>
      <c r="JD70" s="483"/>
      <c r="JE70" s="483"/>
      <c r="JF70" s="483"/>
      <c r="JG70" s="483"/>
      <c r="JH70" s="483"/>
      <c r="JI70" s="483"/>
      <c r="JJ70" s="483"/>
      <c r="JK70" s="483"/>
      <c r="JL70" s="483"/>
      <c r="JM70" s="483"/>
      <c r="JN70" s="483"/>
      <c r="JO70" s="483"/>
      <c r="JP70" s="483"/>
      <c r="JQ70" s="483"/>
      <c r="JR70" s="483"/>
      <c r="JS70" s="483"/>
      <c r="JT70" s="483"/>
      <c r="JU70" s="483"/>
      <c r="JV70" s="483"/>
      <c r="JW70" s="483"/>
      <c r="JX70" s="483"/>
      <c r="JY70" s="483"/>
      <c r="JZ70" s="483"/>
      <c r="KA70" s="483"/>
      <c r="KB70" s="483"/>
      <c r="KC70" s="483"/>
      <c r="KD70" s="483"/>
      <c r="KE70" s="483"/>
      <c r="KF70" s="483"/>
      <c r="KG70" s="483"/>
      <c r="KH70" s="483"/>
      <c r="KI70" s="483"/>
      <c r="KJ70" s="483"/>
      <c r="KK70" s="483"/>
      <c r="KL70" s="483"/>
      <c r="KM70" s="483"/>
      <c r="KN70" s="483"/>
      <c r="KO70" s="483"/>
      <c r="KP70" s="483"/>
      <c r="KQ70" s="483"/>
      <c r="KR70" s="483"/>
      <c r="KS70" s="483"/>
      <c r="KT70" s="483"/>
      <c r="KU70" s="483"/>
      <c r="KV70" s="483"/>
      <c r="KW70" s="483"/>
      <c r="KX70" s="483"/>
      <c r="KY70" s="483"/>
      <c r="KZ70" s="483"/>
      <c r="LA70" s="483"/>
      <c r="LB70" s="483"/>
      <c r="LC70" s="483"/>
      <c r="LD70" s="483"/>
      <c r="LE70" s="483"/>
      <c r="LF70" s="483"/>
      <c r="LG70" s="483"/>
      <c r="LH70" s="483"/>
      <c r="LI70" s="483"/>
      <c r="LJ70" s="483"/>
      <c r="LK70" s="483"/>
      <c r="LL70" s="483"/>
      <c r="LM70" s="483"/>
      <c r="LN70" s="483"/>
      <c r="LO70" s="483"/>
      <c r="LP70" s="483"/>
      <c r="LQ70" s="483"/>
      <c r="LR70" s="483"/>
      <c r="LS70" s="483"/>
      <c r="LT70" s="483"/>
      <c r="LU70" s="483"/>
      <c r="LV70" s="483"/>
      <c r="LW70" s="483"/>
      <c r="LX70" s="483"/>
      <c r="LY70" s="483"/>
      <c r="LZ70" s="483"/>
      <c r="MA70" s="483"/>
      <c r="MB70" s="483"/>
      <c r="MC70" s="483"/>
      <c r="MD70" s="483"/>
      <c r="ME70" s="483"/>
      <c r="MF70" s="483"/>
      <c r="MG70" s="483"/>
      <c r="MH70" s="483"/>
      <c r="MI70" s="483"/>
      <c r="MJ70" s="483"/>
      <c r="MK70" s="483"/>
      <c r="ML70" s="483"/>
      <c r="MM70" s="483"/>
      <c r="MN70" s="483"/>
      <c r="MO70" s="483"/>
      <c r="MP70" s="483"/>
      <c r="MQ70" s="483"/>
      <c r="MR70" s="483"/>
      <c r="MS70" s="483"/>
      <c r="MT70" s="483"/>
      <c r="MU70" s="483"/>
      <c r="MV70" s="483"/>
      <c r="MW70" s="483"/>
      <c r="MX70" s="483"/>
      <c r="MY70" s="483"/>
      <c r="MZ70" s="483"/>
      <c r="NA70" s="483"/>
      <c r="NB70" s="483"/>
      <c r="NC70" s="483"/>
      <c r="ND70" s="483"/>
      <c r="NE70" s="483"/>
      <c r="NF70" s="483"/>
      <c r="NG70" s="483"/>
      <c r="NH70" s="483"/>
      <c r="NI70" s="483"/>
      <c r="NJ70" s="483"/>
      <c r="NK70" s="483"/>
      <c r="NL70" s="483"/>
      <c r="NM70" s="483"/>
      <c r="NN70" s="483"/>
      <c r="NO70" s="483"/>
      <c r="NP70" s="483"/>
      <c r="NQ70" s="483"/>
      <c r="NR70" s="483"/>
      <c r="NS70" s="483"/>
      <c r="NT70" s="483"/>
      <c r="NU70" s="483"/>
      <c r="NV70" s="483"/>
      <c r="NW70" s="483"/>
      <c r="NX70" s="483"/>
      <c r="NY70" s="483"/>
      <c r="NZ70" s="483"/>
      <c r="OA70" s="483"/>
      <c r="OB70" s="483"/>
      <c r="OC70" s="483"/>
      <c r="OD70" s="483"/>
      <c r="OE70" s="483"/>
      <c r="OF70" s="483"/>
      <c r="OG70" s="483"/>
      <c r="OH70" s="483"/>
      <c r="OI70" s="483"/>
      <c r="OJ70" s="483"/>
      <c r="OK70" s="483"/>
      <c r="OL70" s="483"/>
      <c r="OM70" s="483"/>
      <c r="ON70" s="483"/>
      <c r="OO70" s="483"/>
      <c r="OP70" s="483"/>
      <c r="OQ70" s="483"/>
      <c r="OR70" s="483"/>
      <c r="OS70" s="483"/>
      <c r="OT70" s="483"/>
      <c r="OU70" s="483"/>
      <c r="OV70" s="483"/>
      <c r="OW70" s="483"/>
      <c r="OX70" s="483"/>
      <c r="OY70" s="483"/>
      <c r="OZ70" s="483"/>
      <c r="PA70" s="483"/>
      <c r="PB70" s="483"/>
      <c r="PC70" s="483"/>
      <c r="PD70" s="483"/>
      <c r="PE70" s="483"/>
      <c r="PF70" s="483"/>
      <c r="PG70" s="483"/>
      <c r="PH70" s="483"/>
      <c r="PI70" s="483"/>
      <c r="PJ70" s="483"/>
      <c r="PK70" s="483"/>
      <c r="PL70" s="483"/>
      <c r="PM70" s="483"/>
      <c r="PN70" s="483"/>
      <c r="PO70" s="483"/>
      <c r="PP70" s="483"/>
      <c r="PQ70" s="483"/>
      <c r="PR70" s="483"/>
      <c r="PS70" s="483"/>
      <c r="PT70" s="483"/>
      <c r="PU70" s="483"/>
      <c r="PV70" s="483"/>
      <c r="PW70" s="483"/>
      <c r="PX70" s="483"/>
      <c r="PY70" s="483"/>
      <c r="PZ70" s="483"/>
      <c r="QA70" s="483"/>
      <c r="QB70" s="483"/>
      <c r="QC70" s="483"/>
      <c r="QD70" s="483"/>
      <c r="QE70" s="483"/>
      <c r="QF70" s="483"/>
      <c r="QG70" s="483"/>
      <c r="QH70" s="483"/>
      <c r="QI70" s="483"/>
      <c r="QJ70" s="483"/>
      <c r="QK70" s="483"/>
      <c r="QL70" s="483"/>
      <c r="QM70" s="483"/>
      <c r="QN70" s="483"/>
      <c r="QO70" s="483"/>
      <c r="QP70" s="483"/>
      <c r="QQ70" s="483"/>
      <c r="QR70" s="483"/>
      <c r="QS70" s="483"/>
      <c r="QT70" s="483"/>
      <c r="QU70" s="483"/>
      <c r="QV70" s="483"/>
      <c r="QW70" s="483"/>
      <c r="QX70" s="483"/>
      <c r="QY70" s="483"/>
      <c r="QZ70" s="483"/>
      <c r="RA70" s="483"/>
      <c r="RB70" s="483"/>
      <c r="RC70" s="483"/>
      <c r="RD70" s="483"/>
      <c r="RE70" s="483"/>
      <c r="RF70" s="483"/>
      <c r="RG70" s="483"/>
      <c r="RH70" s="483"/>
      <c r="RI70" s="483"/>
      <c r="RJ70" s="483"/>
      <c r="RK70" s="483"/>
      <c r="RL70" s="483"/>
      <c r="RM70" s="483"/>
      <c r="RN70" s="483"/>
      <c r="RO70" s="483"/>
      <c r="RP70" s="483"/>
      <c r="RQ70" s="483"/>
      <c r="RR70" s="483"/>
      <c r="RS70" s="483"/>
      <c r="RT70" s="483"/>
      <c r="RU70" s="483"/>
      <c r="RV70" s="483"/>
      <c r="RW70" s="483"/>
      <c r="RX70" s="483"/>
      <c r="RY70" s="483"/>
      <c r="RZ70" s="483"/>
      <c r="SA70" s="483"/>
      <c r="SB70" s="483"/>
      <c r="SC70" s="483"/>
      <c r="SD70" s="483"/>
      <c r="SE70" s="483"/>
      <c r="SF70" s="483"/>
      <c r="SG70" s="483"/>
      <c r="SH70" s="483"/>
      <c r="SI70" s="483"/>
      <c r="SJ70" s="483"/>
      <c r="SK70" s="483"/>
      <c r="SL70" s="483"/>
      <c r="SM70" s="483"/>
      <c r="SN70" s="483"/>
      <c r="SO70" s="483"/>
      <c r="SP70" s="483"/>
      <c r="SQ70" s="483"/>
      <c r="SR70" s="483"/>
      <c r="SS70" s="483"/>
      <c r="ST70" s="483"/>
      <c r="SU70" s="483"/>
      <c r="SV70" s="483"/>
      <c r="SW70" s="483"/>
      <c r="SX70" s="483"/>
      <c r="SY70" s="483"/>
      <c r="SZ70" s="483"/>
      <c r="TA70" s="483"/>
      <c r="TB70" s="483"/>
      <c r="TC70" s="483"/>
      <c r="TD70" s="483"/>
      <c r="TE70" s="483"/>
      <c r="TF70" s="483"/>
      <c r="TG70" s="483"/>
      <c r="TH70" s="483"/>
      <c r="TI70" s="483"/>
      <c r="TJ70" s="483"/>
      <c r="TK70" s="483"/>
      <c r="TL70" s="483"/>
      <c r="TM70" s="483"/>
      <c r="TN70" s="483"/>
      <c r="TO70" s="483"/>
      <c r="TP70" s="483"/>
      <c r="TQ70" s="483"/>
      <c r="TR70" s="483"/>
      <c r="TS70" s="483"/>
      <c r="TT70" s="483"/>
      <c r="TU70" s="483"/>
      <c r="TV70" s="483"/>
      <c r="TW70" s="483"/>
      <c r="TX70" s="483"/>
      <c r="TY70" s="483"/>
      <c r="TZ70" s="483"/>
      <c r="UA70" s="483"/>
      <c r="UB70" s="483"/>
      <c r="UC70" s="483"/>
      <c r="UD70" s="483"/>
      <c r="UE70" s="483"/>
      <c r="UF70" s="483"/>
      <c r="UG70" s="483"/>
      <c r="UH70" s="483"/>
      <c r="UI70" s="483"/>
      <c r="UJ70" s="483"/>
      <c r="UK70" s="483"/>
      <c r="UL70" s="483"/>
      <c r="UM70" s="483"/>
      <c r="UN70" s="483"/>
      <c r="UO70" s="483"/>
      <c r="UP70" s="483"/>
      <c r="UQ70" s="483"/>
      <c r="UR70" s="483"/>
      <c r="US70" s="483"/>
      <c r="UT70" s="483"/>
      <c r="UU70" s="483"/>
      <c r="UV70" s="483"/>
      <c r="UW70" s="483"/>
      <c r="UX70" s="483"/>
      <c r="UY70" s="483"/>
      <c r="UZ70" s="483"/>
      <c r="VA70" s="483"/>
      <c r="VB70" s="483"/>
      <c r="VC70" s="483"/>
      <c r="VD70" s="483"/>
      <c r="VE70" s="483"/>
      <c r="VF70" s="483"/>
      <c r="VG70" s="483"/>
      <c r="VH70" s="483"/>
      <c r="VI70" s="483"/>
      <c r="VJ70" s="483"/>
      <c r="VK70" s="483"/>
      <c r="VL70" s="483"/>
      <c r="VM70" s="483"/>
      <c r="VN70" s="483"/>
      <c r="VO70" s="483"/>
      <c r="VP70" s="483"/>
      <c r="VQ70" s="483"/>
      <c r="VR70" s="483"/>
      <c r="VS70" s="483"/>
      <c r="VT70" s="483"/>
      <c r="VU70" s="483"/>
      <c r="VV70" s="483"/>
      <c r="VW70" s="483"/>
      <c r="VX70" s="483"/>
      <c r="VY70" s="483"/>
      <c r="VZ70" s="483"/>
      <c r="WA70" s="483"/>
      <c r="WB70" s="483"/>
      <c r="WC70" s="483"/>
      <c r="WD70" s="483"/>
      <c r="WE70" s="483"/>
      <c r="WF70" s="483"/>
      <c r="WG70" s="483"/>
      <c r="WH70" s="483"/>
      <c r="WI70" s="483"/>
      <c r="WJ70" s="483"/>
      <c r="WK70" s="483"/>
      <c r="WL70" s="483"/>
      <c r="WM70" s="483"/>
      <c r="WN70" s="483"/>
      <c r="WO70" s="483"/>
      <c r="WP70" s="483"/>
      <c r="WQ70" s="483"/>
      <c r="WR70" s="483"/>
      <c r="WS70" s="483"/>
      <c r="WT70" s="483"/>
      <c r="WU70" s="483"/>
      <c r="WV70" s="483"/>
      <c r="WW70" s="483"/>
      <c r="WX70" s="483"/>
      <c r="WY70" s="483"/>
      <c r="WZ70" s="483"/>
      <c r="XA70" s="483"/>
      <c r="XB70" s="483"/>
      <c r="XC70" s="483"/>
      <c r="XD70" s="483"/>
      <c r="XE70" s="483"/>
      <c r="XF70" s="483"/>
      <c r="XG70" s="483"/>
      <c r="XH70" s="483"/>
      <c r="XI70" s="483"/>
      <c r="XJ70" s="483"/>
      <c r="XK70" s="483"/>
      <c r="XL70" s="483"/>
      <c r="XM70" s="483"/>
      <c r="XN70" s="483"/>
      <c r="XO70" s="483"/>
      <c r="XP70" s="483"/>
      <c r="XQ70" s="483"/>
      <c r="XR70" s="483"/>
      <c r="XS70" s="483"/>
      <c r="XT70" s="483"/>
      <c r="XU70" s="483"/>
      <c r="XV70" s="483"/>
      <c r="XW70" s="483"/>
      <c r="XX70" s="483"/>
      <c r="XY70" s="483"/>
      <c r="XZ70" s="483"/>
      <c r="YA70" s="483"/>
      <c r="YB70" s="483"/>
      <c r="YC70" s="483"/>
      <c r="YD70" s="483"/>
      <c r="YE70" s="483"/>
      <c r="YF70" s="483"/>
      <c r="YG70" s="483"/>
      <c r="YH70" s="483"/>
      <c r="YI70" s="483"/>
      <c r="YJ70" s="483"/>
      <c r="YK70" s="483"/>
      <c r="YL70" s="483"/>
      <c r="YM70" s="483"/>
      <c r="YN70" s="483"/>
      <c r="YO70" s="483"/>
      <c r="YP70" s="483"/>
      <c r="YQ70" s="483"/>
      <c r="YR70" s="483"/>
      <c r="YS70" s="483"/>
      <c r="YT70" s="483"/>
      <c r="YU70" s="483"/>
      <c r="YV70" s="483"/>
      <c r="YW70" s="483"/>
      <c r="YX70" s="483"/>
      <c r="YY70" s="483"/>
      <c r="YZ70" s="483"/>
      <c r="ZA70" s="483"/>
      <c r="ZB70" s="483"/>
      <c r="ZC70" s="483"/>
      <c r="ZD70" s="483"/>
      <c r="ZE70" s="483"/>
      <c r="ZF70" s="483"/>
      <c r="ZG70" s="483"/>
      <c r="ZH70" s="483"/>
      <c r="ZI70" s="483"/>
      <c r="ZJ70" s="483"/>
      <c r="ZK70" s="483"/>
      <c r="ZL70" s="483"/>
      <c r="ZM70" s="483"/>
      <c r="ZN70" s="483"/>
      <c r="ZO70" s="483"/>
      <c r="ZP70" s="483"/>
      <c r="ZQ70" s="483"/>
      <c r="ZR70" s="483"/>
      <c r="ZS70" s="483"/>
      <c r="ZT70" s="483"/>
      <c r="ZU70" s="483"/>
      <c r="ZV70" s="483"/>
      <c r="ZW70" s="483"/>
      <c r="ZX70" s="483"/>
      <c r="ZY70" s="483"/>
      <c r="ZZ70" s="483"/>
      <c r="AAA70" s="483"/>
      <c r="AAB70" s="483"/>
      <c r="AAC70" s="483"/>
      <c r="AAD70" s="483"/>
      <c r="AAE70" s="483"/>
      <c r="AAF70" s="483"/>
      <c r="AAG70" s="483"/>
      <c r="AAH70" s="483"/>
      <c r="AAI70" s="483"/>
      <c r="AAJ70" s="483"/>
      <c r="AAK70" s="483"/>
      <c r="AAL70" s="483"/>
      <c r="AAM70" s="483"/>
      <c r="AAN70" s="483"/>
      <c r="AAO70" s="483"/>
      <c r="AAP70" s="483"/>
      <c r="AAQ70" s="483"/>
      <c r="AAR70" s="483"/>
      <c r="AAS70" s="483"/>
      <c r="AAT70" s="483"/>
      <c r="AAU70" s="483"/>
      <c r="AAV70" s="483"/>
      <c r="AAW70" s="483"/>
      <c r="AAX70" s="483"/>
      <c r="AAY70" s="483"/>
      <c r="AAZ70" s="483"/>
      <c r="ABA70" s="483"/>
      <c r="ABB70" s="483"/>
      <c r="ABC70" s="483"/>
      <c r="ABD70" s="483"/>
      <c r="ABE70" s="483"/>
      <c r="ABF70" s="483"/>
      <c r="ABG70" s="483"/>
      <c r="ABH70" s="483"/>
      <c r="ABI70" s="483"/>
      <c r="ABJ70" s="483"/>
      <c r="ABK70" s="483"/>
      <c r="ABL70" s="483"/>
      <c r="ABM70" s="483"/>
      <c r="ABN70" s="483"/>
      <c r="ABO70" s="483"/>
      <c r="ABP70" s="483"/>
      <c r="ABQ70" s="483"/>
      <c r="ABR70" s="483"/>
      <c r="ABS70" s="483"/>
      <c r="ABT70" s="483"/>
      <c r="ABU70" s="483"/>
      <c r="ABV70" s="483"/>
      <c r="ABW70" s="483"/>
      <c r="ABX70" s="483"/>
      <c r="ABY70" s="483"/>
      <c r="ABZ70" s="483"/>
      <c r="ACA70" s="483"/>
      <c r="ACB70" s="483"/>
      <c r="ACC70" s="483"/>
      <c r="ACD70" s="483"/>
      <c r="ACE70" s="483"/>
      <c r="ACF70" s="483"/>
      <c r="ACG70" s="483"/>
      <c r="ACH70" s="483"/>
      <c r="ACI70" s="483"/>
      <c r="ACJ70" s="483"/>
      <c r="ACK70" s="483"/>
      <c r="ACL70" s="483"/>
      <c r="ACM70" s="483"/>
      <c r="ACN70" s="483"/>
      <c r="ACO70" s="483"/>
      <c r="ACP70" s="483"/>
      <c r="ACQ70" s="483"/>
      <c r="ACR70" s="483"/>
      <c r="ACS70" s="483"/>
      <c r="ACT70" s="483"/>
      <c r="ACU70" s="483"/>
      <c r="ACV70" s="483"/>
      <c r="ACW70" s="483"/>
      <c r="ACX70" s="483"/>
      <c r="ACY70" s="483"/>
      <c r="ACZ70" s="483"/>
      <c r="ADA70" s="483"/>
      <c r="ADB70" s="483"/>
      <c r="ADC70" s="483"/>
      <c r="ADD70" s="483"/>
      <c r="ADE70" s="483"/>
      <c r="ADF70" s="483"/>
      <c r="ADG70" s="483"/>
      <c r="ADH70" s="483"/>
      <c r="ADI70" s="483"/>
      <c r="ADJ70" s="483"/>
      <c r="ADK70" s="483"/>
      <c r="ADL70" s="483"/>
      <c r="ADM70" s="483"/>
      <c r="ADN70" s="483"/>
      <c r="ADO70" s="483"/>
      <c r="ADP70" s="483"/>
      <c r="ADQ70" s="483"/>
      <c r="ADR70" s="483"/>
      <c r="ADS70" s="483"/>
      <c r="ADT70" s="483"/>
      <c r="ADU70" s="483"/>
      <c r="ADV70" s="483"/>
      <c r="ADW70" s="483"/>
      <c r="ADX70" s="483"/>
      <c r="ADY70" s="483"/>
      <c r="ADZ70" s="483"/>
      <c r="AEA70" s="483"/>
      <c r="AEB70" s="483"/>
      <c r="AEC70" s="483"/>
      <c r="AED70" s="483"/>
      <c r="AEE70" s="483"/>
      <c r="AEF70" s="483"/>
      <c r="AEG70" s="483"/>
      <c r="AEH70" s="483"/>
      <c r="AEI70" s="483"/>
      <c r="AEJ70" s="483"/>
      <c r="AEK70" s="483"/>
      <c r="AEL70" s="483"/>
      <c r="AEM70" s="483"/>
      <c r="AEN70" s="483"/>
      <c r="AEO70" s="483"/>
      <c r="AEP70" s="483"/>
      <c r="AEQ70" s="483"/>
      <c r="AER70" s="483"/>
      <c r="AES70" s="483"/>
      <c r="AET70" s="483"/>
      <c r="AEU70" s="483"/>
      <c r="AEV70" s="483"/>
      <c r="AEW70" s="483"/>
      <c r="AEX70" s="483"/>
      <c r="AEY70" s="483"/>
      <c r="AEZ70" s="483"/>
      <c r="AFA70" s="483"/>
      <c r="AFB70" s="483"/>
      <c r="AFC70" s="483"/>
      <c r="AFD70" s="483"/>
      <c r="AFE70" s="483"/>
      <c r="AFF70" s="483"/>
      <c r="AFG70" s="483"/>
      <c r="AFH70" s="483"/>
      <c r="AFI70" s="483"/>
      <c r="AFJ70" s="483"/>
      <c r="AFK70" s="483"/>
      <c r="AFL70" s="483"/>
      <c r="AFM70" s="483"/>
      <c r="AFN70" s="483"/>
      <c r="AFO70" s="483"/>
      <c r="AFP70" s="483"/>
      <c r="AFQ70" s="483"/>
      <c r="AFR70" s="483"/>
      <c r="AFS70" s="483"/>
      <c r="AFT70" s="483"/>
      <c r="AFU70" s="483"/>
      <c r="AFV70" s="483"/>
      <c r="AFW70" s="483"/>
      <c r="AFX70" s="483"/>
      <c r="AFY70" s="483"/>
      <c r="AFZ70" s="483"/>
      <c r="AGA70" s="483"/>
      <c r="AGB70" s="483"/>
      <c r="AGC70" s="483"/>
      <c r="AGD70" s="483"/>
      <c r="AGE70" s="483"/>
      <c r="AGF70" s="483"/>
      <c r="AGG70" s="483"/>
      <c r="AGH70" s="483"/>
      <c r="AGI70" s="483"/>
      <c r="AGJ70" s="483"/>
      <c r="AGK70" s="483"/>
      <c r="AGL70" s="483"/>
      <c r="AGM70" s="483"/>
      <c r="AGN70" s="483"/>
      <c r="AGO70" s="483"/>
      <c r="AGP70" s="483"/>
      <c r="AGQ70" s="483"/>
      <c r="AGR70" s="483"/>
      <c r="AGS70" s="483"/>
      <c r="AGT70" s="483"/>
      <c r="AGU70" s="483"/>
      <c r="AGV70" s="483"/>
      <c r="AGW70" s="483"/>
      <c r="AGX70" s="483"/>
      <c r="AGY70" s="483"/>
      <c r="AGZ70" s="483"/>
      <c r="AHA70" s="483"/>
      <c r="AHB70" s="483"/>
      <c r="AHC70" s="483"/>
      <c r="AHD70" s="483"/>
      <c r="AHE70" s="483"/>
      <c r="AHF70" s="483"/>
      <c r="AHG70" s="483"/>
      <c r="AHH70" s="483"/>
      <c r="AHI70" s="483"/>
      <c r="AHJ70" s="483"/>
      <c r="AHK70" s="483"/>
      <c r="AHL70" s="483"/>
      <c r="AHM70" s="483"/>
      <c r="AHN70" s="483"/>
      <c r="AHO70" s="483"/>
      <c r="AHP70" s="483"/>
      <c r="AHQ70" s="483"/>
      <c r="AHR70" s="483"/>
      <c r="AHS70" s="483"/>
      <c r="AHT70" s="483"/>
      <c r="AHU70" s="483"/>
      <c r="AHV70" s="483"/>
      <c r="AHW70" s="483"/>
      <c r="AHX70" s="483"/>
      <c r="AHY70" s="483"/>
      <c r="AHZ70" s="483"/>
      <c r="AIA70" s="483"/>
      <c r="AIB70" s="483"/>
      <c r="AIC70" s="483"/>
      <c r="AID70" s="483"/>
      <c r="AIE70" s="483"/>
      <c r="AIF70" s="483"/>
      <c r="AIG70" s="483"/>
      <c r="AIH70" s="483"/>
      <c r="AII70" s="483"/>
      <c r="AIJ70" s="483"/>
      <c r="AIK70" s="483"/>
      <c r="AIL70" s="483"/>
      <c r="AIM70" s="483"/>
      <c r="AIN70" s="483"/>
      <c r="AIO70" s="483"/>
      <c r="AIP70" s="483"/>
      <c r="AIQ70" s="483"/>
      <c r="AIR70" s="483"/>
      <c r="AIS70" s="483"/>
      <c r="AIT70" s="483"/>
      <c r="AIU70" s="483"/>
      <c r="AIV70" s="483"/>
      <c r="AIW70" s="483"/>
      <c r="AIX70" s="483"/>
      <c r="AIY70" s="483"/>
      <c r="AIZ70" s="483"/>
      <c r="AJA70" s="483"/>
      <c r="AJB70" s="483"/>
      <c r="AJC70" s="483"/>
      <c r="AJD70" s="483"/>
      <c r="AJE70" s="483"/>
      <c r="AJF70" s="483"/>
      <c r="AJG70" s="483"/>
      <c r="AJH70" s="483"/>
      <c r="AJI70" s="483"/>
      <c r="AJJ70" s="483"/>
      <c r="AJK70" s="483"/>
      <c r="AJL70" s="483"/>
      <c r="AJM70" s="483"/>
      <c r="AJN70" s="483"/>
      <c r="AJO70" s="483"/>
      <c r="AJP70" s="483"/>
      <c r="AJQ70" s="483"/>
      <c r="AJR70" s="483"/>
      <c r="AJS70" s="483"/>
      <c r="AJT70" s="483"/>
      <c r="AJU70" s="483"/>
      <c r="AJV70" s="483"/>
      <c r="AJW70" s="483"/>
      <c r="AJX70" s="483"/>
      <c r="AJY70" s="483"/>
      <c r="AJZ70" s="483"/>
      <c r="AKA70" s="483"/>
      <c r="AKB70" s="483"/>
      <c r="AKC70" s="483"/>
      <c r="AKD70" s="483"/>
      <c r="AKE70" s="483"/>
      <c r="AKF70" s="483"/>
      <c r="AKG70" s="483"/>
      <c r="AKH70" s="483"/>
      <c r="AKI70" s="483"/>
      <c r="AKJ70" s="483"/>
      <c r="AKK70" s="483"/>
      <c r="AKL70" s="483"/>
      <c r="AKM70" s="483"/>
      <c r="AKN70" s="483"/>
      <c r="AKO70" s="483"/>
      <c r="AKP70" s="483"/>
      <c r="AKQ70" s="483"/>
      <c r="AKR70" s="483"/>
      <c r="AKS70" s="483"/>
      <c r="AKT70" s="483"/>
      <c r="AKU70" s="483"/>
      <c r="AKV70" s="483"/>
      <c r="AKW70" s="483"/>
      <c r="AKX70" s="483"/>
      <c r="AKY70" s="483"/>
      <c r="AKZ70" s="483"/>
      <c r="ALA70" s="483"/>
      <c r="ALB70" s="483"/>
      <c r="ALC70" s="483"/>
      <c r="ALD70" s="483"/>
      <c r="ALE70" s="483"/>
      <c r="ALF70" s="483"/>
      <c r="ALG70" s="483"/>
      <c r="ALH70" s="483"/>
      <c r="ALI70" s="483"/>
      <c r="ALJ70" s="483"/>
      <c r="ALK70" s="483"/>
      <c r="ALL70" s="483"/>
      <c r="ALM70" s="483"/>
      <c r="ALN70" s="483"/>
      <c r="ALO70" s="483"/>
      <c r="ALP70" s="483"/>
      <c r="ALQ70" s="483"/>
      <c r="ALR70" s="483"/>
      <c r="ALS70" s="483"/>
      <c r="ALT70" s="483"/>
      <c r="ALU70" s="483"/>
      <c r="ALV70" s="483"/>
      <c r="ALW70" s="483"/>
      <c r="ALX70" s="483"/>
      <c r="ALY70" s="483"/>
      <c r="ALZ70" s="483"/>
      <c r="AMA70" s="483"/>
      <c r="AMB70" s="483"/>
      <c r="AMC70" s="483"/>
      <c r="AMD70" s="483"/>
      <c r="AME70" s="483"/>
      <c r="AMF70" s="483"/>
      <c r="AMG70" s="483"/>
      <c r="AMH70" s="483"/>
      <c r="AMI70" s="483"/>
      <c r="AMJ70" s="483"/>
      <c r="AMK70" s="483"/>
      <c r="AML70" s="483"/>
      <c r="AMM70" s="483"/>
      <c r="AMN70" s="483"/>
      <c r="AMO70" s="483"/>
      <c r="AMP70" s="483"/>
      <c r="AMQ70" s="483"/>
    </row>
    <row r="71" spans="1:1031" s="426" customFormat="1" ht="30" customHeight="1" x14ac:dyDescent="0.25">
      <c r="A71" s="793"/>
      <c r="B71" s="829" t="s">
        <v>1279</v>
      </c>
      <c r="C71" s="615">
        <v>5</v>
      </c>
      <c r="D71" s="535">
        <v>0.01</v>
      </c>
      <c r="E71" s="541" t="s">
        <v>1280</v>
      </c>
      <c r="F71" s="483"/>
      <c r="G71" s="483"/>
      <c r="H71" s="483"/>
      <c r="I71" s="483"/>
      <c r="J71" s="483"/>
      <c r="K71" s="483"/>
      <c r="L71" s="483"/>
      <c r="M71" s="483"/>
      <c r="N71" s="483"/>
      <c r="O71" s="483"/>
      <c r="P71" s="483"/>
      <c r="Q71" s="483"/>
      <c r="R71" s="483"/>
      <c r="S71" s="483"/>
      <c r="T71" s="483"/>
      <c r="U71" s="483"/>
      <c r="V71" s="483"/>
      <c r="W71" s="483"/>
      <c r="X71" s="483"/>
      <c r="Y71" s="483"/>
      <c r="Z71" s="483"/>
      <c r="AA71" s="483"/>
      <c r="AB71" s="483"/>
      <c r="AC71" s="483"/>
      <c r="AD71" s="483"/>
      <c r="AE71" s="483"/>
      <c r="AF71" s="483"/>
      <c r="AG71" s="483"/>
      <c r="AH71" s="483"/>
      <c r="AI71" s="483"/>
      <c r="AJ71" s="483"/>
      <c r="AK71" s="483"/>
      <c r="AL71" s="483"/>
      <c r="AM71" s="483"/>
      <c r="AN71" s="483"/>
      <c r="AO71" s="483"/>
      <c r="AP71" s="483"/>
      <c r="AQ71" s="483"/>
      <c r="AR71" s="483"/>
      <c r="AS71" s="483"/>
      <c r="AT71" s="483"/>
      <c r="AU71" s="483"/>
      <c r="AV71" s="483"/>
      <c r="AW71" s="483"/>
      <c r="AX71" s="483"/>
      <c r="AY71" s="483"/>
      <c r="AZ71" s="483"/>
      <c r="BA71" s="483"/>
      <c r="BB71" s="483"/>
      <c r="BC71" s="483"/>
      <c r="BD71" s="483"/>
      <c r="BE71" s="483"/>
      <c r="BF71" s="483"/>
      <c r="BG71" s="483"/>
      <c r="BH71" s="483"/>
      <c r="BI71" s="483"/>
      <c r="BJ71" s="483"/>
      <c r="BK71" s="483"/>
      <c r="BL71" s="483"/>
      <c r="BM71" s="483"/>
      <c r="BN71" s="483"/>
      <c r="BO71" s="483"/>
      <c r="BP71" s="483"/>
      <c r="BQ71" s="483"/>
      <c r="BR71" s="483"/>
      <c r="BS71" s="483"/>
      <c r="BT71" s="483"/>
      <c r="BU71" s="483"/>
      <c r="BV71" s="483"/>
      <c r="BW71" s="483"/>
      <c r="BX71" s="483"/>
      <c r="BY71" s="483"/>
      <c r="BZ71" s="483"/>
      <c r="CA71" s="483"/>
      <c r="CB71" s="483"/>
      <c r="CC71" s="483"/>
      <c r="CD71" s="483"/>
      <c r="CE71" s="483"/>
      <c r="CF71" s="483"/>
      <c r="CG71" s="483"/>
      <c r="CH71" s="483"/>
      <c r="CI71" s="483"/>
      <c r="CJ71" s="483"/>
      <c r="CK71" s="483"/>
      <c r="CL71" s="483"/>
      <c r="CM71" s="483"/>
      <c r="CN71" s="483"/>
      <c r="CO71" s="483"/>
      <c r="CP71" s="483"/>
      <c r="CQ71" s="483"/>
      <c r="CR71" s="483"/>
      <c r="CS71" s="483"/>
      <c r="CT71" s="483"/>
      <c r="CU71" s="483"/>
      <c r="CV71" s="483"/>
      <c r="CW71" s="483"/>
      <c r="CX71" s="483"/>
      <c r="CY71" s="483"/>
      <c r="CZ71" s="483"/>
      <c r="DA71" s="483"/>
      <c r="DB71" s="483"/>
      <c r="DC71" s="483"/>
      <c r="DD71" s="483"/>
      <c r="DE71" s="483"/>
      <c r="DF71" s="483"/>
      <c r="DG71" s="483"/>
      <c r="DH71" s="483"/>
      <c r="DI71" s="483"/>
      <c r="DJ71" s="483"/>
      <c r="DK71" s="483"/>
      <c r="DL71" s="483"/>
      <c r="DM71" s="483"/>
      <c r="DN71" s="483"/>
      <c r="DO71" s="483"/>
      <c r="DP71" s="483"/>
      <c r="DQ71" s="483"/>
      <c r="DR71" s="483"/>
      <c r="DS71" s="483"/>
      <c r="DT71" s="483"/>
      <c r="DU71" s="483"/>
      <c r="DV71" s="483"/>
      <c r="DW71" s="483"/>
      <c r="DX71" s="483"/>
      <c r="DY71" s="483"/>
      <c r="DZ71" s="483"/>
      <c r="EA71" s="483"/>
      <c r="EB71" s="483"/>
      <c r="EC71" s="483"/>
      <c r="ED71" s="483"/>
      <c r="EE71" s="483"/>
      <c r="EF71" s="483"/>
      <c r="EG71" s="483"/>
      <c r="EH71" s="483"/>
      <c r="EI71" s="483"/>
      <c r="EJ71" s="483"/>
      <c r="EK71" s="483"/>
      <c r="EL71" s="483"/>
      <c r="EM71" s="483"/>
      <c r="EN71" s="483"/>
      <c r="EO71" s="483"/>
      <c r="EP71" s="483"/>
      <c r="EQ71" s="483"/>
      <c r="ER71" s="483"/>
      <c r="ES71" s="483"/>
      <c r="ET71" s="483"/>
      <c r="EU71" s="483"/>
      <c r="EV71" s="483"/>
      <c r="EW71" s="483"/>
      <c r="EX71" s="483"/>
      <c r="EY71" s="483"/>
      <c r="EZ71" s="483"/>
      <c r="FA71" s="483"/>
      <c r="FB71" s="483"/>
      <c r="FC71" s="483"/>
      <c r="FD71" s="483"/>
      <c r="FE71" s="483"/>
      <c r="FF71" s="483"/>
      <c r="FG71" s="483"/>
      <c r="FH71" s="483"/>
      <c r="FI71" s="483"/>
      <c r="FJ71" s="483"/>
      <c r="FK71" s="483"/>
      <c r="FL71" s="483"/>
      <c r="FM71" s="483"/>
      <c r="FN71" s="483"/>
      <c r="FO71" s="483"/>
      <c r="FP71" s="483"/>
      <c r="FQ71" s="483"/>
      <c r="FR71" s="483"/>
      <c r="FS71" s="483"/>
      <c r="FT71" s="483"/>
      <c r="FU71" s="483"/>
      <c r="FV71" s="483"/>
      <c r="FW71" s="483"/>
      <c r="FX71" s="483"/>
      <c r="FY71" s="483"/>
      <c r="FZ71" s="483"/>
      <c r="GA71" s="483"/>
      <c r="GB71" s="483"/>
      <c r="GC71" s="483"/>
      <c r="GD71" s="483"/>
      <c r="GE71" s="483"/>
      <c r="GF71" s="483"/>
      <c r="GG71" s="483"/>
      <c r="GH71" s="483"/>
      <c r="GI71" s="483"/>
      <c r="GJ71" s="483"/>
      <c r="GK71" s="483"/>
      <c r="GL71" s="483"/>
      <c r="GM71" s="483"/>
      <c r="GN71" s="483"/>
      <c r="GO71" s="483"/>
      <c r="GP71" s="483"/>
      <c r="GQ71" s="483"/>
      <c r="GR71" s="483"/>
      <c r="GS71" s="483"/>
      <c r="GT71" s="483"/>
      <c r="GU71" s="483"/>
      <c r="GV71" s="483"/>
      <c r="GW71" s="483"/>
      <c r="GX71" s="483"/>
      <c r="GY71" s="483"/>
      <c r="GZ71" s="483"/>
      <c r="HA71" s="483"/>
      <c r="HB71" s="483"/>
      <c r="HC71" s="483"/>
      <c r="HD71" s="483"/>
      <c r="HE71" s="483"/>
      <c r="HF71" s="483"/>
      <c r="HG71" s="483"/>
      <c r="HH71" s="483"/>
      <c r="HI71" s="483"/>
      <c r="HJ71" s="483"/>
      <c r="HK71" s="483"/>
      <c r="HL71" s="483"/>
      <c r="HM71" s="483"/>
      <c r="HN71" s="483"/>
      <c r="HO71" s="483"/>
      <c r="HP71" s="483"/>
      <c r="HQ71" s="483"/>
      <c r="HR71" s="483"/>
      <c r="HS71" s="483"/>
      <c r="HT71" s="483"/>
      <c r="HU71" s="483"/>
      <c r="HV71" s="483"/>
      <c r="HW71" s="483"/>
      <c r="HX71" s="483"/>
      <c r="HY71" s="483"/>
      <c r="HZ71" s="483"/>
      <c r="IA71" s="483"/>
      <c r="IB71" s="483"/>
      <c r="IC71" s="483"/>
      <c r="ID71" s="483"/>
      <c r="IE71" s="483"/>
      <c r="IF71" s="483"/>
      <c r="IG71" s="483"/>
      <c r="IH71" s="483"/>
      <c r="II71" s="483"/>
      <c r="IJ71" s="483"/>
      <c r="IK71" s="483"/>
      <c r="IL71" s="483"/>
      <c r="IM71" s="483"/>
      <c r="IN71" s="483"/>
      <c r="IO71" s="483"/>
      <c r="IP71" s="483"/>
      <c r="IQ71" s="483"/>
      <c r="IR71" s="483"/>
      <c r="IS71" s="483"/>
      <c r="IT71" s="483"/>
      <c r="IU71" s="483"/>
      <c r="IV71" s="483"/>
      <c r="IW71" s="483"/>
      <c r="IX71" s="483"/>
      <c r="IY71" s="483"/>
      <c r="IZ71" s="483"/>
      <c r="JA71" s="483"/>
      <c r="JB71" s="483"/>
      <c r="JC71" s="483"/>
      <c r="JD71" s="483"/>
      <c r="JE71" s="483"/>
      <c r="JF71" s="483"/>
      <c r="JG71" s="483"/>
      <c r="JH71" s="483"/>
      <c r="JI71" s="483"/>
      <c r="JJ71" s="483"/>
      <c r="JK71" s="483"/>
      <c r="JL71" s="483"/>
      <c r="JM71" s="483"/>
      <c r="JN71" s="483"/>
      <c r="JO71" s="483"/>
      <c r="JP71" s="483"/>
      <c r="JQ71" s="483"/>
      <c r="JR71" s="483"/>
      <c r="JS71" s="483"/>
      <c r="JT71" s="483"/>
      <c r="JU71" s="483"/>
      <c r="JV71" s="483"/>
      <c r="JW71" s="483"/>
      <c r="JX71" s="483"/>
      <c r="JY71" s="483"/>
      <c r="JZ71" s="483"/>
      <c r="KA71" s="483"/>
      <c r="KB71" s="483"/>
      <c r="KC71" s="483"/>
      <c r="KD71" s="483"/>
      <c r="KE71" s="483"/>
      <c r="KF71" s="483"/>
      <c r="KG71" s="483"/>
      <c r="KH71" s="483"/>
      <c r="KI71" s="483"/>
      <c r="KJ71" s="483"/>
      <c r="KK71" s="483"/>
      <c r="KL71" s="483"/>
      <c r="KM71" s="483"/>
      <c r="KN71" s="483"/>
      <c r="KO71" s="483"/>
      <c r="KP71" s="483"/>
      <c r="KQ71" s="483"/>
      <c r="KR71" s="483"/>
      <c r="KS71" s="483"/>
      <c r="KT71" s="483"/>
      <c r="KU71" s="483"/>
      <c r="KV71" s="483"/>
      <c r="KW71" s="483"/>
      <c r="KX71" s="483"/>
      <c r="KY71" s="483"/>
      <c r="KZ71" s="483"/>
      <c r="LA71" s="483"/>
      <c r="LB71" s="483"/>
      <c r="LC71" s="483"/>
      <c r="LD71" s="483"/>
      <c r="LE71" s="483"/>
      <c r="LF71" s="483"/>
      <c r="LG71" s="483"/>
      <c r="LH71" s="483"/>
      <c r="LI71" s="483"/>
      <c r="LJ71" s="483"/>
      <c r="LK71" s="483"/>
      <c r="LL71" s="483"/>
      <c r="LM71" s="483"/>
      <c r="LN71" s="483"/>
      <c r="LO71" s="483"/>
      <c r="LP71" s="483"/>
      <c r="LQ71" s="483"/>
      <c r="LR71" s="483"/>
      <c r="LS71" s="483"/>
      <c r="LT71" s="483"/>
      <c r="LU71" s="483"/>
      <c r="LV71" s="483"/>
      <c r="LW71" s="483"/>
      <c r="LX71" s="483"/>
      <c r="LY71" s="483"/>
      <c r="LZ71" s="483"/>
      <c r="MA71" s="483"/>
      <c r="MB71" s="483"/>
      <c r="MC71" s="483"/>
      <c r="MD71" s="483"/>
      <c r="ME71" s="483"/>
      <c r="MF71" s="483"/>
      <c r="MG71" s="483"/>
      <c r="MH71" s="483"/>
      <c r="MI71" s="483"/>
      <c r="MJ71" s="483"/>
      <c r="MK71" s="483"/>
      <c r="ML71" s="483"/>
      <c r="MM71" s="483"/>
      <c r="MN71" s="483"/>
      <c r="MO71" s="483"/>
      <c r="MP71" s="483"/>
      <c r="MQ71" s="483"/>
      <c r="MR71" s="483"/>
      <c r="MS71" s="483"/>
      <c r="MT71" s="483"/>
      <c r="MU71" s="483"/>
      <c r="MV71" s="483"/>
      <c r="MW71" s="483"/>
      <c r="MX71" s="483"/>
      <c r="MY71" s="483"/>
      <c r="MZ71" s="483"/>
      <c r="NA71" s="483"/>
      <c r="NB71" s="483"/>
      <c r="NC71" s="483"/>
      <c r="ND71" s="483"/>
      <c r="NE71" s="483"/>
      <c r="NF71" s="483"/>
      <c r="NG71" s="483"/>
      <c r="NH71" s="483"/>
      <c r="NI71" s="483"/>
      <c r="NJ71" s="483"/>
      <c r="NK71" s="483"/>
      <c r="NL71" s="483"/>
      <c r="NM71" s="483"/>
      <c r="NN71" s="483"/>
      <c r="NO71" s="483"/>
      <c r="NP71" s="483"/>
      <c r="NQ71" s="483"/>
      <c r="NR71" s="483"/>
      <c r="NS71" s="483"/>
      <c r="NT71" s="483"/>
      <c r="NU71" s="483"/>
      <c r="NV71" s="483"/>
      <c r="NW71" s="483"/>
      <c r="NX71" s="483"/>
      <c r="NY71" s="483"/>
      <c r="NZ71" s="483"/>
      <c r="OA71" s="483"/>
      <c r="OB71" s="483"/>
      <c r="OC71" s="483"/>
      <c r="OD71" s="483"/>
      <c r="OE71" s="483"/>
      <c r="OF71" s="483"/>
      <c r="OG71" s="483"/>
      <c r="OH71" s="483"/>
      <c r="OI71" s="483"/>
      <c r="OJ71" s="483"/>
      <c r="OK71" s="483"/>
      <c r="OL71" s="483"/>
      <c r="OM71" s="483"/>
      <c r="ON71" s="483"/>
      <c r="OO71" s="483"/>
      <c r="OP71" s="483"/>
      <c r="OQ71" s="483"/>
      <c r="OR71" s="483"/>
      <c r="OS71" s="483"/>
      <c r="OT71" s="483"/>
      <c r="OU71" s="483"/>
      <c r="OV71" s="483"/>
      <c r="OW71" s="483"/>
      <c r="OX71" s="483"/>
      <c r="OY71" s="483"/>
      <c r="OZ71" s="483"/>
      <c r="PA71" s="483"/>
      <c r="PB71" s="483"/>
      <c r="PC71" s="483"/>
      <c r="PD71" s="483"/>
      <c r="PE71" s="483"/>
      <c r="PF71" s="483"/>
      <c r="PG71" s="483"/>
      <c r="PH71" s="483"/>
      <c r="PI71" s="483"/>
      <c r="PJ71" s="483"/>
      <c r="PK71" s="483"/>
      <c r="PL71" s="483"/>
      <c r="PM71" s="483"/>
      <c r="PN71" s="483"/>
      <c r="PO71" s="483"/>
      <c r="PP71" s="483"/>
      <c r="PQ71" s="483"/>
      <c r="PR71" s="483"/>
      <c r="PS71" s="483"/>
      <c r="PT71" s="483"/>
      <c r="PU71" s="483"/>
      <c r="PV71" s="483"/>
      <c r="PW71" s="483"/>
      <c r="PX71" s="483"/>
      <c r="PY71" s="483"/>
      <c r="PZ71" s="483"/>
      <c r="QA71" s="483"/>
      <c r="QB71" s="483"/>
      <c r="QC71" s="483"/>
      <c r="QD71" s="483"/>
      <c r="QE71" s="483"/>
      <c r="QF71" s="483"/>
      <c r="QG71" s="483"/>
      <c r="QH71" s="483"/>
      <c r="QI71" s="483"/>
      <c r="QJ71" s="483"/>
      <c r="QK71" s="483"/>
      <c r="QL71" s="483"/>
      <c r="QM71" s="483"/>
      <c r="QN71" s="483"/>
      <c r="QO71" s="483"/>
      <c r="QP71" s="483"/>
      <c r="QQ71" s="483"/>
      <c r="QR71" s="483"/>
      <c r="QS71" s="483"/>
      <c r="QT71" s="483"/>
      <c r="QU71" s="483"/>
      <c r="QV71" s="483"/>
      <c r="QW71" s="483"/>
      <c r="QX71" s="483"/>
      <c r="QY71" s="483"/>
      <c r="QZ71" s="483"/>
      <c r="RA71" s="483"/>
      <c r="RB71" s="483"/>
      <c r="RC71" s="483"/>
      <c r="RD71" s="483"/>
      <c r="RE71" s="483"/>
      <c r="RF71" s="483"/>
      <c r="RG71" s="483"/>
      <c r="RH71" s="483"/>
      <c r="RI71" s="483"/>
      <c r="RJ71" s="483"/>
      <c r="RK71" s="483"/>
      <c r="RL71" s="483"/>
      <c r="RM71" s="483"/>
      <c r="RN71" s="483"/>
      <c r="RO71" s="483"/>
      <c r="RP71" s="483"/>
      <c r="RQ71" s="483"/>
      <c r="RR71" s="483"/>
      <c r="RS71" s="483"/>
      <c r="RT71" s="483"/>
      <c r="RU71" s="483"/>
      <c r="RV71" s="483"/>
      <c r="RW71" s="483"/>
      <c r="RX71" s="483"/>
      <c r="RY71" s="483"/>
      <c r="RZ71" s="483"/>
      <c r="SA71" s="483"/>
      <c r="SB71" s="483"/>
      <c r="SC71" s="483"/>
      <c r="SD71" s="483"/>
      <c r="SE71" s="483"/>
      <c r="SF71" s="483"/>
      <c r="SG71" s="483"/>
      <c r="SH71" s="483"/>
      <c r="SI71" s="483"/>
      <c r="SJ71" s="483"/>
      <c r="SK71" s="483"/>
      <c r="SL71" s="483"/>
      <c r="SM71" s="483"/>
      <c r="SN71" s="483"/>
      <c r="SO71" s="483"/>
      <c r="SP71" s="483"/>
      <c r="SQ71" s="483"/>
      <c r="SR71" s="483"/>
      <c r="SS71" s="483"/>
      <c r="ST71" s="483"/>
      <c r="SU71" s="483"/>
      <c r="SV71" s="483"/>
      <c r="SW71" s="483"/>
      <c r="SX71" s="483"/>
      <c r="SY71" s="483"/>
      <c r="SZ71" s="483"/>
      <c r="TA71" s="483"/>
      <c r="TB71" s="483"/>
      <c r="TC71" s="483"/>
      <c r="TD71" s="483"/>
      <c r="TE71" s="483"/>
      <c r="TF71" s="483"/>
      <c r="TG71" s="483"/>
      <c r="TH71" s="483"/>
      <c r="TI71" s="483"/>
      <c r="TJ71" s="483"/>
      <c r="TK71" s="483"/>
      <c r="TL71" s="483"/>
      <c r="TM71" s="483"/>
      <c r="TN71" s="483"/>
      <c r="TO71" s="483"/>
      <c r="TP71" s="483"/>
      <c r="TQ71" s="483"/>
      <c r="TR71" s="483"/>
      <c r="TS71" s="483"/>
      <c r="TT71" s="483"/>
      <c r="TU71" s="483"/>
      <c r="TV71" s="483"/>
      <c r="TW71" s="483"/>
      <c r="TX71" s="483"/>
      <c r="TY71" s="483"/>
      <c r="TZ71" s="483"/>
      <c r="UA71" s="483"/>
      <c r="UB71" s="483"/>
      <c r="UC71" s="483"/>
      <c r="UD71" s="483"/>
      <c r="UE71" s="483"/>
      <c r="UF71" s="483"/>
      <c r="UG71" s="483"/>
      <c r="UH71" s="483"/>
      <c r="UI71" s="483"/>
      <c r="UJ71" s="483"/>
      <c r="UK71" s="483"/>
      <c r="UL71" s="483"/>
      <c r="UM71" s="483"/>
      <c r="UN71" s="483"/>
      <c r="UO71" s="483"/>
      <c r="UP71" s="483"/>
      <c r="UQ71" s="483"/>
      <c r="UR71" s="483"/>
      <c r="US71" s="483"/>
      <c r="UT71" s="483"/>
      <c r="UU71" s="483"/>
      <c r="UV71" s="483"/>
      <c r="UW71" s="483"/>
      <c r="UX71" s="483"/>
      <c r="UY71" s="483"/>
      <c r="UZ71" s="483"/>
      <c r="VA71" s="483"/>
      <c r="VB71" s="483"/>
      <c r="VC71" s="483"/>
      <c r="VD71" s="483"/>
      <c r="VE71" s="483"/>
      <c r="VF71" s="483"/>
      <c r="VG71" s="483"/>
      <c r="VH71" s="483"/>
      <c r="VI71" s="483"/>
      <c r="VJ71" s="483"/>
      <c r="VK71" s="483"/>
      <c r="VL71" s="483"/>
      <c r="VM71" s="483"/>
      <c r="VN71" s="483"/>
      <c r="VO71" s="483"/>
      <c r="VP71" s="483"/>
      <c r="VQ71" s="483"/>
      <c r="VR71" s="483"/>
      <c r="VS71" s="483"/>
      <c r="VT71" s="483"/>
      <c r="VU71" s="483"/>
      <c r="VV71" s="483"/>
      <c r="VW71" s="483"/>
      <c r="VX71" s="483"/>
      <c r="VY71" s="483"/>
      <c r="VZ71" s="483"/>
      <c r="WA71" s="483"/>
      <c r="WB71" s="483"/>
      <c r="WC71" s="483"/>
      <c r="WD71" s="483"/>
      <c r="WE71" s="483"/>
      <c r="WF71" s="483"/>
      <c r="WG71" s="483"/>
      <c r="WH71" s="483"/>
      <c r="WI71" s="483"/>
      <c r="WJ71" s="483"/>
      <c r="WK71" s="483"/>
      <c r="WL71" s="483"/>
      <c r="WM71" s="483"/>
      <c r="WN71" s="483"/>
      <c r="WO71" s="483"/>
      <c r="WP71" s="483"/>
      <c r="WQ71" s="483"/>
      <c r="WR71" s="483"/>
      <c r="WS71" s="483"/>
      <c r="WT71" s="483"/>
      <c r="WU71" s="483"/>
      <c r="WV71" s="483"/>
      <c r="WW71" s="483"/>
      <c r="WX71" s="483"/>
      <c r="WY71" s="483"/>
      <c r="WZ71" s="483"/>
      <c r="XA71" s="483"/>
      <c r="XB71" s="483"/>
      <c r="XC71" s="483"/>
      <c r="XD71" s="483"/>
      <c r="XE71" s="483"/>
      <c r="XF71" s="483"/>
      <c r="XG71" s="483"/>
      <c r="XH71" s="483"/>
      <c r="XI71" s="483"/>
      <c r="XJ71" s="483"/>
      <c r="XK71" s="483"/>
      <c r="XL71" s="483"/>
      <c r="XM71" s="483"/>
      <c r="XN71" s="483"/>
      <c r="XO71" s="483"/>
      <c r="XP71" s="483"/>
      <c r="XQ71" s="483"/>
      <c r="XR71" s="483"/>
      <c r="XS71" s="483"/>
      <c r="XT71" s="483"/>
      <c r="XU71" s="483"/>
      <c r="XV71" s="483"/>
      <c r="XW71" s="483"/>
      <c r="XX71" s="483"/>
      <c r="XY71" s="483"/>
      <c r="XZ71" s="483"/>
      <c r="YA71" s="483"/>
      <c r="YB71" s="483"/>
      <c r="YC71" s="483"/>
      <c r="YD71" s="483"/>
      <c r="YE71" s="483"/>
      <c r="YF71" s="483"/>
      <c r="YG71" s="483"/>
      <c r="YH71" s="483"/>
      <c r="YI71" s="483"/>
      <c r="YJ71" s="483"/>
      <c r="YK71" s="483"/>
      <c r="YL71" s="483"/>
      <c r="YM71" s="483"/>
      <c r="YN71" s="483"/>
      <c r="YO71" s="483"/>
      <c r="YP71" s="483"/>
      <c r="YQ71" s="483"/>
      <c r="YR71" s="483"/>
      <c r="YS71" s="483"/>
      <c r="YT71" s="483"/>
      <c r="YU71" s="483"/>
      <c r="YV71" s="483"/>
      <c r="YW71" s="483"/>
      <c r="YX71" s="483"/>
      <c r="YY71" s="483"/>
      <c r="YZ71" s="483"/>
      <c r="ZA71" s="483"/>
      <c r="ZB71" s="483"/>
      <c r="ZC71" s="483"/>
      <c r="ZD71" s="483"/>
      <c r="ZE71" s="483"/>
      <c r="ZF71" s="483"/>
      <c r="ZG71" s="483"/>
      <c r="ZH71" s="483"/>
      <c r="ZI71" s="483"/>
      <c r="ZJ71" s="483"/>
      <c r="ZK71" s="483"/>
      <c r="ZL71" s="483"/>
      <c r="ZM71" s="483"/>
      <c r="ZN71" s="483"/>
      <c r="ZO71" s="483"/>
      <c r="ZP71" s="483"/>
      <c r="ZQ71" s="483"/>
      <c r="ZR71" s="483"/>
      <c r="ZS71" s="483"/>
      <c r="ZT71" s="483"/>
      <c r="ZU71" s="483"/>
      <c r="ZV71" s="483"/>
      <c r="ZW71" s="483"/>
      <c r="ZX71" s="483"/>
      <c r="ZY71" s="483"/>
      <c r="ZZ71" s="483"/>
      <c r="AAA71" s="483"/>
      <c r="AAB71" s="483"/>
      <c r="AAC71" s="483"/>
      <c r="AAD71" s="483"/>
      <c r="AAE71" s="483"/>
      <c r="AAF71" s="483"/>
      <c r="AAG71" s="483"/>
      <c r="AAH71" s="483"/>
      <c r="AAI71" s="483"/>
      <c r="AAJ71" s="483"/>
      <c r="AAK71" s="483"/>
      <c r="AAL71" s="483"/>
      <c r="AAM71" s="483"/>
      <c r="AAN71" s="483"/>
      <c r="AAO71" s="483"/>
      <c r="AAP71" s="483"/>
      <c r="AAQ71" s="483"/>
      <c r="AAR71" s="483"/>
      <c r="AAS71" s="483"/>
      <c r="AAT71" s="483"/>
      <c r="AAU71" s="483"/>
      <c r="AAV71" s="483"/>
      <c r="AAW71" s="483"/>
      <c r="AAX71" s="483"/>
      <c r="AAY71" s="483"/>
      <c r="AAZ71" s="483"/>
      <c r="ABA71" s="483"/>
      <c r="ABB71" s="483"/>
      <c r="ABC71" s="483"/>
      <c r="ABD71" s="483"/>
      <c r="ABE71" s="483"/>
      <c r="ABF71" s="483"/>
      <c r="ABG71" s="483"/>
      <c r="ABH71" s="483"/>
      <c r="ABI71" s="483"/>
      <c r="ABJ71" s="483"/>
      <c r="ABK71" s="483"/>
      <c r="ABL71" s="483"/>
      <c r="ABM71" s="483"/>
      <c r="ABN71" s="483"/>
      <c r="ABO71" s="483"/>
      <c r="ABP71" s="483"/>
      <c r="ABQ71" s="483"/>
      <c r="ABR71" s="483"/>
      <c r="ABS71" s="483"/>
      <c r="ABT71" s="483"/>
      <c r="ABU71" s="483"/>
      <c r="ABV71" s="483"/>
      <c r="ABW71" s="483"/>
      <c r="ABX71" s="483"/>
      <c r="ABY71" s="483"/>
      <c r="ABZ71" s="483"/>
      <c r="ACA71" s="483"/>
      <c r="ACB71" s="483"/>
      <c r="ACC71" s="483"/>
      <c r="ACD71" s="483"/>
      <c r="ACE71" s="483"/>
      <c r="ACF71" s="483"/>
      <c r="ACG71" s="483"/>
      <c r="ACH71" s="483"/>
      <c r="ACI71" s="483"/>
      <c r="ACJ71" s="483"/>
      <c r="ACK71" s="483"/>
      <c r="ACL71" s="483"/>
      <c r="ACM71" s="483"/>
      <c r="ACN71" s="483"/>
      <c r="ACO71" s="483"/>
      <c r="ACP71" s="483"/>
      <c r="ACQ71" s="483"/>
      <c r="ACR71" s="483"/>
      <c r="ACS71" s="483"/>
      <c r="ACT71" s="483"/>
      <c r="ACU71" s="483"/>
      <c r="ACV71" s="483"/>
      <c r="ACW71" s="483"/>
      <c r="ACX71" s="483"/>
      <c r="ACY71" s="483"/>
      <c r="ACZ71" s="483"/>
      <c r="ADA71" s="483"/>
      <c r="ADB71" s="483"/>
      <c r="ADC71" s="483"/>
      <c r="ADD71" s="483"/>
      <c r="ADE71" s="483"/>
      <c r="ADF71" s="483"/>
      <c r="ADG71" s="483"/>
      <c r="ADH71" s="483"/>
      <c r="ADI71" s="483"/>
      <c r="ADJ71" s="483"/>
      <c r="ADK71" s="483"/>
      <c r="ADL71" s="483"/>
      <c r="ADM71" s="483"/>
      <c r="ADN71" s="483"/>
      <c r="ADO71" s="483"/>
      <c r="ADP71" s="483"/>
      <c r="ADQ71" s="483"/>
      <c r="ADR71" s="483"/>
      <c r="ADS71" s="483"/>
      <c r="ADT71" s="483"/>
      <c r="ADU71" s="483"/>
      <c r="ADV71" s="483"/>
      <c r="ADW71" s="483"/>
      <c r="ADX71" s="483"/>
      <c r="ADY71" s="483"/>
      <c r="ADZ71" s="483"/>
      <c r="AEA71" s="483"/>
      <c r="AEB71" s="483"/>
      <c r="AEC71" s="483"/>
      <c r="AED71" s="483"/>
      <c r="AEE71" s="483"/>
      <c r="AEF71" s="483"/>
      <c r="AEG71" s="483"/>
      <c r="AEH71" s="483"/>
      <c r="AEI71" s="483"/>
      <c r="AEJ71" s="483"/>
      <c r="AEK71" s="483"/>
      <c r="AEL71" s="483"/>
      <c r="AEM71" s="483"/>
      <c r="AEN71" s="483"/>
      <c r="AEO71" s="483"/>
      <c r="AEP71" s="483"/>
      <c r="AEQ71" s="483"/>
      <c r="AER71" s="483"/>
      <c r="AES71" s="483"/>
      <c r="AET71" s="483"/>
      <c r="AEU71" s="483"/>
      <c r="AEV71" s="483"/>
      <c r="AEW71" s="483"/>
      <c r="AEX71" s="483"/>
      <c r="AEY71" s="483"/>
      <c r="AEZ71" s="483"/>
      <c r="AFA71" s="483"/>
      <c r="AFB71" s="483"/>
      <c r="AFC71" s="483"/>
      <c r="AFD71" s="483"/>
      <c r="AFE71" s="483"/>
      <c r="AFF71" s="483"/>
      <c r="AFG71" s="483"/>
      <c r="AFH71" s="483"/>
      <c r="AFI71" s="483"/>
      <c r="AFJ71" s="483"/>
      <c r="AFK71" s="483"/>
      <c r="AFL71" s="483"/>
      <c r="AFM71" s="483"/>
      <c r="AFN71" s="483"/>
      <c r="AFO71" s="483"/>
      <c r="AFP71" s="483"/>
      <c r="AFQ71" s="483"/>
      <c r="AFR71" s="483"/>
      <c r="AFS71" s="483"/>
      <c r="AFT71" s="483"/>
      <c r="AFU71" s="483"/>
      <c r="AFV71" s="483"/>
      <c r="AFW71" s="483"/>
      <c r="AFX71" s="483"/>
      <c r="AFY71" s="483"/>
      <c r="AFZ71" s="483"/>
      <c r="AGA71" s="483"/>
      <c r="AGB71" s="483"/>
      <c r="AGC71" s="483"/>
      <c r="AGD71" s="483"/>
      <c r="AGE71" s="483"/>
      <c r="AGF71" s="483"/>
      <c r="AGG71" s="483"/>
      <c r="AGH71" s="483"/>
      <c r="AGI71" s="483"/>
      <c r="AGJ71" s="483"/>
      <c r="AGK71" s="483"/>
      <c r="AGL71" s="483"/>
      <c r="AGM71" s="483"/>
      <c r="AGN71" s="483"/>
      <c r="AGO71" s="483"/>
      <c r="AGP71" s="483"/>
      <c r="AGQ71" s="483"/>
      <c r="AGR71" s="483"/>
      <c r="AGS71" s="483"/>
      <c r="AGT71" s="483"/>
      <c r="AGU71" s="483"/>
      <c r="AGV71" s="483"/>
      <c r="AGW71" s="483"/>
      <c r="AGX71" s="483"/>
      <c r="AGY71" s="483"/>
      <c r="AGZ71" s="483"/>
      <c r="AHA71" s="483"/>
      <c r="AHB71" s="483"/>
      <c r="AHC71" s="483"/>
      <c r="AHD71" s="483"/>
      <c r="AHE71" s="483"/>
      <c r="AHF71" s="483"/>
      <c r="AHG71" s="483"/>
      <c r="AHH71" s="483"/>
      <c r="AHI71" s="483"/>
      <c r="AHJ71" s="483"/>
      <c r="AHK71" s="483"/>
      <c r="AHL71" s="483"/>
      <c r="AHM71" s="483"/>
      <c r="AHN71" s="483"/>
      <c r="AHO71" s="483"/>
      <c r="AHP71" s="483"/>
      <c r="AHQ71" s="483"/>
      <c r="AHR71" s="483"/>
      <c r="AHS71" s="483"/>
      <c r="AHT71" s="483"/>
      <c r="AHU71" s="483"/>
      <c r="AHV71" s="483"/>
      <c r="AHW71" s="483"/>
      <c r="AHX71" s="483"/>
      <c r="AHY71" s="483"/>
      <c r="AHZ71" s="483"/>
      <c r="AIA71" s="483"/>
      <c r="AIB71" s="483"/>
      <c r="AIC71" s="483"/>
      <c r="AID71" s="483"/>
      <c r="AIE71" s="483"/>
      <c r="AIF71" s="483"/>
      <c r="AIG71" s="483"/>
      <c r="AIH71" s="483"/>
      <c r="AII71" s="483"/>
      <c r="AIJ71" s="483"/>
      <c r="AIK71" s="483"/>
      <c r="AIL71" s="483"/>
      <c r="AIM71" s="483"/>
      <c r="AIN71" s="483"/>
      <c r="AIO71" s="483"/>
      <c r="AIP71" s="483"/>
      <c r="AIQ71" s="483"/>
      <c r="AIR71" s="483"/>
      <c r="AIS71" s="483"/>
      <c r="AIT71" s="483"/>
      <c r="AIU71" s="483"/>
      <c r="AIV71" s="483"/>
      <c r="AIW71" s="483"/>
      <c r="AIX71" s="483"/>
      <c r="AIY71" s="483"/>
      <c r="AIZ71" s="483"/>
      <c r="AJA71" s="483"/>
      <c r="AJB71" s="483"/>
      <c r="AJC71" s="483"/>
      <c r="AJD71" s="483"/>
      <c r="AJE71" s="483"/>
      <c r="AJF71" s="483"/>
      <c r="AJG71" s="483"/>
      <c r="AJH71" s="483"/>
      <c r="AJI71" s="483"/>
      <c r="AJJ71" s="483"/>
      <c r="AJK71" s="483"/>
      <c r="AJL71" s="483"/>
      <c r="AJM71" s="483"/>
      <c r="AJN71" s="483"/>
      <c r="AJO71" s="483"/>
      <c r="AJP71" s="483"/>
      <c r="AJQ71" s="483"/>
      <c r="AJR71" s="483"/>
      <c r="AJS71" s="483"/>
      <c r="AJT71" s="483"/>
      <c r="AJU71" s="483"/>
      <c r="AJV71" s="483"/>
      <c r="AJW71" s="483"/>
      <c r="AJX71" s="483"/>
      <c r="AJY71" s="483"/>
      <c r="AJZ71" s="483"/>
      <c r="AKA71" s="483"/>
      <c r="AKB71" s="483"/>
      <c r="AKC71" s="483"/>
      <c r="AKD71" s="483"/>
      <c r="AKE71" s="483"/>
      <c r="AKF71" s="483"/>
      <c r="AKG71" s="483"/>
      <c r="AKH71" s="483"/>
      <c r="AKI71" s="483"/>
      <c r="AKJ71" s="483"/>
      <c r="AKK71" s="483"/>
      <c r="AKL71" s="483"/>
      <c r="AKM71" s="483"/>
      <c r="AKN71" s="483"/>
      <c r="AKO71" s="483"/>
      <c r="AKP71" s="483"/>
      <c r="AKQ71" s="483"/>
      <c r="AKR71" s="483"/>
      <c r="AKS71" s="483"/>
      <c r="AKT71" s="483"/>
      <c r="AKU71" s="483"/>
      <c r="AKV71" s="483"/>
      <c r="AKW71" s="483"/>
      <c r="AKX71" s="483"/>
      <c r="AKY71" s="483"/>
      <c r="AKZ71" s="483"/>
      <c r="ALA71" s="483"/>
      <c r="ALB71" s="483"/>
      <c r="ALC71" s="483"/>
      <c r="ALD71" s="483"/>
      <c r="ALE71" s="483"/>
      <c r="ALF71" s="483"/>
      <c r="ALG71" s="483"/>
      <c r="ALH71" s="483"/>
      <c r="ALI71" s="483"/>
      <c r="ALJ71" s="483"/>
      <c r="ALK71" s="483"/>
      <c r="ALL71" s="483"/>
      <c r="ALM71" s="483"/>
      <c r="ALN71" s="483"/>
      <c r="ALO71" s="483"/>
      <c r="ALP71" s="483"/>
      <c r="ALQ71" s="483"/>
      <c r="ALR71" s="483"/>
      <c r="ALS71" s="483"/>
      <c r="ALT71" s="483"/>
      <c r="ALU71" s="483"/>
      <c r="ALV71" s="483"/>
      <c r="ALW71" s="483"/>
      <c r="ALX71" s="483"/>
      <c r="ALY71" s="483"/>
      <c r="ALZ71" s="483"/>
      <c r="AMA71" s="483"/>
      <c r="AMB71" s="483"/>
      <c r="AMC71" s="483"/>
      <c r="AMD71" s="483"/>
      <c r="AME71" s="483"/>
      <c r="AMF71" s="483"/>
      <c r="AMG71" s="483"/>
      <c r="AMH71" s="483"/>
      <c r="AMI71" s="483"/>
      <c r="AMJ71" s="483"/>
      <c r="AMK71" s="483"/>
      <c r="AML71" s="483"/>
      <c r="AMM71" s="483"/>
      <c r="AMN71" s="483"/>
      <c r="AMO71" s="483"/>
      <c r="AMP71" s="483"/>
      <c r="AMQ71" s="483"/>
    </row>
    <row r="72" spans="1:1031" s="426" customFormat="1" ht="30" customHeight="1" x14ac:dyDescent="0.25">
      <c r="A72" s="793"/>
      <c r="B72" s="829" t="s">
        <v>1281</v>
      </c>
      <c r="C72" s="615">
        <v>5</v>
      </c>
      <c r="D72" s="535">
        <v>0.01</v>
      </c>
      <c r="E72" s="541" t="s">
        <v>1384</v>
      </c>
      <c r="F72" s="483"/>
      <c r="G72" s="483"/>
      <c r="H72" s="483"/>
      <c r="I72" s="483"/>
      <c r="J72" s="483"/>
      <c r="K72" s="483"/>
      <c r="L72" s="483"/>
      <c r="M72" s="483"/>
      <c r="N72" s="483"/>
      <c r="O72" s="483"/>
      <c r="P72" s="483"/>
      <c r="Q72" s="483"/>
      <c r="R72" s="483"/>
      <c r="S72" s="483"/>
      <c r="T72" s="483"/>
      <c r="U72" s="483"/>
      <c r="V72" s="483"/>
      <c r="W72" s="483"/>
      <c r="X72" s="483"/>
      <c r="Y72" s="483"/>
      <c r="Z72" s="483"/>
      <c r="AA72" s="483"/>
      <c r="AB72" s="483"/>
      <c r="AC72" s="483"/>
      <c r="AD72" s="483"/>
      <c r="AE72" s="483"/>
      <c r="AF72" s="483"/>
      <c r="AG72" s="483"/>
      <c r="AH72" s="483"/>
      <c r="AI72" s="483"/>
      <c r="AJ72" s="483"/>
      <c r="AK72" s="483"/>
      <c r="AL72" s="483"/>
      <c r="AM72" s="483"/>
      <c r="AN72" s="483"/>
      <c r="AO72" s="483"/>
      <c r="AP72" s="483"/>
      <c r="AQ72" s="483"/>
      <c r="AR72" s="483"/>
      <c r="AS72" s="483"/>
      <c r="AT72" s="483"/>
      <c r="AU72" s="483"/>
      <c r="AV72" s="483"/>
      <c r="AW72" s="483"/>
      <c r="AX72" s="483"/>
      <c r="AY72" s="483"/>
      <c r="AZ72" s="483"/>
      <c r="BA72" s="483"/>
      <c r="BB72" s="483"/>
      <c r="BC72" s="483"/>
      <c r="BD72" s="483"/>
      <c r="BE72" s="483"/>
      <c r="BF72" s="483"/>
      <c r="BG72" s="483"/>
      <c r="BH72" s="483"/>
      <c r="BI72" s="483"/>
      <c r="BJ72" s="483"/>
      <c r="BK72" s="483"/>
      <c r="BL72" s="483"/>
      <c r="BM72" s="483"/>
      <c r="BN72" s="483"/>
      <c r="BO72" s="483"/>
      <c r="BP72" s="483"/>
      <c r="BQ72" s="483"/>
      <c r="BR72" s="483"/>
      <c r="BS72" s="483"/>
      <c r="BT72" s="483"/>
      <c r="BU72" s="483"/>
      <c r="BV72" s="483"/>
      <c r="BW72" s="483"/>
      <c r="BX72" s="483"/>
      <c r="BY72" s="483"/>
      <c r="BZ72" s="483"/>
      <c r="CA72" s="483"/>
      <c r="CB72" s="483"/>
      <c r="CC72" s="483"/>
      <c r="CD72" s="483"/>
      <c r="CE72" s="483"/>
      <c r="CF72" s="483"/>
      <c r="CG72" s="483"/>
      <c r="CH72" s="483"/>
      <c r="CI72" s="483"/>
      <c r="CJ72" s="483"/>
      <c r="CK72" s="483"/>
      <c r="CL72" s="483"/>
      <c r="CM72" s="483"/>
      <c r="CN72" s="483"/>
      <c r="CO72" s="483"/>
      <c r="CP72" s="483"/>
      <c r="CQ72" s="483"/>
      <c r="CR72" s="483"/>
      <c r="CS72" s="483"/>
      <c r="CT72" s="483"/>
      <c r="CU72" s="483"/>
      <c r="CV72" s="483"/>
      <c r="CW72" s="483"/>
      <c r="CX72" s="483"/>
      <c r="CY72" s="483"/>
      <c r="CZ72" s="483"/>
      <c r="DA72" s="483"/>
      <c r="DB72" s="483"/>
      <c r="DC72" s="483"/>
      <c r="DD72" s="483"/>
      <c r="DE72" s="483"/>
      <c r="DF72" s="483"/>
      <c r="DG72" s="483"/>
      <c r="DH72" s="483"/>
      <c r="DI72" s="483"/>
      <c r="DJ72" s="483"/>
      <c r="DK72" s="483"/>
      <c r="DL72" s="483"/>
      <c r="DM72" s="483"/>
      <c r="DN72" s="483"/>
      <c r="DO72" s="483"/>
      <c r="DP72" s="483"/>
      <c r="DQ72" s="483"/>
      <c r="DR72" s="483"/>
      <c r="DS72" s="483"/>
      <c r="DT72" s="483"/>
      <c r="DU72" s="483"/>
      <c r="DV72" s="483"/>
      <c r="DW72" s="483"/>
      <c r="DX72" s="483"/>
      <c r="DY72" s="483"/>
      <c r="DZ72" s="483"/>
      <c r="EA72" s="483"/>
      <c r="EB72" s="483"/>
      <c r="EC72" s="483"/>
      <c r="ED72" s="483"/>
      <c r="EE72" s="483"/>
      <c r="EF72" s="483"/>
      <c r="EG72" s="483"/>
      <c r="EH72" s="483"/>
      <c r="EI72" s="483"/>
      <c r="EJ72" s="483"/>
      <c r="EK72" s="483"/>
      <c r="EL72" s="483"/>
      <c r="EM72" s="483"/>
      <c r="EN72" s="483"/>
      <c r="EO72" s="483"/>
      <c r="EP72" s="483"/>
      <c r="EQ72" s="483"/>
      <c r="ER72" s="483"/>
      <c r="ES72" s="483"/>
      <c r="ET72" s="483"/>
      <c r="EU72" s="483"/>
      <c r="EV72" s="483"/>
      <c r="EW72" s="483"/>
      <c r="EX72" s="483"/>
      <c r="EY72" s="483"/>
      <c r="EZ72" s="483"/>
      <c r="FA72" s="483"/>
      <c r="FB72" s="483"/>
      <c r="FC72" s="483"/>
      <c r="FD72" s="483"/>
      <c r="FE72" s="483"/>
      <c r="FF72" s="483"/>
      <c r="FG72" s="483"/>
      <c r="FH72" s="483"/>
      <c r="FI72" s="483"/>
      <c r="FJ72" s="483"/>
      <c r="FK72" s="483"/>
      <c r="FL72" s="483"/>
      <c r="FM72" s="483"/>
      <c r="FN72" s="483"/>
      <c r="FO72" s="483"/>
      <c r="FP72" s="483"/>
      <c r="FQ72" s="483"/>
      <c r="FR72" s="483"/>
      <c r="FS72" s="483"/>
      <c r="FT72" s="483"/>
      <c r="FU72" s="483"/>
      <c r="FV72" s="483"/>
      <c r="FW72" s="483"/>
      <c r="FX72" s="483"/>
      <c r="FY72" s="483"/>
      <c r="FZ72" s="483"/>
      <c r="GA72" s="483"/>
      <c r="GB72" s="483"/>
      <c r="GC72" s="483"/>
      <c r="GD72" s="483"/>
      <c r="GE72" s="483"/>
      <c r="GF72" s="483"/>
      <c r="GG72" s="483"/>
      <c r="GH72" s="483"/>
      <c r="GI72" s="483"/>
      <c r="GJ72" s="483"/>
      <c r="GK72" s="483"/>
      <c r="GL72" s="483"/>
      <c r="GM72" s="483"/>
      <c r="GN72" s="483"/>
      <c r="GO72" s="483"/>
      <c r="GP72" s="483"/>
      <c r="GQ72" s="483"/>
      <c r="GR72" s="483"/>
      <c r="GS72" s="483"/>
      <c r="GT72" s="483"/>
      <c r="GU72" s="483"/>
      <c r="GV72" s="483"/>
      <c r="GW72" s="483"/>
      <c r="GX72" s="483"/>
      <c r="GY72" s="483"/>
      <c r="GZ72" s="483"/>
      <c r="HA72" s="483"/>
      <c r="HB72" s="483"/>
      <c r="HC72" s="483"/>
      <c r="HD72" s="483"/>
      <c r="HE72" s="483"/>
      <c r="HF72" s="483"/>
      <c r="HG72" s="483"/>
      <c r="HH72" s="483"/>
      <c r="HI72" s="483"/>
      <c r="HJ72" s="483"/>
      <c r="HK72" s="483"/>
      <c r="HL72" s="483"/>
      <c r="HM72" s="483"/>
      <c r="HN72" s="483"/>
      <c r="HO72" s="483"/>
      <c r="HP72" s="483"/>
      <c r="HQ72" s="483"/>
      <c r="HR72" s="483"/>
      <c r="HS72" s="483"/>
      <c r="HT72" s="483"/>
      <c r="HU72" s="483"/>
      <c r="HV72" s="483"/>
      <c r="HW72" s="483"/>
      <c r="HX72" s="483"/>
      <c r="HY72" s="483"/>
      <c r="HZ72" s="483"/>
      <c r="IA72" s="483"/>
      <c r="IB72" s="483"/>
      <c r="IC72" s="483"/>
      <c r="ID72" s="483"/>
      <c r="IE72" s="483"/>
      <c r="IF72" s="483"/>
      <c r="IG72" s="483"/>
      <c r="IH72" s="483"/>
      <c r="II72" s="483"/>
      <c r="IJ72" s="483"/>
      <c r="IK72" s="483"/>
      <c r="IL72" s="483"/>
      <c r="IM72" s="483"/>
      <c r="IN72" s="483"/>
      <c r="IO72" s="483"/>
      <c r="IP72" s="483"/>
      <c r="IQ72" s="483"/>
      <c r="IR72" s="483"/>
      <c r="IS72" s="483"/>
      <c r="IT72" s="483"/>
      <c r="IU72" s="483"/>
      <c r="IV72" s="483"/>
      <c r="IW72" s="483"/>
      <c r="IX72" s="483"/>
      <c r="IY72" s="483"/>
      <c r="IZ72" s="483"/>
      <c r="JA72" s="483"/>
      <c r="JB72" s="483"/>
      <c r="JC72" s="483"/>
      <c r="JD72" s="483"/>
      <c r="JE72" s="483"/>
      <c r="JF72" s="483"/>
      <c r="JG72" s="483"/>
      <c r="JH72" s="483"/>
      <c r="JI72" s="483"/>
      <c r="JJ72" s="483"/>
      <c r="JK72" s="483"/>
      <c r="JL72" s="483"/>
      <c r="JM72" s="483"/>
      <c r="JN72" s="483"/>
      <c r="JO72" s="483"/>
      <c r="JP72" s="483"/>
      <c r="JQ72" s="483"/>
      <c r="JR72" s="483"/>
      <c r="JS72" s="483"/>
      <c r="JT72" s="483"/>
      <c r="JU72" s="483"/>
      <c r="JV72" s="483"/>
      <c r="JW72" s="483"/>
      <c r="JX72" s="483"/>
      <c r="JY72" s="483"/>
      <c r="JZ72" s="483"/>
      <c r="KA72" s="483"/>
      <c r="KB72" s="483"/>
      <c r="KC72" s="483"/>
      <c r="KD72" s="483"/>
      <c r="KE72" s="483"/>
      <c r="KF72" s="483"/>
      <c r="KG72" s="483"/>
      <c r="KH72" s="483"/>
      <c r="KI72" s="483"/>
      <c r="KJ72" s="483"/>
      <c r="KK72" s="483"/>
      <c r="KL72" s="483"/>
      <c r="KM72" s="483"/>
      <c r="KN72" s="483"/>
      <c r="KO72" s="483"/>
      <c r="KP72" s="483"/>
      <c r="KQ72" s="483"/>
      <c r="KR72" s="483"/>
      <c r="KS72" s="483"/>
      <c r="KT72" s="483"/>
      <c r="KU72" s="483"/>
      <c r="KV72" s="483"/>
      <c r="KW72" s="483"/>
      <c r="KX72" s="483"/>
      <c r="KY72" s="483"/>
      <c r="KZ72" s="483"/>
      <c r="LA72" s="483"/>
      <c r="LB72" s="483"/>
      <c r="LC72" s="483"/>
      <c r="LD72" s="483"/>
      <c r="LE72" s="483"/>
      <c r="LF72" s="483"/>
      <c r="LG72" s="483"/>
      <c r="LH72" s="483"/>
      <c r="LI72" s="483"/>
      <c r="LJ72" s="483"/>
      <c r="LK72" s="483"/>
      <c r="LL72" s="483"/>
      <c r="LM72" s="483"/>
      <c r="LN72" s="483"/>
      <c r="LO72" s="483"/>
      <c r="LP72" s="483"/>
      <c r="LQ72" s="483"/>
      <c r="LR72" s="483"/>
      <c r="LS72" s="483"/>
      <c r="LT72" s="483"/>
      <c r="LU72" s="483"/>
      <c r="LV72" s="483"/>
      <c r="LW72" s="483"/>
      <c r="LX72" s="483"/>
      <c r="LY72" s="483"/>
      <c r="LZ72" s="483"/>
      <c r="MA72" s="483"/>
      <c r="MB72" s="483"/>
      <c r="MC72" s="483"/>
      <c r="MD72" s="483"/>
      <c r="ME72" s="483"/>
      <c r="MF72" s="483"/>
      <c r="MG72" s="483"/>
      <c r="MH72" s="483"/>
      <c r="MI72" s="483"/>
      <c r="MJ72" s="483"/>
      <c r="MK72" s="483"/>
      <c r="ML72" s="483"/>
      <c r="MM72" s="483"/>
      <c r="MN72" s="483"/>
      <c r="MO72" s="483"/>
      <c r="MP72" s="483"/>
      <c r="MQ72" s="483"/>
      <c r="MR72" s="483"/>
      <c r="MS72" s="483"/>
      <c r="MT72" s="483"/>
      <c r="MU72" s="483"/>
      <c r="MV72" s="483"/>
      <c r="MW72" s="483"/>
      <c r="MX72" s="483"/>
      <c r="MY72" s="483"/>
      <c r="MZ72" s="483"/>
      <c r="NA72" s="483"/>
      <c r="NB72" s="483"/>
      <c r="NC72" s="483"/>
      <c r="ND72" s="483"/>
      <c r="NE72" s="483"/>
      <c r="NF72" s="483"/>
      <c r="NG72" s="483"/>
      <c r="NH72" s="483"/>
      <c r="NI72" s="483"/>
      <c r="NJ72" s="483"/>
      <c r="NK72" s="483"/>
      <c r="NL72" s="483"/>
      <c r="NM72" s="483"/>
      <c r="NN72" s="483"/>
      <c r="NO72" s="483"/>
      <c r="NP72" s="483"/>
      <c r="NQ72" s="483"/>
      <c r="NR72" s="483"/>
      <c r="NS72" s="483"/>
      <c r="NT72" s="483"/>
      <c r="NU72" s="483"/>
      <c r="NV72" s="483"/>
      <c r="NW72" s="483"/>
      <c r="NX72" s="483"/>
      <c r="NY72" s="483"/>
      <c r="NZ72" s="483"/>
      <c r="OA72" s="483"/>
      <c r="OB72" s="483"/>
      <c r="OC72" s="483"/>
      <c r="OD72" s="483"/>
      <c r="OE72" s="483"/>
      <c r="OF72" s="483"/>
      <c r="OG72" s="483"/>
      <c r="OH72" s="483"/>
      <c r="OI72" s="483"/>
      <c r="OJ72" s="483"/>
      <c r="OK72" s="483"/>
      <c r="OL72" s="483"/>
      <c r="OM72" s="483"/>
      <c r="ON72" s="483"/>
      <c r="OO72" s="483"/>
      <c r="OP72" s="483"/>
      <c r="OQ72" s="483"/>
      <c r="OR72" s="483"/>
      <c r="OS72" s="483"/>
      <c r="OT72" s="483"/>
      <c r="OU72" s="483"/>
      <c r="OV72" s="483"/>
      <c r="OW72" s="483"/>
      <c r="OX72" s="483"/>
      <c r="OY72" s="483"/>
      <c r="OZ72" s="483"/>
      <c r="PA72" s="483"/>
      <c r="PB72" s="483"/>
      <c r="PC72" s="483"/>
      <c r="PD72" s="483"/>
      <c r="PE72" s="483"/>
      <c r="PF72" s="483"/>
      <c r="PG72" s="483"/>
      <c r="PH72" s="483"/>
      <c r="PI72" s="483"/>
      <c r="PJ72" s="483"/>
      <c r="PK72" s="483"/>
      <c r="PL72" s="483"/>
      <c r="PM72" s="483"/>
      <c r="PN72" s="483"/>
      <c r="PO72" s="483"/>
      <c r="PP72" s="483"/>
      <c r="PQ72" s="483"/>
      <c r="PR72" s="483"/>
      <c r="PS72" s="483"/>
      <c r="PT72" s="483"/>
      <c r="PU72" s="483"/>
      <c r="PV72" s="483"/>
      <c r="PW72" s="483"/>
      <c r="PX72" s="483"/>
      <c r="PY72" s="483"/>
      <c r="PZ72" s="483"/>
      <c r="QA72" s="483"/>
      <c r="QB72" s="483"/>
      <c r="QC72" s="483"/>
      <c r="QD72" s="483"/>
      <c r="QE72" s="483"/>
      <c r="QF72" s="483"/>
      <c r="QG72" s="483"/>
      <c r="QH72" s="483"/>
      <c r="QI72" s="483"/>
      <c r="QJ72" s="483"/>
      <c r="QK72" s="483"/>
      <c r="QL72" s="483"/>
      <c r="QM72" s="483"/>
      <c r="QN72" s="483"/>
      <c r="QO72" s="483"/>
      <c r="QP72" s="483"/>
      <c r="QQ72" s="483"/>
      <c r="QR72" s="483"/>
      <c r="QS72" s="483"/>
      <c r="QT72" s="483"/>
      <c r="QU72" s="483"/>
      <c r="QV72" s="483"/>
      <c r="QW72" s="483"/>
      <c r="QX72" s="483"/>
      <c r="QY72" s="483"/>
      <c r="QZ72" s="483"/>
      <c r="RA72" s="483"/>
      <c r="RB72" s="483"/>
      <c r="RC72" s="483"/>
      <c r="RD72" s="483"/>
      <c r="RE72" s="483"/>
      <c r="RF72" s="483"/>
      <c r="RG72" s="483"/>
      <c r="RH72" s="483"/>
      <c r="RI72" s="483"/>
      <c r="RJ72" s="483"/>
      <c r="RK72" s="483"/>
      <c r="RL72" s="483"/>
      <c r="RM72" s="483"/>
      <c r="RN72" s="483"/>
      <c r="RO72" s="483"/>
      <c r="RP72" s="483"/>
      <c r="RQ72" s="483"/>
      <c r="RR72" s="483"/>
      <c r="RS72" s="483"/>
      <c r="RT72" s="483"/>
      <c r="RU72" s="483"/>
      <c r="RV72" s="483"/>
      <c r="RW72" s="483"/>
      <c r="RX72" s="483"/>
      <c r="RY72" s="483"/>
      <c r="RZ72" s="483"/>
      <c r="SA72" s="483"/>
      <c r="SB72" s="483"/>
      <c r="SC72" s="483"/>
      <c r="SD72" s="483"/>
      <c r="SE72" s="483"/>
      <c r="SF72" s="483"/>
      <c r="SG72" s="483"/>
      <c r="SH72" s="483"/>
      <c r="SI72" s="483"/>
      <c r="SJ72" s="483"/>
      <c r="SK72" s="483"/>
      <c r="SL72" s="483"/>
      <c r="SM72" s="483"/>
      <c r="SN72" s="483"/>
      <c r="SO72" s="483"/>
      <c r="SP72" s="483"/>
      <c r="SQ72" s="483"/>
      <c r="SR72" s="483"/>
      <c r="SS72" s="483"/>
      <c r="ST72" s="483"/>
      <c r="SU72" s="483"/>
      <c r="SV72" s="483"/>
      <c r="SW72" s="483"/>
      <c r="SX72" s="483"/>
      <c r="SY72" s="483"/>
      <c r="SZ72" s="483"/>
      <c r="TA72" s="483"/>
      <c r="TB72" s="483"/>
      <c r="TC72" s="483"/>
      <c r="TD72" s="483"/>
      <c r="TE72" s="483"/>
      <c r="TF72" s="483"/>
      <c r="TG72" s="483"/>
      <c r="TH72" s="483"/>
      <c r="TI72" s="483"/>
      <c r="TJ72" s="483"/>
      <c r="TK72" s="483"/>
      <c r="TL72" s="483"/>
      <c r="TM72" s="483"/>
      <c r="TN72" s="483"/>
      <c r="TO72" s="483"/>
      <c r="TP72" s="483"/>
      <c r="TQ72" s="483"/>
      <c r="TR72" s="483"/>
      <c r="TS72" s="483"/>
      <c r="TT72" s="483"/>
      <c r="TU72" s="483"/>
      <c r="TV72" s="483"/>
      <c r="TW72" s="483"/>
      <c r="TX72" s="483"/>
      <c r="TY72" s="483"/>
      <c r="TZ72" s="483"/>
      <c r="UA72" s="483"/>
      <c r="UB72" s="483"/>
      <c r="UC72" s="483"/>
      <c r="UD72" s="483"/>
      <c r="UE72" s="483"/>
      <c r="UF72" s="483"/>
      <c r="UG72" s="483"/>
      <c r="UH72" s="483"/>
      <c r="UI72" s="483"/>
      <c r="UJ72" s="483"/>
      <c r="UK72" s="483"/>
      <c r="UL72" s="483"/>
      <c r="UM72" s="483"/>
      <c r="UN72" s="483"/>
      <c r="UO72" s="483"/>
      <c r="UP72" s="483"/>
      <c r="UQ72" s="483"/>
      <c r="UR72" s="483"/>
      <c r="US72" s="483"/>
      <c r="UT72" s="483"/>
      <c r="UU72" s="483"/>
      <c r="UV72" s="483"/>
      <c r="UW72" s="483"/>
      <c r="UX72" s="483"/>
      <c r="UY72" s="483"/>
      <c r="UZ72" s="483"/>
      <c r="VA72" s="483"/>
      <c r="VB72" s="483"/>
      <c r="VC72" s="483"/>
      <c r="VD72" s="483"/>
      <c r="VE72" s="483"/>
      <c r="VF72" s="483"/>
      <c r="VG72" s="483"/>
      <c r="VH72" s="483"/>
      <c r="VI72" s="483"/>
      <c r="VJ72" s="483"/>
      <c r="VK72" s="483"/>
      <c r="VL72" s="483"/>
      <c r="VM72" s="483"/>
      <c r="VN72" s="483"/>
      <c r="VO72" s="483"/>
      <c r="VP72" s="483"/>
      <c r="VQ72" s="483"/>
      <c r="VR72" s="483"/>
      <c r="VS72" s="483"/>
      <c r="VT72" s="483"/>
      <c r="VU72" s="483"/>
      <c r="VV72" s="483"/>
      <c r="VW72" s="483"/>
      <c r="VX72" s="483"/>
      <c r="VY72" s="483"/>
      <c r="VZ72" s="483"/>
      <c r="WA72" s="483"/>
      <c r="WB72" s="483"/>
      <c r="WC72" s="483"/>
      <c r="WD72" s="483"/>
      <c r="WE72" s="483"/>
      <c r="WF72" s="483"/>
      <c r="WG72" s="483"/>
      <c r="WH72" s="483"/>
      <c r="WI72" s="483"/>
      <c r="WJ72" s="483"/>
      <c r="WK72" s="483"/>
      <c r="WL72" s="483"/>
      <c r="WM72" s="483"/>
      <c r="WN72" s="483"/>
      <c r="WO72" s="483"/>
      <c r="WP72" s="483"/>
      <c r="WQ72" s="483"/>
      <c r="WR72" s="483"/>
      <c r="WS72" s="483"/>
      <c r="WT72" s="483"/>
      <c r="WU72" s="483"/>
      <c r="WV72" s="483"/>
      <c r="WW72" s="483"/>
      <c r="WX72" s="483"/>
      <c r="WY72" s="483"/>
      <c r="WZ72" s="483"/>
      <c r="XA72" s="483"/>
      <c r="XB72" s="483"/>
      <c r="XC72" s="483"/>
      <c r="XD72" s="483"/>
      <c r="XE72" s="483"/>
      <c r="XF72" s="483"/>
      <c r="XG72" s="483"/>
      <c r="XH72" s="483"/>
      <c r="XI72" s="483"/>
      <c r="XJ72" s="483"/>
      <c r="XK72" s="483"/>
      <c r="XL72" s="483"/>
      <c r="XM72" s="483"/>
      <c r="XN72" s="483"/>
      <c r="XO72" s="483"/>
      <c r="XP72" s="483"/>
      <c r="XQ72" s="483"/>
      <c r="XR72" s="483"/>
      <c r="XS72" s="483"/>
      <c r="XT72" s="483"/>
      <c r="XU72" s="483"/>
      <c r="XV72" s="483"/>
      <c r="XW72" s="483"/>
      <c r="XX72" s="483"/>
      <c r="XY72" s="483"/>
      <c r="XZ72" s="483"/>
      <c r="YA72" s="483"/>
      <c r="YB72" s="483"/>
      <c r="YC72" s="483"/>
      <c r="YD72" s="483"/>
      <c r="YE72" s="483"/>
      <c r="YF72" s="483"/>
      <c r="YG72" s="483"/>
      <c r="YH72" s="483"/>
      <c r="YI72" s="483"/>
      <c r="YJ72" s="483"/>
      <c r="YK72" s="483"/>
      <c r="YL72" s="483"/>
      <c r="YM72" s="483"/>
      <c r="YN72" s="483"/>
      <c r="YO72" s="483"/>
      <c r="YP72" s="483"/>
      <c r="YQ72" s="483"/>
      <c r="YR72" s="483"/>
      <c r="YS72" s="483"/>
      <c r="YT72" s="483"/>
      <c r="YU72" s="483"/>
      <c r="YV72" s="483"/>
      <c r="YW72" s="483"/>
      <c r="YX72" s="483"/>
      <c r="YY72" s="483"/>
      <c r="YZ72" s="483"/>
      <c r="ZA72" s="483"/>
      <c r="ZB72" s="483"/>
      <c r="ZC72" s="483"/>
      <c r="ZD72" s="483"/>
      <c r="ZE72" s="483"/>
      <c r="ZF72" s="483"/>
      <c r="ZG72" s="483"/>
      <c r="ZH72" s="483"/>
      <c r="ZI72" s="483"/>
      <c r="ZJ72" s="483"/>
      <c r="ZK72" s="483"/>
      <c r="ZL72" s="483"/>
      <c r="ZM72" s="483"/>
      <c r="ZN72" s="483"/>
      <c r="ZO72" s="483"/>
      <c r="ZP72" s="483"/>
      <c r="ZQ72" s="483"/>
      <c r="ZR72" s="483"/>
      <c r="ZS72" s="483"/>
      <c r="ZT72" s="483"/>
      <c r="ZU72" s="483"/>
      <c r="ZV72" s="483"/>
      <c r="ZW72" s="483"/>
      <c r="ZX72" s="483"/>
      <c r="ZY72" s="483"/>
      <c r="ZZ72" s="483"/>
      <c r="AAA72" s="483"/>
      <c r="AAB72" s="483"/>
      <c r="AAC72" s="483"/>
      <c r="AAD72" s="483"/>
      <c r="AAE72" s="483"/>
      <c r="AAF72" s="483"/>
      <c r="AAG72" s="483"/>
      <c r="AAH72" s="483"/>
      <c r="AAI72" s="483"/>
      <c r="AAJ72" s="483"/>
      <c r="AAK72" s="483"/>
      <c r="AAL72" s="483"/>
      <c r="AAM72" s="483"/>
      <c r="AAN72" s="483"/>
      <c r="AAO72" s="483"/>
      <c r="AAP72" s="483"/>
      <c r="AAQ72" s="483"/>
      <c r="AAR72" s="483"/>
      <c r="AAS72" s="483"/>
      <c r="AAT72" s="483"/>
      <c r="AAU72" s="483"/>
      <c r="AAV72" s="483"/>
      <c r="AAW72" s="483"/>
      <c r="AAX72" s="483"/>
      <c r="AAY72" s="483"/>
      <c r="AAZ72" s="483"/>
      <c r="ABA72" s="483"/>
      <c r="ABB72" s="483"/>
      <c r="ABC72" s="483"/>
      <c r="ABD72" s="483"/>
      <c r="ABE72" s="483"/>
      <c r="ABF72" s="483"/>
      <c r="ABG72" s="483"/>
      <c r="ABH72" s="483"/>
      <c r="ABI72" s="483"/>
      <c r="ABJ72" s="483"/>
      <c r="ABK72" s="483"/>
      <c r="ABL72" s="483"/>
      <c r="ABM72" s="483"/>
      <c r="ABN72" s="483"/>
      <c r="ABO72" s="483"/>
      <c r="ABP72" s="483"/>
      <c r="ABQ72" s="483"/>
      <c r="ABR72" s="483"/>
      <c r="ABS72" s="483"/>
      <c r="ABT72" s="483"/>
      <c r="ABU72" s="483"/>
      <c r="ABV72" s="483"/>
      <c r="ABW72" s="483"/>
      <c r="ABX72" s="483"/>
      <c r="ABY72" s="483"/>
      <c r="ABZ72" s="483"/>
      <c r="ACA72" s="483"/>
      <c r="ACB72" s="483"/>
      <c r="ACC72" s="483"/>
      <c r="ACD72" s="483"/>
      <c r="ACE72" s="483"/>
      <c r="ACF72" s="483"/>
      <c r="ACG72" s="483"/>
      <c r="ACH72" s="483"/>
      <c r="ACI72" s="483"/>
      <c r="ACJ72" s="483"/>
      <c r="ACK72" s="483"/>
      <c r="ACL72" s="483"/>
      <c r="ACM72" s="483"/>
      <c r="ACN72" s="483"/>
      <c r="ACO72" s="483"/>
      <c r="ACP72" s="483"/>
      <c r="ACQ72" s="483"/>
      <c r="ACR72" s="483"/>
      <c r="ACS72" s="483"/>
      <c r="ACT72" s="483"/>
      <c r="ACU72" s="483"/>
      <c r="ACV72" s="483"/>
      <c r="ACW72" s="483"/>
      <c r="ACX72" s="483"/>
      <c r="ACY72" s="483"/>
      <c r="ACZ72" s="483"/>
      <c r="ADA72" s="483"/>
      <c r="ADB72" s="483"/>
      <c r="ADC72" s="483"/>
      <c r="ADD72" s="483"/>
      <c r="ADE72" s="483"/>
      <c r="ADF72" s="483"/>
      <c r="ADG72" s="483"/>
      <c r="ADH72" s="483"/>
      <c r="ADI72" s="483"/>
      <c r="ADJ72" s="483"/>
      <c r="ADK72" s="483"/>
      <c r="ADL72" s="483"/>
      <c r="ADM72" s="483"/>
      <c r="ADN72" s="483"/>
      <c r="ADO72" s="483"/>
      <c r="ADP72" s="483"/>
      <c r="ADQ72" s="483"/>
      <c r="ADR72" s="483"/>
      <c r="ADS72" s="483"/>
      <c r="ADT72" s="483"/>
      <c r="ADU72" s="483"/>
      <c r="ADV72" s="483"/>
      <c r="ADW72" s="483"/>
      <c r="ADX72" s="483"/>
      <c r="ADY72" s="483"/>
      <c r="ADZ72" s="483"/>
      <c r="AEA72" s="483"/>
      <c r="AEB72" s="483"/>
      <c r="AEC72" s="483"/>
      <c r="AED72" s="483"/>
      <c r="AEE72" s="483"/>
      <c r="AEF72" s="483"/>
      <c r="AEG72" s="483"/>
      <c r="AEH72" s="483"/>
      <c r="AEI72" s="483"/>
      <c r="AEJ72" s="483"/>
      <c r="AEK72" s="483"/>
      <c r="AEL72" s="483"/>
      <c r="AEM72" s="483"/>
      <c r="AEN72" s="483"/>
      <c r="AEO72" s="483"/>
      <c r="AEP72" s="483"/>
      <c r="AEQ72" s="483"/>
      <c r="AER72" s="483"/>
      <c r="AES72" s="483"/>
      <c r="AET72" s="483"/>
      <c r="AEU72" s="483"/>
      <c r="AEV72" s="483"/>
      <c r="AEW72" s="483"/>
      <c r="AEX72" s="483"/>
      <c r="AEY72" s="483"/>
      <c r="AEZ72" s="483"/>
      <c r="AFA72" s="483"/>
      <c r="AFB72" s="483"/>
      <c r="AFC72" s="483"/>
      <c r="AFD72" s="483"/>
      <c r="AFE72" s="483"/>
      <c r="AFF72" s="483"/>
      <c r="AFG72" s="483"/>
      <c r="AFH72" s="483"/>
      <c r="AFI72" s="483"/>
      <c r="AFJ72" s="483"/>
      <c r="AFK72" s="483"/>
      <c r="AFL72" s="483"/>
      <c r="AFM72" s="483"/>
      <c r="AFN72" s="483"/>
      <c r="AFO72" s="483"/>
      <c r="AFP72" s="483"/>
      <c r="AFQ72" s="483"/>
      <c r="AFR72" s="483"/>
      <c r="AFS72" s="483"/>
      <c r="AFT72" s="483"/>
      <c r="AFU72" s="483"/>
      <c r="AFV72" s="483"/>
      <c r="AFW72" s="483"/>
      <c r="AFX72" s="483"/>
      <c r="AFY72" s="483"/>
      <c r="AFZ72" s="483"/>
      <c r="AGA72" s="483"/>
      <c r="AGB72" s="483"/>
      <c r="AGC72" s="483"/>
      <c r="AGD72" s="483"/>
      <c r="AGE72" s="483"/>
      <c r="AGF72" s="483"/>
      <c r="AGG72" s="483"/>
      <c r="AGH72" s="483"/>
      <c r="AGI72" s="483"/>
      <c r="AGJ72" s="483"/>
      <c r="AGK72" s="483"/>
      <c r="AGL72" s="483"/>
      <c r="AGM72" s="483"/>
      <c r="AGN72" s="483"/>
      <c r="AGO72" s="483"/>
      <c r="AGP72" s="483"/>
      <c r="AGQ72" s="483"/>
      <c r="AGR72" s="483"/>
      <c r="AGS72" s="483"/>
      <c r="AGT72" s="483"/>
      <c r="AGU72" s="483"/>
      <c r="AGV72" s="483"/>
      <c r="AGW72" s="483"/>
      <c r="AGX72" s="483"/>
      <c r="AGY72" s="483"/>
      <c r="AGZ72" s="483"/>
      <c r="AHA72" s="483"/>
      <c r="AHB72" s="483"/>
      <c r="AHC72" s="483"/>
      <c r="AHD72" s="483"/>
      <c r="AHE72" s="483"/>
      <c r="AHF72" s="483"/>
      <c r="AHG72" s="483"/>
      <c r="AHH72" s="483"/>
      <c r="AHI72" s="483"/>
      <c r="AHJ72" s="483"/>
      <c r="AHK72" s="483"/>
      <c r="AHL72" s="483"/>
      <c r="AHM72" s="483"/>
      <c r="AHN72" s="483"/>
      <c r="AHO72" s="483"/>
      <c r="AHP72" s="483"/>
      <c r="AHQ72" s="483"/>
      <c r="AHR72" s="483"/>
      <c r="AHS72" s="483"/>
      <c r="AHT72" s="483"/>
      <c r="AHU72" s="483"/>
      <c r="AHV72" s="483"/>
      <c r="AHW72" s="483"/>
      <c r="AHX72" s="483"/>
      <c r="AHY72" s="483"/>
      <c r="AHZ72" s="483"/>
      <c r="AIA72" s="483"/>
      <c r="AIB72" s="483"/>
      <c r="AIC72" s="483"/>
      <c r="AID72" s="483"/>
      <c r="AIE72" s="483"/>
      <c r="AIF72" s="483"/>
      <c r="AIG72" s="483"/>
      <c r="AIH72" s="483"/>
      <c r="AII72" s="483"/>
      <c r="AIJ72" s="483"/>
      <c r="AIK72" s="483"/>
      <c r="AIL72" s="483"/>
      <c r="AIM72" s="483"/>
      <c r="AIN72" s="483"/>
      <c r="AIO72" s="483"/>
      <c r="AIP72" s="483"/>
      <c r="AIQ72" s="483"/>
      <c r="AIR72" s="483"/>
      <c r="AIS72" s="483"/>
      <c r="AIT72" s="483"/>
      <c r="AIU72" s="483"/>
      <c r="AIV72" s="483"/>
      <c r="AIW72" s="483"/>
      <c r="AIX72" s="483"/>
      <c r="AIY72" s="483"/>
      <c r="AIZ72" s="483"/>
      <c r="AJA72" s="483"/>
      <c r="AJB72" s="483"/>
      <c r="AJC72" s="483"/>
      <c r="AJD72" s="483"/>
      <c r="AJE72" s="483"/>
      <c r="AJF72" s="483"/>
      <c r="AJG72" s="483"/>
      <c r="AJH72" s="483"/>
      <c r="AJI72" s="483"/>
      <c r="AJJ72" s="483"/>
      <c r="AJK72" s="483"/>
      <c r="AJL72" s="483"/>
      <c r="AJM72" s="483"/>
      <c r="AJN72" s="483"/>
      <c r="AJO72" s="483"/>
      <c r="AJP72" s="483"/>
      <c r="AJQ72" s="483"/>
      <c r="AJR72" s="483"/>
      <c r="AJS72" s="483"/>
      <c r="AJT72" s="483"/>
      <c r="AJU72" s="483"/>
      <c r="AJV72" s="483"/>
      <c r="AJW72" s="483"/>
      <c r="AJX72" s="483"/>
      <c r="AJY72" s="483"/>
      <c r="AJZ72" s="483"/>
      <c r="AKA72" s="483"/>
      <c r="AKB72" s="483"/>
      <c r="AKC72" s="483"/>
      <c r="AKD72" s="483"/>
      <c r="AKE72" s="483"/>
      <c r="AKF72" s="483"/>
      <c r="AKG72" s="483"/>
      <c r="AKH72" s="483"/>
      <c r="AKI72" s="483"/>
      <c r="AKJ72" s="483"/>
      <c r="AKK72" s="483"/>
      <c r="AKL72" s="483"/>
      <c r="AKM72" s="483"/>
      <c r="AKN72" s="483"/>
      <c r="AKO72" s="483"/>
      <c r="AKP72" s="483"/>
      <c r="AKQ72" s="483"/>
      <c r="AKR72" s="483"/>
      <c r="AKS72" s="483"/>
      <c r="AKT72" s="483"/>
      <c r="AKU72" s="483"/>
      <c r="AKV72" s="483"/>
      <c r="AKW72" s="483"/>
      <c r="AKX72" s="483"/>
      <c r="AKY72" s="483"/>
      <c r="AKZ72" s="483"/>
      <c r="ALA72" s="483"/>
      <c r="ALB72" s="483"/>
      <c r="ALC72" s="483"/>
      <c r="ALD72" s="483"/>
      <c r="ALE72" s="483"/>
      <c r="ALF72" s="483"/>
      <c r="ALG72" s="483"/>
      <c r="ALH72" s="483"/>
      <c r="ALI72" s="483"/>
      <c r="ALJ72" s="483"/>
      <c r="ALK72" s="483"/>
      <c r="ALL72" s="483"/>
      <c r="ALM72" s="483"/>
      <c r="ALN72" s="483"/>
      <c r="ALO72" s="483"/>
      <c r="ALP72" s="483"/>
      <c r="ALQ72" s="483"/>
      <c r="ALR72" s="483"/>
      <c r="ALS72" s="483"/>
      <c r="ALT72" s="483"/>
      <c r="ALU72" s="483"/>
      <c r="ALV72" s="483"/>
      <c r="ALW72" s="483"/>
      <c r="ALX72" s="483"/>
      <c r="ALY72" s="483"/>
      <c r="ALZ72" s="483"/>
      <c r="AMA72" s="483"/>
      <c r="AMB72" s="483"/>
      <c r="AMC72" s="483"/>
      <c r="AMD72" s="483"/>
      <c r="AME72" s="483"/>
      <c r="AMF72" s="483"/>
      <c r="AMG72" s="483"/>
      <c r="AMH72" s="483"/>
      <c r="AMI72" s="483"/>
      <c r="AMJ72" s="483"/>
      <c r="AMK72" s="483"/>
      <c r="AML72" s="483"/>
      <c r="AMM72" s="483"/>
      <c r="AMN72" s="483"/>
      <c r="AMO72" s="483"/>
      <c r="AMP72" s="483"/>
      <c r="AMQ72" s="483"/>
    </row>
    <row r="73" spans="1:1031" s="426" customFormat="1" ht="36.75" customHeight="1" x14ac:dyDescent="0.25">
      <c r="A73" s="615">
        <v>12</v>
      </c>
      <c r="B73" s="828" t="s">
        <v>1283</v>
      </c>
      <c r="C73" s="615">
        <v>11</v>
      </c>
      <c r="D73" s="535">
        <v>0.01</v>
      </c>
      <c r="E73" s="541" t="s">
        <v>1284</v>
      </c>
      <c r="F73" s="483"/>
      <c r="G73" s="483"/>
      <c r="H73" s="483"/>
      <c r="I73" s="483"/>
      <c r="J73" s="483"/>
      <c r="K73" s="483"/>
      <c r="L73" s="483"/>
      <c r="M73" s="483"/>
      <c r="N73" s="483"/>
      <c r="O73" s="483"/>
      <c r="P73" s="483"/>
      <c r="Q73" s="483"/>
      <c r="R73" s="483"/>
      <c r="S73" s="483"/>
      <c r="T73" s="483"/>
      <c r="U73" s="483"/>
      <c r="V73" s="483"/>
      <c r="W73" s="483"/>
      <c r="X73" s="483"/>
      <c r="Y73" s="483"/>
      <c r="Z73" s="483"/>
      <c r="AA73" s="483"/>
      <c r="AB73" s="483"/>
      <c r="AC73" s="483"/>
      <c r="AD73" s="483"/>
      <c r="AE73" s="483"/>
      <c r="AF73" s="483"/>
      <c r="AG73" s="483"/>
      <c r="AH73" s="483"/>
      <c r="AI73" s="483"/>
      <c r="AJ73" s="483"/>
      <c r="AK73" s="483"/>
      <c r="AL73" s="483"/>
      <c r="AM73" s="483"/>
      <c r="AN73" s="483"/>
      <c r="AO73" s="483"/>
      <c r="AP73" s="483"/>
      <c r="AQ73" s="483"/>
      <c r="AR73" s="483"/>
      <c r="AS73" s="483"/>
      <c r="AT73" s="483"/>
      <c r="AU73" s="483"/>
      <c r="AV73" s="483"/>
      <c r="AW73" s="483"/>
      <c r="AX73" s="483"/>
      <c r="AY73" s="483"/>
      <c r="AZ73" s="483"/>
      <c r="BA73" s="483"/>
      <c r="BB73" s="483"/>
      <c r="BC73" s="483"/>
      <c r="BD73" s="483"/>
      <c r="BE73" s="483"/>
      <c r="BF73" s="483"/>
      <c r="BG73" s="483"/>
      <c r="BH73" s="483"/>
      <c r="BI73" s="483"/>
      <c r="BJ73" s="483"/>
      <c r="BK73" s="483"/>
      <c r="BL73" s="483"/>
      <c r="BM73" s="483"/>
      <c r="BN73" s="483"/>
      <c r="BO73" s="483"/>
      <c r="BP73" s="483"/>
      <c r="BQ73" s="483"/>
      <c r="BR73" s="483"/>
      <c r="BS73" s="483"/>
      <c r="BT73" s="483"/>
      <c r="BU73" s="483"/>
      <c r="BV73" s="483"/>
      <c r="BW73" s="483"/>
      <c r="BX73" s="483"/>
      <c r="BY73" s="483"/>
      <c r="BZ73" s="483"/>
      <c r="CA73" s="483"/>
      <c r="CB73" s="483"/>
      <c r="CC73" s="483"/>
      <c r="CD73" s="483"/>
      <c r="CE73" s="483"/>
      <c r="CF73" s="483"/>
      <c r="CG73" s="483"/>
      <c r="CH73" s="483"/>
      <c r="CI73" s="483"/>
      <c r="CJ73" s="483"/>
      <c r="CK73" s="483"/>
      <c r="CL73" s="483"/>
      <c r="CM73" s="483"/>
      <c r="CN73" s="483"/>
      <c r="CO73" s="483"/>
      <c r="CP73" s="483"/>
      <c r="CQ73" s="483"/>
      <c r="CR73" s="483"/>
      <c r="CS73" s="483"/>
      <c r="CT73" s="483"/>
      <c r="CU73" s="483"/>
      <c r="CV73" s="483"/>
      <c r="CW73" s="483"/>
      <c r="CX73" s="483"/>
      <c r="CY73" s="483"/>
      <c r="CZ73" s="483"/>
      <c r="DA73" s="483"/>
      <c r="DB73" s="483"/>
      <c r="DC73" s="483"/>
      <c r="DD73" s="483"/>
      <c r="DE73" s="483"/>
      <c r="DF73" s="483"/>
      <c r="DG73" s="483"/>
      <c r="DH73" s="483"/>
      <c r="DI73" s="483"/>
      <c r="DJ73" s="483"/>
      <c r="DK73" s="483"/>
      <c r="DL73" s="483"/>
      <c r="DM73" s="483"/>
      <c r="DN73" s="483"/>
      <c r="DO73" s="483"/>
      <c r="DP73" s="483"/>
      <c r="DQ73" s="483"/>
      <c r="DR73" s="483"/>
      <c r="DS73" s="483"/>
      <c r="DT73" s="483"/>
      <c r="DU73" s="483"/>
      <c r="DV73" s="483"/>
      <c r="DW73" s="483"/>
      <c r="DX73" s="483"/>
      <c r="DY73" s="483"/>
      <c r="DZ73" s="483"/>
      <c r="EA73" s="483"/>
      <c r="EB73" s="483"/>
      <c r="EC73" s="483"/>
      <c r="ED73" s="483"/>
      <c r="EE73" s="483"/>
      <c r="EF73" s="483"/>
      <c r="EG73" s="483"/>
      <c r="EH73" s="483"/>
      <c r="EI73" s="483"/>
      <c r="EJ73" s="483"/>
      <c r="EK73" s="483"/>
      <c r="EL73" s="483"/>
      <c r="EM73" s="483"/>
      <c r="EN73" s="483"/>
      <c r="EO73" s="483"/>
      <c r="EP73" s="483"/>
      <c r="EQ73" s="483"/>
      <c r="ER73" s="483"/>
      <c r="ES73" s="483"/>
      <c r="ET73" s="483"/>
      <c r="EU73" s="483"/>
      <c r="EV73" s="483"/>
      <c r="EW73" s="483"/>
      <c r="EX73" s="483"/>
      <c r="EY73" s="483"/>
      <c r="EZ73" s="483"/>
      <c r="FA73" s="483"/>
      <c r="FB73" s="483"/>
      <c r="FC73" s="483"/>
      <c r="FD73" s="483"/>
      <c r="FE73" s="483"/>
      <c r="FF73" s="483"/>
      <c r="FG73" s="483"/>
      <c r="FH73" s="483"/>
      <c r="FI73" s="483"/>
      <c r="FJ73" s="483"/>
      <c r="FK73" s="483"/>
      <c r="FL73" s="483"/>
      <c r="FM73" s="483"/>
      <c r="FN73" s="483"/>
      <c r="FO73" s="483"/>
      <c r="FP73" s="483"/>
      <c r="FQ73" s="483"/>
      <c r="FR73" s="483"/>
      <c r="FS73" s="483"/>
      <c r="FT73" s="483"/>
      <c r="FU73" s="483"/>
      <c r="FV73" s="483"/>
      <c r="FW73" s="483"/>
      <c r="FX73" s="483"/>
      <c r="FY73" s="483"/>
      <c r="FZ73" s="483"/>
      <c r="GA73" s="483"/>
      <c r="GB73" s="483"/>
      <c r="GC73" s="483"/>
      <c r="GD73" s="483"/>
      <c r="GE73" s="483"/>
      <c r="GF73" s="483"/>
      <c r="GG73" s="483"/>
      <c r="GH73" s="483"/>
      <c r="GI73" s="483"/>
      <c r="GJ73" s="483"/>
      <c r="GK73" s="483"/>
      <c r="GL73" s="483"/>
      <c r="GM73" s="483"/>
      <c r="GN73" s="483"/>
      <c r="GO73" s="483"/>
      <c r="GP73" s="483"/>
      <c r="GQ73" s="483"/>
      <c r="GR73" s="483"/>
      <c r="GS73" s="483"/>
      <c r="GT73" s="483"/>
      <c r="GU73" s="483"/>
      <c r="GV73" s="483"/>
      <c r="GW73" s="483"/>
      <c r="GX73" s="483"/>
      <c r="GY73" s="483"/>
      <c r="GZ73" s="483"/>
      <c r="HA73" s="483"/>
      <c r="HB73" s="483"/>
      <c r="HC73" s="483"/>
      <c r="HD73" s="483"/>
      <c r="HE73" s="483"/>
      <c r="HF73" s="483"/>
      <c r="HG73" s="483"/>
      <c r="HH73" s="483"/>
      <c r="HI73" s="483"/>
      <c r="HJ73" s="483"/>
      <c r="HK73" s="483"/>
      <c r="HL73" s="483"/>
      <c r="HM73" s="483"/>
      <c r="HN73" s="483"/>
      <c r="HO73" s="483"/>
      <c r="HP73" s="483"/>
      <c r="HQ73" s="483"/>
      <c r="HR73" s="483"/>
      <c r="HS73" s="483"/>
      <c r="HT73" s="483"/>
      <c r="HU73" s="483"/>
      <c r="HV73" s="483"/>
      <c r="HW73" s="483"/>
      <c r="HX73" s="483"/>
      <c r="HY73" s="483"/>
      <c r="HZ73" s="483"/>
      <c r="IA73" s="483"/>
      <c r="IB73" s="483"/>
      <c r="IC73" s="483"/>
      <c r="ID73" s="483"/>
      <c r="IE73" s="483"/>
      <c r="IF73" s="483"/>
      <c r="IG73" s="483"/>
      <c r="IH73" s="483"/>
      <c r="II73" s="483"/>
      <c r="IJ73" s="483"/>
      <c r="IK73" s="483"/>
      <c r="IL73" s="483"/>
      <c r="IM73" s="483"/>
      <c r="IN73" s="483"/>
      <c r="IO73" s="483"/>
      <c r="IP73" s="483"/>
      <c r="IQ73" s="483"/>
      <c r="IR73" s="483"/>
      <c r="IS73" s="483"/>
      <c r="IT73" s="483"/>
      <c r="IU73" s="483"/>
      <c r="IV73" s="483"/>
      <c r="IW73" s="483"/>
      <c r="IX73" s="483"/>
      <c r="IY73" s="483"/>
      <c r="IZ73" s="483"/>
      <c r="JA73" s="483"/>
      <c r="JB73" s="483"/>
      <c r="JC73" s="483"/>
      <c r="JD73" s="483"/>
      <c r="JE73" s="483"/>
      <c r="JF73" s="483"/>
      <c r="JG73" s="483"/>
      <c r="JH73" s="483"/>
      <c r="JI73" s="483"/>
      <c r="JJ73" s="483"/>
      <c r="JK73" s="483"/>
      <c r="JL73" s="483"/>
      <c r="JM73" s="483"/>
      <c r="JN73" s="483"/>
      <c r="JO73" s="483"/>
      <c r="JP73" s="483"/>
      <c r="JQ73" s="483"/>
      <c r="JR73" s="483"/>
      <c r="JS73" s="483"/>
      <c r="JT73" s="483"/>
      <c r="JU73" s="483"/>
      <c r="JV73" s="483"/>
      <c r="JW73" s="483"/>
      <c r="JX73" s="483"/>
      <c r="JY73" s="483"/>
      <c r="JZ73" s="483"/>
      <c r="KA73" s="483"/>
      <c r="KB73" s="483"/>
      <c r="KC73" s="483"/>
      <c r="KD73" s="483"/>
      <c r="KE73" s="483"/>
      <c r="KF73" s="483"/>
      <c r="KG73" s="483"/>
      <c r="KH73" s="483"/>
      <c r="KI73" s="483"/>
      <c r="KJ73" s="483"/>
      <c r="KK73" s="483"/>
      <c r="KL73" s="483"/>
      <c r="KM73" s="483"/>
      <c r="KN73" s="483"/>
      <c r="KO73" s="483"/>
      <c r="KP73" s="483"/>
      <c r="KQ73" s="483"/>
      <c r="KR73" s="483"/>
      <c r="KS73" s="483"/>
      <c r="KT73" s="483"/>
      <c r="KU73" s="483"/>
      <c r="KV73" s="483"/>
      <c r="KW73" s="483"/>
      <c r="KX73" s="483"/>
      <c r="KY73" s="483"/>
      <c r="KZ73" s="483"/>
      <c r="LA73" s="483"/>
      <c r="LB73" s="483"/>
      <c r="LC73" s="483"/>
      <c r="LD73" s="483"/>
      <c r="LE73" s="483"/>
      <c r="LF73" s="483"/>
      <c r="LG73" s="483"/>
      <c r="LH73" s="483"/>
      <c r="LI73" s="483"/>
      <c r="LJ73" s="483"/>
      <c r="LK73" s="483"/>
      <c r="LL73" s="483"/>
      <c r="LM73" s="483"/>
      <c r="LN73" s="483"/>
      <c r="LO73" s="483"/>
      <c r="LP73" s="483"/>
      <c r="LQ73" s="483"/>
      <c r="LR73" s="483"/>
      <c r="LS73" s="483"/>
      <c r="LT73" s="483"/>
      <c r="LU73" s="483"/>
      <c r="LV73" s="483"/>
      <c r="LW73" s="483"/>
      <c r="LX73" s="483"/>
      <c r="LY73" s="483"/>
      <c r="LZ73" s="483"/>
      <c r="MA73" s="483"/>
      <c r="MB73" s="483"/>
      <c r="MC73" s="483"/>
      <c r="MD73" s="483"/>
      <c r="ME73" s="483"/>
      <c r="MF73" s="483"/>
      <c r="MG73" s="483"/>
      <c r="MH73" s="483"/>
      <c r="MI73" s="483"/>
      <c r="MJ73" s="483"/>
      <c r="MK73" s="483"/>
      <c r="ML73" s="483"/>
      <c r="MM73" s="483"/>
      <c r="MN73" s="483"/>
      <c r="MO73" s="483"/>
      <c r="MP73" s="483"/>
      <c r="MQ73" s="483"/>
      <c r="MR73" s="483"/>
      <c r="MS73" s="483"/>
      <c r="MT73" s="483"/>
      <c r="MU73" s="483"/>
      <c r="MV73" s="483"/>
      <c r="MW73" s="483"/>
      <c r="MX73" s="483"/>
      <c r="MY73" s="483"/>
      <c r="MZ73" s="483"/>
      <c r="NA73" s="483"/>
      <c r="NB73" s="483"/>
      <c r="NC73" s="483"/>
      <c r="ND73" s="483"/>
      <c r="NE73" s="483"/>
      <c r="NF73" s="483"/>
      <c r="NG73" s="483"/>
      <c r="NH73" s="483"/>
      <c r="NI73" s="483"/>
      <c r="NJ73" s="483"/>
      <c r="NK73" s="483"/>
      <c r="NL73" s="483"/>
      <c r="NM73" s="483"/>
      <c r="NN73" s="483"/>
      <c r="NO73" s="483"/>
      <c r="NP73" s="483"/>
      <c r="NQ73" s="483"/>
      <c r="NR73" s="483"/>
      <c r="NS73" s="483"/>
      <c r="NT73" s="483"/>
      <c r="NU73" s="483"/>
      <c r="NV73" s="483"/>
      <c r="NW73" s="483"/>
      <c r="NX73" s="483"/>
      <c r="NY73" s="483"/>
      <c r="NZ73" s="483"/>
      <c r="OA73" s="483"/>
      <c r="OB73" s="483"/>
      <c r="OC73" s="483"/>
      <c r="OD73" s="483"/>
      <c r="OE73" s="483"/>
      <c r="OF73" s="483"/>
      <c r="OG73" s="483"/>
      <c r="OH73" s="483"/>
      <c r="OI73" s="483"/>
      <c r="OJ73" s="483"/>
      <c r="OK73" s="483"/>
      <c r="OL73" s="483"/>
      <c r="OM73" s="483"/>
      <c r="ON73" s="483"/>
      <c r="OO73" s="483"/>
      <c r="OP73" s="483"/>
      <c r="OQ73" s="483"/>
      <c r="OR73" s="483"/>
      <c r="OS73" s="483"/>
      <c r="OT73" s="483"/>
      <c r="OU73" s="483"/>
      <c r="OV73" s="483"/>
      <c r="OW73" s="483"/>
      <c r="OX73" s="483"/>
      <c r="OY73" s="483"/>
      <c r="OZ73" s="483"/>
      <c r="PA73" s="483"/>
      <c r="PB73" s="483"/>
      <c r="PC73" s="483"/>
      <c r="PD73" s="483"/>
      <c r="PE73" s="483"/>
      <c r="PF73" s="483"/>
      <c r="PG73" s="483"/>
      <c r="PH73" s="483"/>
      <c r="PI73" s="483"/>
      <c r="PJ73" s="483"/>
      <c r="PK73" s="483"/>
      <c r="PL73" s="483"/>
      <c r="PM73" s="483"/>
      <c r="PN73" s="483"/>
      <c r="PO73" s="483"/>
      <c r="PP73" s="483"/>
      <c r="PQ73" s="483"/>
      <c r="PR73" s="483"/>
      <c r="PS73" s="483"/>
      <c r="PT73" s="483"/>
      <c r="PU73" s="483"/>
      <c r="PV73" s="483"/>
      <c r="PW73" s="483"/>
      <c r="PX73" s="483"/>
      <c r="PY73" s="483"/>
      <c r="PZ73" s="483"/>
      <c r="QA73" s="483"/>
      <c r="QB73" s="483"/>
      <c r="QC73" s="483"/>
      <c r="QD73" s="483"/>
      <c r="QE73" s="483"/>
      <c r="QF73" s="483"/>
      <c r="QG73" s="483"/>
      <c r="QH73" s="483"/>
      <c r="QI73" s="483"/>
      <c r="QJ73" s="483"/>
      <c r="QK73" s="483"/>
      <c r="QL73" s="483"/>
      <c r="QM73" s="483"/>
      <c r="QN73" s="483"/>
      <c r="QO73" s="483"/>
      <c r="QP73" s="483"/>
      <c r="QQ73" s="483"/>
      <c r="QR73" s="483"/>
      <c r="QS73" s="483"/>
      <c r="QT73" s="483"/>
      <c r="QU73" s="483"/>
      <c r="QV73" s="483"/>
      <c r="QW73" s="483"/>
      <c r="QX73" s="483"/>
      <c r="QY73" s="483"/>
      <c r="QZ73" s="483"/>
      <c r="RA73" s="483"/>
      <c r="RB73" s="483"/>
      <c r="RC73" s="483"/>
      <c r="RD73" s="483"/>
      <c r="RE73" s="483"/>
      <c r="RF73" s="483"/>
      <c r="RG73" s="483"/>
      <c r="RH73" s="483"/>
      <c r="RI73" s="483"/>
      <c r="RJ73" s="483"/>
      <c r="RK73" s="483"/>
      <c r="RL73" s="483"/>
      <c r="RM73" s="483"/>
      <c r="RN73" s="483"/>
      <c r="RO73" s="483"/>
      <c r="RP73" s="483"/>
      <c r="RQ73" s="483"/>
      <c r="RR73" s="483"/>
      <c r="RS73" s="483"/>
      <c r="RT73" s="483"/>
      <c r="RU73" s="483"/>
      <c r="RV73" s="483"/>
      <c r="RW73" s="483"/>
      <c r="RX73" s="483"/>
      <c r="RY73" s="483"/>
      <c r="RZ73" s="483"/>
      <c r="SA73" s="483"/>
      <c r="SB73" s="483"/>
      <c r="SC73" s="483"/>
      <c r="SD73" s="483"/>
      <c r="SE73" s="483"/>
      <c r="SF73" s="483"/>
      <c r="SG73" s="483"/>
      <c r="SH73" s="483"/>
      <c r="SI73" s="483"/>
      <c r="SJ73" s="483"/>
      <c r="SK73" s="483"/>
      <c r="SL73" s="483"/>
      <c r="SM73" s="483"/>
      <c r="SN73" s="483"/>
      <c r="SO73" s="483"/>
      <c r="SP73" s="483"/>
      <c r="SQ73" s="483"/>
      <c r="SR73" s="483"/>
      <c r="SS73" s="483"/>
      <c r="ST73" s="483"/>
      <c r="SU73" s="483"/>
      <c r="SV73" s="483"/>
      <c r="SW73" s="483"/>
      <c r="SX73" s="483"/>
      <c r="SY73" s="483"/>
      <c r="SZ73" s="483"/>
      <c r="TA73" s="483"/>
      <c r="TB73" s="483"/>
      <c r="TC73" s="483"/>
      <c r="TD73" s="483"/>
      <c r="TE73" s="483"/>
      <c r="TF73" s="483"/>
      <c r="TG73" s="483"/>
      <c r="TH73" s="483"/>
      <c r="TI73" s="483"/>
      <c r="TJ73" s="483"/>
      <c r="TK73" s="483"/>
      <c r="TL73" s="483"/>
      <c r="TM73" s="483"/>
      <c r="TN73" s="483"/>
      <c r="TO73" s="483"/>
      <c r="TP73" s="483"/>
      <c r="TQ73" s="483"/>
      <c r="TR73" s="483"/>
      <c r="TS73" s="483"/>
      <c r="TT73" s="483"/>
      <c r="TU73" s="483"/>
      <c r="TV73" s="483"/>
      <c r="TW73" s="483"/>
      <c r="TX73" s="483"/>
      <c r="TY73" s="483"/>
      <c r="TZ73" s="483"/>
      <c r="UA73" s="483"/>
      <c r="UB73" s="483"/>
      <c r="UC73" s="483"/>
      <c r="UD73" s="483"/>
      <c r="UE73" s="483"/>
      <c r="UF73" s="483"/>
      <c r="UG73" s="483"/>
      <c r="UH73" s="483"/>
      <c r="UI73" s="483"/>
      <c r="UJ73" s="483"/>
      <c r="UK73" s="483"/>
      <c r="UL73" s="483"/>
      <c r="UM73" s="483"/>
      <c r="UN73" s="483"/>
      <c r="UO73" s="483"/>
      <c r="UP73" s="483"/>
      <c r="UQ73" s="483"/>
      <c r="UR73" s="483"/>
      <c r="US73" s="483"/>
      <c r="UT73" s="483"/>
      <c r="UU73" s="483"/>
      <c r="UV73" s="483"/>
      <c r="UW73" s="483"/>
      <c r="UX73" s="483"/>
      <c r="UY73" s="483"/>
      <c r="UZ73" s="483"/>
      <c r="VA73" s="483"/>
      <c r="VB73" s="483"/>
      <c r="VC73" s="483"/>
      <c r="VD73" s="483"/>
      <c r="VE73" s="483"/>
      <c r="VF73" s="483"/>
      <c r="VG73" s="483"/>
      <c r="VH73" s="483"/>
      <c r="VI73" s="483"/>
      <c r="VJ73" s="483"/>
      <c r="VK73" s="483"/>
      <c r="VL73" s="483"/>
      <c r="VM73" s="483"/>
      <c r="VN73" s="483"/>
      <c r="VO73" s="483"/>
      <c r="VP73" s="483"/>
      <c r="VQ73" s="483"/>
      <c r="VR73" s="483"/>
      <c r="VS73" s="483"/>
      <c r="VT73" s="483"/>
      <c r="VU73" s="483"/>
      <c r="VV73" s="483"/>
      <c r="VW73" s="483"/>
      <c r="VX73" s="483"/>
      <c r="VY73" s="483"/>
      <c r="VZ73" s="483"/>
      <c r="WA73" s="483"/>
      <c r="WB73" s="483"/>
      <c r="WC73" s="483"/>
      <c r="WD73" s="483"/>
      <c r="WE73" s="483"/>
      <c r="WF73" s="483"/>
      <c r="WG73" s="483"/>
      <c r="WH73" s="483"/>
      <c r="WI73" s="483"/>
      <c r="WJ73" s="483"/>
      <c r="WK73" s="483"/>
      <c r="WL73" s="483"/>
      <c r="WM73" s="483"/>
      <c r="WN73" s="483"/>
      <c r="WO73" s="483"/>
      <c r="WP73" s="483"/>
      <c r="WQ73" s="483"/>
      <c r="WR73" s="483"/>
      <c r="WS73" s="483"/>
      <c r="WT73" s="483"/>
      <c r="WU73" s="483"/>
      <c r="WV73" s="483"/>
      <c r="WW73" s="483"/>
      <c r="WX73" s="483"/>
      <c r="WY73" s="483"/>
      <c r="WZ73" s="483"/>
      <c r="XA73" s="483"/>
      <c r="XB73" s="483"/>
      <c r="XC73" s="483"/>
      <c r="XD73" s="483"/>
      <c r="XE73" s="483"/>
      <c r="XF73" s="483"/>
      <c r="XG73" s="483"/>
      <c r="XH73" s="483"/>
      <c r="XI73" s="483"/>
      <c r="XJ73" s="483"/>
      <c r="XK73" s="483"/>
      <c r="XL73" s="483"/>
      <c r="XM73" s="483"/>
      <c r="XN73" s="483"/>
      <c r="XO73" s="483"/>
      <c r="XP73" s="483"/>
      <c r="XQ73" s="483"/>
      <c r="XR73" s="483"/>
      <c r="XS73" s="483"/>
      <c r="XT73" s="483"/>
      <c r="XU73" s="483"/>
      <c r="XV73" s="483"/>
      <c r="XW73" s="483"/>
      <c r="XX73" s="483"/>
      <c r="XY73" s="483"/>
      <c r="XZ73" s="483"/>
      <c r="YA73" s="483"/>
      <c r="YB73" s="483"/>
      <c r="YC73" s="483"/>
      <c r="YD73" s="483"/>
      <c r="YE73" s="483"/>
      <c r="YF73" s="483"/>
      <c r="YG73" s="483"/>
      <c r="YH73" s="483"/>
      <c r="YI73" s="483"/>
      <c r="YJ73" s="483"/>
      <c r="YK73" s="483"/>
      <c r="YL73" s="483"/>
      <c r="YM73" s="483"/>
      <c r="YN73" s="483"/>
      <c r="YO73" s="483"/>
      <c r="YP73" s="483"/>
      <c r="YQ73" s="483"/>
      <c r="YR73" s="483"/>
      <c r="YS73" s="483"/>
      <c r="YT73" s="483"/>
      <c r="YU73" s="483"/>
      <c r="YV73" s="483"/>
      <c r="YW73" s="483"/>
      <c r="YX73" s="483"/>
      <c r="YY73" s="483"/>
      <c r="YZ73" s="483"/>
      <c r="ZA73" s="483"/>
      <c r="ZB73" s="483"/>
      <c r="ZC73" s="483"/>
      <c r="ZD73" s="483"/>
      <c r="ZE73" s="483"/>
      <c r="ZF73" s="483"/>
      <c r="ZG73" s="483"/>
      <c r="ZH73" s="483"/>
      <c r="ZI73" s="483"/>
      <c r="ZJ73" s="483"/>
      <c r="ZK73" s="483"/>
      <c r="ZL73" s="483"/>
      <c r="ZM73" s="483"/>
      <c r="ZN73" s="483"/>
      <c r="ZO73" s="483"/>
      <c r="ZP73" s="483"/>
      <c r="ZQ73" s="483"/>
      <c r="ZR73" s="483"/>
      <c r="ZS73" s="483"/>
      <c r="ZT73" s="483"/>
      <c r="ZU73" s="483"/>
      <c r="ZV73" s="483"/>
      <c r="ZW73" s="483"/>
      <c r="ZX73" s="483"/>
      <c r="ZY73" s="483"/>
      <c r="ZZ73" s="483"/>
      <c r="AAA73" s="483"/>
      <c r="AAB73" s="483"/>
      <c r="AAC73" s="483"/>
      <c r="AAD73" s="483"/>
      <c r="AAE73" s="483"/>
      <c r="AAF73" s="483"/>
      <c r="AAG73" s="483"/>
      <c r="AAH73" s="483"/>
      <c r="AAI73" s="483"/>
      <c r="AAJ73" s="483"/>
      <c r="AAK73" s="483"/>
      <c r="AAL73" s="483"/>
      <c r="AAM73" s="483"/>
      <c r="AAN73" s="483"/>
      <c r="AAO73" s="483"/>
      <c r="AAP73" s="483"/>
      <c r="AAQ73" s="483"/>
      <c r="AAR73" s="483"/>
      <c r="AAS73" s="483"/>
      <c r="AAT73" s="483"/>
      <c r="AAU73" s="483"/>
      <c r="AAV73" s="483"/>
      <c r="AAW73" s="483"/>
      <c r="AAX73" s="483"/>
      <c r="AAY73" s="483"/>
      <c r="AAZ73" s="483"/>
      <c r="ABA73" s="483"/>
      <c r="ABB73" s="483"/>
      <c r="ABC73" s="483"/>
      <c r="ABD73" s="483"/>
      <c r="ABE73" s="483"/>
      <c r="ABF73" s="483"/>
      <c r="ABG73" s="483"/>
      <c r="ABH73" s="483"/>
      <c r="ABI73" s="483"/>
      <c r="ABJ73" s="483"/>
      <c r="ABK73" s="483"/>
      <c r="ABL73" s="483"/>
      <c r="ABM73" s="483"/>
      <c r="ABN73" s="483"/>
      <c r="ABO73" s="483"/>
      <c r="ABP73" s="483"/>
      <c r="ABQ73" s="483"/>
      <c r="ABR73" s="483"/>
      <c r="ABS73" s="483"/>
      <c r="ABT73" s="483"/>
      <c r="ABU73" s="483"/>
      <c r="ABV73" s="483"/>
      <c r="ABW73" s="483"/>
      <c r="ABX73" s="483"/>
      <c r="ABY73" s="483"/>
      <c r="ABZ73" s="483"/>
      <c r="ACA73" s="483"/>
      <c r="ACB73" s="483"/>
      <c r="ACC73" s="483"/>
      <c r="ACD73" s="483"/>
      <c r="ACE73" s="483"/>
      <c r="ACF73" s="483"/>
      <c r="ACG73" s="483"/>
      <c r="ACH73" s="483"/>
      <c r="ACI73" s="483"/>
      <c r="ACJ73" s="483"/>
      <c r="ACK73" s="483"/>
      <c r="ACL73" s="483"/>
      <c r="ACM73" s="483"/>
      <c r="ACN73" s="483"/>
      <c r="ACO73" s="483"/>
      <c r="ACP73" s="483"/>
      <c r="ACQ73" s="483"/>
      <c r="ACR73" s="483"/>
      <c r="ACS73" s="483"/>
      <c r="ACT73" s="483"/>
      <c r="ACU73" s="483"/>
      <c r="ACV73" s="483"/>
      <c r="ACW73" s="483"/>
      <c r="ACX73" s="483"/>
      <c r="ACY73" s="483"/>
      <c r="ACZ73" s="483"/>
      <c r="ADA73" s="483"/>
      <c r="ADB73" s="483"/>
      <c r="ADC73" s="483"/>
      <c r="ADD73" s="483"/>
      <c r="ADE73" s="483"/>
      <c r="ADF73" s="483"/>
      <c r="ADG73" s="483"/>
      <c r="ADH73" s="483"/>
      <c r="ADI73" s="483"/>
      <c r="ADJ73" s="483"/>
      <c r="ADK73" s="483"/>
      <c r="ADL73" s="483"/>
      <c r="ADM73" s="483"/>
      <c r="ADN73" s="483"/>
      <c r="ADO73" s="483"/>
      <c r="ADP73" s="483"/>
      <c r="ADQ73" s="483"/>
      <c r="ADR73" s="483"/>
      <c r="ADS73" s="483"/>
      <c r="ADT73" s="483"/>
      <c r="ADU73" s="483"/>
      <c r="ADV73" s="483"/>
      <c r="ADW73" s="483"/>
      <c r="ADX73" s="483"/>
      <c r="ADY73" s="483"/>
      <c r="ADZ73" s="483"/>
      <c r="AEA73" s="483"/>
      <c r="AEB73" s="483"/>
      <c r="AEC73" s="483"/>
      <c r="AED73" s="483"/>
      <c r="AEE73" s="483"/>
      <c r="AEF73" s="483"/>
      <c r="AEG73" s="483"/>
      <c r="AEH73" s="483"/>
      <c r="AEI73" s="483"/>
      <c r="AEJ73" s="483"/>
      <c r="AEK73" s="483"/>
      <c r="AEL73" s="483"/>
      <c r="AEM73" s="483"/>
      <c r="AEN73" s="483"/>
      <c r="AEO73" s="483"/>
      <c r="AEP73" s="483"/>
      <c r="AEQ73" s="483"/>
      <c r="AER73" s="483"/>
      <c r="AES73" s="483"/>
      <c r="AET73" s="483"/>
      <c r="AEU73" s="483"/>
      <c r="AEV73" s="483"/>
      <c r="AEW73" s="483"/>
      <c r="AEX73" s="483"/>
      <c r="AEY73" s="483"/>
      <c r="AEZ73" s="483"/>
      <c r="AFA73" s="483"/>
      <c r="AFB73" s="483"/>
      <c r="AFC73" s="483"/>
      <c r="AFD73" s="483"/>
      <c r="AFE73" s="483"/>
      <c r="AFF73" s="483"/>
      <c r="AFG73" s="483"/>
      <c r="AFH73" s="483"/>
      <c r="AFI73" s="483"/>
      <c r="AFJ73" s="483"/>
      <c r="AFK73" s="483"/>
      <c r="AFL73" s="483"/>
      <c r="AFM73" s="483"/>
      <c r="AFN73" s="483"/>
      <c r="AFO73" s="483"/>
      <c r="AFP73" s="483"/>
      <c r="AFQ73" s="483"/>
      <c r="AFR73" s="483"/>
      <c r="AFS73" s="483"/>
      <c r="AFT73" s="483"/>
      <c r="AFU73" s="483"/>
      <c r="AFV73" s="483"/>
      <c r="AFW73" s="483"/>
      <c r="AFX73" s="483"/>
      <c r="AFY73" s="483"/>
      <c r="AFZ73" s="483"/>
      <c r="AGA73" s="483"/>
      <c r="AGB73" s="483"/>
      <c r="AGC73" s="483"/>
      <c r="AGD73" s="483"/>
      <c r="AGE73" s="483"/>
      <c r="AGF73" s="483"/>
      <c r="AGG73" s="483"/>
      <c r="AGH73" s="483"/>
      <c r="AGI73" s="483"/>
      <c r="AGJ73" s="483"/>
      <c r="AGK73" s="483"/>
      <c r="AGL73" s="483"/>
      <c r="AGM73" s="483"/>
      <c r="AGN73" s="483"/>
      <c r="AGO73" s="483"/>
      <c r="AGP73" s="483"/>
      <c r="AGQ73" s="483"/>
      <c r="AGR73" s="483"/>
      <c r="AGS73" s="483"/>
      <c r="AGT73" s="483"/>
      <c r="AGU73" s="483"/>
      <c r="AGV73" s="483"/>
      <c r="AGW73" s="483"/>
      <c r="AGX73" s="483"/>
      <c r="AGY73" s="483"/>
      <c r="AGZ73" s="483"/>
      <c r="AHA73" s="483"/>
      <c r="AHB73" s="483"/>
      <c r="AHC73" s="483"/>
      <c r="AHD73" s="483"/>
      <c r="AHE73" s="483"/>
      <c r="AHF73" s="483"/>
      <c r="AHG73" s="483"/>
      <c r="AHH73" s="483"/>
      <c r="AHI73" s="483"/>
      <c r="AHJ73" s="483"/>
      <c r="AHK73" s="483"/>
      <c r="AHL73" s="483"/>
      <c r="AHM73" s="483"/>
      <c r="AHN73" s="483"/>
      <c r="AHO73" s="483"/>
      <c r="AHP73" s="483"/>
      <c r="AHQ73" s="483"/>
      <c r="AHR73" s="483"/>
      <c r="AHS73" s="483"/>
      <c r="AHT73" s="483"/>
      <c r="AHU73" s="483"/>
      <c r="AHV73" s="483"/>
      <c r="AHW73" s="483"/>
      <c r="AHX73" s="483"/>
      <c r="AHY73" s="483"/>
      <c r="AHZ73" s="483"/>
      <c r="AIA73" s="483"/>
      <c r="AIB73" s="483"/>
      <c r="AIC73" s="483"/>
      <c r="AID73" s="483"/>
      <c r="AIE73" s="483"/>
      <c r="AIF73" s="483"/>
      <c r="AIG73" s="483"/>
      <c r="AIH73" s="483"/>
      <c r="AII73" s="483"/>
      <c r="AIJ73" s="483"/>
      <c r="AIK73" s="483"/>
      <c r="AIL73" s="483"/>
      <c r="AIM73" s="483"/>
      <c r="AIN73" s="483"/>
      <c r="AIO73" s="483"/>
      <c r="AIP73" s="483"/>
      <c r="AIQ73" s="483"/>
      <c r="AIR73" s="483"/>
      <c r="AIS73" s="483"/>
      <c r="AIT73" s="483"/>
      <c r="AIU73" s="483"/>
      <c r="AIV73" s="483"/>
      <c r="AIW73" s="483"/>
      <c r="AIX73" s="483"/>
      <c r="AIY73" s="483"/>
      <c r="AIZ73" s="483"/>
      <c r="AJA73" s="483"/>
      <c r="AJB73" s="483"/>
      <c r="AJC73" s="483"/>
      <c r="AJD73" s="483"/>
      <c r="AJE73" s="483"/>
      <c r="AJF73" s="483"/>
      <c r="AJG73" s="483"/>
      <c r="AJH73" s="483"/>
      <c r="AJI73" s="483"/>
      <c r="AJJ73" s="483"/>
      <c r="AJK73" s="483"/>
      <c r="AJL73" s="483"/>
      <c r="AJM73" s="483"/>
      <c r="AJN73" s="483"/>
      <c r="AJO73" s="483"/>
      <c r="AJP73" s="483"/>
      <c r="AJQ73" s="483"/>
      <c r="AJR73" s="483"/>
      <c r="AJS73" s="483"/>
      <c r="AJT73" s="483"/>
      <c r="AJU73" s="483"/>
      <c r="AJV73" s="483"/>
      <c r="AJW73" s="483"/>
      <c r="AJX73" s="483"/>
      <c r="AJY73" s="483"/>
      <c r="AJZ73" s="483"/>
      <c r="AKA73" s="483"/>
      <c r="AKB73" s="483"/>
      <c r="AKC73" s="483"/>
      <c r="AKD73" s="483"/>
      <c r="AKE73" s="483"/>
      <c r="AKF73" s="483"/>
      <c r="AKG73" s="483"/>
      <c r="AKH73" s="483"/>
      <c r="AKI73" s="483"/>
      <c r="AKJ73" s="483"/>
      <c r="AKK73" s="483"/>
      <c r="AKL73" s="483"/>
      <c r="AKM73" s="483"/>
      <c r="AKN73" s="483"/>
      <c r="AKO73" s="483"/>
      <c r="AKP73" s="483"/>
      <c r="AKQ73" s="483"/>
      <c r="AKR73" s="483"/>
      <c r="AKS73" s="483"/>
      <c r="AKT73" s="483"/>
      <c r="AKU73" s="483"/>
      <c r="AKV73" s="483"/>
      <c r="AKW73" s="483"/>
      <c r="AKX73" s="483"/>
      <c r="AKY73" s="483"/>
      <c r="AKZ73" s="483"/>
      <c r="ALA73" s="483"/>
      <c r="ALB73" s="483"/>
      <c r="ALC73" s="483"/>
      <c r="ALD73" s="483"/>
      <c r="ALE73" s="483"/>
      <c r="ALF73" s="483"/>
      <c r="ALG73" s="483"/>
      <c r="ALH73" s="483"/>
      <c r="ALI73" s="483"/>
      <c r="ALJ73" s="483"/>
      <c r="ALK73" s="483"/>
      <c r="ALL73" s="483"/>
      <c r="ALM73" s="483"/>
      <c r="ALN73" s="483"/>
      <c r="ALO73" s="483"/>
      <c r="ALP73" s="483"/>
      <c r="ALQ73" s="483"/>
      <c r="ALR73" s="483"/>
      <c r="ALS73" s="483"/>
      <c r="ALT73" s="483"/>
      <c r="ALU73" s="483"/>
      <c r="ALV73" s="483"/>
      <c r="ALW73" s="483"/>
      <c r="ALX73" s="483"/>
      <c r="ALY73" s="483"/>
      <c r="ALZ73" s="483"/>
      <c r="AMA73" s="483"/>
      <c r="AMB73" s="483"/>
      <c r="AMC73" s="483"/>
      <c r="AMD73" s="483"/>
      <c r="AME73" s="483"/>
      <c r="AMF73" s="483"/>
      <c r="AMG73" s="483"/>
      <c r="AMH73" s="483"/>
      <c r="AMI73" s="483"/>
      <c r="AMJ73" s="483"/>
      <c r="AMK73" s="483"/>
      <c r="AML73" s="483"/>
      <c r="AMM73" s="483"/>
      <c r="AMN73" s="483"/>
      <c r="AMO73" s="483"/>
      <c r="AMP73" s="483"/>
      <c r="AMQ73" s="483"/>
    </row>
    <row r="74" spans="1:1031" s="426" customFormat="1" ht="30" customHeight="1" x14ac:dyDescent="0.25">
      <c r="A74" s="797">
        <v>13</v>
      </c>
      <c r="B74" s="693" t="s">
        <v>1285</v>
      </c>
      <c r="C74" s="563">
        <v>5</v>
      </c>
      <c r="D74" s="695">
        <v>0.01</v>
      </c>
      <c r="E74" s="697" t="s">
        <v>1286</v>
      </c>
      <c r="F74" s="483"/>
      <c r="G74" s="483"/>
      <c r="H74" s="483"/>
      <c r="I74" s="483"/>
      <c r="J74" s="483"/>
      <c r="K74" s="483"/>
      <c r="L74" s="483"/>
      <c r="M74" s="483"/>
      <c r="N74" s="483"/>
      <c r="O74" s="483"/>
      <c r="P74" s="483"/>
      <c r="Q74" s="483"/>
      <c r="R74" s="483"/>
      <c r="S74" s="483"/>
      <c r="T74" s="483"/>
      <c r="U74" s="483"/>
      <c r="V74" s="483"/>
      <c r="W74" s="483"/>
      <c r="X74" s="483"/>
      <c r="Y74" s="483"/>
      <c r="Z74" s="483"/>
      <c r="AA74" s="483"/>
      <c r="AB74" s="483"/>
      <c r="AC74" s="483"/>
      <c r="AD74" s="483"/>
      <c r="AE74" s="483"/>
      <c r="AF74" s="483"/>
      <c r="AG74" s="483"/>
      <c r="AH74" s="483"/>
      <c r="AI74" s="483"/>
      <c r="AJ74" s="483"/>
      <c r="AK74" s="483"/>
      <c r="AL74" s="483"/>
      <c r="AM74" s="483"/>
      <c r="AN74" s="483"/>
      <c r="AO74" s="483"/>
      <c r="AP74" s="483"/>
      <c r="AQ74" s="483"/>
      <c r="AR74" s="483"/>
      <c r="AS74" s="483"/>
      <c r="AT74" s="483"/>
      <c r="AU74" s="483"/>
      <c r="AV74" s="483"/>
      <c r="AW74" s="483"/>
      <c r="AX74" s="483"/>
      <c r="AY74" s="483"/>
      <c r="AZ74" s="483"/>
      <c r="BA74" s="483"/>
      <c r="BB74" s="483"/>
      <c r="BC74" s="483"/>
      <c r="BD74" s="483"/>
      <c r="BE74" s="483"/>
      <c r="BF74" s="483"/>
      <c r="BG74" s="483"/>
      <c r="BH74" s="483"/>
      <c r="BI74" s="483"/>
      <c r="BJ74" s="483"/>
      <c r="BK74" s="483"/>
      <c r="BL74" s="483"/>
      <c r="BM74" s="483"/>
      <c r="BN74" s="483"/>
      <c r="BO74" s="483"/>
      <c r="BP74" s="483"/>
      <c r="BQ74" s="483"/>
      <c r="BR74" s="483"/>
      <c r="BS74" s="483"/>
      <c r="BT74" s="483"/>
      <c r="BU74" s="483"/>
      <c r="BV74" s="483"/>
      <c r="BW74" s="483"/>
      <c r="BX74" s="483"/>
      <c r="BY74" s="483"/>
      <c r="BZ74" s="483"/>
      <c r="CA74" s="483"/>
      <c r="CB74" s="483"/>
      <c r="CC74" s="483"/>
      <c r="CD74" s="483"/>
      <c r="CE74" s="483"/>
      <c r="CF74" s="483"/>
      <c r="CG74" s="483"/>
      <c r="CH74" s="483"/>
      <c r="CI74" s="483"/>
      <c r="CJ74" s="483"/>
      <c r="CK74" s="483"/>
      <c r="CL74" s="483"/>
      <c r="CM74" s="483"/>
      <c r="CN74" s="483"/>
      <c r="CO74" s="483"/>
      <c r="CP74" s="483"/>
      <c r="CQ74" s="483"/>
      <c r="CR74" s="483"/>
      <c r="CS74" s="483"/>
      <c r="CT74" s="483"/>
      <c r="CU74" s="483"/>
      <c r="CV74" s="483"/>
      <c r="CW74" s="483"/>
      <c r="CX74" s="483"/>
      <c r="CY74" s="483"/>
      <c r="CZ74" s="483"/>
      <c r="DA74" s="483"/>
      <c r="DB74" s="483"/>
      <c r="DC74" s="483"/>
      <c r="DD74" s="483"/>
      <c r="DE74" s="483"/>
      <c r="DF74" s="483"/>
      <c r="DG74" s="483"/>
      <c r="DH74" s="483"/>
      <c r="DI74" s="483"/>
      <c r="DJ74" s="483"/>
      <c r="DK74" s="483"/>
      <c r="DL74" s="483"/>
      <c r="DM74" s="483"/>
      <c r="DN74" s="483"/>
      <c r="DO74" s="483"/>
      <c r="DP74" s="483"/>
      <c r="DQ74" s="483"/>
      <c r="DR74" s="483"/>
      <c r="DS74" s="483"/>
      <c r="DT74" s="483"/>
      <c r="DU74" s="483"/>
      <c r="DV74" s="483"/>
      <c r="DW74" s="483"/>
      <c r="DX74" s="483"/>
      <c r="DY74" s="483"/>
      <c r="DZ74" s="483"/>
      <c r="EA74" s="483"/>
      <c r="EB74" s="483"/>
      <c r="EC74" s="483"/>
      <c r="ED74" s="483"/>
      <c r="EE74" s="483"/>
      <c r="EF74" s="483"/>
      <c r="EG74" s="483"/>
      <c r="EH74" s="483"/>
      <c r="EI74" s="483"/>
      <c r="EJ74" s="483"/>
      <c r="EK74" s="483"/>
      <c r="EL74" s="483"/>
      <c r="EM74" s="483"/>
      <c r="EN74" s="483"/>
      <c r="EO74" s="483"/>
      <c r="EP74" s="483"/>
      <c r="EQ74" s="483"/>
      <c r="ER74" s="483"/>
      <c r="ES74" s="483"/>
      <c r="ET74" s="483"/>
      <c r="EU74" s="483"/>
      <c r="EV74" s="483"/>
      <c r="EW74" s="483"/>
      <c r="EX74" s="483"/>
      <c r="EY74" s="483"/>
      <c r="EZ74" s="483"/>
      <c r="FA74" s="483"/>
      <c r="FB74" s="483"/>
      <c r="FC74" s="483"/>
      <c r="FD74" s="483"/>
      <c r="FE74" s="483"/>
      <c r="FF74" s="483"/>
      <c r="FG74" s="483"/>
      <c r="FH74" s="483"/>
      <c r="FI74" s="483"/>
      <c r="FJ74" s="483"/>
      <c r="FK74" s="483"/>
      <c r="FL74" s="483"/>
      <c r="FM74" s="483"/>
      <c r="FN74" s="483"/>
      <c r="FO74" s="483"/>
      <c r="FP74" s="483"/>
      <c r="FQ74" s="483"/>
      <c r="FR74" s="483"/>
      <c r="FS74" s="483"/>
      <c r="FT74" s="483"/>
      <c r="FU74" s="483"/>
      <c r="FV74" s="483"/>
      <c r="FW74" s="483"/>
      <c r="FX74" s="483"/>
      <c r="FY74" s="483"/>
      <c r="FZ74" s="483"/>
      <c r="GA74" s="483"/>
      <c r="GB74" s="483"/>
      <c r="GC74" s="483"/>
      <c r="GD74" s="483"/>
      <c r="GE74" s="483"/>
      <c r="GF74" s="483"/>
      <c r="GG74" s="483"/>
      <c r="GH74" s="483"/>
      <c r="GI74" s="483"/>
      <c r="GJ74" s="483"/>
      <c r="GK74" s="483"/>
      <c r="GL74" s="483"/>
      <c r="GM74" s="483"/>
      <c r="GN74" s="483"/>
      <c r="GO74" s="483"/>
      <c r="GP74" s="483"/>
      <c r="GQ74" s="483"/>
      <c r="GR74" s="483"/>
      <c r="GS74" s="483"/>
      <c r="GT74" s="483"/>
      <c r="GU74" s="483"/>
      <c r="GV74" s="483"/>
      <c r="GW74" s="483"/>
      <c r="GX74" s="483"/>
      <c r="GY74" s="483"/>
      <c r="GZ74" s="483"/>
      <c r="HA74" s="483"/>
      <c r="HB74" s="483"/>
      <c r="HC74" s="483"/>
      <c r="HD74" s="483"/>
      <c r="HE74" s="483"/>
      <c r="HF74" s="483"/>
      <c r="HG74" s="483"/>
      <c r="HH74" s="483"/>
      <c r="HI74" s="483"/>
      <c r="HJ74" s="483"/>
      <c r="HK74" s="483"/>
      <c r="HL74" s="483"/>
      <c r="HM74" s="483"/>
      <c r="HN74" s="483"/>
      <c r="HO74" s="483"/>
      <c r="HP74" s="483"/>
      <c r="HQ74" s="483"/>
      <c r="HR74" s="483"/>
      <c r="HS74" s="483"/>
      <c r="HT74" s="483"/>
      <c r="HU74" s="483"/>
      <c r="HV74" s="483"/>
      <c r="HW74" s="483"/>
      <c r="HX74" s="483"/>
      <c r="HY74" s="483"/>
      <c r="HZ74" s="483"/>
      <c r="IA74" s="483"/>
      <c r="IB74" s="483"/>
      <c r="IC74" s="483"/>
      <c r="ID74" s="483"/>
      <c r="IE74" s="483"/>
      <c r="IF74" s="483"/>
      <c r="IG74" s="483"/>
      <c r="IH74" s="483"/>
      <c r="II74" s="483"/>
      <c r="IJ74" s="483"/>
      <c r="IK74" s="483"/>
      <c r="IL74" s="483"/>
      <c r="IM74" s="483"/>
      <c r="IN74" s="483"/>
      <c r="IO74" s="483"/>
      <c r="IP74" s="483"/>
      <c r="IQ74" s="483"/>
      <c r="IR74" s="483"/>
      <c r="IS74" s="483"/>
      <c r="IT74" s="483"/>
      <c r="IU74" s="483"/>
      <c r="IV74" s="483"/>
      <c r="IW74" s="483"/>
      <c r="IX74" s="483"/>
      <c r="IY74" s="483"/>
      <c r="IZ74" s="483"/>
      <c r="JA74" s="483"/>
      <c r="JB74" s="483"/>
      <c r="JC74" s="483"/>
      <c r="JD74" s="483"/>
      <c r="JE74" s="483"/>
      <c r="JF74" s="483"/>
      <c r="JG74" s="483"/>
      <c r="JH74" s="483"/>
      <c r="JI74" s="483"/>
      <c r="JJ74" s="483"/>
      <c r="JK74" s="483"/>
      <c r="JL74" s="483"/>
      <c r="JM74" s="483"/>
      <c r="JN74" s="483"/>
      <c r="JO74" s="483"/>
      <c r="JP74" s="483"/>
      <c r="JQ74" s="483"/>
      <c r="JR74" s="483"/>
      <c r="JS74" s="483"/>
      <c r="JT74" s="483"/>
      <c r="JU74" s="483"/>
      <c r="JV74" s="483"/>
      <c r="JW74" s="483"/>
      <c r="JX74" s="483"/>
      <c r="JY74" s="483"/>
      <c r="JZ74" s="483"/>
      <c r="KA74" s="483"/>
      <c r="KB74" s="483"/>
      <c r="KC74" s="483"/>
      <c r="KD74" s="483"/>
      <c r="KE74" s="483"/>
      <c r="KF74" s="483"/>
      <c r="KG74" s="483"/>
      <c r="KH74" s="483"/>
      <c r="KI74" s="483"/>
      <c r="KJ74" s="483"/>
      <c r="KK74" s="483"/>
      <c r="KL74" s="483"/>
      <c r="KM74" s="483"/>
      <c r="KN74" s="483"/>
      <c r="KO74" s="483"/>
      <c r="KP74" s="483"/>
      <c r="KQ74" s="483"/>
      <c r="KR74" s="483"/>
      <c r="KS74" s="483"/>
      <c r="KT74" s="483"/>
      <c r="KU74" s="483"/>
      <c r="KV74" s="483"/>
      <c r="KW74" s="483"/>
      <c r="KX74" s="483"/>
      <c r="KY74" s="483"/>
      <c r="KZ74" s="483"/>
      <c r="LA74" s="483"/>
      <c r="LB74" s="483"/>
      <c r="LC74" s="483"/>
      <c r="LD74" s="483"/>
      <c r="LE74" s="483"/>
      <c r="LF74" s="483"/>
      <c r="LG74" s="483"/>
      <c r="LH74" s="483"/>
      <c r="LI74" s="483"/>
      <c r="LJ74" s="483"/>
      <c r="LK74" s="483"/>
      <c r="LL74" s="483"/>
      <c r="LM74" s="483"/>
      <c r="LN74" s="483"/>
      <c r="LO74" s="483"/>
      <c r="LP74" s="483"/>
      <c r="LQ74" s="483"/>
      <c r="LR74" s="483"/>
      <c r="LS74" s="483"/>
      <c r="LT74" s="483"/>
      <c r="LU74" s="483"/>
      <c r="LV74" s="483"/>
      <c r="LW74" s="483"/>
      <c r="LX74" s="483"/>
      <c r="LY74" s="483"/>
      <c r="LZ74" s="483"/>
      <c r="MA74" s="483"/>
      <c r="MB74" s="483"/>
      <c r="MC74" s="483"/>
      <c r="MD74" s="483"/>
      <c r="ME74" s="483"/>
      <c r="MF74" s="483"/>
      <c r="MG74" s="483"/>
      <c r="MH74" s="483"/>
      <c r="MI74" s="483"/>
      <c r="MJ74" s="483"/>
      <c r="MK74" s="483"/>
      <c r="ML74" s="483"/>
      <c r="MM74" s="483"/>
      <c r="MN74" s="483"/>
      <c r="MO74" s="483"/>
      <c r="MP74" s="483"/>
      <c r="MQ74" s="483"/>
      <c r="MR74" s="483"/>
      <c r="MS74" s="483"/>
      <c r="MT74" s="483"/>
      <c r="MU74" s="483"/>
      <c r="MV74" s="483"/>
      <c r="MW74" s="483"/>
      <c r="MX74" s="483"/>
      <c r="MY74" s="483"/>
      <c r="MZ74" s="483"/>
      <c r="NA74" s="483"/>
      <c r="NB74" s="483"/>
      <c r="NC74" s="483"/>
      <c r="ND74" s="483"/>
      <c r="NE74" s="483"/>
      <c r="NF74" s="483"/>
      <c r="NG74" s="483"/>
      <c r="NH74" s="483"/>
      <c r="NI74" s="483"/>
      <c r="NJ74" s="483"/>
      <c r="NK74" s="483"/>
      <c r="NL74" s="483"/>
      <c r="NM74" s="483"/>
      <c r="NN74" s="483"/>
      <c r="NO74" s="483"/>
      <c r="NP74" s="483"/>
      <c r="NQ74" s="483"/>
      <c r="NR74" s="483"/>
      <c r="NS74" s="483"/>
      <c r="NT74" s="483"/>
      <c r="NU74" s="483"/>
      <c r="NV74" s="483"/>
      <c r="NW74" s="483"/>
      <c r="NX74" s="483"/>
      <c r="NY74" s="483"/>
      <c r="NZ74" s="483"/>
      <c r="OA74" s="483"/>
      <c r="OB74" s="483"/>
      <c r="OC74" s="483"/>
      <c r="OD74" s="483"/>
      <c r="OE74" s="483"/>
      <c r="OF74" s="483"/>
      <c r="OG74" s="483"/>
      <c r="OH74" s="483"/>
      <c r="OI74" s="483"/>
      <c r="OJ74" s="483"/>
      <c r="OK74" s="483"/>
      <c r="OL74" s="483"/>
      <c r="OM74" s="483"/>
      <c r="ON74" s="483"/>
      <c r="OO74" s="483"/>
      <c r="OP74" s="483"/>
      <c r="OQ74" s="483"/>
      <c r="OR74" s="483"/>
      <c r="OS74" s="483"/>
      <c r="OT74" s="483"/>
      <c r="OU74" s="483"/>
      <c r="OV74" s="483"/>
      <c r="OW74" s="483"/>
      <c r="OX74" s="483"/>
      <c r="OY74" s="483"/>
      <c r="OZ74" s="483"/>
      <c r="PA74" s="483"/>
      <c r="PB74" s="483"/>
      <c r="PC74" s="483"/>
      <c r="PD74" s="483"/>
      <c r="PE74" s="483"/>
      <c r="PF74" s="483"/>
      <c r="PG74" s="483"/>
      <c r="PH74" s="483"/>
      <c r="PI74" s="483"/>
      <c r="PJ74" s="483"/>
      <c r="PK74" s="483"/>
      <c r="PL74" s="483"/>
      <c r="PM74" s="483"/>
      <c r="PN74" s="483"/>
      <c r="PO74" s="483"/>
      <c r="PP74" s="483"/>
      <c r="PQ74" s="483"/>
      <c r="PR74" s="483"/>
      <c r="PS74" s="483"/>
      <c r="PT74" s="483"/>
      <c r="PU74" s="483"/>
      <c r="PV74" s="483"/>
      <c r="PW74" s="483"/>
      <c r="PX74" s="483"/>
      <c r="PY74" s="483"/>
      <c r="PZ74" s="483"/>
      <c r="QA74" s="483"/>
      <c r="QB74" s="483"/>
      <c r="QC74" s="483"/>
      <c r="QD74" s="483"/>
      <c r="QE74" s="483"/>
      <c r="QF74" s="483"/>
      <c r="QG74" s="483"/>
      <c r="QH74" s="483"/>
      <c r="QI74" s="483"/>
      <c r="QJ74" s="483"/>
      <c r="QK74" s="483"/>
      <c r="QL74" s="483"/>
      <c r="QM74" s="483"/>
      <c r="QN74" s="483"/>
      <c r="QO74" s="483"/>
      <c r="QP74" s="483"/>
      <c r="QQ74" s="483"/>
      <c r="QR74" s="483"/>
      <c r="QS74" s="483"/>
      <c r="QT74" s="483"/>
      <c r="QU74" s="483"/>
      <c r="QV74" s="483"/>
      <c r="QW74" s="483"/>
      <c r="QX74" s="483"/>
      <c r="QY74" s="483"/>
      <c r="QZ74" s="483"/>
      <c r="RA74" s="483"/>
      <c r="RB74" s="483"/>
      <c r="RC74" s="483"/>
      <c r="RD74" s="483"/>
      <c r="RE74" s="483"/>
      <c r="RF74" s="483"/>
      <c r="RG74" s="483"/>
      <c r="RH74" s="483"/>
      <c r="RI74" s="483"/>
      <c r="RJ74" s="483"/>
      <c r="RK74" s="483"/>
      <c r="RL74" s="483"/>
      <c r="RM74" s="483"/>
      <c r="RN74" s="483"/>
      <c r="RO74" s="483"/>
      <c r="RP74" s="483"/>
      <c r="RQ74" s="483"/>
      <c r="RR74" s="483"/>
      <c r="RS74" s="483"/>
      <c r="RT74" s="483"/>
      <c r="RU74" s="483"/>
      <c r="RV74" s="483"/>
      <c r="RW74" s="483"/>
      <c r="RX74" s="483"/>
      <c r="RY74" s="483"/>
      <c r="RZ74" s="483"/>
      <c r="SA74" s="483"/>
      <c r="SB74" s="483"/>
      <c r="SC74" s="483"/>
      <c r="SD74" s="483"/>
      <c r="SE74" s="483"/>
      <c r="SF74" s="483"/>
      <c r="SG74" s="483"/>
      <c r="SH74" s="483"/>
      <c r="SI74" s="483"/>
      <c r="SJ74" s="483"/>
      <c r="SK74" s="483"/>
      <c r="SL74" s="483"/>
      <c r="SM74" s="483"/>
      <c r="SN74" s="483"/>
      <c r="SO74" s="483"/>
      <c r="SP74" s="483"/>
      <c r="SQ74" s="483"/>
      <c r="SR74" s="483"/>
      <c r="SS74" s="483"/>
      <c r="ST74" s="483"/>
      <c r="SU74" s="483"/>
      <c r="SV74" s="483"/>
      <c r="SW74" s="483"/>
      <c r="SX74" s="483"/>
      <c r="SY74" s="483"/>
      <c r="SZ74" s="483"/>
      <c r="TA74" s="483"/>
      <c r="TB74" s="483"/>
      <c r="TC74" s="483"/>
      <c r="TD74" s="483"/>
      <c r="TE74" s="483"/>
      <c r="TF74" s="483"/>
      <c r="TG74" s="483"/>
      <c r="TH74" s="483"/>
      <c r="TI74" s="483"/>
      <c r="TJ74" s="483"/>
      <c r="TK74" s="483"/>
      <c r="TL74" s="483"/>
      <c r="TM74" s="483"/>
      <c r="TN74" s="483"/>
      <c r="TO74" s="483"/>
      <c r="TP74" s="483"/>
      <c r="TQ74" s="483"/>
      <c r="TR74" s="483"/>
      <c r="TS74" s="483"/>
      <c r="TT74" s="483"/>
      <c r="TU74" s="483"/>
      <c r="TV74" s="483"/>
      <c r="TW74" s="483"/>
      <c r="TX74" s="483"/>
      <c r="TY74" s="483"/>
      <c r="TZ74" s="483"/>
      <c r="UA74" s="483"/>
      <c r="UB74" s="483"/>
      <c r="UC74" s="483"/>
      <c r="UD74" s="483"/>
      <c r="UE74" s="483"/>
      <c r="UF74" s="483"/>
      <c r="UG74" s="483"/>
      <c r="UH74" s="483"/>
      <c r="UI74" s="483"/>
      <c r="UJ74" s="483"/>
      <c r="UK74" s="483"/>
      <c r="UL74" s="483"/>
      <c r="UM74" s="483"/>
      <c r="UN74" s="483"/>
      <c r="UO74" s="483"/>
      <c r="UP74" s="483"/>
      <c r="UQ74" s="483"/>
      <c r="UR74" s="483"/>
      <c r="US74" s="483"/>
      <c r="UT74" s="483"/>
      <c r="UU74" s="483"/>
      <c r="UV74" s="483"/>
      <c r="UW74" s="483"/>
      <c r="UX74" s="483"/>
      <c r="UY74" s="483"/>
      <c r="UZ74" s="483"/>
      <c r="VA74" s="483"/>
      <c r="VB74" s="483"/>
      <c r="VC74" s="483"/>
      <c r="VD74" s="483"/>
      <c r="VE74" s="483"/>
      <c r="VF74" s="483"/>
      <c r="VG74" s="483"/>
      <c r="VH74" s="483"/>
      <c r="VI74" s="483"/>
      <c r="VJ74" s="483"/>
      <c r="VK74" s="483"/>
      <c r="VL74" s="483"/>
      <c r="VM74" s="483"/>
      <c r="VN74" s="483"/>
      <c r="VO74" s="483"/>
      <c r="VP74" s="483"/>
      <c r="VQ74" s="483"/>
      <c r="VR74" s="483"/>
      <c r="VS74" s="483"/>
      <c r="VT74" s="483"/>
      <c r="VU74" s="483"/>
      <c r="VV74" s="483"/>
      <c r="VW74" s="483"/>
      <c r="VX74" s="483"/>
      <c r="VY74" s="483"/>
      <c r="VZ74" s="483"/>
      <c r="WA74" s="483"/>
      <c r="WB74" s="483"/>
      <c r="WC74" s="483"/>
      <c r="WD74" s="483"/>
      <c r="WE74" s="483"/>
      <c r="WF74" s="483"/>
      <c r="WG74" s="483"/>
      <c r="WH74" s="483"/>
      <c r="WI74" s="483"/>
      <c r="WJ74" s="483"/>
      <c r="WK74" s="483"/>
      <c r="WL74" s="483"/>
      <c r="WM74" s="483"/>
      <c r="WN74" s="483"/>
      <c r="WO74" s="483"/>
      <c r="WP74" s="483"/>
      <c r="WQ74" s="483"/>
      <c r="WR74" s="483"/>
      <c r="WS74" s="483"/>
      <c r="WT74" s="483"/>
      <c r="WU74" s="483"/>
      <c r="WV74" s="483"/>
      <c r="WW74" s="483"/>
      <c r="WX74" s="483"/>
      <c r="WY74" s="483"/>
      <c r="WZ74" s="483"/>
      <c r="XA74" s="483"/>
      <c r="XB74" s="483"/>
      <c r="XC74" s="483"/>
      <c r="XD74" s="483"/>
      <c r="XE74" s="483"/>
      <c r="XF74" s="483"/>
      <c r="XG74" s="483"/>
      <c r="XH74" s="483"/>
      <c r="XI74" s="483"/>
      <c r="XJ74" s="483"/>
      <c r="XK74" s="483"/>
      <c r="XL74" s="483"/>
      <c r="XM74" s="483"/>
      <c r="XN74" s="483"/>
      <c r="XO74" s="483"/>
      <c r="XP74" s="483"/>
      <c r="XQ74" s="483"/>
      <c r="XR74" s="483"/>
      <c r="XS74" s="483"/>
      <c r="XT74" s="483"/>
      <c r="XU74" s="483"/>
      <c r="XV74" s="483"/>
      <c r="XW74" s="483"/>
      <c r="XX74" s="483"/>
      <c r="XY74" s="483"/>
      <c r="XZ74" s="483"/>
      <c r="YA74" s="483"/>
      <c r="YB74" s="483"/>
      <c r="YC74" s="483"/>
      <c r="YD74" s="483"/>
      <c r="YE74" s="483"/>
      <c r="YF74" s="483"/>
      <c r="YG74" s="483"/>
      <c r="YH74" s="483"/>
      <c r="YI74" s="483"/>
      <c r="YJ74" s="483"/>
      <c r="YK74" s="483"/>
      <c r="YL74" s="483"/>
      <c r="YM74" s="483"/>
      <c r="YN74" s="483"/>
      <c r="YO74" s="483"/>
      <c r="YP74" s="483"/>
      <c r="YQ74" s="483"/>
      <c r="YR74" s="483"/>
      <c r="YS74" s="483"/>
      <c r="YT74" s="483"/>
      <c r="YU74" s="483"/>
      <c r="YV74" s="483"/>
      <c r="YW74" s="483"/>
      <c r="YX74" s="483"/>
      <c r="YY74" s="483"/>
      <c r="YZ74" s="483"/>
      <c r="ZA74" s="483"/>
      <c r="ZB74" s="483"/>
      <c r="ZC74" s="483"/>
      <c r="ZD74" s="483"/>
      <c r="ZE74" s="483"/>
      <c r="ZF74" s="483"/>
      <c r="ZG74" s="483"/>
      <c r="ZH74" s="483"/>
      <c r="ZI74" s="483"/>
      <c r="ZJ74" s="483"/>
      <c r="ZK74" s="483"/>
      <c r="ZL74" s="483"/>
      <c r="ZM74" s="483"/>
      <c r="ZN74" s="483"/>
      <c r="ZO74" s="483"/>
      <c r="ZP74" s="483"/>
      <c r="ZQ74" s="483"/>
      <c r="ZR74" s="483"/>
      <c r="ZS74" s="483"/>
      <c r="ZT74" s="483"/>
      <c r="ZU74" s="483"/>
      <c r="ZV74" s="483"/>
      <c r="ZW74" s="483"/>
      <c r="ZX74" s="483"/>
      <c r="ZY74" s="483"/>
      <c r="ZZ74" s="483"/>
      <c r="AAA74" s="483"/>
      <c r="AAB74" s="483"/>
      <c r="AAC74" s="483"/>
      <c r="AAD74" s="483"/>
      <c r="AAE74" s="483"/>
      <c r="AAF74" s="483"/>
      <c r="AAG74" s="483"/>
      <c r="AAH74" s="483"/>
      <c r="AAI74" s="483"/>
      <c r="AAJ74" s="483"/>
      <c r="AAK74" s="483"/>
      <c r="AAL74" s="483"/>
      <c r="AAM74" s="483"/>
      <c r="AAN74" s="483"/>
      <c r="AAO74" s="483"/>
      <c r="AAP74" s="483"/>
      <c r="AAQ74" s="483"/>
      <c r="AAR74" s="483"/>
      <c r="AAS74" s="483"/>
      <c r="AAT74" s="483"/>
      <c r="AAU74" s="483"/>
      <c r="AAV74" s="483"/>
      <c r="AAW74" s="483"/>
      <c r="AAX74" s="483"/>
      <c r="AAY74" s="483"/>
      <c r="AAZ74" s="483"/>
      <c r="ABA74" s="483"/>
      <c r="ABB74" s="483"/>
      <c r="ABC74" s="483"/>
      <c r="ABD74" s="483"/>
      <c r="ABE74" s="483"/>
      <c r="ABF74" s="483"/>
      <c r="ABG74" s="483"/>
      <c r="ABH74" s="483"/>
      <c r="ABI74" s="483"/>
      <c r="ABJ74" s="483"/>
      <c r="ABK74" s="483"/>
      <c r="ABL74" s="483"/>
      <c r="ABM74" s="483"/>
      <c r="ABN74" s="483"/>
      <c r="ABO74" s="483"/>
      <c r="ABP74" s="483"/>
      <c r="ABQ74" s="483"/>
      <c r="ABR74" s="483"/>
      <c r="ABS74" s="483"/>
      <c r="ABT74" s="483"/>
      <c r="ABU74" s="483"/>
      <c r="ABV74" s="483"/>
      <c r="ABW74" s="483"/>
      <c r="ABX74" s="483"/>
      <c r="ABY74" s="483"/>
      <c r="ABZ74" s="483"/>
      <c r="ACA74" s="483"/>
      <c r="ACB74" s="483"/>
      <c r="ACC74" s="483"/>
      <c r="ACD74" s="483"/>
      <c r="ACE74" s="483"/>
      <c r="ACF74" s="483"/>
      <c r="ACG74" s="483"/>
      <c r="ACH74" s="483"/>
      <c r="ACI74" s="483"/>
      <c r="ACJ74" s="483"/>
      <c r="ACK74" s="483"/>
      <c r="ACL74" s="483"/>
      <c r="ACM74" s="483"/>
      <c r="ACN74" s="483"/>
      <c r="ACO74" s="483"/>
      <c r="ACP74" s="483"/>
      <c r="ACQ74" s="483"/>
      <c r="ACR74" s="483"/>
      <c r="ACS74" s="483"/>
      <c r="ACT74" s="483"/>
      <c r="ACU74" s="483"/>
      <c r="ACV74" s="483"/>
      <c r="ACW74" s="483"/>
      <c r="ACX74" s="483"/>
      <c r="ACY74" s="483"/>
      <c r="ACZ74" s="483"/>
      <c r="ADA74" s="483"/>
      <c r="ADB74" s="483"/>
      <c r="ADC74" s="483"/>
      <c r="ADD74" s="483"/>
      <c r="ADE74" s="483"/>
      <c r="ADF74" s="483"/>
      <c r="ADG74" s="483"/>
      <c r="ADH74" s="483"/>
      <c r="ADI74" s="483"/>
      <c r="ADJ74" s="483"/>
      <c r="ADK74" s="483"/>
      <c r="ADL74" s="483"/>
      <c r="ADM74" s="483"/>
      <c r="ADN74" s="483"/>
      <c r="ADO74" s="483"/>
      <c r="ADP74" s="483"/>
      <c r="ADQ74" s="483"/>
      <c r="ADR74" s="483"/>
      <c r="ADS74" s="483"/>
      <c r="ADT74" s="483"/>
      <c r="ADU74" s="483"/>
      <c r="ADV74" s="483"/>
      <c r="ADW74" s="483"/>
      <c r="ADX74" s="483"/>
      <c r="ADY74" s="483"/>
      <c r="ADZ74" s="483"/>
      <c r="AEA74" s="483"/>
      <c r="AEB74" s="483"/>
      <c r="AEC74" s="483"/>
      <c r="AED74" s="483"/>
      <c r="AEE74" s="483"/>
      <c r="AEF74" s="483"/>
      <c r="AEG74" s="483"/>
      <c r="AEH74" s="483"/>
      <c r="AEI74" s="483"/>
      <c r="AEJ74" s="483"/>
      <c r="AEK74" s="483"/>
      <c r="AEL74" s="483"/>
      <c r="AEM74" s="483"/>
      <c r="AEN74" s="483"/>
      <c r="AEO74" s="483"/>
      <c r="AEP74" s="483"/>
      <c r="AEQ74" s="483"/>
      <c r="AER74" s="483"/>
      <c r="AES74" s="483"/>
      <c r="AET74" s="483"/>
      <c r="AEU74" s="483"/>
      <c r="AEV74" s="483"/>
      <c r="AEW74" s="483"/>
      <c r="AEX74" s="483"/>
      <c r="AEY74" s="483"/>
      <c r="AEZ74" s="483"/>
      <c r="AFA74" s="483"/>
      <c r="AFB74" s="483"/>
      <c r="AFC74" s="483"/>
      <c r="AFD74" s="483"/>
      <c r="AFE74" s="483"/>
      <c r="AFF74" s="483"/>
      <c r="AFG74" s="483"/>
      <c r="AFH74" s="483"/>
      <c r="AFI74" s="483"/>
      <c r="AFJ74" s="483"/>
      <c r="AFK74" s="483"/>
      <c r="AFL74" s="483"/>
      <c r="AFM74" s="483"/>
      <c r="AFN74" s="483"/>
      <c r="AFO74" s="483"/>
      <c r="AFP74" s="483"/>
      <c r="AFQ74" s="483"/>
      <c r="AFR74" s="483"/>
      <c r="AFS74" s="483"/>
      <c r="AFT74" s="483"/>
      <c r="AFU74" s="483"/>
      <c r="AFV74" s="483"/>
      <c r="AFW74" s="483"/>
      <c r="AFX74" s="483"/>
      <c r="AFY74" s="483"/>
      <c r="AFZ74" s="483"/>
      <c r="AGA74" s="483"/>
      <c r="AGB74" s="483"/>
      <c r="AGC74" s="483"/>
      <c r="AGD74" s="483"/>
      <c r="AGE74" s="483"/>
      <c r="AGF74" s="483"/>
      <c r="AGG74" s="483"/>
      <c r="AGH74" s="483"/>
      <c r="AGI74" s="483"/>
      <c r="AGJ74" s="483"/>
      <c r="AGK74" s="483"/>
      <c r="AGL74" s="483"/>
      <c r="AGM74" s="483"/>
      <c r="AGN74" s="483"/>
      <c r="AGO74" s="483"/>
      <c r="AGP74" s="483"/>
      <c r="AGQ74" s="483"/>
      <c r="AGR74" s="483"/>
      <c r="AGS74" s="483"/>
      <c r="AGT74" s="483"/>
      <c r="AGU74" s="483"/>
      <c r="AGV74" s="483"/>
      <c r="AGW74" s="483"/>
      <c r="AGX74" s="483"/>
      <c r="AGY74" s="483"/>
      <c r="AGZ74" s="483"/>
      <c r="AHA74" s="483"/>
      <c r="AHB74" s="483"/>
      <c r="AHC74" s="483"/>
      <c r="AHD74" s="483"/>
      <c r="AHE74" s="483"/>
      <c r="AHF74" s="483"/>
      <c r="AHG74" s="483"/>
      <c r="AHH74" s="483"/>
      <c r="AHI74" s="483"/>
      <c r="AHJ74" s="483"/>
      <c r="AHK74" s="483"/>
      <c r="AHL74" s="483"/>
      <c r="AHM74" s="483"/>
      <c r="AHN74" s="483"/>
      <c r="AHO74" s="483"/>
      <c r="AHP74" s="483"/>
      <c r="AHQ74" s="483"/>
      <c r="AHR74" s="483"/>
      <c r="AHS74" s="483"/>
      <c r="AHT74" s="483"/>
      <c r="AHU74" s="483"/>
      <c r="AHV74" s="483"/>
      <c r="AHW74" s="483"/>
      <c r="AHX74" s="483"/>
      <c r="AHY74" s="483"/>
      <c r="AHZ74" s="483"/>
      <c r="AIA74" s="483"/>
      <c r="AIB74" s="483"/>
      <c r="AIC74" s="483"/>
      <c r="AID74" s="483"/>
      <c r="AIE74" s="483"/>
      <c r="AIF74" s="483"/>
      <c r="AIG74" s="483"/>
      <c r="AIH74" s="483"/>
      <c r="AII74" s="483"/>
      <c r="AIJ74" s="483"/>
      <c r="AIK74" s="483"/>
      <c r="AIL74" s="483"/>
      <c r="AIM74" s="483"/>
      <c r="AIN74" s="483"/>
      <c r="AIO74" s="483"/>
      <c r="AIP74" s="483"/>
      <c r="AIQ74" s="483"/>
      <c r="AIR74" s="483"/>
      <c r="AIS74" s="483"/>
      <c r="AIT74" s="483"/>
      <c r="AIU74" s="483"/>
      <c r="AIV74" s="483"/>
      <c r="AIW74" s="483"/>
      <c r="AIX74" s="483"/>
      <c r="AIY74" s="483"/>
      <c r="AIZ74" s="483"/>
      <c r="AJA74" s="483"/>
      <c r="AJB74" s="483"/>
      <c r="AJC74" s="483"/>
      <c r="AJD74" s="483"/>
      <c r="AJE74" s="483"/>
      <c r="AJF74" s="483"/>
      <c r="AJG74" s="483"/>
      <c r="AJH74" s="483"/>
      <c r="AJI74" s="483"/>
      <c r="AJJ74" s="483"/>
      <c r="AJK74" s="483"/>
      <c r="AJL74" s="483"/>
      <c r="AJM74" s="483"/>
      <c r="AJN74" s="483"/>
      <c r="AJO74" s="483"/>
      <c r="AJP74" s="483"/>
      <c r="AJQ74" s="483"/>
      <c r="AJR74" s="483"/>
      <c r="AJS74" s="483"/>
      <c r="AJT74" s="483"/>
      <c r="AJU74" s="483"/>
      <c r="AJV74" s="483"/>
      <c r="AJW74" s="483"/>
      <c r="AJX74" s="483"/>
      <c r="AJY74" s="483"/>
      <c r="AJZ74" s="483"/>
      <c r="AKA74" s="483"/>
      <c r="AKB74" s="483"/>
      <c r="AKC74" s="483"/>
      <c r="AKD74" s="483"/>
      <c r="AKE74" s="483"/>
      <c r="AKF74" s="483"/>
      <c r="AKG74" s="483"/>
      <c r="AKH74" s="483"/>
      <c r="AKI74" s="483"/>
      <c r="AKJ74" s="483"/>
      <c r="AKK74" s="483"/>
      <c r="AKL74" s="483"/>
      <c r="AKM74" s="483"/>
      <c r="AKN74" s="483"/>
      <c r="AKO74" s="483"/>
      <c r="AKP74" s="483"/>
      <c r="AKQ74" s="483"/>
      <c r="AKR74" s="483"/>
      <c r="AKS74" s="483"/>
      <c r="AKT74" s="483"/>
      <c r="AKU74" s="483"/>
      <c r="AKV74" s="483"/>
      <c r="AKW74" s="483"/>
      <c r="AKX74" s="483"/>
      <c r="AKY74" s="483"/>
      <c r="AKZ74" s="483"/>
      <c r="ALA74" s="483"/>
      <c r="ALB74" s="483"/>
      <c r="ALC74" s="483"/>
      <c r="ALD74" s="483"/>
      <c r="ALE74" s="483"/>
      <c r="ALF74" s="483"/>
      <c r="ALG74" s="483"/>
      <c r="ALH74" s="483"/>
      <c r="ALI74" s="483"/>
      <c r="ALJ74" s="483"/>
      <c r="ALK74" s="483"/>
      <c r="ALL74" s="483"/>
      <c r="ALM74" s="483"/>
      <c r="ALN74" s="483"/>
      <c r="ALO74" s="483"/>
      <c r="ALP74" s="483"/>
      <c r="ALQ74" s="483"/>
      <c r="ALR74" s="483"/>
      <c r="ALS74" s="483"/>
      <c r="ALT74" s="483"/>
      <c r="ALU74" s="483"/>
      <c r="ALV74" s="483"/>
      <c r="ALW74" s="483"/>
      <c r="ALX74" s="483"/>
      <c r="ALY74" s="483"/>
      <c r="ALZ74" s="483"/>
      <c r="AMA74" s="483"/>
      <c r="AMB74" s="483"/>
      <c r="AMC74" s="483"/>
      <c r="AMD74" s="483"/>
      <c r="AME74" s="483"/>
      <c r="AMF74" s="483"/>
      <c r="AMG74" s="483"/>
      <c r="AMH74" s="483"/>
      <c r="AMI74" s="483"/>
      <c r="AMJ74" s="483"/>
      <c r="AMK74" s="483"/>
      <c r="AML74" s="483"/>
      <c r="AMM74" s="483"/>
      <c r="AMN74" s="483"/>
      <c r="AMO74" s="483"/>
      <c r="AMP74" s="483"/>
      <c r="AMQ74" s="483"/>
    </row>
    <row r="75" spans="1:1031" s="426" customFormat="1" ht="33" customHeight="1" x14ac:dyDescent="0.25">
      <c r="A75" s="615">
        <v>14</v>
      </c>
      <c r="B75" s="828" t="s">
        <v>1287</v>
      </c>
      <c r="C75" s="615">
        <v>15</v>
      </c>
      <c r="D75" s="535">
        <v>0.02</v>
      </c>
      <c r="E75" s="541" t="s">
        <v>581</v>
      </c>
      <c r="F75" s="483"/>
      <c r="G75" s="483"/>
      <c r="H75" s="483"/>
      <c r="I75" s="483"/>
      <c r="J75" s="483"/>
      <c r="K75" s="483"/>
      <c r="L75" s="483"/>
      <c r="M75" s="483"/>
      <c r="N75" s="483"/>
      <c r="O75" s="483"/>
      <c r="P75" s="483"/>
      <c r="Q75" s="483"/>
      <c r="R75" s="483"/>
      <c r="S75" s="483"/>
      <c r="T75" s="483"/>
      <c r="U75" s="483"/>
      <c r="V75" s="483"/>
      <c r="W75" s="483"/>
      <c r="X75" s="483"/>
      <c r="Y75" s="483"/>
      <c r="Z75" s="483"/>
      <c r="AA75" s="483"/>
      <c r="AB75" s="483"/>
      <c r="AC75" s="483"/>
      <c r="AD75" s="483"/>
      <c r="AE75" s="483"/>
      <c r="AF75" s="483"/>
      <c r="AG75" s="483"/>
      <c r="AH75" s="483"/>
      <c r="AI75" s="483"/>
      <c r="AJ75" s="483"/>
      <c r="AK75" s="483"/>
      <c r="AL75" s="483"/>
      <c r="AM75" s="483"/>
      <c r="AN75" s="483"/>
      <c r="AO75" s="483"/>
      <c r="AP75" s="483"/>
      <c r="AQ75" s="483"/>
      <c r="AR75" s="483"/>
      <c r="AS75" s="483"/>
      <c r="AT75" s="483"/>
      <c r="AU75" s="483"/>
      <c r="AV75" s="483"/>
      <c r="AW75" s="483"/>
      <c r="AX75" s="483"/>
      <c r="AY75" s="483"/>
      <c r="AZ75" s="483"/>
      <c r="BA75" s="483"/>
      <c r="BB75" s="483"/>
      <c r="BC75" s="483"/>
      <c r="BD75" s="483"/>
      <c r="BE75" s="483"/>
      <c r="BF75" s="483"/>
      <c r="BG75" s="483"/>
      <c r="BH75" s="483"/>
      <c r="BI75" s="483"/>
      <c r="BJ75" s="483"/>
      <c r="BK75" s="483"/>
      <c r="BL75" s="483"/>
      <c r="BM75" s="483"/>
      <c r="BN75" s="483"/>
      <c r="BO75" s="483"/>
      <c r="BP75" s="483"/>
      <c r="BQ75" s="483"/>
      <c r="BR75" s="483"/>
      <c r="BS75" s="483"/>
      <c r="BT75" s="483"/>
      <c r="BU75" s="483"/>
      <c r="BV75" s="483"/>
      <c r="BW75" s="483"/>
      <c r="BX75" s="483"/>
      <c r="BY75" s="483"/>
      <c r="BZ75" s="483"/>
      <c r="CA75" s="483"/>
      <c r="CB75" s="483"/>
      <c r="CC75" s="483"/>
      <c r="CD75" s="483"/>
      <c r="CE75" s="483"/>
      <c r="CF75" s="483"/>
      <c r="CG75" s="483"/>
      <c r="CH75" s="483"/>
      <c r="CI75" s="483"/>
      <c r="CJ75" s="483"/>
      <c r="CK75" s="483"/>
      <c r="CL75" s="483"/>
      <c r="CM75" s="483"/>
      <c r="CN75" s="483"/>
      <c r="CO75" s="483"/>
      <c r="CP75" s="483"/>
      <c r="CQ75" s="483"/>
      <c r="CR75" s="483"/>
      <c r="CS75" s="483"/>
      <c r="CT75" s="483"/>
      <c r="CU75" s="483"/>
      <c r="CV75" s="483"/>
      <c r="CW75" s="483"/>
      <c r="CX75" s="483"/>
      <c r="CY75" s="483"/>
      <c r="CZ75" s="483"/>
      <c r="DA75" s="483"/>
      <c r="DB75" s="483"/>
      <c r="DC75" s="483"/>
      <c r="DD75" s="483"/>
      <c r="DE75" s="483"/>
      <c r="DF75" s="483"/>
      <c r="DG75" s="483"/>
      <c r="DH75" s="483"/>
      <c r="DI75" s="483"/>
      <c r="DJ75" s="483"/>
      <c r="DK75" s="483"/>
      <c r="DL75" s="483"/>
      <c r="DM75" s="483"/>
      <c r="DN75" s="483"/>
      <c r="DO75" s="483"/>
      <c r="DP75" s="483"/>
      <c r="DQ75" s="483"/>
      <c r="DR75" s="483"/>
      <c r="DS75" s="483"/>
      <c r="DT75" s="483"/>
      <c r="DU75" s="483"/>
      <c r="DV75" s="483"/>
      <c r="DW75" s="483"/>
      <c r="DX75" s="483"/>
      <c r="DY75" s="483"/>
      <c r="DZ75" s="483"/>
      <c r="EA75" s="483"/>
      <c r="EB75" s="483"/>
      <c r="EC75" s="483"/>
      <c r="ED75" s="483"/>
      <c r="EE75" s="483"/>
      <c r="EF75" s="483"/>
      <c r="EG75" s="483"/>
      <c r="EH75" s="483"/>
      <c r="EI75" s="483"/>
      <c r="EJ75" s="483"/>
      <c r="EK75" s="483"/>
      <c r="EL75" s="483"/>
      <c r="EM75" s="483"/>
      <c r="EN75" s="483"/>
      <c r="EO75" s="483"/>
      <c r="EP75" s="483"/>
      <c r="EQ75" s="483"/>
      <c r="ER75" s="483"/>
      <c r="ES75" s="483"/>
      <c r="ET75" s="483"/>
      <c r="EU75" s="483"/>
      <c r="EV75" s="483"/>
      <c r="EW75" s="483"/>
      <c r="EX75" s="483"/>
      <c r="EY75" s="483"/>
      <c r="EZ75" s="483"/>
      <c r="FA75" s="483"/>
      <c r="FB75" s="483"/>
      <c r="FC75" s="483"/>
      <c r="FD75" s="483"/>
      <c r="FE75" s="483"/>
      <c r="FF75" s="483"/>
      <c r="FG75" s="483"/>
      <c r="FH75" s="483"/>
      <c r="FI75" s="483"/>
      <c r="FJ75" s="483"/>
      <c r="FK75" s="483"/>
      <c r="FL75" s="483"/>
      <c r="FM75" s="483"/>
      <c r="FN75" s="483"/>
      <c r="FO75" s="483"/>
      <c r="FP75" s="483"/>
      <c r="FQ75" s="483"/>
      <c r="FR75" s="483"/>
      <c r="FS75" s="483"/>
      <c r="FT75" s="483"/>
      <c r="FU75" s="483"/>
      <c r="FV75" s="483"/>
      <c r="FW75" s="483"/>
      <c r="FX75" s="483"/>
      <c r="FY75" s="483"/>
      <c r="FZ75" s="483"/>
      <c r="GA75" s="483"/>
      <c r="GB75" s="483"/>
      <c r="GC75" s="483"/>
      <c r="GD75" s="483"/>
      <c r="GE75" s="483"/>
      <c r="GF75" s="483"/>
      <c r="GG75" s="483"/>
      <c r="GH75" s="483"/>
      <c r="GI75" s="483"/>
      <c r="GJ75" s="483"/>
      <c r="GK75" s="483"/>
      <c r="GL75" s="483"/>
      <c r="GM75" s="483"/>
      <c r="GN75" s="483"/>
      <c r="GO75" s="483"/>
      <c r="GP75" s="483"/>
      <c r="GQ75" s="483"/>
      <c r="GR75" s="483"/>
      <c r="GS75" s="483"/>
      <c r="GT75" s="483"/>
      <c r="GU75" s="483"/>
      <c r="GV75" s="483"/>
      <c r="GW75" s="483"/>
      <c r="GX75" s="483"/>
      <c r="GY75" s="483"/>
      <c r="GZ75" s="483"/>
      <c r="HA75" s="483"/>
      <c r="HB75" s="483"/>
      <c r="HC75" s="483"/>
      <c r="HD75" s="483"/>
      <c r="HE75" s="483"/>
      <c r="HF75" s="483"/>
      <c r="HG75" s="483"/>
      <c r="HH75" s="483"/>
      <c r="HI75" s="483"/>
      <c r="HJ75" s="483"/>
      <c r="HK75" s="483"/>
      <c r="HL75" s="483"/>
      <c r="HM75" s="483"/>
      <c r="HN75" s="483"/>
      <c r="HO75" s="483"/>
      <c r="HP75" s="483"/>
      <c r="HQ75" s="483"/>
      <c r="HR75" s="483"/>
      <c r="HS75" s="483"/>
      <c r="HT75" s="483"/>
      <c r="HU75" s="483"/>
      <c r="HV75" s="483"/>
      <c r="HW75" s="483"/>
      <c r="HX75" s="483"/>
      <c r="HY75" s="483"/>
      <c r="HZ75" s="483"/>
      <c r="IA75" s="483"/>
      <c r="IB75" s="483"/>
      <c r="IC75" s="483"/>
      <c r="ID75" s="483"/>
      <c r="IE75" s="483"/>
      <c r="IF75" s="483"/>
      <c r="IG75" s="483"/>
      <c r="IH75" s="483"/>
      <c r="II75" s="483"/>
      <c r="IJ75" s="483"/>
      <c r="IK75" s="483"/>
      <c r="IL75" s="483"/>
      <c r="IM75" s="483"/>
      <c r="IN75" s="483"/>
      <c r="IO75" s="483"/>
      <c r="IP75" s="483"/>
      <c r="IQ75" s="483"/>
      <c r="IR75" s="483"/>
      <c r="IS75" s="483"/>
      <c r="IT75" s="483"/>
      <c r="IU75" s="483"/>
      <c r="IV75" s="483"/>
      <c r="IW75" s="483"/>
      <c r="IX75" s="483"/>
      <c r="IY75" s="483"/>
      <c r="IZ75" s="483"/>
      <c r="JA75" s="483"/>
      <c r="JB75" s="483"/>
      <c r="JC75" s="483"/>
      <c r="JD75" s="483"/>
      <c r="JE75" s="483"/>
      <c r="JF75" s="483"/>
      <c r="JG75" s="483"/>
      <c r="JH75" s="483"/>
      <c r="JI75" s="483"/>
      <c r="JJ75" s="483"/>
      <c r="JK75" s="483"/>
      <c r="JL75" s="483"/>
      <c r="JM75" s="483"/>
      <c r="JN75" s="483"/>
      <c r="JO75" s="483"/>
      <c r="JP75" s="483"/>
      <c r="JQ75" s="483"/>
      <c r="JR75" s="483"/>
      <c r="JS75" s="483"/>
      <c r="JT75" s="483"/>
      <c r="JU75" s="483"/>
      <c r="JV75" s="483"/>
      <c r="JW75" s="483"/>
      <c r="JX75" s="483"/>
      <c r="JY75" s="483"/>
      <c r="JZ75" s="483"/>
      <c r="KA75" s="483"/>
      <c r="KB75" s="483"/>
      <c r="KC75" s="483"/>
      <c r="KD75" s="483"/>
      <c r="KE75" s="483"/>
      <c r="KF75" s="483"/>
      <c r="KG75" s="483"/>
      <c r="KH75" s="483"/>
      <c r="KI75" s="483"/>
      <c r="KJ75" s="483"/>
      <c r="KK75" s="483"/>
      <c r="KL75" s="483"/>
      <c r="KM75" s="483"/>
      <c r="KN75" s="483"/>
      <c r="KO75" s="483"/>
      <c r="KP75" s="483"/>
      <c r="KQ75" s="483"/>
      <c r="KR75" s="483"/>
      <c r="KS75" s="483"/>
      <c r="KT75" s="483"/>
      <c r="KU75" s="483"/>
      <c r="KV75" s="483"/>
      <c r="KW75" s="483"/>
      <c r="KX75" s="483"/>
      <c r="KY75" s="483"/>
      <c r="KZ75" s="483"/>
      <c r="LA75" s="483"/>
      <c r="LB75" s="483"/>
      <c r="LC75" s="483"/>
      <c r="LD75" s="483"/>
      <c r="LE75" s="483"/>
      <c r="LF75" s="483"/>
      <c r="LG75" s="483"/>
      <c r="LH75" s="483"/>
      <c r="LI75" s="483"/>
      <c r="LJ75" s="483"/>
      <c r="LK75" s="483"/>
      <c r="LL75" s="483"/>
      <c r="LM75" s="483"/>
      <c r="LN75" s="483"/>
      <c r="LO75" s="483"/>
      <c r="LP75" s="483"/>
      <c r="LQ75" s="483"/>
      <c r="LR75" s="483"/>
      <c r="LS75" s="483"/>
      <c r="LT75" s="483"/>
      <c r="LU75" s="483"/>
      <c r="LV75" s="483"/>
      <c r="LW75" s="483"/>
      <c r="LX75" s="483"/>
      <c r="LY75" s="483"/>
      <c r="LZ75" s="483"/>
      <c r="MA75" s="483"/>
      <c r="MB75" s="483"/>
      <c r="MC75" s="483"/>
      <c r="MD75" s="483"/>
      <c r="ME75" s="483"/>
      <c r="MF75" s="483"/>
      <c r="MG75" s="483"/>
      <c r="MH75" s="483"/>
      <c r="MI75" s="483"/>
      <c r="MJ75" s="483"/>
      <c r="MK75" s="483"/>
      <c r="ML75" s="483"/>
      <c r="MM75" s="483"/>
      <c r="MN75" s="483"/>
      <c r="MO75" s="483"/>
      <c r="MP75" s="483"/>
      <c r="MQ75" s="483"/>
      <c r="MR75" s="483"/>
      <c r="MS75" s="483"/>
      <c r="MT75" s="483"/>
      <c r="MU75" s="483"/>
      <c r="MV75" s="483"/>
      <c r="MW75" s="483"/>
      <c r="MX75" s="483"/>
      <c r="MY75" s="483"/>
      <c r="MZ75" s="483"/>
      <c r="NA75" s="483"/>
      <c r="NB75" s="483"/>
      <c r="NC75" s="483"/>
      <c r="ND75" s="483"/>
      <c r="NE75" s="483"/>
      <c r="NF75" s="483"/>
      <c r="NG75" s="483"/>
      <c r="NH75" s="483"/>
      <c r="NI75" s="483"/>
      <c r="NJ75" s="483"/>
      <c r="NK75" s="483"/>
      <c r="NL75" s="483"/>
      <c r="NM75" s="483"/>
      <c r="NN75" s="483"/>
      <c r="NO75" s="483"/>
      <c r="NP75" s="483"/>
      <c r="NQ75" s="483"/>
      <c r="NR75" s="483"/>
      <c r="NS75" s="483"/>
      <c r="NT75" s="483"/>
      <c r="NU75" s="483"/>
      <c r="NV75" s="483"/>
      <c r="NW75" s="483"/>
      <c r="NX75" s="483"/>
      <c r="NY75" s="483"/>
      <c r="NZ75" s="483"/>
      <c r="OA75" s="483"/>
      <c r="OB75" s="483"/>
      <c r="OC75" s="483"/>
      <c r="OD75" s="483"/>
      <c r="OE75" s="483"/>
      <c r="OF75" s="483"/>
      <c r="OG75" s="483"/>
      <c r="OH75" s="483"/>
      <c r="OI75" s="483"/>
      <c r="OJ75" s="483"/>
      <c r="OK75" s="483"/>
      <c r="OL75" s="483"/>
      <c r="OM75" s="483"/>
      <c r="ON75" s="483"/>
      <c r="OO75" s="483"/>
      <c r="OP75" s="483"/>
      <c r="OQ75" s="483"/>
      <c r="OR75" s="483"/>
      <c r="OS75" s="483"/>
      <c r="OT75" s="483"/>
      <c r="OU75" s="483"/>
      <c r="OV75" s="483"/>
      <c r="OW75" s="483"/>
      <c r="OX75" s="483"/>
      <c r="OY75" s="483"/>
      <c r="OZ75" s="483"/>
      <c r="PA75" s="483"/>
      <c r="PB75" s="483"/>
      <c r="PC75" s="483"/>
      <c r="PD75" s="483"/>
      <c r="PE75" s="483"/>
      <c r="PF75" s="483"/>
      <c r="PG75" s="483"/>
      <c r="PH75" s="483"/>
      <c r="PI75" s="483"/>
      <c r="PJ75" s="483"/>
      <c r="PK75" s="483"/>
      <c r="PL75" s="483"/>
      <c r="PM75" s="483"/>
      <c r="PN75" s="483"/>
      <c r="PO75" s="483"/>
      <c r="PP75" s="483"/>
      <c r="PQ75" s="483"/>
      <c r="PR75" s="483"/>
      <c r="PS75" s="483"/>
      <c r="PT75" s="483"/>
      <c r="PU75" s="483"/>
      <c r="PV75" s="483"/>
      <c r="PW75" s="483"/>
      <c r="PX75" s="483"/>
      <c r="PY75" s="483"/>
      <c r="PZ75" s="483"/>
      <c r="QA75" s="483"/>
      <c r="QB75" s="483"/>
      <c r="QC75" s="483"/>
      <c r="QD75" s="483"/>
      <c r="QE75" s="483"/>
      <c r="QF75" s="483"/>
      <c r="QG75" s="483"/>
      <c r="QH75" s="483"/>
      <c r="QI75" s="483"/>
      <c r="QJ75" s="483"/>
      <c r="QK75" s="483"/>
      <c r="QL75" s="483"/>
      <c r="QM75" s="483"/>
      <c r="QN75" s="483"/>
      <c r="QO75" s="483"/>
      <c r="QP75" s="483"/>
      <c r="QQ75" s="483"/>
      <c r="QR75" s="483"/>
      <c r="QS75" s="483"/>
      <c r="QT75" s="483"/>
      <c r="QU75" s="483"/>
      <c r="QV75" s="483"/>
      <c r="QW75" s="483"/>
      <c r="QX75" s="483"/>
      <c r="QY75" s="483"/>
      <c r="QZ75" s="483"/>
      <c r="RA75" s="483"/>
      <c r="RB75" s="483"/>
      <c r="RC75" s="483"/>
      <c r="RD75" s="483"/>
      <c r="RE75" s="483"/>
      <c r="RF75" s="483"/>
      <c r="RG75" s="483"/>
      <c r="RH75" s="483"/>
      <c r="RI75" s="483"/>
      <c r="RJ75" s="483"/>
      <c r="RK75" s="483"/>
      <c r="RL75" s="483"/>
      <c r="RM75" s="483"/>
      <c r="RN75" s="483"/>
      <c r="RO75" s="483"/>
      <c r="RP75" s="483"/>
      <c r="RQ75" s="483"/>
      <c r="RR75" s="483"/>
      <c r="RS75" s="483"/>
      <c r="RT75" s="483"/>
      <c r="RU75" s="483"/>
      <c r="RV75" s="483"/>
      <c r="RW75" s="483"/>
      <c r="RX75" s="483"/>
      <c r="RY75" s="483"/>
      <c r="RZ75" s="483"/>
      <c r="SA75" s="483"/>
      <c r="SB75" s="483"/>
      <c r="SC75" s="483"/>
      <c r="SD75" s="483"/>
      <c r="SE75" s="483"/>
      <c r="SF75" s="483"/>
      <c r="SG75" s="483"/>
      <c r="SH75" s="483"/>
      <c r="SI75" s="483"/>
      <c r="SJ75" s="483"/>
      <c r="SK75" s="483"/>
      <c r="SL75" s="483"/>
      <c r="SM75" s="483"/>
      <c r="SN75" s="483"/>
      <c r="SO75" s="483"/>
      <c r="SP75" s="483"/>
      <c r="SQ75" s="483"/>
      <c r="SR75" s="483"/>
      <c r="SS75" s="483"/>
      <c r="ST75" s="483"/>
      <c r="SU75" s="483"/>
      <c r="SV75" s="483"/>
      <c r="SW75" s="483"/>
      <c r="SX75" s="483"/>
      <c r="SY75" s="483"/>
      <c r="SZ75" s="483"/>
      <c r="TA75" s="483"/>
      <c r="TB75" s="483"/>
      <c r="TC75" s="483"/>
      <c r="TD75" s="483"/>
      <c r="TE75" s="483"/>
      <c r="TF75" s="483"/>
      <c r="TG75" s="483"/>
      <c r="TH75" s="483"/>
      <c r="TI75" s="483"/>
      <c r="TJ75" s="483"/>
      <c r="TK75" s="483"/>
      <c r="TL75" s="483"/>
      <c r="TM75" s="483"/>
      <c r="TN75" s="483"/>
      <c r="TO75" s="483"/>
      <c r="TP75" s="483"/>
      <c r="TQ75" s="483"/>
      <c r="TR75" s="483"/>
      <c r="TS75" s="483"/>
      <c r="TT75" s="483"/>
      <c r="TU75" s="483"/>
      <c r="TV75" s="483"/>
      <c r="TW75" s="483"/>
      <c r="TX75" s="483"/>
      <c r="TY75" s="483"/>
      <c r="TZ75" s="483"/>
      <c r="UA75" s="483"/>
      <c r="UB75" s="483"/>
      <c r="UC75" s="483"/>
      <c r="UD75" s="483"/>
      <c r="UE75" s="483"/>
      <c r="UF75" s="483"/>
      <c r="UG75" s="483"/>
      <c r="UH75" s="483"/>
      <c r="UI75" s="483"/>
      <c r="UJ75" s="483"/>
      <c r="UK75" s="483"/>
      <c r="UL75" s="483"/>
      <c r="UM75" s="483"/>
      <c r="UN75" s="483"/>
      <c r="UO75" s="483"/>
      <c r="UP75" s="483"/>
      <c r="UQ75" s="483"/>
      <c r="UR75" s="483"/>
      <c r="US75" s="483"/>
      <c r="UT75" s="483"/>
      <c r="UU75" s="483"/>
      <c r="UV75" s="483"/>
      <c r="UW75" s="483"/>
      <c r="UX75" s="483"/>
      <c r="UY75" s="483"/>
      <c r="UZ75" s="483"/>
      <c r="VA75" s="483"/>
      <c r="VB75" s="483"/>
      <c r="VC75" s="483"/>
      <c r="VD75" s="483"/>
      <c r="VE75" s="483"/>
      <c r="VF75" s="483"/>
      <c r="VG75" s="483"/>
      <c r="VH75" s="483"/>
      <c r="VI75" s="483"/>
      <c r="VJ75" s="483"/>
      <c r="VK75" s="483"/>
      <c r="VL75" s="483"/>
      <c r="VM75" s="483"/>
      <c r="VN75" s="483"/>
      <c r="VO75" s="483"/>
      <c r="VP75" s="483"/>
      <c r="VQ75" s="483"/>
      <c r="VR75" s="483"/>
      <c r="VS75" s="483"/>
      <c r="VT75" s="483"/>
      <c r="VU75" s="483"/>
      <c r="VV75" s="483"/>
      <c r="VW75" s="483"/>
      <c r="VX75" s="483"/>
      <c r="VY75" s="483"/>
      <c r="VZ75" s="483"/>
      <c r="WA75" s="483"/>
      <c r="WB75" s="483"/>
      <c r="WC75" s="483"/>
      <c r="WD75" s="483"/>
      <c r="WE75" s="483"/>
      <c r="WF75" s="483"/>
      <c r="WG75" s="483"/>
      <c r="WH75" s="483"/>
      <c r="WI75" s="483"/>
      <c r="WJ75" s="483"/>
      <c r="WK75" s="483"/>
      <c r="WL75" s="483"/>
      <c r="WM75" s="483"/>
      <c r="WN75" s="483"/>
      <c r="WO75" s="483"/>
      <c r="WP75" s="483"/>
      <c r="WQ75" s="483"/>
      <c r="WR75" s="483"/>
      <c r="WS75" s="483"/>
      <c r="WT75" s="483"/>
      <c r="WU75" s="483"/>
      <c r="WV75" s="483"/>
      <c r="WW75" s="483"/>
      <c r="WX75" s="483"/>
      <c r="WY75" s="483"/>
      <c r="WZ75" s="483"/>
      <c r="XA75" s="483"/>
      <c r="XB75" s="483"/>
      <c r="XC75" s="483"/>
      <c r="XD75" s="483"/>
      <c r="XE75" s="483"/>
      <c r="XF75" s="483"/>
      <c r="XG75" s="483"/>
      <c r="XH75" s="483"/>
      <c r="XI75" s="483"/>
      <c r="XJ75" s="483"/>
      <c r="XK75" s="483"/>
      <c r="XL75" s="483"/>
      <c r="XM75" s="483"/>
      <c r="XN75" s="483"/>
      <c r="XO75" s="483"/>
      <c r="XP75" s="483"/>
      <c r="XQ75" s="483"/>
      <c r="XR75" s="483"/>
      <c r="XS75" s="483"/>
      <c r="XT75" s="483"/>
      <c r="XU75" s="483"/>
      <c r="XV75" s="483"/>
      <c r="XW75" s="483"/>
      <c r="XX75" s="483"/>
      <c r="XY75" s="483"/>
      <c r="XZ75" s="483"/>
      <c r="YA75" s="483"/>
      <c r="YB75" s="483"/>
      <c r="YC75" s="483"/>
      <c r="YD75" s="483"/>
      <c r="YE75" s="483"/>
      <c r="YF75" s="483"/>
      <c r="YG75" s="483"/>
      <c r="YH75" s="483"/>
      <c r="YI75" s="483"/>
      <c r="YJ75" s="483"/>
      <c r="YK75" s="483"/>
      <c r="YL75" s="483"/>
      <c r="YM75" s="483"/>
      <c r="YN75" s="483"/>
      <c r="YO75" s="483"/>
      <c r="YP75" s="483"/>
      <c r="YQ75" s="483"/>
      <c r="YR75" s="483"/>
      <c r="YS75" s="483"/>
      <c r="YT75" s="483"/>
      <c r="YU75" s="483"/>
      <c r="YV75" s="483"/>
      <c r="YW75" s="483"/>
      <c r="YX75" s="483"/>
      <c r="YY75" s="483"/>
      <c r="YZ75" s="483"/>
      <c r="ZA75" s="483"/>
      <c r="ZB75" s="483"/>
      <c r="ZC75" s="483"/>
      <c r="ZD75" s="483"/>
      <c r="ZE75" s="483"/>
      <c r="ZF75" s="483"/>
      <c r="ZG75" s="483"/>
      <c r="ZH75" s="483"/>
      <c r="ZI75" s="483"/>
      <c r="ZJ75" s="483"/>
      <c r="ZK75" s="483"/>
      <c r="ZL75" s="483"/>
      <c r="ZM75" s="483"/>
      <c r="ZN75" s="483"/>
      <c r="ZO75" s="483"/>
      <c r="ZP75" s="483"/>
      <c r="ZQ75" s="483"/>
      <c r="ZR75" s="483"/>
      <c r="ZS75" s="483"/>
      <c r="ZT75" s="483"/>
      <c r="ZU75" s="483"/>
      <c r="ZV75" s="483"/>
      <c r="ZW75" s="483"/>
      <c r="ZX75" s="483"/>
      <c r="ZY75" s="483"/>
      <c r="ZZ75" s="483"/>
      <c r="AAA75" s="483"/>
      <c r="AAB75" s="483"/>
      <c r="AAC75" s="483"/>
      <c r="AAD75" s="483"/>
      <c r="AAE75" s="483"/>
      <c r="AAF75" s="483"/>
      <c r="AAG75" s="483"/>
      <c r="AAH75" s="483"/>
      <c r="AAI75" s="483"/>
      <c r="AAJ75" s="483"/>
      <c r="AAK75" s="483"/>
      <c r="AAL75" s="483"/>
      <c r="AAM75" s="483"/>
      <c r="AAN75" s="483"/>
      <c r="AAO75" s="483"/>
      <c r="AAP75" s="483"/>
      <c r="AAQ75" s="483"/>
      <c r="AAR75" s="483"/>
      <c r="AAS75" s="483"/>
      <c r="AAT75" s="483"/>
      <c r="AAU75" s="483"/>
      <c r="AAV75" s="483"/>
      <c r="AAW75" s="483"/>
      <c r="AAX75" s="483"/>
      <c r="AAY75" s="483"/>
      <c r="AAZ75" s="483"/>
      <c r="ABA75" s="483"/>
      <c r="ABB75" s="483"/>
      <c r="ABC75" s="483"/>
      <c r="ABD75" s="483"/>
      <c r="ABE75" s="483"/>
      <c r="ABF75" s="483"/>
      <c r="ABG75" s="483"/>
      <c r="ABH75" s="483"/>
      <c r="ABI75" s="483"/>
      <c r="ABJ75" s="483"/>
      <c r="ABK75" s="483"/>
      <c r="ABL75" s="483"/>
      <c r="ABM75" s="483"/>
      <c r="ABN75" s="483"/>
      <c r="ABO75" s="483"/>
      <c r="ABP75" s="483"/>
      <c r="ABQ75" s="483"/>
      <c r="ABR75" s="483"/>
      <c r="ABS75" s="483"/>
      <c r="ABT75" s="483"/>
      <c r="ABU75" s="483"/>
      <c r="ABV75" s="483"/>
      <c r="ABW75" s="483"/>
      <c r="ABX75" s="483"/>
      <c r="ABY75" s="483"/>
      <c r="ABZ75" s="483"/>
      <c r="ACA75" s="483"/>
      <c r="ACB75" s="483"/>
      <c r="ACC75" s="483"/>
      <c r="ACD75" s="483"/>
      <c r="ACE75" s="483"/>
      <c r="ACF75" s="483"/>
      <c r="ACG75" s="483"/>
      <c r="ACH75" s="483"/>
      <c r="ACI75" s="483"/>
      <c r="ACJ75" s="483"/>
      <c r="ACK75" s="483"/>
      <c r="ACL75" s="483"/>
      <c r="ACM75" s="483"/>
      <c r="ACN75" s="483"/>
      <c r="ACO75" s="483"/>
      <c r="ACP75" s="483"/>
      <c r="ACQ75" s="483"/>
      <c r="ACR75" s="483"/>
      <c r="ACS75" s="483"/>
      <c r="ACT75" s="483"/>
      <c r="ACU75" s="483"/>
      <c r="ACV75" s="483"/>
      <c r="ACW75" s="483"/>
      <c r="ACX75" s="483"/>
      <c r="ACY75" s="483"/>
      <c r="ACZ75" s="483"/>
      <c r="ADA75" s="483"/>
      <c r="ADB75" s="483"/>
      <c r="ADC75" s="483"/>
      <c r="ADD75" s="483"/>
      <c r="ADE75" s="483"/>
      <c r="ADF75" s="483"/>
      <c r="ADG75" s="483"/>
      <c r="ADH75" s="483"/>
      <c r="ADI75" s="483"/>
      <c r="ADJ75" s="483"/>
      <c r="ADK75" s="483"/>
      <c r="ADL75" s="483"/>
      <c r="ADM75" s="483"/>
      <c r="ADN75" s="483"/>
      <c r="ADO75" s="483"/>
      <c r="ADP75" s="483"/>
      <c r="ADQ75" s="483"/>
      <c r="ADR75" s="483"/>
      <c r="ADS75" s="483"/>
      <c r="ADT75" s="483"/>
      <c r="ADU75" s="483"/>
      <c r="ADV75" s="483"/>
      <c r="ADW75" s="483"/>
      <c r="ADX75" s="483"/>
      <c r="ADY75" s="483"/>
      <c r="ADZ75" s="483"/>
      <c r="AEA75" s="483"/>
      <c r="AEB75" s="483"/>
      <c r="AEC75" s="483"/>
      <c r="AED75" s="483"/>
      <c r="AEE75" s="483"/>
      <c r="AEF75" s="483"/>
      <c r="AEG75" s="483"/>
      <c r="AEH75" s="483"/>
      <c r="AEI75" s="483"/>
      <c r="AEJ75" s="483"/>
      <c r="AEK75" s="483"/>
      <c r="AEL75" s="483"/>
      <c r="AEM75" s="483"/>
      <c r="AEN75" s="483"/>
      <c r="AEO75" s="483"/>
      <c r="AEP75" s="483"/>
      <c r="AEQ75" s="483"/>
      <c r="AER75" s="483"/>
      <c r="AES75" s="483"/>
      <c r="AET75" s="483"/>
      <c r="AEU75" s="483"/>
      <c r="AEV75" s="483"/>
      <c r="AEW75" s="483"/>
      <c r="AEX75" s="483"/>
      <c r="AEY75" s="483"/>
      <c r="AEZ75" s="483"/>
      <c r="AFA75" s="483"/>
      <c r="AFB75" s="483"/>
      <c r="AFC75" s="483"/>
      <c r="AFD75" s="483"/>
      <c r="AFE75" s="483"/>
      <c r="AFF75" s="483"/>
      <c r="AFG75" s="483"/>
      <c r="AFH75" s="483"/>
      <c r="AFI75" s="483"/>
      <c r="AFJ75" s="483"/>
      <c r="AFK75" s="483"/>
      <c r="AFL75" s="483"/>
      <c r="AFM75" s="483"/>
      <c r="AFN75" s="483"/>
      <c r="AFO75" s="483"/>
      <c r="AFP75" s="483"/>
      <c r="AFQ75" s="483"/>
      <c r="AFR75" s="483"/>
      <c r="AFS75" s="483"/>
      <c r="AFT75" s="483"/>
      <c r="AFU75" s="483"/>
      <c r="AFV75" s="483"/>
      <c r="AFW75" s="483"/>
      <c r="AFX75" s="483"/>
      <c r="AFY75" s="483"/>
      <c r="AFZ75" s="483"/>
      <c r="AGA75" s="483"/>
      <c r="AGB75" s="483"/>
      <c r="AGC75" s="483"/>
      <c r="AGD75" s="483"/>
      <c r="AGE75" s="483"/>
      <c r="AGF75" s="483"/>
      <c r="AGG75" s="483"/>
      <c r="AGH75" s="483"/>
      <c r="AGI75" s="483"/>
      <c r="AGJ75" s="483"/>
      <c r="AGK75" s="483"/>
      <c r="AGL75" s="483"/>
      <c r="AGM75" s="483"/>
      <c r="AGN75" s="483"/>
      <c r="AGO75" s="483"/>
      <c r="AGP75" s="483"/>
      <c r="AGQ75" s="483"/>
      <c r="AGR75" s="483"/>
      <c r="AGS75" s="483"/>
      <c r="AGT75" s="483"/>
      <c r="AGU75" s="483"/>
      <c r="AGV75" s="483"/>
      <c r="AGW75" s="483"/>
      <c r="AGX75" s="483"/>
      <c r="AGY75" s="483"/>
      <c r="AGZ75" s="483"/>
      <c r="AHA75" s="483"/>
      <c r="AHB75" s="483"/>
      <c r="AHC75" s="483"/>
      <c r="AHD75" s="483"/>
      <c r="AHE75" s="483"/>
      <c r="AHF75" s="483"/>
      <c r="AHG75" s="483"/>
      <c r="AHH75" s="483"/>
      <c r="AHI75" s="483"/>
      <c r="AHJ75" s="483"/>
      <c r="AHK75" s="483"/>
      <c r="AHL75" s="483"/>
      <c r="AHM75" s="483"/>
      <c r="AHN75" s="483"/>
      <c r="AHO75" s="483"/>
      <c r="AHP75" s="483"/>
      <c r="AHQ75" s="483"/>
      <c r="AHR75" s="483"/>
      <c r="AHS75" s="483"/>
      <c r="AHT75" s="483"/>
      <c r="AHU75" s="483"/>
      <c r="AHV75" s="483"/>
      <c r="AHW75" s="483"/>
      <c r="AHX75" s="483"/>
      <c r="AHY75" s="483"/>
      <c r="AHZ75" s="483"/>
      <c r="AIA75" s="483"/>
      <c r="AIB75" s="483"/>
      <c r="AIC75" s="483"/>
      <c r="AID75" s="483"/>
      <c r="AIE75" s="483"/>
      <c r="AIF75" s="483"/>
      <c r="AIG75" s="483"/>
      <c r="AIH75" s="483"/>
      <c r="AII75" s="483"/>
      <c r="AIJ75" s="483"/>
      <c r="AIK75" s="483"/>
      <c r="AIL75" s="483"/>
      <c r="AIM75" s="483"/>
      <c r="AIN75" s="483"/>
      <c r="AIO75" s="483"/>
      <c r="AIP75" s="483"/>
      <c r="AIQ75" s="483"/>
      <c r="AIR75" s="483"/>
      <c r="AIS75" s="483"/>
      <c r="AIT75" s="483"/>
      <c r="AIU75" s="483"/>
      <c r="AIV75" s="483"/>
      <c r="AIW75" s="483"/>
      <c r="AIX75" s="483"/>
      <c r="AIY75" s="483"/>
      <c r="AIZ75" s="483"/>
      <c r="AJA75" s="483"/>
      <c r="AJB75" s="483"/>
      <c r="AJC75" s="483"/>
      <c r="AJD75" s="483"/>
      <c r="AJE75" s="483"/>
      <c r="AJF75" s="483"/>
      <c r="AJG75" s="483"/>
      <c r="AJH75" s="483"/>
      <c r="AJI75" s="483"/>
      <c r="AJJ75" s="483"/>
      <c r="AJK75" s="483"/>
      <c r="AJL75" s="483"/>
      <c r="AJM75" s="483"/>
      <c r="AJN75" s="483"/>
      <c r="AJO75" s="483"/>
      <c r="AJP75" s="483"/>
      <c r="AJQ75" s="483"/>
      <c r="AJR75" s="483"/>
      <c r="AJS75" s="483"/>
      <c r="AJT75" s="483"/>
      <c r="AJU75" s="483"/>
      <c r="AJV75" s="483"/>
      <c r="AJW75" s="483"/>
      <c r="AJX75" s="483"/>
      <c r="AJY75" s="483"/>
      <c r="AJZ75" s="483"/>
      <c r="AKA75" s="483"/>
      <c r="AKB75" s="483"/>
      <c r="AKC75" s="483"/>
      <c r="AKD75" s="483"/>
      <c r="AKE75" s="483"/>
      <c r="AKF75" s="483"/>
      <c r="AKG75" s="483"/>
      <c r="AKH75" s="483"/>
      <c r="AKI75" s="483"/>
      <c r="AKJ75" s="483"/>
      <c r="AKK75" s="483"/>
      <c r="AKL75" s="483"/>
      <c r="AKM75" s="483"/>
      <c r="AKN75" s="483"/>
      <c r="AKO75" s="483"/>
      <c r="AKP75" s="483"/>
      <c r="AKQ75" s="483"/>
      <c r="AKR75" s="483"/>
      <c r="AKS75" s="483"/>
      <c r="AKT75" s="483"/>
      <c r="AKU75" s="483"/>
      <c r="AKV75" s="483"/>
      <c r="AKW75" s="483"/>
      <c r="AKX75" s="483"/>
      <c r="AKY75" s="483"/>
      <c r="AKZ75" s="483"/>
      <c r="ALA75" s="483"/>
      <c r="ALB75" s="483"/>
      <c r="ALC75" s="483"/>
      <c r="ALD75" s="483"/>
      <c r="ALE75" s="483"/>
      <c r="ALF75" s="483"/>
      <c r="ALG75" s="483"/>
      <c r="ALH75" s="483"/>
      <c r="ALI75" s="483"/>
      <c r="ALJ75" s="483"/>
      <c r="ALK75" s="483"/>
      <c r="ALL75" s="483"/>
      <c r="ALM75" s="483"/>
      <c r="ALN75" s="483"/>
      <c r="ALO75" s="483"/>
      <c r="ALP75" s="483"/>
      <c r="ALQ75" s="483"/>
      <c r="ALR75" s="483"/>
      <c r="ALS75" s="483"/>
      <c r="ALT75" s="483"/>
      <c r="ALU75" s="483"/>
      <c r="ALV75" s="483"/>
      <c r="ALW75" s="483"/>
      <c r="ALX75" s="483"/>
      <c r="ALY75" s="483"/>
      <c r="ALZ75" s="483"/>
      <c r="AMA75" s="483"/>
      <c r="AMB75" s="483"/>
      <c r="AMC75" s="483"/>
      <c r="AMD75" s="483"/>
      <c r="AME75" s="483"/>
      <c r="AMF75" s="483"/>
      <c r="AMG75" s="483"/>
      <c r="AMH75" s="483"/>
      <c r="AMI75" s="483"/>
      <c r="AMJ75" s="483"/>
      <c r="AMK75" s="483"/>
      <c r="AML75" s="483"/>
      <c r="AMM75" s="483"/>
      <c r="AMN75" s="483"/>
      <c r="AMO75" s="483"/>
      <c r="AMP75" s="483"/>
      <c r="AMQ75" s="483"/>
    </row>
    <row r="76" spans="1:1031" s="426" customFormat="1" ht="47.25" customHeight="1" x14ac:dyDescent="0.25">
      <c r="A76" s="797">
        <v>15</v>
      </c>
      <c r="B76" s="828" t="s">
        <v>1288</v>
      </c>
      <c r="C76" s="615">
        <v>12</v>
      </c>
      <c r="D76" s="535">
        <v>0.01</v>
      </c>
      <c r="E76" s="541" t="s">
        <v>1289</v>
      </c>
      <c r="F76" s="483"/>
      <c r="G76" s="483"/>
      <c r="H76" s="483"/>
      <c r="I76" s="483"/>
      <c r="J76" s="483"/>
      <c r="K76" s="483"/>
      <c r="L76" s="483"/>
      <c r="M76" s="483"/>
      <c r="N76" s="483"/>
      <c r="O76" s="483"/>
      <c r="P76" s="483"/>
      <c r="Q76" s="483"/>
      <c r="R76" s="483"/>
      <c r="S76" s="483"/>
      <c r="T76" s="483"/>
      <c r="U76" s="483"/>
      <c r="V76" s="483"/>
      <c r="W76" s="483"/>
      <c r="X76" s="483"/>
      <c r="Y76" s="483"/>
      <c r="Z76" s="483"/>
      <c r="AA76" s="483"/>
      <c r="AB76" s="483"/>
      <c r="AC76" s="483"/>
      <c r="AD76" s="483"/>
      <c r="AE76" s="483"/>
      <c r="AF76" s="483"/>
      <c r="AG76" s="483"/>
      <c r="AH76" s="483"/>
      <c r="AI76" s="483"/>
      <c r="AJ76" s="483"/>
      <c r="AK76" s="483"/>
      <c r="AL76" s="483"/>
      <c r="AM76" s="483"/>
      <c r="AN76" s="483"/>
      <c r="AO76" s="483"/>
      <c r="AP76" s="483"/>
      <c r="AQ76" s="483"/>
      <c r="AR76" s="483"/>
      <c r="AS76" s="483"/>
      <c r="AT76" s="483"/>
      <c r="AU76" s="483"/>
      <c r="AV76" s="483"/>
      <c r="AW76" s="483"/>
      <c r="AX76" s="483"/>
      <c r="AY76" s="483"/>
      <c r="AZ76" s="483"/>
      <c r="BA76" s="483"/>
      <c r="BB76" s="483"/>
      <c r="BC76" s="483"/>
      <c r="BD76" s="483"/>
      <c r="BE76" s="483"/>
      <c r="BF76" s="483"/>
      <c r="BG76" s="483"/>
      <c r="BH76" s="483"/>
      <c r="BI76" s="483"/>
      <c r="BJ76" s="483"/>
      <c r="BK76" s="483"/>
      <c r="BL76" s="483"/>
      <c r="BM76" s="483"/>
      <c r="BN76" s="483"/>
      <c r="BO76" s="483"/>
      <c r="BP76" s="483"/>
      <c r="BQ76" s="483"/>
      <c r="BR76" s="483"/>
      <c r="BS76" s="483"/>
      <c r="BT76" s="483"/>
      <c r="BU76" s="483"/>
      <c r="BV76" s="483"/>
      <c r="BW76" s="483"/>
      <c r="BX76" s="483"/>
      <c r="BY76" s="483"/>
      <c r="BZ76" s="483"/>
      <c r="CA76" s="483"/>
      <c r="CB76" s="483"/>
      <c r="CC76" s="483"/>
      <c r="CD76" s="483"/>
      <c r="CE76" s="483"/>
      <c r="CF76" s="483"/>
      <c r="CG76" s="483"/>
      <c r="CH76" s="483"/>
      <c r="CI76" s="483"/>
      <c r="CJ76" s="483"/>
      <c r="CK76" s="483"/>
      <c r="CL76" s="483"/>
      <c r="CM76" s="483"/>
      <c r="CN76" s="483"/>
      <c r="CO76" s="483"/>
      <c r="CP76" s="483"/>
      <c r="CQ76" s="483"/>
      <c r="CR76" s="483"/>
      <c r="CS76" s="483"/>
      <c r="CT76" s="483"/>
      <c r="CU76" s="483"/>
      <c r="CV76" s="483"/>
      <c r="CW76" s="483"/>
      <c r="CX76" s="483"/>
      <c r="CY76" s="483"/>
      <c r="CZ76" s="483"/>
      <c r="DA76" s="483"/>
      <c r="DB76" s="483"/>
      <c r="DC76" s="483"/>
      <c r="DD76" s="483"/>
      <c r="DE76" s="483"/>
      <c r="DF76" s="483"/>
      <c r="DG76" s="483"/>
      <c r="DH76" s="483"/>
      <c r="DI76" s="483"/>
      <c r="DJ76" s="483"/>
      <c r="DK76" s="483"/>
      <c r="DL76" s="483"/>
      <c r="DM76" s="483"/>
      <c r="DN76" s="483"/>
      <c r="DO76" s="483"/>
      <c r="DP76" s="483"/>
      <c r="DQ76" s="483"/>
      <c r="DR76" s="483"/>
      <c r="DS76" s="483"/>
      <c r="DT76" s="483"/>
      <c r="DU76" s="483"/>
      <c r="DV76" s="483"/>
      <c r="DW76" s="483"/>
      <c r="DX76" s="483"/>
      <c r="DY76" s="483"/>
      <c r="DZ76" s="483"/>
      <c r="EA76" s="483"/>
      <c r="EB76" s="483"/>
      <c r="EC76" s="483"/>
      <c r="ED76" s="483"/>
      <c r="EE76" s="483"/>
      <c r="EF76" s="483"/>
      <c r="EG76" s="483"/>
      <c r="EH76" s="483"/>
      <c r="EI76" s="483"/>
      <c r="EJ76" s="483"/>
      <c r="EK76" s="483"/>
      <c r="EL76" s="483"/>
      <c r="EM76" s="483"/>
      <c r="EN76" s="483"/>
      <c r="EO76" s="483"/>
      <c r="EP76" s="483"/>
      <c r="EQ76" s="483"/>
      <c r="ER76" s="483"/>
      <c r="ES76" s="483"/>
      <c r="ET76" s="483"/>
      <c r="EU76" s="483"/>
      <c r="EV76" s="483"/>
      <c r="EW76" s="483"/>
      <c r="EX76" s="483"/>
      <c r="EY76" s="483"/>
      <c r="EZ76" s="483"/>
      <c r="FA76" s="483"/>
      <c r="FB76" s="483"/>
      <c r="FC76" s="483"/>
      <c r="FD76" s="483"/>
      <c r="FE76" s="483"/>
      <c r="FF76" s="483"/>
      <c r="FG76" s="483"/>
      <c r="FH76" s="483"/>
      <c r="FI76" s="483"/>
      <c r="FJ76" s="483"/>
      <c r="FK76" s="483"/>
      <c r="FL76" s="483"/>
      <c r="FM76" s="483"/>
      <c r="FN76" s="483"/>
      <c r="FO76" s="483"/>
      <c r="FP76" s="483"/>
      <c r="FQ76" s="483"/>
      <c r="FR76" s="483"/>
      <c r="FS76" s="483"/>
      <c r="FT76" s="483"/>
      <c r="FU76" s="483"/>
      <c r="FV76" s="483"/>
      <c r="FW76" s="483"/>
      <c r="FX76" s="483"/>
      <c r="FY76" s="483"/>
      <c r="FZ76" s="483"/>
      <c r="GA76" s="483"/>
      <c r="GB76" s="483"/>
      <c r="GC76" s="483"/>
      <c r="GD76" s="483"/>
      <c r="GE76" s="483"/>
      <c r="GF76" s="483"/>
      <c r="GG76" s="483"/>
      <c r="GH76" s="483"/>
      <c r="GI76" s="483"/>
      <c r="GJ76" s="483"/>
      <c r="GK76" s="483"/>
      <c r="GL76" s="483"/>
      <c r="GM76" s="483"/>
      <c r="GN76" s="483"/>
      <c r="GO76" s="483"/>
      <c r="GP76" s="483"/>
      <c r="GQ76" s="483"/>
      <c r="GR76" s="483"/>
      <c r="GS76" s="483"/>
      <c r="GT76" s="483"/>
      <c r="GU76" s="483"/>
      <c r="GV76" s="483"/>
      <c r="GW76" s="483"/>
      <c r="GX76" s="483"/>
      <c r="GY76" s="483"/>
      <c r="GZ76" s="483"/>
      <c r="HA76" s="483"/>
      <c r="HB76" s="483"/>
      <c r="HC76" s="483"/>
      <c r="HD76" s="483"/>
      <c r="HE76" s="483"/>
      <c r="HF76" s="483"/>
      <c r="HG76" s="483"/>
      <c r="HH76" s="483"/>
      <c r="HI76" s="483"/>
      <c r="HJ76" s="483"/>
      <c r="HK76" s="483"/>
      <c r="HL76" s="483"/>
      <c r="HM76" s="483"/>
      <c r="HN76" s="483"/>
      <c r="HO76" s="483"/>
      <c r="HP76" s="483"/>
      <c r="HQ76" s="483"/>
      <c r="HR76" s="483"/>
      <c r="HS76" s="483"/>
      <c r="HT76" s="483"/>
      <c r="HU76" s="483"/>
      <c r="HV76" s="483"/>
      <c r="HW76" s="483"/>
      <c r="HX76" s="483"/>
      <c r="HY76" s="483"/>
      <c r="HZ76" s="483"/>
      <c r="IA76" s="483"/>
      <c r="IB76" s="483"/>
      <c r="IC76" s="483"/>
      <c r="ID76" s="483"/>
      <c r="IE76" s="483"/>
      <c r="IF76" s="483"/>
      <c r="IG76" s="483"/>
      <c r="IH76" s="483"/>
      <c r="II76" s="483"/>
      <c r="IJ76" s="483"/>
      <c r="IK76" s="483"/>
      <c r="IL76" s="483"/>
      <c r="IM76" s="483"/>
      <c r="IN76" s="483"/>
      <c r="IO76" s="483"/>
      <c r="IP76" s="483"/>
      <c r="IQ76" s="483"/>
      <c r="IR76" s="483"/>
      <c r="IS76" s="483"/>
      <c r="IT76" s="483"/>
      <c r="IU76" s="483"/>
      <c r="IV76" s="483"/>
      <c r="IW76" s="483"/>
      <c r="IX76" s="483"/>
      <c r="IY76" s="483"/>
      <c r="IZ76" s="483"/>
      <c r="JA76" s="483"/>
      <c r="JB76" s="483"/>
      <c r="JC76" s="483"/>
      <c r="JD76" s="483"/>
      <c r="JE76" s="483"/>
      <c r="JF76" s="483"/>
      <c r="JG76" s="483"/>
      <c r="JH76" s="483"/>
      <c r="JI76" s="483"/>
      <c r="JJ76" s="483"/>
      <c r="JK76" s="483"/>
      <c r="JL76" s="483"/>
      <c r="JM76" s="483"/>
      <c r="JN76" s="483"/>
      <c r="JO76" s="483"/>
      <c r="JP76" s="483"/>
      <c r="JQ76" s="483"/>
      <c r="JR76" s="483"/>
      <c r="JS76" s="483"/>
      <c r="JT76" s="483"/>
      <c r="JU76" s="483"/>
      <c r="JV76" s="483"/>
      <c r="JW76" s="483"/>
      <c r="JX76" s="483"/>
      <c r="JY76" s="483"/>
      <c r="JZ76" s="483"/>
      <c r="KA76" s="483"/>
      <c r="KB76" s="483"/>
      <c r="KC76" s="483"/>
      <c r="KD76" s="483"/>
      <c r="KE76" s="483"/>
      <c r="KF76" s="483"/>
      <c r="KG76" s="483"/>
      <c r="KH76" s="483"/>
      <c r="KI76" s="483"/>
      <c r="KJ76" s="483"/>
      <c r="KK76" s="483"/>
      <c r="KL76" s="483"/>
      <c r="KM76" s="483"/>
      <c r="KN76" s="483"/>
      <c r="KO76" s="483"/>
      <c r="KP76" s="483"/>
      <c r="KQ76" s="483"/>
      <c r="KR76" s="483"/>
      <c r="KS76" s="483"/>
      <c r="KT76" s="483"/>
      <c r="KU76" s="483"/>
      <c r="KV76" s="483"/>
      <c r="KW76" s="483"/>
      <c r="KX76" s="483"/>
      <c r="KY76" s="483"/>
      <c r="KZ76" s="483"/>
      <c r="LA76" s="483"/>
      <c r="LB76" s="483"/>
      <c r="LC76" s="483"/>
      <c r="LD76" s="483"/>
      <c r="LE76" s="483"/>
      <c r="LF76" s="483"/>
      <c r="LG76" s="483"/>
      <c r="LH76" s="483"/>
      <c r="LI76" s="483"/>
      <c r="LJ76" s="483"/>
      <c r="LK76" s="483"/>
      <c r="LL76" s="483"/>
      <c r="LM76" s="483"/>
      <c r="LN76" s="483"/>
      <c r="LO76" s="483"/>
      <c r="LP76" s="483"/>
      <c r="LQ76" s="483"/>
      <c r="LR76" s="483"/>
      <c r="LS76" s="483"/>
      <c r="LT76" s="483"/>
      <c r="LU76" s="483"/>
      <c r="LV76" s="483"/>
      <c r="LW76" s="483"/>
      <c r="LX76" s="483"/>
      <c r="LY76" s="483"/>
      <c r="LZ76" s="483"/>
      <c r="MA76" s="483"/>
      <c r="MB76" s="483"/>
      <c r="MC76" s="483"/>
      <c r="MD76" s="483"/>
      <c r="ME76" s="483"/>
      <c r="MF76" s="483"/>
      <c r="MG76" s="483"/>
      <c r="MH76" s="483"/>
      <c r="MI76" s="483"/>
      <c r="MJ76" s="483"/>
      <c r="MK76" s="483"/>
      <c r="ML76" s="483"/>
      <c r="MM76" s="483"/>
      <c r="MN76" s="483"/>
      <c r="MO76" s="483"/>
      <c r="MP76" s="483"/>
      <c r="MQ76" s="483"/>
      <c r="MR76" s="483"/>
      <c r="MS76" s="483"/>
      <c r="MT76" s="483"/>
      <c r="MU76" s="483"/>
      <c r="MV76" s="483"/>
      <c r="MW76" s="483"/>
      <c r="MX76" s="483"/>
      <c r="MY76" s="483"/>
      <c r="MZ76" s="483"/>
      <c r="NA76" s="483"/>
      <c r="NB76" s="483"/>
      <c r="NC76" s="483"/>
      <c r="ND76" s="483"/>
      <c r="NE76" s="483"/>
      <c r="NF76" s="483"/>
      <c r="NG76" s="483"/>
      <c r="NH76" s="483"/>
      <c r="NI76" s="483"/>
      <c r="NJ76" s="483"/>
      <c r="NK76" s="483"/>
      <c r="NL76" s="483"/>
      <c r="NM76" s="483"/>
      <c r="NN76" s="483"/>
      <c r="NO76" s="483"/>
      <c r="NP76" s="483"/>
      <c r="NQ76" s="483"/>
      <c r="NR76" s="483"/>
      <c r="NS76" s="483"/>
      <c r="NT76" s="483"/>
      <c r="NU76" s="483"/>
      <c r="NV76" s="483"/>
      <c r="NW76" s="483"/>
      <c r="NX76" s="483"/>
      <c r="NY76" s="483"/>
      <c r="NZ76" s="483"/>
      <c r="OA76" s="483"/>
      <c r="OB76" s="483"/>
      <c r="OC76" s="483"/>
      <c r="OD76" s="483"/>
      <c r="OE76" s="483"/>
      <c r="OF76" s="483"/>
      <c r="OG76" s="483"/>
      <c r="OH76" s="483"/>
      <c r="OI76" s="483"/>
      <c r="OJ76" s="483"/>
      <c r="OK76" s="483"/>
      <c r="OL76" s="483"/>
      <c r="OM76" s="483"/>
      <c r="ON76" s="483"/>
      <c r="OO76" s="483"/>
      <c r="OP76" s="483"/>
      <c r="OQ76" s="483"/>
      <c r="OR76" s="483"/>
      <c r="OS76" s="483"/>
      <c r="OT76" s="483"/>
      <c r="OU76" s="483"/>
      <c r="OV76" s="483"/>
      <c r="OW76" s="483"/>
      <c r="OX76" s="483"/>
      <c r="OY76" s="483"/>
      <c r="OZ76" s="483"/>
      <c r="PA76" s="483"/>
      <c r="PB76" s="483"/>
      <c r="PC76" s="483"/>
      <c r="PD76" s="483"/>
      <c r="PE76" s="483"/>
      <c r="PF76" s="483"/>
      <c r="PG76" s="483"/>
      <c r="PH76" s="483"/>
      <c r="PI76" s="483"/>
      <c r="PJ76" s="483"/>
      <c r="PK76" s="483"/>
      <c r="PL76" s="483"/>
      <c r="PM76" s="483"/>
      <c r="PN76" s="483"/>
      <c r="PO76" s="483"/>
      <c r="PP76" s="483"/>
      <c r="PQ76" s="483"/>
      <c r="PR76" s="483"/>
      <c r="PS76" s="483"/>
      <c r="PT76" s="483"/>
      <c r="PU76" s="483"/>
      <c r="PV76" s="483"/>
      <c r="PW76" s="483"/>
      <c r="PX76" s="483"/>
      <c r="PY76" s="483"/>
      <c r="PZ76" s="483"/>
      <c r="QA76" s="483"/>
      <c r="QB76" s="483"/>
      <c r="QC76" s="483"/>
      <c r="QD76" s="483"/>
      <c r="QE76" s="483"/>
      <c r="QF76" s="483"/>
      <c r="QG76" s="483"/>
      <c r="QH76" s="483"/>
      <c r="QI76" s="483"/>
      <c r="QJ76" s="483"/>
      <c r="QK76" s="483"/>
      <c r="QL76" s="483"/>
      <c r="QM76" s="483"/>
      <c r="QN76" s="483"/>
      <c r="QO76" s="483"/>
      <c r="QP76" s="483"/>
      <c r="QQ76" s="483"/>
      <c r="QR76" s="483"/>
      <c r="QS76" s="483"/>
      <c r="QT76" s="483"/>
      <c r="QU76" s="483"/>
      <c r="QV76" s="483"/>
      <c r="QW76" s="483"/>
      <c r="QX76" s="483"/>
      <c r="QY76" s="483"/>
      <c r="QZ76" s="483"/>
      <c r="RA76" s="483"/>
      <c r="RB76" s="483"/>
      <c r="RC76" s="483"/>
      <c r="RD76" s="483"/>
      <c r="RE76" s="483"/>
      <c r="RF76" s="483"/>
      <c r="RG76" s="483"/>
      <c r="RH76" s="483"/>
      <c r="RI76" s="483"/>
      <c r="RJ76" s="483"/>
      <c r="RK76" s="483"/>
      <c r="RL76" s="483"/>
      <c r="RM76" s="483"/>
      <c r="RN76" s="483"/>
      <c r="RO76" s="483"/>
      <c r="RP76" s="483"/>
      <c r="RQ76" s="483"/>
      <c r="RR76" s="483"/>
      <c r="RS76" s="483"/>
      <c r="RT76" s="483"/>
      <c r="RU76" s="483"/>
      <c r="RV76" s="483"/>
      <c r="RW76" s="483"/>
      <c r="RX76" s="483"/>
      <c r="RY76" s="483"/>
      <c r="RZ76" s="483"/>
      <c r="SA76" s="483"/>
      <c r="SB76" s="483"/>
      <c r="SC76" s="483"/>
      <c r="SD76" s="483"/>
      <c r="SE76" s="483"/>
      <c r="SF76" s="483"/>
      <c r="SG76" s="483"/>
      <c r="SH76" s="483"/>
      <c r="SI76" s="483"/>
      <c r="SJ76" s="483"/>
      <c r="SK76" s="483"/>
      <c r="SL76" s="483"/>
      <c r="SM76" s="483"/>
      <c r="SN76" s="483"/>
      <c r="SO76" s="483"/>
      <c r="SP76" s="483"/>
      <c r="SQ76" s="483"/>
      <c r="SR76" s="483"/>
      <c r="SS76" s="483"/>
      <c r="ST76" s="483"/>
      <c r="SU76" s="483"/>
      <c r="SV76" s="483"/>
      <c r="SW76" s="483"/>
      <c r="SX76" s="483"/>
      <c r="SY76" s="483"/>
      <c r="SZ76" s="483"/>
      <c r="TA76" s="483"/>
      <c r="TB76" s="483"/>
      <c r="TC76" s="483"/>
      <c r="TD76" s="483"/>
      <c r="TE76" s="483"/>
      <c r="TF76" s="483"/>
      <c r="TG76" s="483"/>
      <c r="TH76" s="483"/>
      <c r="TI76" s="483"/>
      <c r="TJ76" s="483"/>
      <c r="TK76" s="483"/>
      <c r="TL76" s="483"/>
      <c r="TM76" s="483"/>
      <c r="TN76" s="483"/>
      <c r="TO76" s="483"/>
      <c r="TP76" s="483"/>
      <c r="TQ76" s="483"/>
      <c r="TR76" s="483"/>
      <c r="TS76" s="483"/>
      <c r="TT76" s="483"/>
      <c r="TU76" s="483"/>
      <c r="TV76" s="483"/>
      <c r="TW76" s="483"/>
      <c r="TX76" s="483"/>
      <c r="TY76" s="483"/>
      <c r="TZ76" s="483"/>
      <c r="UA76" s="483"/>
      <c r="UB76" s="483"/>
      <c r="UC76" s="483"/>
      <c r="UD76" s="483"/>
      <c r="UE76" s="483"/>
      <c r="UF76" s="483"/>
      <c r="UG76" s="483"/>
      <c r="UH76" s="483"/>
      <c r="UI76" s="483"/>
      <c r="UJ76" s="483"/>
      <c r="UK76" s="483"/>
      <c r="UL76" s="483"/>
      <c r="UM76" s="483"/>
      <c r="UN76" s="483"/>
      <c r="UO76" s="483"/>
      <c r="UP76" s="483"/>
      <c r="UQ76" s="483"/>
      <c r="UR76" s="483"/>
      <c r="US76" s="483"/>
      <c r="UT76" s="483"/>
      <c r="UU76" s="483"/>
      <c r="UV76" s="483"/>
      <c r="UW76" s="483"/>
      <c r="UX76" s="483"/>
      <c r="UY76" s="483"/>
      <c r="UZ76" s="483"/>
      <c r="VA76" s="483"/>
      <c r="VB76" s="483"/>
      <c r="VC76" s="483"/>
      <c r="VD76" s="483"/>
      <c r="VE76" s="483"/>
      <c r="VF76" s="483"/>
      <c r="VG76" s="483"/>
      <c r="VH76" s="483"/>
      <c r="VI76" s="483"/>
      <c r="VJ76" s="483"/>
      <c r="VK76" s="483"/>
      <c r="VL76" s="483"/>
      <c r="VM76" s="483"/>
      <c r="VN76" s="483"/>
      <c r="VO76" s="483"/>
      <c r="VP76" s="483"/>
      <c r="VQ76" s="483"/>
      <c r="VR76" s="483"/>
      <c r="VS76" s="483"/>
      <c r="VT76" s="483"/>
      <c r="VU76" s="483"/>
      <c r="VV76" s="483"/>
      <c r="VW76" s="483"/>
      <c r="VX76" s="483"/>
      <c r="VY76" s="483"/>
      <c r="VZ76" s="483"/>
      <c r="WA76" s="483"/>
      <c r="WB76" s="483"/>
      <c r="WC76" s="483"/>
      <c r="WD76" s="483"/>
      <c r="WE76" s="483"/>
      <c r="WF76" s="483"/>
      <c r="WG76" s="483"/>
      <c r="WH76" s="483"/>
      <c r="WI76" s="483"/>
      <c r="WJ76" s="483"/>
      <c r="WK76" s="483"/>
      <c r="WL76" s="483"/>
      <c r="WM76" s="483"/>
      <c r="WN76" s="483"/>
      <c r="WO76" s="483"/>
      <c r="WP76" s="483"/>
      <c r="WQ76" s="483"/>
      <c r="WR76" s="483"/>
      <c r="WS76" s="483"/>
      <c r="WT76" s="483"/>
      <c r="WU76" s="483"/>
      <c r="WV76" s="483"/>
      <c r="WW76" s="483"/>
      <c r="WX76" s="483"/>
      <c r="WY76" s="483"/>
      <c r="WZ76" s="483"/>
      <c r="XA76" s="483"/>
      <c r="XB76" s="483"/>
      <c r="XC76" s="483"/>
      <c r="XD76" s="483"/>
      <c r="XE76" s="483"/>
      <c r="XF76" s="483"/>
      <c r="XG76" s="483"/>
      <c r="XH76" s="483"/>
      <c r="XI76" s="483"/>
      <c r="XJ76" s="483"/>
      <c r="XK76" s="483"/>
      <c r="XL76" s="483"/>
      <c r="XM76" s="483"/>
      <c r="XN76" s="483"/>
      <c r="XO76" s="483"/>
      <c r="XP76" s="483"/>
      <c r="XQ76" s="483"/>
      <c r="XR76" s="483"/>
      <c r="XS76" s="483"/>
      <c r="XT76" s="483"/>
      <c r="XU76" s="483"/>
      <c r="XV76" s="483"/>
      <c r="XW76" s="483"/>
      <c r="XX76" s="483"/>
      <c r="XY76" s="483"/>
      <c r="XZ76" s="483"/>
      <c r="YA76" s="483"/>
      <c r="YB76" s="483"/>
      <c r="YC76" s="483"/>
      <c r="YD76" s="483"/>
      <c r="YE76" s="483"/>
      <c r="YF76" s="483"/>
      <c r="YG76" s="483"/>
      <c r="YH76" s="483"/>
      <c r="YI76" s="483"/>
      <c r="YJ76" s="483"/>
      <c r="YK76" s="483"/>
      <c r="YL76" s="483"/>
      <c r="YM76" s="483"/>
      <c r="YN76" s="483"/>
      <c r="YO76" s="483"/>
      <c r="YP76" s="483"/>
      <c r="YQ76" s="483"/>
      <c r="YR76" s="483"/>
      <c r="YS76" s="483"/>
      <c r="YT76" s="483"/>
      <c r="YU76" s="483"/>
      <c r="YV76" s="483"/>
      <c r="YW76" s="483"/>
      <c r="YX76" s="483"/>
      <c r="YY76" s="483"/>
      <c r="YZ76" s="483"/>
      <c r="ZA76" s="483"/>
      <c r="ZB76" s="483"/>
      <c r="ZC76" s="483"/>
      <c r="ZD76" s="483"/>
      <c r="ZE76" s="483"/>
      <c r="ZF76" s="483"/>
      <c r="ZG76" s="483"/>
      <c r="ZH76" s="483"/>
      <c r="ZI76" s="483"/>
      <c r="ZJ76" s="483"/>
      <c r="ZK76" s="483"/>
      <c r="ZL76" s="483"/>
      <c r="ZM76" s="483"/>
      <c r="ZN76" s="483"/>
      <c r="ZO76" s="483"/>
      <c r="ZP76" s="483"/>
      <c r="ZQ76" s="483"/>
      <c r="ZR76" s="483"/>
      <c r="ZS76" s="483"/>
      <c r="ZT76" s="483"/>
      <c r="ZU76" s="483"/>
      <c r="ZV76" s="483"/>
      <c r="ZW76" s="483"/>
      <c r="ZX76" s="483"/>
      <c r="ZY76" s="483"/>
      <c r="ZZ76" s="483"/>
      <c r="AAA76" s="483"/>
      <c r="AAB76" s="483"/>
      <c r="AAC76" s="483"/>
      <c r="AAD76" s="483"/>
      <c r="AAE76" s="483"/>
      <c r="AAF76" s="483"/>
      <c r="AAG76" s="483"/>
      <c r="AAH76" s="483"/>
      <c r="AAI76" s="483"/>
      <c r="AAJ76" s="483"/>
      <c r="AAK76" s="483"/>
      <c r="AAL76" s="483"/>
      <c r="AAM76" s="483"/>
      <c r="AAN76" s="483"/>
      <c r="AAO76" s="483"/>
      <c r="AAP76" s="483"/>
      <c r="AAQ76" s="483"/>
      <c r="AAR76" s="483"/>
      <c r="AAS76" s="483"/>
      <c r="AAT76" s="483"/>
      <c r="AAU76" s="483"/>
      <c r="AAV76" s="483"/>
      <c r="AAW76" s="483"/>
      <c r="AAX76" s="483"/>
      <c r="AAY76" s="483"/>
      <c r="AAZ76" s="483"/>
      <c r="ABA76" s="483"/>
      <c r="ABB76" s="483"/>
      <c r="ABC76" s="483"/>
      <c r="ABD76" s="483"/>
      <c r="ABE76" s="483"/>
      <c r="ABF76" s="483"/>
      <c r="ABG76" s="483"/>
      <c r="ABH76" s="483"/>
      <c r="ABI76" s="483"/>
      <c r="ABJ76" s="483"/>
      <c r="ABK76" s="483"/>
      <c r="ABL76" s="483"/>
      <c r="ABM76" s="483"/>
      <c r="ABN76" s="483"/>
      <c r="ABO76" s="483"/>
      <c r="ABP76" s="483"/>
      <c r="ABQ76" s="483"/>
      <c r="ABR76" s="483"/>
      <c r="ABS76" s="483"/>
      <c r="ABT76" s="483"/>
      <c r="ABU76" s="483"/>
      <c r="ABV76" s="483"/>
      <c r="ABW76" s="483"/>
      <c r="ABX76" s="483"/>
      <c r="ABY76" s="483"/>
      <c r="ABZ76" s="483"/>
      <c r="ACA76" s="483"/>
      <c r="ACB76" s="483"/>
      <c r="ACC76" s="483"/>
      <c r="ACD76" s="483"/>
      <c r="ACE76" s="483"/>
      <c r="ACF76" s="483"/>
      <c r="ACG76" s="483"/>
      <c r="ACH76" s="483"/>
      <c r="ACI76" s="483"/>
      <c r="ACJ76" s="483"/>
      <c r="ACK76" s="483"/>
      <c r="ACL76" s="483"/>
      <c r="ACM76" s="483"/>
      <c r="ACN76" s="483"/>
      <c r="ACO76" s="483"/>
      <c r="ACP76" s="483"/>
      <c r="ACQ76" s="483"/>
      <c r="ACR76" s="483"/>
      <c r="ACS76" s="483"/>
      <c r="ACT76" s="483"/>
      <c r="ACU76" s="483"/>
      <c r="ACV76" s="483"/>
      <c r="ACW76" s="483"/>
      <c r="ACX76" s="483"/>
      <c r="ACY76" s="483"/>
      <c r="ACZ76" s="483"/>
      <c r="ADA76" s="483"/>
      <c r="ADB76" s="483"/>
      <c r="ADC76" s="483"/>
      <c r="ADD76" s="483"/>
      <c r="ADE76" s="483"/>
      <c r="ADF76" s="483"/>
      <c r="ADG76" s="483"/>
      <c r="ADH76" s="483"/>
      <c r="ADI76" s="483"/>
      <c r="ADJ76" s="483"/>
      <c r="ADK76" s="483"/>
      <c r="ADL76" s="483"/>
      <c r="ADM76" s="483"/>
      <c r="ADN76" s="483"/>
      <c r="ADO76" s="483"/>
      <c r="ADP76" s="483"/>
      <c r="ADQ76" s="483"/>
      <c r="ADR76" s="483"/>
      <c r="ADS76" s="483"/>
      <c r="ADT76" s="483"/>
      <c r="ADU76" s="483"/>
      <c r="ADV76" s="483"/>
      <c r="ADW76" s="483"/>
      <c r="ADX76" s="483"/>
      <c r="ADY76" s="483"/>
      <c r="ADZ76" s="483"/>
      <c r="AEA76" s="483"/>
      <c r="AEB76" s="483"/>
      <c r="AEC76" s="483"/>
      <c r="AED76" s="483"/>
      <c r="AEE76" s="483"/>
      <c r="AEF76" s="483"/>
      <c r="AEG76" s="483"/>
      <c r="AEH76" s="483"/>
      <c r="AEI76" s="483"/>
      <c r="AEJ76" s="483"/>
      <c r="AEK76" s="483"/>
      <c r="AEL76" s="483"/>
      <c r="AEM76" s="483"/>
      <c r="AEN76" s="483"/>
      <c r="AEO76" s="483"/>
      <c r="AEP76" s="483"/>
      <c r="AEQ76" s="483"/>
      <c r="AER76" s="483"/>
      <c r="AES76" s="483"/>
      <c r="AET76" s="483"/>
      <c r="AEU76" s="483"/>
      <c r="AEV76" s="483"/>
      <c r="AEW76" s="483"/>
      <c r="AEX76" s="483"/>
      <c r="AEY76" s="483"/>
      <c r="AEZ76" s="483"/>
      <c r="AFA76" s="483"/>
      <c r="AFB76" s="483"/>
      <c r="AFC76" s="483"/>
      <c r="AFD76" s="483"/>
      <c r="AFE76" s="483"/>
      <c r="AFF76" s="483"/>
      <c r="AFG76" s="483"/>
      <c r="AFH76" s="483"/>
      <c r="AFI76" s="483"/>
      <c r="AFJ76" s="483"/>
      <c r="AFK76" s="483"/>
      <c r="AFL76" s="483"/>
      <c r="AFM76" s="483"/>
      <c r="AFN76" s="483"/>
      <c r="AFO76" s="483"/>
      <c r="AFP76" s="483"/>
      <c r="AFQ76" s="483"/>
      <c r="AFR76" s="483"/>
      <c r="AFS76" s="483"/>
      <c r="AFT76" s="483"/>
      <c r="AFU76" s="483"/>
      <c r="AFV76" s="483"/>
      <c r="AFW76" s="483"/>
      <c r="AFX76" s="483"/>
      <c r="AFY76" s="483"/>
      <c r="AFZ76" s="483"/>
      <c r="AGA76" s="483"/>
      <c r="AGB76" s="483"/>
      <c r="AGC76" s="483"/>
      <c r="AGD76" s="483"/>
      <c r="AGE76" s="483"/>
      <c r="AGF76" s="483"/>
      <c r="AGG76" s="483"/>
      <c r="AGH76" s="483"/>
      <c r="AGI76" s="483"/>
      <c r="AGJ76" s="483"/>
      <c r="AGK76" s="483"/>
      <c r="AGL76" s="483"/>
      <c r="AGM76" s="483"/>
      <c r="AGN76" s="483"/>
      <c r="AGO76" s="483"/>
      <c r="AGP76" s="483"/>
      <c r="AGQ76" s="483"/>
      <c r="AGR76" s="483"/>
      <c r="AGS76" s="483"/>
      <c r="AGT76" s="483"/>
      <c r="AGU76" s="483"/>
      <c r="AGV76" s="483"/>
      <c r="AGW76" s="483"/>
      <c r="AGX76" s="483"/>
      <c r="AGY76" s="483"/>
      <c r="AGZ76" s="483"/>
      <c r="AHA76" s="483"/>
      <c r="AHB76" s="483"/>
      <c r="AHC76" s="483"/>
      <c r="AHD76" s="483"/>
      <c r="AHE76" s="483"/>
      <c r="AHF76" s="483"/>
      <c r="AHG76" s="483"/>
      <c r="AHH76" s="483"/>
      <c r="AHI76" s="483"/>
      <c r="AHJ76" s="483"/>
      <c r="AHK76" s="483"/>
      <c r="AHL76" s="483"/>
      <c r="AHM76" s="483"/>
      <c r="AHN76" s="483"/>
      <c r="AHO76" s="483"/>
      <c r="AHP76" s="483"/>
      <c r="AHQ76" s="483"/>
      <c r="AHR76" s="483"/>
      <c r="AHS76" s="483"/>
      <c r="AHT76" s="483"/>
      <c r="AHU76" s="483"/>
      <c r="AHV76" s="483"/>
      <c r="AHW76" s="483"/>
      <c r="AHX76" s="483"/>
      <c r="AHY76" s="483"/>
      <c r="AHZ76" s="483"/>
      <c r="AIA76" s="483"/>
      <c r="AIB76" s="483"/>
      <c r="AIC76" s="483"/>
      <c r="AID76" s="483"/>
      <c r="AIE76" s="483"/>
      <c r="AIF76" s="483"/>
      <c r="AIG76" s="483"/>
      <c r="AIH76" s="483"/>
      <c r="AII76" s="483"/>
      <c r="AIJ76" s="483"/>
      <c r="AIK76" s="483"/>
      <c r="AIL76" s="483"/>
      <c r="AIM76" s="483"/>
      <c r="AIN76" s="483"/>
      <c r="AIO76" s="483"/>
      <c r="AIP76" s="483"/>
      <c r="AIQ76" s="483"/>
      <c r="AIR76" s="483"/>
      <c r="AIS76" s="483"/>
      <c r="AIT76" s="483"/>
      <c r="AIU76" s="483"/>
      <c r="AIV76" s="483"/>
      <c r="AIW76" s="483"/>
      <c r="AIX76" s="483"/>
      <c r="AIY76" s="483"/>
      <c r="AIZ76" s="483"/>
      <c r="AJA76" s="483"/>
      <c r="AJB76" s="483"/>
      <c r="AJC76" s="483"/>
      <c r="AJD76" s="483"/>
      <c r="AJE76" s="483"/>
      <c r="AJF76" s="483"/>
      <c r="AJG76" s="483"/>
      <c r="AJH76" s="483"/>
      <c r="AJI76" s="483"/>
      <c r="AJJ76" s="483"/>
      <c r="AJK76" s="483"/>
      <c r="AJL76" s="483"/>
      <c r="AJM76" s="483"/>
      <c r="AJN76" s="483"/>
      <c r="AJO76" s="483"/>
      <c r="AJP76" s="483"/>
      <c r="AJQ76" s="483"/>
      <c r="AJR76" s="483"/>
      <c r="AJS76" s="483"/>
      <c r="AJT76" s="483"/>
      <c r="AJU76" s="483"/>
      <c r="AJV76" s="483"/>
      <c r="AJW76" s="483"/>
      <c r="AJX76" s="483"/>
      <c r="AJY76" s="483"/>
      <c r="AJZ76" s="483"/>
      <c r="AKA76" s="483"/>
      <c r="AKB76" s="483"/>
      <c r="AKC76" s="483"/>
      <c r="AKD76" s="483"/>
      <c r="AKE76" s="483"/>
      <c r="AKF76" s="483"/>
      <c r="AKG76" s="483"/>
      <c r="AKH76" s="483"/>
      <c r="AKI76" s="483"/>
      <c r="AKJ76" s="483"/>
      <c r="AKK76" s="483"/>
      <c r="AKL76" s="483"/>
      <c r="AKM76" s="483"/>
      <c r="AKN76" s="483"/>
      <c r="AKO76" s="483"/>
      <c r="AKP76" s="483"/>
      <c r="AKQ76" s="483"/>
      <c r="AKR76" s="483"/>
      <c r="AKS76" s="483"/>
      <c r="AKT76" s="483"/>
      <c r="AKU76" s="483"/>
      <c r="AKV76" s="483"/>
      <c r="AKW76" s="483"/>
      <c r="AKX76" s="483"/>
      <c r="AKY76" s="483"/>
      <c r="AKZ76" s="483"/>
      <c r="ALA76" s="483"/>
      <c r="ALB76" s="483"/>
      <c r="ALC76" s="483"/>
      <c r="ALD76" s="483"/>
      <c r="ALE76" s="483"/>
      <c r="ALF76" s="483"/>
      <c r="ALG76" s="483"/>
      <c r="ALH76" s="483"/>
      <c r="ALI76" s="483"/>
      <c r="ALJ76" s="483"/>
      <c r="ALK76" s="483"/>
      <c r="ALL76" s="483"/>
      <c r="ALM76" s="483"/>
      <c r="ALN76" s="483"/>
      <c r="ALO76" s="483"/>
      <c r="ALP76" s="483"/>
      <c r="ALQ76" s="483"/>
      <c r="ALR76" s="483"/>
      <c r="ALS76" s="483"/>
      <c r="ALT76" s="483"/>
      <c r="ALU76" s="483"/>
      <c r="ALV76" s="483"/>
      <c r="ALW76" s="483"/>
      <c r="ALX76" s="483"/>
      <c r="ALY76" s="483"/>
      <c r="ALZ76" s="483"/>
      <c r="AMA76" s="483"/>
      <c r="AMB76" s="483"/>
      <c r="AMC76" s="483"/>
      <c r="AMD76" s="483"/>
      <c r="AME76" s="483"/>
      <c r="AMF76" s="483"/>
      <c r="AMG76" s="483"/>
      <c r="AMH76" s="483"/>
      <c r="AMI76" s="483"/>
      <c r="AMJ76" s="483"/>
      <c r="AMK76" s="483"/>
      <c r="AML76" s="483"/>
      <c r="AMM76" s="483"/>
      <c r="AMN76" s="483"/>
      <c r="AMO76" s="483"/>
      <c r="AMP76" s="483"/>
      <c r="AMQ76" s="483"/>
    </row>
    <row r="77" spans="1:1031" s="426" customFormat="1" ht="39.75" customHeight="1" x14ac:dyDescent="0.25">
      <c r="A77" s="797">
        <v>16</v>
      </c>
      <c r="B77" s="828" t="s">
        <v>1291</v>
      </c>
      <c r="C77" s="615">
        <v>5</v>
      </c>
      <c r="D77" s="535">
        <v>0.01</v>
      </c>
      <c r="E77" s="541" t="s">
        <v>1292</v>
      </c>
      <c r="F77" s="483"/>
      <c r="G77" s="483"/>
      <c r="H77" s="483"/>
      <c r="I77" s="483"/>
      <c r="J77" s="483"/>
      <c r="K77" s="483"/>
      <c r="L77" s="483"/>
      <c r="M77" s="483"/>
      <c r="N77" s="483"/>
      <c r="O77" s="483"/>
      <c r="P77" s="483"/>
      <c r="Q77" s="483"/>
      <c r="R77" s="483"/>
      <c r="S77" s="483"/>
      <c r="T77" s="483"/>
      <c r="U77" s="483"/>
      <c r="V77" s="483"/>
      <c r="W77" s="483"/>
      <c r="X77" s="483"/>
      <c r="Y77" s="483"/>
      <c r="Z77" s="483"/>
      <c r="AA77" s="483"/>
      <c r="AB77" s="483"/>
      <c r="AC77" s="483"/>
      <c r="AD77" s="483"/>
      <c r="AE77" s="483"/>
      <c r="AF77" s="483"/>
      <c r="AG77" s="483"/>
      <c r="AH77" s="483"/>
      <c r="AI77" s="483"/>
      <c r="AJ77" s="483"/>
      <c r="AK77" s="483"/>
      <c r="AL77" s="483"/>
      <c r="AM77" s="483"/>
      <c r="AN77" s="483"/>
      <c r="AO77" s="483"/>
      <c r="AP77" s="483"/>
      <c r="AQ77" s="483"/>
      <c r="AR77" s="483"/>
      <c r="AS77" s="483"/>
      <c r="AT77" s="483"/>
      <c r="AU77" s="483"/>
      <c r="AV77" s="483"/>
      <c r="AW77" s="483"/>
      <c r="AX77" s="483"/>
      <c r="AY77" s="483"/>
      <c r="AZ77" s="483"/>
      <c r="BA77" s="483"/>
      <c r="BB77" s="483"/>
      <c r="BC77" s="483"/>
      <c r="BD77" s="483"/>
      <c r="BE77" s="483"/>
      <c r="BF77" s="483"/>
      <c r="BG77" s="483"/>
      <c r="BH77" s="483"/>
      <c r="BI77" s="483"/>
      <c r="BJ77" s="483"/>
      <c r="BK77" s="483"/>
      <c r="BL77" s="483"/>
      <c r="BM77" s="483"/>
      <c r="BN77" s="483"/>
      <c r="BO77" s="483"/>
      <c r="BP77" s="483"/>
      <c r="BQ77" s="483"/>
      <c r="BR77" s="483"/>
      <c r="BS77" s="483"/>
      <c r="BT77" s="483"/>
      <c r="BU77" s="483"/>
      <c r="BV77" s="483"/>
      <c r="BW77" s="483"/>
      <c r="BX77" s="483"/>
      <c r="BY77" s="483"/>
      <c r="BZ77" s="483"/>
      <c r="CA77" s="483"/>
      <c r="CB77" s="483"/>
      <c r="CC77" s="483"/>
      <c r="CD77" s="483"/>
      <c r="CE77" s="483"/>
      <c r="CF77" s="483"/>
      <c r="CG77" s="483"/>
      <c r="CH77" s="483"/>
      <c r="CI77" s="483"/>
      <c r="CJ77" s="483"/>
      <c r="CK77" s="483"/>
      <c r="CL77" s="483"/>
      <c r="CM77" s="483"/>
      <c r="CN77" s="483"/>
      <c r="CO77" s="483"/>
      <c r="CP77" s="483"/>
      <c r="CQ77" s="483"/>
      <c r="CR77" s="483"/>
      <c r="CS77" s="483"/>
      <c r="CT77" s="483"/>
      <c r="CU77" s="483"/>
      <c r="CV77" s="483"/>
      <c r="CW77" s="483"/>
      <c r="CX77" s="483"/>
      <c r="CY77" s="483"/>
      <c r="CZ77" s="483"/>
      <c r="DA77" s="483"/>
      <c r="DB77" s="483"/>
      <c r="DC77" s="483"/>
      <c r="DD77" s="483"/>
      <c r="DE77" s="483"/>
      <c r="DF77" s="483"/>
      <c r="DG77" s="483"/>
      <c r="DH77" s="483"/>
      <c r="DI77" s="483"/>
      <c r="DJ77" s="483"/>
      <c r="DK77" s="483"/>
      <c r="DL77" s="483"/>
      <c r="DM77" s="483"/>
      <c r="DN77" s="483"/>
      <c r="DO77" s="483"/>
      <c r="DP77" s="483"/>
      <c r="DQ77" s="483"/>
      <c r="DR77" s="483"/>
      <c r="DS77" s="483"/>
      <c r="DT77" s="483"/>
      <c r="DU77" s="483"/>
      <c r="DV77" s="483"/>
      <c r="DW77" s="483"/>
      <c r="DX77" s="483"/>
      <c r="DY77" s="483"/>
      <c r="DZ77" s="483"/>
      <c r="EA77" s="483"/>
      <c r="EB77" s="483"/>
      <c r="EC77" s="483"/>
      <c r="ED77" s="483"/>
      <c r="EE77" s="483"/>
      <c r="EF77" s="483"/>
      <c r="EG77" s="483"/>
      <c r="EH77" s="483"/>
      <c r="EI77" s="483"/>
      <c r="EJ77" s="483"/>
      <c r="EK77" s="483"/>
      <c r="EL77" s="483"/>
      <c r="EM77" s="483"/>
      <c r="EN77" s="483"/>
      <c r="EO77" s="483"/>
      <c r="EP77" s="483"/>
      <c r="EQ77" s="483"/>
      <c r="ER77" s="483"/>
      <c r="ES77" s="483"/>
      <c r="ET77" s="483"/>
      <c r="EU77" s="483"/>
      <c r="EV77" s="483"/>
      <c r="EW77" s="483"/>
      <c r="EX77" s="483"/>
      <c r="EY77" s="483"/>
      <c r="EZ77" s="483"/>
      <c r="FA77" s="483"/>
      <c r="FB77" s="483"/>
      <c r="FC77" s="483"/>
      <c r="FD77" s="483"/>
      <c r="FE77" s="483"/>
      <c r="FF77" s="483"/>
      <c r="FG77" s="483"/>
      <c r="FH77" s="483"/>
      <c r="FI77" s="483"/>
      <c r="FJ77" s="483"/>
      <c r="FK77" s="483"/>
      <c r="FL77" s="483"/>
      <c r="FM77" s="483"/>
      <c r="FN77" s="483"/>
      <c r="FO77" s="483"/>
      <c r="FP77" s="483"/>
      <c r="FQ77" s="483"/>
      <c r="FR77" s="483"/>
      <c r="FS77" s="483"/>
      <c r="FT77" s="483"/>
      <c r="FU77" s="483"/>
      <c r="FV77" s="483"/>
      <c r="FW77" s="483"/>
      <c r="FX77" s="483"/>
      <c r="FY77" s="483"/>
      <c r="FZ77" s="483"/>
      <c r="GA77" s="483"/>
      <c r="GB77" s="483"/>
      <c r="GC77" s="483"/>
      <c r="GD77" s="483"/>
      <c r="GE77" s="483"/>
      <c r="GF77" s="483"/>
      <c r="GG77" s="483"/>
      <c r="GH77" s="483"/>
      <c r="GI77" s="483"/>
      <c r="GJ77" s="483"/>
      <c r="GK77" s="483"/>
      <c r="GL77" s="483"/>
      <c r="GM77" s="483"/>
      <c r="GN77" s="483"/>
      <c r="GO77" s="483"/>
      <c r="GP77" s="483"/>
      <c r="GQ77" s="483"/>
      <c r="GR77" s="483"/>
      <c r="GS77" s="483"/>
      <c r="GT77" s="483"/>
      <c r="GU77" s="483"/>
      <c r="GV77" s="483"/>
      <c r="GW77" s="483"/>
      <c r="GX77" s="483"/>
      <c r="GY77" s="483"/>
      <c r="GZ77" s="483"/>
      <c r="HA77" s="483"/>
      <c r="HB77" s="483"/>
      <c r="HC77" s="483"/>
      <c r="HD77" s="483"/>
      <c r="HE77" s="483"/>
      <c r="HF77" s="483"/>
      <c r="HG77" s="483"/>
      <c r="HH77" s="483"/>
      <c r="HI77" s="483"/>
      <c r="HJ77" s="483"/>
      <c r="HK77" s="483"/>
      <c r="HL77" s="483"/>
      <c r="HM77" s="483"/>
      <c r="HN77" s="483"/>
      <c r="HO77" s="483"/>
      <c r="HP77" s="483"/>
      <c r="HQ77" s="483"/>
      <c r="HR77" s="483"/>
      <c r="HS77" s="483"/>
      <c r="HT77" s="483"/>
      <c r="HU77" s="483"/>
      <c r="HV77" s="483"/>
      <c r="HW77" s="483"/>
      <c r="HX77" s="483"/>
      <c r="HY77" s="483"/>
      <c r="HZ77" s="483"/>
      <c r="IA77" s="483"/>
      <c r="IB77" s="483"/>
      <c r="IC77" s="483"/>
      <c r="ID77" s="483"/>
      <c r="IE77" s="483"/>
      <c r="IF77" s="483"/>
      <c r="IG77" s="483"/>
      <c r="IH77" s="483"/>
      <c r="II77" s="483"/>
      <c r="IJ77" s="483"/>
      <c r="IK77" s="483"/>
      <c r="IL77" s="483"/>
      <c r="IM77" s="483"/>
      <c r="IN77" s="483"/>
      <c r="IO77" s="483"/>
      <c r="IP77" s="483"/>
      <c r="IQ77" s="483"/>
      <c r="IR77" s="483"/>
      <c r="IS77" s="483"/>
      <c r="IT77" s="483"/>
      <c r="IU77" s="483"/>
      <c r="IV77" s="483"/>
      <c r="IW77" s="483"/>
      <c r="IX77" s="483"/>
      <c r="IY77" s="483"/>
      <c r="IZ77" s="483"/>
      <c r="JA77" s="483"/>
      <c r="JB77" s="483"/>
      <c r="JC77" s="483"/>
      <c r="JD77" s="483"/>
      <c r="JE77" s="483"/>
      <c r="JF77" s="483"/>
      <c r="JG77" s="483"/>
      <c r="JH77" s="483"/>
      <c r="JI77" s="483"/>
      <c r="JJ77" s="483"/>
      <c r="JK77" s="483"/>
      <c r="JL77" s="483"/>
      <c r="JM77" s="483"/>
      <c r="JN77" s="483"/>
      <c r="JO77" s="483"/>
      <c r="JP77" s="483"/>
      <c r="JQ77" s="483"/>
      <c r="JR77" s="483"/>
      <c r="JS77" s="483"/>
      <c r="JT77" s="483"/>
      <c r="JU77" s="483"/>
      <c r="JV77" s="483"/>
      <c r="JW77" s="483"/>
      <c r="JX77" s="483"/>
      <c r="JY77" s="483"/>
      <c r="JZ77" s="483"/>
      <c r="KA77" s="483"/>
      <c r="KB77" s="483"/>
      <c r="KC77" s="483"/>
      <c r="KD77" s="483"/>
      <c r="KE77" s="483"/>
      <c r="KF77" s="483"/>
      <c r="KG77" s="483"/>
      <c r="KH77" s="483"/>
      <c r="KI77" s="483"/>
      <c r="KJ77" s="483"/>
      <c r="KK77" s="483"/>
      <c r="KL77" s="483"/>
      <c r="KM77" s="483"/>
      <c r="KN77" s="483"/>
      <c r="KO77" s="483"/>
      <c r="KP77" s="483"/>
      <c r="KQ77" s="483"/>
      <c r="KR77" s="483"/>
      <c r="KS77" s="483"/>
      <c r="KT77" s="483"/>
      <c r="KU77" s="483"/>
      <c r="KV77" s="483"/>
      <c r="KW77" s="483"/>
      <c r="KX77" s="483"/>
      <c r="KY77" s="483"/>
      <c r="KZ77" s="483"/>
      <c r="LA77" s="483"/>
      <c r="LB77" s="483"/>
      <c r="LC77" s="483"/>
      <c r="LD77" s="483"/>
      <c r="LE77" s="483"/>
      <c r="LF77" s="483"/>
      <c r="LG77" s="483"/>
      <c r="LH77" s="483"/>
      <c r="LI77" s="483"/>
      <c r="LJ77" s="483"/>
      <c r="LK77" s="483"/>
      <c r="LL77" s="483"/>
      <c r="LM77" s="483"/>
      <c r="LN77" s="483"/>
      <c r="LO77" s="483"/>
      <c r="LP77" s="483"/>
      <c r="LQ77" s="483"/>
      <c r="LR77" s="483"/>
      <c r="LS77" s="483"/>
      <c r="LT77" s="483"/>
      <c r="LU77" s="483"/>
      <c r="LV77" s="483"/>
      <c r="LW77" s="483"/>
      <c r="LX77" s="483"/>
      <c r="LY77" s="483"/>
      <c r="LZ77" s="483"/>
      <c r="MA77" s="483"/>
      <c r="MB77" s="483"/>
      <c r="MC77" s="483"/>
      <c r="MD77" s="483"/>
      <c r="ME77" s="483"/>
      <c r="MF77" s="483"/>
      <c r="MG77" s="483"/>
      <c r="MH77" s="483"/>
      <c r="MI77" s="483"/>
      <c r="MJ77" s="483"/>
      <c r="MK77" s="483"/>
      <c r="ML77" s="483"/>
      <c r="MM77" s="483"/>
      <c r="MN77" s="483"/>
      <c r="MO77" s="483"/>
      <c r="MP77" s="483"/>
      <c r="MQ77" s="483"/>
      <c r="MR77" s="483"/>
      <c r="MS77" s="483"/>
      <c r="MT77" s="483"/>
      <c r="MU77" s="483"/>
      <c r="MV77" s="483"/>
      <c r="MW77" s="483"/>
      <c r="MX77" s="483"/>
      <c r="MY77" s="483"/>
      <c r="MZ77" s="483"/>
      <c r="NA77" s="483"/>
      <c r="NB77" s="483"/>
      <c r="NC77" s="483"/>
      <c r="ND77" s="483"/>
      <c r="NE77" s="483"/>
      <c r="NF77" s="483"/>
      <c r="NG77" s="483"/>
      <c r="NH77" s="483"/>
      <c r="NI77" s="483"/>
      <c r="NJ77" s="483"/>
      <c r="NK77" s="483"/>
      <c r="NL77" s="483"/>
      <c r="NM77" s="483"/>
      <c r="NN77" s="483"/>
      <c r="NO77" s="483"/>
      <c r="NP77" s="483"/>
      <c r="NQ77" s="483"/>
      <c r="NR77" s="483"/>
      <c r="NS77" s="483"/>
      <c r="NT77" s="483"/>
      <c r="NU77" s="483"/>
      <c r="NV77" s="483"/>
      <c r="NW77" s="483"/>
      <c r="NX77" s="483"/>
      <c r="NY77" s="483"/>
      <c r="NZ77" s="483"/>
      <c r="OA77" s="483"/>
      <c r="OB77" s="483"/>
      <c r="OC77" s="483"/>
      <c r="OD77" s="483"/>
      <c r="OE77" s="483"/>
      <c r="OF77" s="483"/>
      <c r="OG77" s="483"/>
      <c r="OH77" s="483"/>
      <c r="OI77" s="483"/>
      <c r="OJ77" s="483"/>
      <c r="OK77" s="483"/>
      <c r="OL77" s="483"/>
      <c r="OM77" s="483"/>
      <c r="ON77" s="483"/>
      <c r="OO77" s="483"/>
      <c r="OP77" s="483"/>
      <c r="OQ77" s="483"/>
      <c r="OR77" s="483"/>
      <c r="OS77" s="483"/>
      <c r="OT77" s="483"/>
      <c r="OU77" s="483"/>
      <c r="OV77" s="483"/>
      <c r="OW77" s="483"/>
      <c r="OX77" s="483"/>
      <c r="OY77" s="483"/>
      <c r="OZ77" s="483"/>
      <c r="PA77" s="483"/>
      <c r="PB77" s="483"/>
      <c r="PC77" s="483"/>
      <c r="PD77" s="483"/>
      <c r="PE77" s="483"/>
      <c r="PF77" s="483"/>
      <c r="PG77" s="483"/>
      <c r="PH77" s="483"/>
      <c r="PI77" s="483"/>
      <c r="PJ77" s="483"/>
      <c r="PK77" s="483"/>
      <c r="PL77" s="483"/>
      <c r="PM77" s="483"/>
      <c r="PN77" s="483"/>
      <c r="PO77" s="483"/>
      <c r="PP77" s="483"/>
      <c r="PQ77" s="483"/>
      <c r="PR77" s="483"/>
      <c r="PS77" s="483"/>
      <c r="PT77" s="483"/>
      <c r="PU77" s="483"/>
      <c r="PV77" s="483"/>
      <c r="PW77" s="483"/>
      <c r="PX77" s="483"/>
      <c r="PY77" s="483"/>
      <c r="PZ77" s="483"/>
      <c r="QA77" s="483"/>
      <c r="QB77" s="483"/>
      <c r="QC77" s="483"/>
      <c r="QD77" s="483"/>
      <c r="QE77" s="483"/>
      <c r="QF77" s="483"/>
      <c r="QG77" s="483"/>
      <c r="QH77" s="483"/>
      <c r="QI77" s="483"/>
      <c r="QJ77" s="483"/>
      <c r="QK77" s="483"/>
      <c r="QL77" s="483"/>
      <c r="QM77" s="483"/>
      <c r="QN77" s="483"/>
      <c r="QO77" s="483"/>
      <c r="QP77" s="483"/>
      <c r="QQ77" s="483"/>
      <c r="QR77" s="483"/>
      <c r="QS77" s="483"/>
      <c r="QT77" s="483"/>
      <c r="QU77" s="483"/>
      <c r="QV77" s="483"/>
      <c r="QW77" s="483"/>
      <c r="QX77" s="483"/>
      <c r="QY77" s="483"/>
      <c r="QZ77" s="483"/>
      <c r="RA77" s="483"/>
      <c r="RB77" s="483"/>
      <c r="RC77" s="483"/>
      <c r="RD77" s="483"/>
      <c r="RE77" s="483"/>
      <c r="RF77" s="483"/>
      <c r="RG77" s="483"/>
      <c r="RH77" s="483"/>
      <c r="RI77" s="483"/>
      <c r="RJ77" s="483"/>
      <c r="RK77" s="483"/>
      <c r="RL77" s="483"/>
      <c r="RM77" s="483"/>
      <c r="RN77" s="483"/>
      <c r="RO77" s="483"/>
      <c r="RP77" s="483"/>
      <c r="RQ77" s="483"/>
      <c r="RR77" s="483"/>
      <c r="RS77" s="483"/>
      <c r="RT77" s="483"/>
      <c r="RU77" s="483"/>
      <c r="RV77" s="483"/>
      <c r="RW77" s="483"/>
      <c r="RX77" s="483"/>
      <c r="RY77" s="483"/>
      <c r="RZ77" s="483"/>
      <c r="SA77" s="483"/>
      <c r="SB77" s="483"/>
      <c r="SC77" s="483"/>
      <c r="SD77" s="483"/>
      <c r="SE77" s="483"/>
      <c r="SF77" s="483"/>
      <c r="SG77" s="483"/>
      <c r="SH77" s="483"/>
      <c r="SI77" s="483"/>
      <c r="SJ77" s="483"/>
      <c r="SK77" s="483"/>
      <c r="SL77" s="483"/>
      <c r="SM77" s="483"/>
      <c r="SN77" s="483"/>
      <c r="SO77" s="483"/>
      <c r="SP77" s="483"/>
      <c r="SQ77" s="483"/>
      <c r="SR77" s="483"/>
      <c r="SS77" s="483"/>
      <c r="ST77" s="483"/>
      <c r="SU77" s="483"/>
      <c r="SV77" s="483"/>
      <c r="SW77" s="483"/>
      <c r="SX77" s="483"/>
      <c r="SY77" s="483"/>
      <c r="SZ77" s="483"/>
      <c r="TA77" s="483"/>
      <c r="TB77" s="483"/>
      <c r="TC77" s="483"/>
      <c r="TD77" s="483"/>
      <c r="TE77" s="483"/>
      <c r="TF77" s="483"/>
      <c r="TG77" s="483"/>
      <c r="TH77" s="483"/>
      <c r="TI77" s="483"/>
      <c r="TJ77" s="483"/>
      <c r="TK77" s="483"/>
      <c r="TL77" s="483"/>
      <c r="TM77" s="483"/>
      <c r="TN77" s="483"/>
      <c r="TO77" s="483"/>
      <c r="TP77" s="483"/>
      <c r="TQ77" s="483"/>
      <c r="TR77" s="483"/>
      <c r="TS77" s="483"/>
      <c r="TT77" s="483"/>
      <c r="TU77" s="483"/>
      <c r="TV77" s="483"/>
      <c r="TW77" s="483"/>
      <c r="TX77" s="483"/>
      <c r="TY77" s="483"/>
      <c r="TZ77" s="483"/>
      <c r="UA77" s="483"/>
      <c r="UB77" s="483"/>
      <c r="UC77" s="483"/>
      <c r="UD77" s="483"/>
      <c r="UE77" s="483"/>
      <c r="UF77" s="483"/>
      <c r="UG77" s="483"/>
      <c r="UH77" s="483"/>
      <c r="UI77" s="483"/>
      <c r="UJ77" s="483"/>
      <c r="UK77" s="483"/>
      <c r="UL77" s="483"/>
      <c r="UM77" s="483"/>
      <c r="UN77" s="483"/>
      <c r="UO77" s="483"/>
      <c r="UP77" s="483"/>
      <c r="UQ77" s="483"/>
      <c r="UR77" s="483"/>
      <c r="US77" s="483"/>
      <c r="UT77" s="483"/>
      <c r="UU77" s="483"/>
      <c r="UV77" s="483"/>
      <c r="UW77" s="483"/>
      <c r="UX77" s="483"/>
      <c r="UY77" s="483"/>
      <c r="UZ77" s="483"/>
      <c r="VA77" s="483"/>
      <c r="VB77" s="483"/>
      <c r="VC77" s="483"/>
      <c r="VD77" s="483"/>
      <c r="VE77" s="483"/>
      <c r="VF77" s="483"/>
      <c r="VG77" s="483"/>
      <c r="VH77" s="483"/>
      <c r="VI77" s="483"/>
      <c r="VJ77" s="483"/>
      <c r="VK77" s="483"/>
      <c r="VL77" s="483"/>
      <c r="VM77" s="483"/>
      <c r="VN77" s="483"/>
      <c r="VO77" s="483"/>
      <c r="VP77" s="483"/>
      <c r="VQ77" s="483"/>
      <c r="VR77" s="483"/>
      <c r="VS77" s="483"/>
      <c r="VT77" s="483"/>
      <c r="VU77" s="483"/>
      <c r="VV77" s="483"/>
      <c r="VW77" s="483"/>
      <c r="VX77" s="483"/>
      <c r="VY77" s="483"/>
      <c r="VZ77" s="483"/>
      <c r="WA77" s="483"/>
      <c r="WB77" s="483"/>
      <c r="WC77" s="483"/>
      <c r="WD77" s="483"/>
      <c r="WE77" s="483"/>
      <c r="WF77" s="483"/>
      <c r="WG77" s="483"/>
      <c r="WH77" s="483"/>
      <c r="WI77" s="483"/>
      <c r="WJ77" s="483"/>
      <c r="WK77" s="483"/>
      <c r="WL77" s="483"/>
      <c r="WM77" s="483"/>
      <c r="WN77" s="483"/>
      <c r="WO77" s="483"/>
      <c r="WP77" s="483"/>
      <c r="WQ77" s="483"/>
      <c r="WR77" s="483"/>
      <c r="WS77" s="483"/>
      <c r="WT77" s="483"/>
      <c r="WU77" s="483"/>
      <c r="WV77" s="483"/>
      <c r="WW77" s="483"/>
      <c r="WX77" s="483"/>
      <c r="WY77" s="483"/>
      <c r="WZ77" s="483"/>
      <c r="XA77" s="483"/>
      <c r="XB77" s="483"/>
      <c r="XC77" s="483"/>
      <c r="XD77" s="483"/>
      <c r="XE77" s="483"/>
      <c r="XF77" s="483"/>
      <c r="XG77" s="483"/>
      <c r="XH77" s="483"/>
      <c r="XI77" s="483"/>
      <c r="XJ77" s="483"/>
      <c r="XK77" s="483"/>
      <c r="XL77" s="483"/>
      <c r="XM77" s="483"/>
      <c r="XN77" s="483"/>
      <c r="XO77" s="483"/>
      <c r="XP77" s="483"/>
      <c r="XQ77" s="483"/>
      <c r="XR77" s="483"/>
      <c r="XS77" s="483"/>
      <c r="XT77" s="483"/>
      <c r="XU77" s="483"/>
      <c r="XV77" s="483"/>
      <c r="XW77" s="483"/>
      <c r="XX77" s="483"/>
      <c r="XY77" s="483"/>
      <c r="XZ77" s="483"/>
      <c r="YA77" s="483"/>
      <c r="YB77" s="483"/>
      <c r="YC77" s="483"/>
      <c r="YD77" s="483"/>
      <c r="YE77" s="483"/>
      <c r="YF77" s="483"/>
      <c r="YG77" s="483"/>
      <c r="YH77" s="483"/>
      <c r="YI77" s="483"/>
      <c r="YJ77" s="483"/>
      <c r="YK77" s="483"/>
      <c r="YL77" s="483"/>
      <c r="YM77" s="483"/>
      <c r="YN77" s="483"/>
      <c r="YO77" s="483"/>
      <c r="YP77" s="483"/>
      <c r="YQ77" s="483"/>
      <c r="YR77" s="483"/>
      <c r="YS77" s="483"/>
      <c r="YT77" s="483"/>
      <c r="YU77" s="483"/>
      <c r="YV77" s="483"/>
      <c r="YW77" s="483"/>
      <c r="YX77" s="483"/>
      <c r="YY77" s="483"/>
      <c r="YZ77" s="483"/>
      <c r="ZA77" s="483"/>
      <c r="ZB77" s="483"/>
      <c r="ZC77" s="483"/>
      <c r="ZD77" s="483"/>
      <c r="ZE77" s="483"/>
      <c r="ZF77" s="483"/>
      <c r="ZG77" s="483"/>
      <c r="ZH77" s="483"/>
      <c r="ZI77" s="483"/>
      <c r="ZJ77" s="483"/>
      <c r="ZK77" s="483"/>
      <c r="ZL77" s="483"/>
      <c r="ZM77" s="483"/>
      <c r="ZN77" s="483"/>
      <c r="ZO77" s="483"/>
      <c r="ZP77" s="483"/>
      <c r="ZQ77" s="483"/>
      <c r="ZR77" s="483"/>
      <c r="ZS77" s="483"/>
      <c r="ZT77" s="483"/>
      <c r="ZU77" s="483"/>
      <c r="ZV77" s="483"/>
      <c r="ZW77" s="483"/>
      <c r="ZX77" s="483"/>
      <c r="ZY77" s="483"/>
      <c r="ZZ77" s="483"/>
      <c r="AAA77" s="483"/>
      <c r="AAB77" s="483"/>
      <c r="AAC77" s="483"/>
      <c r="AAD77" s="483"/>
      <c r="AAE77" s="483"/>
      <c r="AAF77" s="483"/>
      <c r="AAG77" s="483"/>
      <c r="AAH77" s="483"/>
      <c r="AAI77" s="483"/>
      <c r="AAJ77" s="483"/>
      <c r="AAK77" s="483"/>
      <c r="AAL77" s="483"/>
      <c r="AAM77" s="483"/>
      <c r="AAN77" s="483"/>
      <c r="AAO77" s="483"/>
      <c r="AAP77" s="483"/>
      <c r="AAQ77" s="483"/>
      <c r="AAR77" s="483"/>
      <c r="AAS77" s="483"/>
      <c r="AAT77" s="483"/>
      <c r="AAU77" s="483"/>
      <c r="AAV77" s="483"/>
      <c r="AAW77" s="483"/>
      <c r="AAX77" s="483"/>
      <c r="AAY77" s="483"/>
      <c r="AAZ77" s="483"/>
      <c r="ABA77" s="483"/>
      <c r="ABB77" s="483"/>
      <c r="ABC77" s="483"/>
      <c r="ABD77" s="483"/>
      <c r="ABE77" s="483"/>
      <c r="ABF77" s="483"/>
      <c r="ABG77" s="483"/>
      <c r="ABH77" s="483"/>
      <c r="ABI77" s="483"/>
      <c r="ABJ77" s="483"/>
      <c r="ABK77" s="483"/>
      <c r="ABL77" s="483"/>
      <c r="ABM77" s="483"/>
      <c r="ABN77" s="483"/>
      <c r="ABO77" s="483"/>
      <c r="ABP77" s="483"/>
      <c r="ABQ77" s="483"/>
      <c r="ABR77" s="483"/>
      <c r="ABS77" s="483"/>
      <c r="ABT77" s="483"/>
      <c r="ABU77" s="483"/>
      <c r="ABV77" s="483"/>
      <c r="ABW77" s="483"/>
      <c r="ABX77" s="483"/>
      <c r="ABY77" s="483"/>
      <c r="ABZ77" s="483"/>
      <c r="ACA77" s="483"/>
      <c r="ACB77" s="483"/>
      <c r="ACC77" s="483"/>
      <c r="ACD77" s="483"/>
      <c r="ACE77" s="483"/>
      <c r="ACF77" s="483"/>
      <c r="ACG77" s="483"/>
      <c r="ACH77" s="483"/>
      <c r="ACI77" s="483"/>
      <c r="ACJ77" s="483"/>
      <c r="ACK77" s="483"/>
      <c r="ACL77" s="483"/>
      <c r="ACM77" s="483"/>
      <c r="ACN77" s="483"/>
      <c r="ACO77" s="483"/>
      <c r="ACP77" s="483"/>
      <c r="ACQ77" s="483"/>
      <c r="ACR77" s="483"/>
      <c r="ACS77" s="483"/>
      <c r="ACT77" s="483"/>
      <c r="ACU77" s="483"/>
      <c r="ACV77" s="483"/>
      <c r="ACW77" s="483"/>
      <c r="ACX77" s="483"/>
      <c r="ACY77" s="483"/>
      <c r="ACZ77" s="483"/>
      <c r="ADA77" s="483"/>
      <c r="ADB77" s="483"/>
      <c r="ADC77" s="483"/>
      <c r="ADD77" s="483"/>
      <c r="ADE77" s="483"/>
      <c r="ADF77" s="483"/>
      <c r="ADG77" s="483"/>
      <c r="ADH77" s="483"/>
      <c r="ADI77" s="483"/>
      <c r="ADJ77" s="483"/>
      <c r="ADK77" s="483"/>
      <c r="ADL77" s="483"/>
      <c r="ADM77" s="483"/>
      <c r="ADN77" s="483"/>
      <c r="ADO77" s="483"/>
      <c r="ADP77" s="483"/>
      <c r="ADQ77" s="483"/>
      <c r="ADR77" s="483"/>
      <c r="ADS77" s="483"/>
      <c r="ADT77" s="483"/>
      <c r="ADU77" s="483"/>
      <c r="ADV77" s="483"/>
      <c r="ADW77" s="483"/>
      <c r="ADX77" s="483"/>
      <c r="ADY77" s="483"/>
      <c r="ADZ77" s="483"/>
      <c r="AEA77" s="483"/>
      <c r="AEB77" s="483"/>
      <c r="AEC77" s="483"/>
      <c r="AED77" s="483"/>
      <c r="AEE77" s="483"/>
      <c r="AEF77" s="483"/>
      <c r="AEG77" s="483"/>
      <c r="AEH77" s="483"/>
      <c r="AEI77" s="483"/>
      <c r="AEJ77" s="483"/>
      <c r="AEK77" s="483"/>
      <c r="AEL77" s="483"/>
      <c r="AEM77" s="483"/>
      <c r="AEN77" s="483"/>
      <c r="AEO77" s="483"/>
      <c r="AEP77" s="483"/>
      <c r="AEQ77" s="483"/>
      <c r="AER77" s="483"/>
      <c r="AES77" s="483"/>
      <c r="AET77" s="483"/>
      <c r="AEU77" s="483"/>
      <c r="AEV77" s="483"/>
      <c r="AEW77" s="483"/>
      <c r="AEX77" s="483"/>
      <c r="AEY77" s="483"/>
      <c r="AEZ77" s="483"/>
      <c r="AFA77" s="483"/>
      <c r="AFB77" s="483"/>
      <c r="AFC77" s="483"/>
      <c r="AFD77" s="483"/>
      <c r="AFE77" s="483"/>
      <c r="AFF77" s="483"/>
      <c r="AFG77" s="483"/>
      <c r="AFH77" s="483"/>
      <c r="AFI77" s="483"/>
      <c r="AFJ77" s="483"/>
      <c r="AFK77" s="483"/>
      <c r="AFL77" s="483"/>
      <c r="AFM77" s="483"/>
      <c r="AFN77" s="483"/>
      <c r="AFO77" s="483"/>
      <c r="AFP77" s="483"/>
      <c r="AFQ77" s="483"/>
      <c r="AFR77" s="483"/>
      <c r="AFS77" s="483"/>
      <c r="AFT77" s="483"/>
      <c r="AFU77" s="483"/>
      <c r="AFV77" s="483"/>
      <c r="AFW77" s="483"/>
      <c r="AFX77" s="483"/>
      <c r="AFY77" s="483"/>
      <c r="AFZ77" s="483"/>
      <c r="AGA77" s="483"/>
      <c r="AGB77" s="483"/>
      <c r="AGC77" s="483"/>
      <c r="AGD77" s="483"/>
      <c r="AGE77" s="483"/>
      <c r="AGF77" s="483"/>
      <c r="AGG77" s="483"/>
      <c r="AGH77" s="483"/>
      <c r="AGI77" s="483"/>
      <c r="AGJ77" s="483"/>
      <c r="AGK77" s="483"/>
      <c r="AGL77" s="483"/>
      <c r="AGM77" s="483"/>
      <c r="AGN77" s="483"/>
      <c r="AGO77" s="483"/>
      <c r="AGP77" s="483"/>
      <c r="AGQ77" s="483"/>
      <c r="AGR77" s="483"/>
      <c r="AGS77" s="483"/>
      <c r="AGT77" s="483"/>
      <c r="AGU77" s="483"/>
      <c r="AGV77" s="483"/>
      <c r="AGW77" s="483"/>
      <c r="AGX77" s="483"/>
      <c r="AGY77" s="483"/>
      <c r="AGZ77" s="483"/>
      <c r="AHA77" s="483"/>
      <c r="AHB77" s="483"/>
      <c r="AHC77" s="483"/>
      <c r="AHD77" s="483"/>
      <c r="AHE77" s="483"/>
      <c r="AHF77" s="483"/>
      <c r="AHG77" s="483"/>
      <c r="AHH77" s="483"/>
      <c r="AHI77" s="483"/>
      <c r="AHJ77" s="483"/>
      <c r="AHK77" s="483"/>
      <c r="AHL77" s="483"/>
      <c r="AHM77" s="483"/>
      <c r="AHN77" s="483"/>
      <c r="AHO77" s="483"/>
      <c r="AHP77" s="483"/>
      <c r="AHQ77" s="483"/>
      <c r="AHR77" s="483"/>
      <c r="AHS77" s="483"/>
      <c r="AHT77" s="483"/>
      <c r="AHU77" s="483"/>
      <c r="AHV77" s="483"/>
      <c r="AHW77" s="483"/>
      <c r="AHX77" s="483"/>
      <c r="AHY77" s="483"/>
      <c r="AHZ77" s="483"/>
      <c r="AIA77" s="483"/>
      <c r="AIB77" s="483"/>
      <c r="AIC77" s="483"/>
      <c r="AID77" s="483"/>
      <c r="AIE77" s="483"/>
      <c r="AIF77" s="483"/>
      <c r="AIG77" s="483"/>
      <c r="AIH77" s="483"/>
      <c r="AII77" s="483"/>
      <c r="AIJ77" s="483"/>
      <c r="AIK77" s="483"/>
      <c r="AIL77" s="483"/>
      <c r="AIM77" s="483"/>
      <c r="AIN77" s="483"/>
      <c r="AIO77" s="483"/>
      <c r="AIP77" s="483"/>
      <c r="AIQ77" s="483"/>
      <c r="AIR77" s="483"/>
      <c r="AIS77" s="483"/>
      <c r="AIT77" s="483"/>
      <c r="AIU77" s="483"/>
      <c r="AIV77" s="483"/>
      <c r="AIW77" s="483"/>
      <c r="AIX77" s="483"/>
      <c r="AIY77" s="483"/>
      <c r="AIZ77" s="483"/>
      <c r="AJA77" s="483"/>
      <c r="AJB77" s="483"/>
      <c r="AJC77" s="483"/>
      <c r="AJD77" s="483"/>
      <c r="AJE77" s="483"/>
      <c r="AJF77" s="483"/>
      <c r="AJG77" s="483"/>
      <c r="AJH77" s="483"/>
      <c r="AJI77" s="483"/>
      <c r="AJJ77" s="483"/>
      <c r="AJK77" s="483"/>
      <c r="AJL77" s="483"/>
      <c r="AJM77" s="483"/>
      <c r="AJN77" s="483"/>
      <c r="AJO77" s="483"/>
      <c r="AJP77" s="483"/>
      <c r="AJQ77" s="483"/>
      <c r="AJR77" s="483"/>
      <c r="AJS77" s="483"/>
      <c r="AJT77" s="483"/>
      <c r="AJU77" s="483"/>
      <c r="AJV77" s="483"/>
      <c r="AJW77" s="483"/>
      <c r="AJX77" s="483"/>
      <c r="AJY77" s="483"/>
      <c r="AJZ77" s="483"/>
      <c r="AKA77" s="483"/>
      <c r="AKB77" s="483"/>
      <c r="AKC77" s="483"/>
      <c r="AKD77" s="483"/>
      <c r="AKE77" s="483"/>
      <c r="AKF77" s="483"/>
      <c r="AKG77" s="483"/>
      <c r="AKH77" s="483"/>
      <c r="AKI77" s="483"/>
      <c r="AKJ77" s="483"/>
      <c r="AKK77" s="483"/>
      <c r="AKL77" s="483"/>
      <c r="AKM77" s="483"/>
      <c r="AKN77" s="483"/>
      <c r="AKO77" s="483"/>
      <c r="AKP77" s="483"/>
      <c r="AKQ77" s="483"/>
      <c r="AKR77" s="483"/>
      <c r="AKS77" s="483"/>
      <c r="AKT77" s="483"/>
      <c r="AKU77" s="483"/>
      <c r="AKV77" s="483"/>
      <c r="AKW77" s="483"/>
      <c r="AKX77" s="483"/>
      <c r="AKY77" s="483"/>
      <c r="AKZ77" s="483"/>
      <c r="ALA77" s="483"/>
      <c r="ALB77" s="483"/>
      <c r="ALC77" s="483"/>
      <c r="ALD77" s="483"/>
      <c r="ALE77" s="483"/>
      <c r="ALF77" s="483"/>
      <c r="ALG77" s="483"/>
      <c r="ALH77" s="483"/>
      <c r="ALI77" s="483"/>
      <c r="ALJ77" s="483"/>
      <c r="ALK77" s="483"/>
      <c r="ALL77" s="483"/>
      <c r="ALM77" s="483"/>
      <c r="ALN77" s="483"/>
      <c r="ALO77" s="483"/>
      <c r="ALP77" s="483"/>
      <c r="ALQ77" s="483"/>
      <c r="ALR77" s="483"/>
      <c r="ALS77" s="483"/>
      <c r="ALT77" s="483"/>
      <c r="ALU77" s="483"/>
      <c r="ALV77" s="483"/>
      <c r="ALW77" s="483"/>
      <c r="ALX77" s="483"/>
      <c r="ALY77" s="483"/>
      <c r="ALZ77" s="483"/>
      <c r="AMA77" s="483"/>
      <c r="AMB77" s="483"/>
      <c r="AMC77" s="483"/>
      <c r="AMD77" s="483"/>
      <c r="AME77" s="483"/>
      <c r="AMF77" s="483"/>
      <c r="AMG77" s="483"/>
      <c r="AMH77" s="483"/>
      <c r="AMI77" s="483"/>
      <c r="AMJ77" s="483"/>
      <c r="AMK77" s="483"/>
      <c r="AML77" s="483"/>
      <c r="AMM77" s="483"/>
      <c r="AMN77" s="483"/>
      <c r="AMO77" s="483"/>
      <c r="AMP77" s="483"/>
      <c r="AMQ77" s="483"/>
    </row>
    <row r="78" spans="1:1031" s="426" customFormat="1" ht="33" customHeight="1" x14ac:dyDescent="0.25">
      <c r="A78" s="797">
        <v>17</v>
      </c>
      <c r="B78" s="828" t="s">
        <v>1293</v>
      </c>
      <c r="C78" s="615">
        <v>5</v>
      </c>
      <c r="D78" s="535">
        <v>0.01</v>
      </c>
      <c r="E78" s="541" t="s">
        <v>1294</v>
      </c>
      <c r="F78" s="483"/>
      <c r="G78" s="483"/>
      <c r="H78" s="483"/>
      <c r="I78" s="483"/>
      <c r="J78" s="483"/>
      <c r="K78" s="483"/>
      <c r="L78" s="483"/>
      <c r="M78" s="483"/>
      <c r="N78" s="483"/>
      <c r="O78" s="483"/>
      <c r="P78" s="483"/>
      <c r="Q78" s="483"/>
      <c r="R78" s="483"/>
      <c r="S78" s="483"/>
      <c r="T78" s="483"/>
      <c r="U78" s="483"/>
      <c r="V78" s="483"/>
      <c r="W78" s="483"/>
      <c r="X78" s="483"/>
      <c r="Y78" s="483"/>
      <c r="Z78" s="483"/>
      <c r="AA78" s="483"/>
      <c r="AB78" s="483"/>
      <c r="AC78" s="483"/>
      <c r="AD78" s="483"/>
      <c r="AE78" s="483"/>
      <c r="AF78" s="483"/>
      <c r="AG78" s="483"/>
      <c r="AH78" s="483"/>
      <c r="AI78" s="483"/>
      <c r="AJ78" s="483"/>
      <c r="AK78" s="483"/>
      <c r="AL78" s="483"/>
      <c r="AM78" s="483"/>
      <c r="AN78" s="483"/>
      <c r="AO78" s="483"/>
      <c r="AP78" s="483"/>
      <c r="AQ78" s="483"/>
      <c r="AR78" s="483"/>
      <c r="AS78" s="483"/>
      <c r="AT78" s="483"/>
      <c r="AU78" s="483"/>
      <c r="AV78" s="483"/>
      <c r="AW78" s="483"/>
      <c r="AX78" s="483"/>
      <c r="AY78" s="483"/>
      <c r="AZ78" s="483"/>
      <c r="BA78" s="483"/>
      <c r="BB78" s="483"/>
      <c r="BC78" s="483"/>
      <c r="BD78" s="483"/>
      <c r="BE78" s="483"/>
      <c r="BF78" s="483"/>
      <c r="BG78" s="483"/>
      <c r="BH78" s="483"/>
      <c r="BI78" s="483"/>
      <c r="BJ78" s="483"/>
      <c r="BK78" s="483"/>
      <c r="BL78" s="483"/>
      <c r="BM78" s="483"/>
      <c r="BN78" s="483"/>
      <c r="BO78" s="483"/>
      <c r="BP78" s="483"/>
      <c r="BQ78" s="483"/>
      <c r="BR78" s="483"/>
      <c r="BS78" s="483"/>
      <c r="BT78" s="483"/>
      <c r="BU78" s="483"/>
      <c r="BV78" s="483"/>
      <c r="BW78" s="483"/>
      <c r="BX78" s="483"/>
      <c r="BY78" s="483"/>
      <c r="BZ78" s="483"/>
      <c r="CA78" s="483"/>
      <c r="CB78" s="483"/>
      <c r="CC78" s="483"/>
      <c r="CD78" s="483"/>
      <c r="CE78" s="483"/>
      <c r="CF78" s="483"/>
      <c r="CG78" s="483"/>
      <c r="CH78" s="483"/>
      <c r="CI78" s="483"/>
      <c r="CJ78" s="483"/>
      <c r="CK78" s="483"/>
      <c r="CL78" s="483"/>
      <c r="CM78" s="483"/>
      <c r="CN78" s="483"/>
      <c r="CO78" s="483"/>
      <c r="CP78" s="483"/>
      <c r="CQ78" s="483"/>
      <c r="CR78" s="483"/>
      <c r="CS78" s="483"/>
      <c r="CT78" s="483"/>
      <c r="CU78" s="483"/>
      <c r="CV78" s="483"/>
      <c r="CW78" s="483"/>
      <c r="CX78" s="483"/>
      <c r="CY78" s="483"/>
      <c r="CZ78" s="483"/>
      <c r="DA78" s="483"/>
      <c r="DB78" s="483"/>
      <c r="DC78" s="483"/>
      <c r="DD78" s="483"/>
      <c r="DE78" s="483"/>
      <c r="DF78" s="483"/>
      <c r="DG78" s="483"/>
      <c r="DH78" s="483"/>
      <c r="DI78" s="483"/>
      <c r="DJ78" s="483"/>
      <c r="DK78" s="483"/>
      <c r="DL78" s="483"/>
      <c r="DM78" s="483"/>
      <c r="DN78" s="483"/>
      <c r="DO78" s="483"/>
      <c r="DP78" s="483"/>
      <c r="DQ78" s="483"/>
      <c r="DR78" s="483"/>
      <c r="DS78" s="483"/>
      <c r="DT78" s="483"/>
      <c r="DU78" s="483"/>
      <c r="DV78" s="483"/>
      <c r="DW78" s="483"/>
      <c r="DX78" s="483"/>
      <c r="DY78" s="483"/>
      <c r="DZ78" s="483"/>
      <c r="EA78" s="483"/>
      <c r="EB78" s="483"/>
      <c r="EC78" s="483"/>
      <c r="ED78" s="483"/>
      <c r="EE78" s="483"/>
      <c r="EF78" s="483"/>
      <c r="EG78" s="483"/>
      <c r="EH78" s="483"/>
      <c r="EI78" s="483"/>
      <c r="EJ78" s="483"/>
      <c r="EK78" s="483"/>
      <c r="EL78" s="483"/>
      <c r="EM78" s="483"/>
      <c r="EN78" s="483"/>
      <c r="EO78" s="483"/>
      <c r="EP78" s="483"/>
      <c r="EQ78" s="483"/>
      <c r="ER78" s="483"/>
      <c r="ES78" s="483"/>
      <c r="ET78" s="483"/>
      <c r="EU78" s="483"/>
      <c r="EV78" s="483"/>
      <c r="EW78" s="483"/>
      <c r="EX78" s="483"/>
      <c r="EY78" s="483"/>
      <c r="EZ78" s="483"/>
      <c r="FA78" s="483"/>
      <c r="FB78" s="483"/>
      <c r="FC78" s="483"/>
      <c r="FD78" s="483"/>
      <c r="FE78" s="483"/>
      <c r="FF78" s="483"/>
      <c r="FG78" s="483"/>
      <c r="FH78" s="483"/>
      <c r="FI78" s="483"/>
      <c r="FJ78" s="483"/>
      <c r="FK78" s="483"/>
      <c r="FL78" s="483"/>
      <c r="FM78" s="483"/>
      <c r="FN78" s="483"/>
      <c r="FO78" s="483"/>
      <c r="FP78" s="483"/>
      <c r="FQ78" s="483"/>
      <c r="FR78" s="483"/>
      <c r="FS78" s="483"/>
      <c r="FT78" s="483"/>
      <c r="FU78" s="483"/>
      <c r="FV78" s="483"/>
      <c r="FW78" s="483"/>
      <c r="FX78" s="483"/>
      <c r="FY78" s="483"/>
      <c r="FZ78" s="483"/>
      <c r="GA78" s="483"/>
      <c r="GB78" s="483"/>
      <c r="GC78" s="483"/>
      <c r="GD78" s="483"/>
      <c r="GE78" s="483"/>
      <c r="GF78" s="483"/>
      <c r="GG78" s="483"/>
      <c r="GH78" s="483"/>
      <c r="GI78" s="483"/>
      <c r="GJ78" s="483"/>
      <c r="GK78" s="483"/>
      <c r="GL78" s="483"/>
      <c r="GM78" s="483"/>
      <c r="GN78" s="483"/>
      <c r="GO78" s="483"/>
      <c r="GP78" s="483"/>
      <c r="GQ78" s="483"/>
      <c r="GR78" s="483"/>
      <c r="GS78" s="483"/>
      <c r="GT78" s="483"/>
      <c r="GU78" s="483"/>
      <c r="GV78" s="483"/>
      <c r="GW78" s="483"/>
      <c r="GX78" s="483"/>
      <c r="GY78" s="483"/>
      <c r="GZ78" s="483"/>
      <c r="HA78" s="483"/>
      <c r="HB78" s="483"/>
      <c r="HC78" s="483"/>
      <c r="HD78" s="483"/>
      <c r="HE78" s="483"/>
      <c r="HF78" s="483"/>
      <c r="HG78" s="483"/>
      <c r="HH78" s="483"/>
      <c r="HI78" s="483"/>
      <c r="HJ78" s="483"/>
      <c r="HK78" s="483"/>
      <c r="HL78" s="483"/>
      <c r="HM78" s="483"/>
      <c r="HN78" s="483"/>
      <c r="HO78" s="483"/>
      <c r="HP78" s="483"/>
      <c r="HQ78" s="483"/>
      <c r="HR78" s="483"/>
      <c r="HS78" s="483"/>
      <c r="HT78" s="483"/>
      <c r="HU78" s="483"/>
      <c r="HV78" s="483"/>
      <c r="HW78" s="483"/>
      <c r="HX78" s="483"/>
      <c r="HY78" s="483"/>
      <c r="HZ78" s="483"/>
      <c r="IA78" s="483"/>
      <c r="IB78" s="483"/>
      <c r="IC78" s="483"/>
      <c r="ID78" s="483"/>
      <c r="IE78" s="483"/>
      <c r="IF78" s="483"/>
      <c r="IG78" s="483"/>
      <c r="IH78" s="483"/>
      <c r="II78" s="483"/>
      <c r="IJ78" s="483"/>
      <c r="IK78" s="483"/>
      <c r="IL78" s="483"/>
      <c r="IM78" s="483"/>
      <c r="IN78" s="483"/>
      <c r="IO78" s="483"/>
      <c r="IP78" s="483"/>
      <c r="IQ78" s="483"/>
      <c r="IR78" s="483"/>
      <c r="IS78" s="483"/>
      <c r="IT78" s="483"/>
      <c r="IU78" s="483"/>
      <c r="IV78" s="483"/>
      <c r="IW78" s="483"/>
      <c r="IX78" s="483"/>
      <c r="IY78" s="483"/>
      <c r="IZ78" s="483"/>
      <c r="JA78" s="483"/>
      <c r="JB78" s="483"/>
      <c r="JC78" s="483"/>
      <c r="JD78" s="483"/>
      <c r="JE78" s="483"/>
      <c r="JF78" s="483"/>
      <c r="JG78" s="483"/>
      <c r="JH78" s="483"/>
      <c r="JI78" s="483"/>
      <c r="JJ78" s="483"/>
      <c r="JK78" s="483"/>
      <c r="JL78" s="483"/>
      <c r="JM78" s="483"/>
      <c r="JN78" s="483"/>
      <c r="JO78" s="483"/>
      <c r="JP78" s="483"/>
      <c r="JQ78" s="483"/>
      <c r="JR78" s="483"/>
      <c r="JS78" s="483"/>
      <c r="JT78" s="483"/>
      <c r="JU78" s="483"/>
      <c r="JV78" s="483"/>
      <c r="JW78" s="483"/>
      <c r="JX78" s="483"/>
      <c r="JY78" s="483"/>
      <c r="JZ78" s="483"/>
      <c r="KA78" s="483"/>
      <c r="KB78" s="483"/>
      <c r="KC78" s="483"/>
      <c r="KD78" s="483"/>
      <c r="KE78" s="483"/>
      <c r="KF78" s="483"/>
      <c r="KG78" s="483"/>
      <c r="KH78" s="483"/>
      <c r="KI78" s="483"/>
      <c r="KJ78" s="483"/>
      <c r="KK78" s="483"/>
      <c r="KL78" s="483"/>
      <c r="KM78" s="483"/>
      <c r="KN78" s="483"/>
      <c r="KO78" s="483"/>
      <c r="KP78" s="483"/>
      <c r="KQ78" s="483"/>
      <c r="KR78" s="483"/>
      <c r="KS78" s="483"/>
      <c r="KT78" s="483"/>
      <c r="KU78" s="483"/>
      <c r="KV78" s="483"/>
      <c r="KW78" s="483"/>
      <c r="KX78" s="483"/>
      <c r="KY78" s="483"/>
      <c r="KZ78" s="483"/>
      <c r="LA78" s="483"/>
      <c r="LB78" s="483"/>
      <c r="LC78" s="483"/>
      <c r="LD78" s="483"/>
      <c r="LE78" s="483"/>
      <c r="LF78" s="483"/>
      <c r="LG78" s="483"/>
      <c r="LH78" s="483"/>
      <c r="LI78" s="483"/>
      <c r="LJ78" s="483"/>
      <c r="LK78" s="483"/>
      <c r="LL78" s="483"/>
      <c r="LM78" s="483"/>
      <c r="LN78" s="483"/>
      <c r="LO78" s="483"/>
      <c r="LP78" s="483"/>
      <c r="LQ78" s="483"/>
      <c r="LR78" s="483"/>
      <c r="LS78" s="483"/>
      <c r="LT78" s="483"/>
      <c r="LU78" s="483"/>
      <c r="LV78" s="483"/>
      <c r="LW78" s="483"/>
      <c r="LX78" s="483"/>
      <c r="LY78" s="483"/>
      <c r="LZ78" s="483"/>
      <c r="MA78" s="483"/>
      <c r="MB78" s="483"/>
      <c r="MC78" s="483"/>
      <c r="MD78" s="483"/>
      <c r="ME78" s="483"/>
      <c r="MF78" s="483"/>
      <c r="MG78" s="483"/>
      <c r="MH78" s="483"/>
      <c r="MI78" s="483"/>
      <c r="MJ78" s="483"/>
      <c r="MK78" s="483"/>
      <c r="ML78" s="483"/>
      <c r="MM78" s="483"/>
      <c r="MN78" s="483"/>
      <c r="MO78" s="483"/>
      <c r="MP78" s="483"/>
      <c r="MQ78" s="483"/>
      <c r="MR78" s="483"/>
      <c r="MS78" s="483"/>
      <c r="MT78" s="483"/>
      <c r="MU78" s="483"/>
      <c r="MV78" s="483"/>
      <c r="MW78" s="483"/>
      <c r="MX78" s="483"/>
      <c r="MY78" s="483"/>
      <c r="MZ78" s="483"/>
      <c r="NA78" s="483"/>
      <c r="NB78" s="483"/>
      <c r="NC78" s="483"/>
      <c r="ND78" s="483"/>
      <c r="NE78" s="483"/>
      <c r="NF78" s="483"/>
      <c r="NG78" s="483"/>
      <c r="NH78" s="483"/>
      <c r="NI78" s="483"/>
      <c r="NJ78" s="483"/>
      <c r="NK78" s="483"/>
      <c r="NL78" s="483"/>
      <c r="NM78" s="483"/>
      <c r="NN78" s="483"/>
      <c r="NO78" s="483"/>
      <c r="NP78" s="483"/>
      <c r="NQ78" s="483"/>
      <c r="NR78" s="483"/>
      <c r="NS78" s="483"/>
      <c r="NT78" s="483"/>
      <c r="NU78" s="483"/>
      <c r="NV78" s="483"/>
      <c r="NW78" s="483"/>
      <c r="NX78" s="483"/>
      <c r="NY78" s="483"/>
      <c r="NZ78" s="483"/>
      <c r="OA78" s="483"/>
      <c r="OB78" s="483"/>
      <c r="OC78" s="483"/>
      <c r="OD78" s="483"/>
      <c r="OE78" s="483"/>
      <c r="OF78" s="483"/>
      <c r="OG78" s="483"/>
      <c r="OH78" s="483"/>
      <c r="OI78" s="483"/>
      <c r="OJ78" s="483"/>
      <c r="OK78" s="483"/>
      <c r="OL78" s="483"/>
      <c r="OM78" s="483"/>
      <c r="ON78" s="483"/>
      <c r="OO78" s="483"/>
      <c r="OP78" s="483"/>
      <c r="OQ78" s="483"/>
      <c r="OR78" s="483"/>
      <c r="OS78" s="483"/>
      <c r="OT78" s="483"/>
      <c r="OU78" s="483"/>
      <c r="OV78" s="483"/>
      <c r="OW78" s="483"/>
      <c r="OX78" s="483"/>
      <c r="OY78" s="483"/>
      <c r="OZ78" s="483"/>
      <c r="PA78" s="483"/>
      <c r="PB78" s="483"/>
      <c r="PC78" s="483"/>
      <c r="PD78" s="483"/>
      <c r="PE78" s="483"/>
      <c r="PF78" s="483"/>
      <c r="PG78" s="483"/>
      <c r="PH78" s="483"/>
      <c r="PI78" s="483"/>
      <c r="PJ78" s="483"/>
      <c r="PK78" s="483"/>
      <c r="PL78" s="483"/>
      <c r="PM78" s="483"/>
      <c r="PN78" s="483"/>
      <c r="PO78" s="483"/>
      <c r="PP78" s="483"/>
      <c r="PQ78" s="483"/>
      <c r="PR78" s="483"/>
      <c r="PS78" s="483"/>
      <c r="PT78" s="483"/>
      <c r="PU78" s="483"/>
      <c r="PV78" s="483"/>
      <c r="PW78" s="483"/>
      <c r="PX78" s="483"/>
      <c r="PY78" s="483"/>
      <c r="PZ78" s="483"/>
      <c r="QA78" s="483"/>
      <c r="QB78" s="483"/>
      <c r="QC78" s="483"/>
      <c r="QD78" s="483"/>
      <c r="QE78" s="483"/>
      <c r="QF78" s="483"/>
      <c r="QG78" s="483"/>
      <c r="QH78" s="483"/>
      <c r="QI78" s="483"/>
      <c r="QJ78" s="483"/>
      <c r="QK78" s="483"/>
      <c r="QL78" s="483"/>
      <c r="QM78" s="483"/>
      <c r="QN78" s="483"/>
      <c r="QO78" s="483"/>
      <c r="QP78" s="483"/>
      <c r="QQ78" s="483"/>
      <c r="QR78" s="483"/>
      <c r="QS78" s="483"/>
      <c r="QT78" s="483"/>
      <c r="QU78" s="483"/>
      <c r="QV78" s="483"/>
      <c r="QW78" s="483"/>
      <c r="QX78" s="483"/>
      <c r="QY78" s="483"/>
      <c r="QZ78" s="483"/>
      <c r="RA78" s="483"/>
      <c r="RB78" s="483"/>
      <c r="RC78" s="483"/>
      <c r="RD78" s="483"/>
      <c r="RE78" s="483"/>
      <c r="RF78" s="483"/>
      <c r="RG78" s="483"/>
      <c r="RH78" s="483"/>
      <c r="RI78" s="483"/>
      <c r="RJ78" s="483"/>
      <c r="RK78" s="483"/>
      <c r="RL78" s="483"/>
      <c r="RM78" s="483"/>
      <c r="RN78" s="483"/>
      <c r="RO78" s="483"/>
      <c r="RP78" s="483"/>
      <c r="RQ78" s="483"/>
      <c r="RR78" s="483"/>
      <c r="RS78" s="483"/>
      <c r="RT78" s="483"/>
      <c r="RU78" s="483"/>
      <c r="RV78" s="483"/>
      <c r="RW78" s="483"/>
      <c r="RX78" s="483"/>
      <c r="RY78" s="483"/>
      <c r="RZ78" s="483"/>
      <c r="SA78" s="483"/>
      <c r="SB78" s="483"/>
      <c r="SC78" s="483"/>
      <c r="SD78" s="483"/>
      <c r="SE78" s="483"/>
      <c r="SF78" s="483"/>
      <c r="SG78" s="483"/>
      <c r="SH78" s="483"/>
      <c r="SI78" s="483"/>
      <c r="SJ78" s="483"/>
      <c r="SK78" s="483"/>
      <c r="SL78" s="483"/>
      <c r="SM78" s="483"/>
      <c r="SN78" s="483"/>
      <c r="SO78" s="483"/>
      <c r="SP78" s="483"/>
      <c r="SQ78" s="483"/>
      <c r="SR78" s="483"/>
      <c r="SS78" s="483"/>
      <c r="ST78" s="483"/>
      <c r="SU78" s="483"/>
      <c r="SV78" s="483"/>
      <c r="SW78" s="483"/>
      <c r="SX78" s="483"/>
      <c r="SY78" s="483"/>
      <c r="SZ78" s="483"/>
      <c r="TA78" s="483"/>
      <c r="TB78" s="483"/>
      <c r="TC78" s="483"/>
      <c r="TD78" s="483"/>
      <c r="TE78" s="483"/>
      <c r="TF78" s="483"/>
      <c r="TG78" s="483"/>
      <c r="TH78" s="483"/>
      <c r="TI78" s="483"/>
      <c r="TJ78" s="483"/>
      <c r="TK78" s="483"/>
      <c r="TL78" s="483"/>
      <c r="TM78" s="483"/>
      <c r="TN78" s="483"/>
      <c r="TO78" s="483"/>
      <c r="TP78" s="483"/>
      <c r="TQ78" s="483"/>
      <c r="TR78" s="483"/>
      <c r="TS78" s="483"/>
      <c r="TT78" s="483"/>
      <c r="TU78" s="483"/>
      <c r="TV78" s="483"/>
      <c r="TW78" s="483"/>
      <c r="TX78" s="483"/>
      <c r="TY78" s="483"/>
      <c r="TZ78" s="483"/>
      <c r="UA78" s="483"/>
      <c r="UB78" s="483"/>
      <c r="UC78" s="483"/>
      <c r="UD78" s="483"/>
      <c r="UE78" s="483"/>
      <c r="UF78" s="483"/>
      <c r="UG78" s="483"/>
      <c r="UH78" s="483"/>
      <c r="UI78" s="483"/>
      <c r="UJ78" s="483"/>
      <c r="UK78" s="483"/>
      <c r="UL78" s="483"/>
      <c r="UM78" s="483"/>
      <c r="UN78" s="483"/>
      <c r="UO78" s="483"/>
      <c r="UP78" s="483"/>
      <c r="UQ78" s="483"/>
      <c r="UR78" s="483"/>
      <c r="US78" s="483"/>
      <c r="UT78" s="483"/>
      <c r="UU78" s="483"/>
      <c r="UV78" s="483"/>
      <c r="UW78" s="483"/>
      <c r="UX78" s="483"/>
      <c r="UY78" s="483"/>
      <c r="UZ78" s="483"/>
      <c r="VA78" s="483"/>
      <c r="VB78" s="483"/>
      <c r="VC78" s="483"/>
      <c r="VD78" s="483"/>
      <c r="VE78" s="483"/>
      <c r="VF78" s="483"/>
      <c r="VG78" s="483"/>
      <c r="VH78" s="483"/>
      <c r="VI78" s="483"/>
      <c r="VJ78" s="483"/>
      <c r="VK78" s="483"/>
      <c r="VL78" s="483"/>
      <c r="VM78" s="483"/>
      <c r="VN78" s="483"/>
      <c r="VO78" s="483"/>
      <c r="VP78" s="483"/>
      <c r="VQ78" s="483"/>
      <c r="VR78" s="483"/>
      <c r="VS78" s="483"/>
      <c r="VT78" s="483"/>
      <c r="VU78" s="483"/>
      <c r="VV78" s="483"/>
      <c r="VW78" s="483"/>
      <c r="VX78" s="483"/>
      <c r="VY78" s="483"/>
      <c r="VZ78" s="483"/>
      <c r="WA78" s="483"/>
      <c r="WB78" s="483"/>
      <c r="WC78" s="483"/>
      <c r="WD78" s="483"/>
      <c r="WE78" s="483"/>
      <c r="WF78" s="483"/>
      <c r="WG78" s="483"/>
      <c r="WH78" s="483"/>
      <c r="WI78" s="483"/>
      <c r="WJ78" s="483"/>
      <c r="WK78" s="483"/>
      <c r="WL78" s="483"/>
      <c r="WM78" s="483"/>
      <c r="WN78" s="483"/>
      <c r="WO78" s="483"/>
      <c r="WP78" s="483"/>
      <c r="WQ78" s="483"/>
      <c r="WR78" s="483"/>
      <c r="WS78" s="483"/>
      <c r="WT78" s="483"/>
      <c r="WU78" s="483"/>
      <c r="WV78" s="483"/>
      <c r="WW78" s="483"/>
      <c r="WX78" s="483"/>
      <c r="WY78" s="483"/>
      <c r="WZ78" s="483"/>
      <c r="XA78" s="483"/>
      <c r="XB78" s="483"/>
      <c r="XC78" s="483"/>
      <c r="XD78" s="483"/>
      <c r="XE78" s="483"/>
      <c r="XF78" s="483"/>
      <c r="XG78" s="483"/>
      <c r="XH78" s="483"/>
      <c r="XI78" s="483"/>
      <c r="XJ78" s="483"/>
      <c r="XK78" s="483"/>
      <c r="XL78" s="483"/>
      <c r="XM78" s="483"/>
      <c r="XN78" s="483"/>
      <c r="XO78" s="483"/>
      <c r="XP78" s="483"/>
      <c r="XQ78" s="483"/>
      <c r="XR78" s="483"/>
      <c r="XS78" s="483"/>
      <c r="XT78" s="483"/>
      <c r="XU78" s="483"/>
      <c r="XV78" s="483"/>
      <c r="XW78" s="483"/>
      <c r="XX78" s="483"/>
      <c r="XY78" s="483"/>
      <c r="XZ78" s="483"/>
      <c r="YA78" s="483"/>
      <c r="YB78" s="483"/>
      <c r="YC78" s="483"/>
      <c r="YD78" s="483"/>
      <c r="YE78" s="483"/>
      <c r="YF78" s="483"/>
      <c r="YG78" s="483"/>
      <c r="YH78" s="483"/>
      <c r="YI78" s="483"/>
      <c r="YJ78" s="483"/>
      <c r="YK78" s="483"/>
      <c r="YL78" s="483"/>
      <c r="YM78" s="483"/>
      <c r="YN78" s="483"/>
      <c r="YO78" s="483"/>
      <c r="YP78" s="483"/>
      <c r="YQ78" s="483"/>
      <c r="YR78" s="483"/>
      <c r="YS78" s="483"/>
      <c r="YT78" s="483"/>
      <c r="YU78" s="483"/>
      <c r="YV78" s="483"/>
      <c r="YW78" s="483"/>
      <c r="YX78" s="483"/>
      <c r="YY78" s="483"/>
      <c r="YZ78" s="483"/>
      <c r="ZA78" s="483"/>
      <c r="ZB78" s="483"/>
      <c r="ZC78" s="483"/>
      <c r="ZD78" s="483"/>
      <c r="ZE78" s="483"/>
      <c r="ZF78" s="483"/>
      <c r="ZG78" s="483"/>
      <c r="ZH78" s="483"/>
      <c r="ZI78" s="483"/>
      <c r="ZJ78" s="483"/>
      <c r="ZK78" s="483"/>
      <c r="ZL78" s="483"/>
      <c r="ZM78" s="483"/>
      <c r="ZN78" s="483"/>
      <c r="ZO78" s="483"/>
      <c r="ZP78" s="483"/>
      <c r="ZQ78" s="483"/>
      <c r="ZR78" s="483"/>
      <c r="ZS78" s="483"/>
      <c r="ZT78" s="483"/>
      <c r="ZU78" s="483"/>
      <c r="ZV78" s="483"/>
      <c r="ZW78" s="483"/>
      <c r="ZX78" s="483"/>
      <c r="ZY78" s="483"/>
      <c r="ZZ78" s="483"/>
      <c r="AAA78" s="483"/>
      <c r="AAB78" s="483"/>
      <c r="AAC78" s="483"/>
      <c r="AAD78" s="483"/>
      <c r="AAE78" s="483"/>
      <c r="AAF78" s="483"/>
      <c r="AAG78" s="483"/>
      <c r="AAH78" s="483"/>
      <c r="AAI78" s="483"/>
      <c r="AAJ78" s="483"/>
      <c r="AAK78" s="483"/>
      <c r="AAL78" s="483"/>
      <c r="AAM78" s="483"/>
      <c r="AAN78" s="483"/>
      <c r="AAO78" s="483"/>
      <c r="AAP78" s="483"/>
      <c r="AAQ78" s="483"/>
      <c r="AAR78" s="483"/>
      <c r="AAS78" s="483"/>
      <c r="AAT78" s="483"/>
      <c r="AAU78" s="483"/>
      <c r="AAV78" s="483"/>
      <c r="AAW78" s="483"/>
      <c r="AAX78" s="483"/>
      <c r="AAY78" s="483"/>
      <c r="AAZ78" s="483"/>
      <c r="ABA78" s="483"/>
      <c r="ABB78" s="483"/>
      <c r="ABC78" s="483"/>
      <c r="ABD78" s="483"/>
      <c r="ABE78" s="483"/>
      <c r="ABF78" s="483"/>
      <c r="ABG78" s="483"/>
      <c r="ABH78" s="483"/>
      <c r="ABI78" s="483"/>
      <c r="ABJ78" s="483"/>
      <c r="ABK78" s="483"/>
      <c r="ABL78" s="483"/>
      <c r="ABM78" s="483"/>
      <c r="ABN78" s="483"/>
      <c r="ABO78" s="483"/>
      <c r="ABP78" s="483"/>
      <c r="ABQ78" s="483"/>
      <c r="ABR78" s="483"/>
      <c r="ABS78" s="483"/>
      <c r="ABT78" s="483"/>
      <c r="ABU78" s="483"/>
      <c r="ABV78" s="483"/>
      <c r="ABW78" s="483"/>
      <c r="ABX78" s="483"/>
      <c r="ABY78" s="483"/>
      <c r="ABZ78" s="483"/>
      <c r="ACA78" s="483"/>
      <c r="ACB78" s="483"/>
      <c r="ACC78" s="483"/>
      <c r="ACD78" s="483"/>
      <c r="ACE78" s="483"/>
      <c r="ACF78" s="483"/>
      <c r="ACG78" s="483"/>
      <c r="ACH78" s="483"/>
      <c r="ACI78" s="483"/>
      <c r="ACJ78" s="483"/>
      <c r="ACK78" s="483"/>
      <c r="ACL78" s="483"/>
      <c r="ACM78" s="483"/>
      <c r="ACN78" s="483"/>
      <c r="ACO78" s="483"/>
      <c r="ACP78" s="483"/>
      <c r="ACQ78" s="483"/>
      <c r="ACR78" s="483"/>
      <c r="ACS78" s="483"/>
      <c r="ACT78" s="483"/>
      <c r="ACU78" s="483"/>
      <c r="ACV78" s="483"/>
      <c r="ACW78" s="483"/>
      <c r="ACX78" s="483"/>
      <c r="ACY78" s="483"/>
      <c r="ACZ78" s="483"/>
      <c r="ADA78" s="483"/>
      <c r="ADB78" s="483"/>
      <c r="ADC78" s="483"/>
      <c r="ADD78" s="483"/>
      <c r="ADE78" s="483"/>
      <c r="ADF78" s="483"/>
      <c r="ADG78" s="483"/>
      <c r="ADH78" s="483"/>
      <c r="ADI78" s="483"/>
      <c r="ADJ78" s="483"/>
      <c r="ADK78" s="483"/>
      <c r="ADL78" s="483"/>
      <c r="ADM78" s="483"/>
      <c r="ADN78" s="483"/>
      <c r="ADO78" s="483"/>
      <c r="ADP78" s="483"/>
      <c r="ADQ78" s="483"/>
      <c r="ADR78" s="483"/>
      <c r="ADS78" s="483"/>
      <c r="ADT78" s="483"/>
      <c r="ADU78" s="483"/>
      <c r="ADV78" s="483"/>
      <c r="ADW78" s="483"/>
      <c r="ADX78" s="483"/>
      <c r="ADY78" s="483"/>
      <c r="ADZ78" s="483"/>
      <c r="AEA78" s="483"/>
      <c r="AEB78" s="483"/>
      <c r="AEC78" s="483"/>
      <c r="AED78" s="483"/>
      <c r="AEE78" s="483"/>
      <c r="AEF78" s="483"/>
      <c r="AEG78" s="483"/>
      <c r="AEH78" s="483"/>
      <c r="AEI78" s="483"/>
      <c r="AEJ78" s="483"/>
      <c r="AEK78" s="483"/>
      <c r="AEL78" s="483"/>
      <c r="AEM78" s="483"/>
      <c r="AEN78" s="483"/>
      <c r="AEO78" s="483"/>
      <c r="AEP78" s="483"/>
      <c r="AEQ78" s="483"/>
      <c r="AER78" s="483"/>
      <c r="AES78" s="483"/>
      <c r="AET78" s="483"/>
      <c r="AEU78" s="483"/>
      <c r="AEV78" s="483"/>
      <c r="AEW78" s="483"/>
      <c r="AEX78" s="483"/>
      <c r="AEY78" s="483"/>
      <c r="AEZ78" s="483"/>
      <c r="AFA78" s="483"/>
      <c r="AFB78" s="483"/>
      <c r="AFC78" s="483"/>
      <c r="AFD78" s="483"/>
      <c r="AFE78" s="483"/>
      <c r="AFF78" s="483"/>
      <c r="AFG78" s="483"/>
      <c r="AFH78" s="483"/>
      <c r="AFI78" s="483"/>
      <c r="AFJ78" s="483"/>
      <c r="AFK78" s="483"/>
      <c r="AFL78" s="483"/>
      <c r="AFM78" s="483"/>
      <c r="AFN78" s="483"/>
      <c r="AFO78" s="483"/>
      <c r="AFP78" s="483"/>
      <c r="AFQ78" s="483"/>
      <c r="AFR78" s="483"/>
      <c r="AFS78" s="483"/>
      <c r="AFT78" s="483"/>
      <c r="AFU78" s="483"/>
      <c r="AFV78" s="483"/>
      <c r="AFW78" s="483"/>
      <c r="AFX78" s="483"/>
      <c r="AFY78" s="483"/>
      <c r="AFZ78" s="483"/>
      <c r="AGA78" s="483"/>
      <c r="AGB78" s="483"/>
      <c r="AGC78" s="483"/>
      <c r="AGD78" s="483"/>
      <c r="AGE78" s="483"/>
      <c r="AGF78" s="483"/>
      <c r="AGG78" s="483"/>
      <c r="AGH78" s="483"/>
      <c r="AGI78" s="483"/>
      <c r="AGJ78" s="483"/>
      <c r="AGK78" s="483"/>
      <c r="AGL78" s="483"/>
      <c r="AGM78" s="483"/>
      <c r="AGN78" s="483"/>
      <c r="AGO78" s="483"/>
      <c r="AGP78" s="483"/>
      <c r="AGQ78" s="483"/>
      <c r="AGR78" s="483"/>
      <c r="AGS78" s="483"/>
      <c r="AGT78" s="483"/>
      <c r="AGU78" s="483"/>
      <c r="AGV78" s="483"/>
      <c r="AGW78" s="483"/>
      <c r="AGX78" s="483"/>
      <c r="AGY78" s="483"/>
      <c r="AGZ78" s="483"/>
      <c r="AHA78" s="483"/>
      <c r="AHB78" s="483"/>
      <c r="AHC78" s="483"/>
      <c r="AHD78" s="483"/>
      <c r="AHE78" s="483"/>
      <c r="AHF78" s="483"/>
      <c r="AHG78" s="483"/>
      <c r="AHH78" s="483"/>
      <c r="AHI78" s="483"/>
      <c r="AHJ78" s="483"/>
      <c r="AHK78" s="483"/>
      <c r="AHL78" s="483"/>
      <c r="AHM78" s="483"/>
      <c r="AHN78" s="483"/>
      <c r="AHO78" s="483"/>
      <c r="AHP78" s="483"/>
      <c r="AHQ78" s="483"/>
      <c r="AHR78" s="483"/>
      <c r="AHS78" s="483"/>
      <c r="AHT78" s="483"/>
      <c r="AHU78" s="483"/>
      <c r="AHV78" s="483"/>
      <c r="AHW78" s="483"/>
      <c r="AHX78" s="483"/>
      <c r="AHY78" s="483"/>
      <c r="AHZ78" s="483"/>
      <c r="AIA78" s="483"/>
      <c r="AIB78" s="483"/>
      <c r="AIC78" s="483"/>
      <c r="AID78" s="483"/>
      <c r="AIE78" s="483"/>
      <c r="AIF78" s="483"/>
      <c r="AIG78" s="483"/>
      <c r="AIH78" s="483"/>
      <c r="AII78" s="483"/>
      <c r="AIJ78" s="483"/>
      <c r="AIK78" s="483"/>
      <c r="AIL78" s="483"/>
      <c r="AIM78" s="483"/>
      <c r="AIN78" s="483"/>
      <c r="AIO78" s="483"/>
      <c r="AIP78" s="483"/>
      <c r="AIQ78" s="483"/>
      <c r="AIR78" s="483"/>
      <c r="AIS78" s="483"/>
      <c r="AIT78" s="483"/>
      <c r="AIU78" s="483"/>
      <c r="AIV78" s="483"/>
      <c r="AIW78" s="483"/>
      <c r="AIX78" s="483"/>
      <c r="AIY78" s="483"/>
      <c r="AIZ78" s="483"/>
      <c r="AJA78" s="483"/>
      <c r="AJB78" s="483"/>
      <c r="AJC78" s="483"/>
      <c r="AJD78" s="483"/>
      <c r="AJE78" s="483"/>
      <c r="AJF78" s="483"/>
      <c r="AJG78" s="483"/>
      <c r="AJH78" s="483"/>
      <c r="AJI78" s="483"/>
      <c r="AJJ78" s="483"/>
      <c r="AJK78" s="483"/>
      <c r="AJL78" s="483"/>
      <c r="AJM78" s="483"/>
      <c r="AJN78" s="483"/>
      <c r="AJO78" s="483"/>
      <c r="AJP78" s="483"/>
      <c r="AJQ78" s="483"/>
      <c r="AJR78" s="483"/>
      <c r="AJS78" s="483"/>
      <c r="AJT78" s="483"/>
      <c r="AJU78" s="483"/>
      <c r="AJV78" s="483"/>
      <c r="AJW78" s="483"/>
      <c r="AJX78" s="483"/>
      <c r="AJY78" s="483"/>
      <c r="AJZ78" s="483"/>
      <c r="AKA78" s="483"/>
      <c r="AKB78" s="483"/>
      <c r="AKC78" s="483"/>
      <c r="AKD78" s="483"/>
      <c r="AKE78" s="483"/>
      <c r="AKF78" s="483"/>
      <c r="AKG78" s="483"/>
      <c r="AKH78" s="483"/>
      <c r="AKI78" s="483"/>
      <c r="AKJ78" s="483"/>
      <c r="AKK78" s="483"/>
      <c r="AKL78" s="483"/>
      <c r="AKM78" s="483"/>
      <c r="AKN78" s="483"/>
      <c r="AKO78" s="483"/>
      <c r="AKP78" s="483"/>
      <c r="AKQ78" s="483"/>
      <c r="AKR78" s="483"/>
      <c r="AKS78" s="483"/>
      <c r="AKT78" s="483"/>
      <c r="AKU78" s="483"/>
      <c r="AKV78" s="483"/>
      <c r="AKW78" s="483"/>
      <c r="AKX78" s="483"/>
      <c r="AKY78" s="483"/>
      <c r="AKZ78" s="483"/>
      <c r="ALA78" s="483"/>
      <c r="ALB78" s="483"/>
      <c r="ALC78" s="483"/>
      <c r="ALD78" s="483"/>
      <c r="ALE78" s="483"/>
      <c r="ALF78" s="483"/>
      <c r="ALG78" s="483"/>
      <c r="ALH78" s="483"/>
      <c r="ALI78" s="483"/>
      <c r="ALJ78" s="483"/>
      <c r="ALK78" s="483"/>
      <c r="ALL78" s="483"/>
      <c r="ALM78" s="483"/>
      <c r="ALN78" s="483"/>
      <c r="ALO78" s="483"/>
      <c r="ALP78" s="483"/>
      <c r="ALQ78" s="483"/>
      <c r="ALR78" s="483"/>
      <c r="ALS78" s="483"/>
      <c r="ALT78" s="483"/>
      <c r="ALU78" s="483"/>
      <c r="ALV78" s="483"/>
      <c r="ALW78" s="483"/>
      <c r="ALX78" s="483"/>
      <c r="ALY78" s="483"/>
      <c r="ALZ78" s="483"/>
      <c r="AMA78" s="483"/>
      <c r="AMB78" s="483"/>
      <c r="AMC78" s="483"/>
      <c r="AMD78" s="483"/>
      <c r="AME78" s="483"/>
      <c r="AMF78" s="483"/>
      <c r="AMG78" s="483"/>
      <c r="AMH78" s="483"/>
      <c r="AMI78" s="483"/>
      <c r="AMJ78" s="483"/>
      <c r="AMK78" s="483"/>
      <c r="AML78" s="483"/>
      <c r="AMM78" s="483"/>
      <c r="AMN78" s="483"/>
      <c r="AMO78" s="483"/>
      <c r="AMP78" s="483"/>
      <c r="AMQ78" s="483"/>
    </row>
    <row r="79" spans="1:1031" ht="33.75" customHeight="1" x14ac:dyDescent="0.25">
      <c r="A79" s="872">
        <v>7</v>
      </c>
      <c r="B79" s="704" t="s">
        <v>224</v>
      </c>
      <c r="C79" s="667" t="s">
        <v>744</v>
      </c>
      <c r="D79" s="668" t="s">
        <v>218</v>
      </c>
      <c r="E79" s="669" t="s">
        <v>12</v>
      </c>
    </row>
    <row r="80" spans="1:1031" ht="30" customHeight="1" x14ac:dyDescent="0.25">
      <c r="A80" s="793">
        <v>1</v>
      </c>
      <c r="B80" s="840" t="s">
        <v>1258</v>
      </c>
      <c r="C80" s="841">
        <v>1</v>
      </c>
      <c r="D80" s="882">
        <v>0.05</v>
      </c>
      <c r="E80" s="864" t="s">
        <v>990</v>
      </c>
    </row>
    <row r="81" spans="1:1031" ht="51.75" customHeight="1" x14ac:dyDescent="0.25">
      <c r="A81" s="793">
        <v>2</v>
      </c>
      <c r="B81" s="840" t="s">
        <v>1385</v>
      </c>
      <c r="C81" s="841">
        <v>3</v>
      </c>
      <c r="D81" s="882">
        <v>0.02</v>
      </c>
      <c r="E81" s="864" t="s">
        <v>992</v>
      </c>
    </row>
    <row r="82" spans="1:1031" ht="43.5" customHeight="1" x14ac:dyDescent="0.25">
      <c r="A82" s="793">
        <v>3</v>
      </c>
      <c r="B82" s="830" t="s">
        <v>1386</v>
      </c>
      <c r="C82" s="870">
        <v>4</v>
      </c>
      <c r="D82" s="883">
        <v>0.01</v>
      </c>
      <c r="E82" s="866" t="s">
        <v>999</v>
      </c>
    </row>
    <row r="83" spans="1:1031" s="425" customFormat="1" ht="57.75" customHeight="1" x14ac:dyDescent="0.25">
      <c r="A83" s="793">
        <v>4</v>
      </c>
      <c r="B83" s="880" t="s">
        <v>1387</v>
      </c>
      <c r="C83" s="870">
        <v>2</v>
      </c>
      <c r="D83" s="113">
        <v>0.02</v>
      </c>
      <c r="E83" s="866" t="s">
        <v>712</v>
      </c>
      <c r="F83" s="483"/>
      <c r="G83" s="483"/>
      <c r="H83" s="483"/>
      <c r="I83" s="483"/>
      <c r="J83" s="483"/>
      <c r="K83" s="483"/>
      <c r="L83" s="483"/>
      <c r="M83" s="483"/>
      <c r="N83" s="483"/>
      <c r="O83" s="483"/>
      <c r="P83" s="483"/>
      <c r="Q83" s="483"/>
      <c r="R83" s="483"/>
      <c r="S83" s="483"/>
      <c r="T83" s="483"/>
      <c r="U83" s="483"/>
      <c r="V83" s="483"/>
      <c r="W83" s="483"/>
      <c r="X83" s="483"/>
      <c r="Y83" s="483"/>
      <c r="Z83" s="483"/>
      <c r="AA83" s="483"/>
      <c r="AB83" s="483"/>
      <c r="AC83" s="483"/>
      <c r="AD83" s="483"/>
      <c r="AE83" s="483"/>
      <c r="AF83" s="483"/>
      <c r="AG83" s="483"/>
      <c r="AH83" s="483"/>
      <c r="AI83" s="483"/>
      <c r="AJ83" s="483"/>
      <c r="AK83" s="483"/>
      <c r="AL83" s="483"/>
      <c r="AM83" s="483"/>
      <c r="AN83" s="483"/>
      <c r="AO83" s="483"/>
      <c r="AP83" s="483"/>
      <c r="AQ83" s="483"/>
      <c r="AR83" s="483"/>
      <c r="AS83" s="483"/>
      <c r="AT83" s="483"/>
      <c r="AU83" s="483"/>
      <c r="AV83" s="483"/>
      <c r="AW83" s="483"/>
      <c r="AX83" s="483"/>
      <c r="AY83" s="483"/>
      <c r="AZ83" s="483"/>
      <c r="BA83" s="483"/>
      <c r="BB83" s="483"/>
      <c r="BC83" s="483"/>
      <c r="BD83" s="483"/>
      <c r="BE83" s="483"/>
      <c r="BF83" s="483"/>
      <c r="BG83" s="483"/>
      <c r="BH83" s="483"/>
      <c r="BI83" s="483"/>
      <c r="BJ83" s="483"/>
      <c r="BK83" s="483"/>
      <c r="BL83" s="483"/>
      <c r="BM83" s="483"/>
      <c r="BN83" s="483"/>
      <c r="BO83" s="483"/>
      <c r="BP83" s="483"/>
      <c r="BQ83" s="483"/>
      <c r="BR83" s="483"/>
      <c r="BS83" s="483"/>
      <c r="BT83" s="483"/>
      <c r="BU83" s="483"/>
      <c r="BV83" s="483"/>
      <c r="BW83" s="483"/>
      <c r="BX83" s="483"/>
      <c r="BY83" s="483"/>
      <c r="BZ83" s="483"/>
      <c r="CA83" s="483"/>
      <c r="CB83" s="483"/>
      <c r="CC83" s="483"/>
      <c r="CD83" s="483"/>
      <c r="CE83" s="483"/>
      <c r="CF83" s="483"/>
      <c r="CG83" s="483"/>
      <c r="CH83" s="483"/>
      <c r="CI83" s="483"/>
      <c r="CJ83" s="483"/>
      <c r="CK83" s="483"/>
      <c r="CL83" s="483"/>
      <c r="CM83" s="483"/>
      <c r="CN83" s="483"/>
      <c r="CO83" s="483"/>
      <c r="CP83" s="483"/>
      <c r="CQ83" s="483"/>
      <c r="CR83" s="483"/>
      <c r="CS83" s="483"/>
      <c r="CT83" s="483"/>
      <c r="CU83" s="483"/>
      <c r="CV83" s="483"/>
      <c r="CW83" s="483"/>
      <c r="CX83" s="483"/>
      <c r="CY83" s="483"/>
      <c r="CZ83" s="483"/>
      <c r="DA83" s="483"/>
      <c r="DB83" s="483"/>
      <c r="DC83" s="483"/>
      <c r="DD83" s="483"/>
      <c r="DE83" s="483"/>
      <c r="DF83" s="483"/>
      <c r="DG83" s="483"/>
      <c r="DH83" s="483"/>
      <c r="DI83" s="483"/>
      <c r="DJ83" s="483"/>
      <c r="DK83" s="483"/>
      <c r="DL83" s="483"/>
      <c r="DM83" s="483"/>
      <c r="DN83" s="483"/>
      <c r="DO83" s="483"/>
      <c r="DP83" s="483"/>
      <c r="DQ83" s="483"/>
      <c r="DR83" s="483"/>
      <c r="DS83" s="483"/>
      <c r="DT83" s="483"/>
      <c r="DU83" s="483"/>
      <c r="DV83" s="483"/>
      <c r="DW83" s="483"/>
      <c r="DX83" s="483"/>
      <c r="DY83" s="483"/>
      <c r="DZ83" s="483"/>
      <c r="EA83" s="483"/>
      <c r="EB83" s="483"/>
      <c r="EC83" s="483"/>
      <c r="ED83" s="483"/>
      <c r="EE83" s="483"/>
      <c r="EF83" s="483"/>
      <c r="EG83" s="483"/>
      <c r="EH83" s="483"/>
      <c r="EI83" s="483"/>
      <c r="EJ83" s="483"/>
      <c r="EK83" s="483"/>
      <c r="EL83" s="483"/>
      <c r="EM83" s="483"/>
      <c r="EN83" s="483"/>
      <c r="EO83" s="483"/>
      <c r="EP83" s="483"/>
      <c r="EQ83" s="483"/>
      <c r="ER83" s="483"/>
      <c r="ES83" s="483"/>
      <c r="ET83" s="483"/>
      <c r="EU83" s="483"/>
      <c r="EV83" s="483"/>
      <c r="EW83" s="483"/>
      <c r="EX83" s="483"/>
      <c r="EY83" s="483"/>
      <c r="EZ83" s="483"/>
      <c r="FA83" s="483"/>
      <c r="FB83" s="483"/>
      <c r="FC83" s="483"/>
      <c r="FD83" s="483"/>
      <c r="FE83" s="483"/>
      <c r="FF83" s="483"/>
      <c r="FG83" s="483"/>
      <c r="FH83" s="483"/>
      <c r="FI83" s="483"/>
      <c r="FJ83" s="483"/>
      <c r="FK83" s="483"/>
      <c r="FL83" s="483"/>
      <c r="FM83" s="483"/>
      <c r="FN83" s="483"/>
      <c r="FO83" s="483"/>
      <c r="FP83" s="483"/>
      <c r="FQ83" s="483"/>
      <c r="FR83" s="483"/>
      <c r="FS83" s="483"/>
      <c r="FT83" s="483"/>
      <c r="FU83" s="483"/>
      <c r="FV83" s="483"/>
      <c r="FW83" s="483"/>
      <c r="FX83" s="483"/>
      <c r="FY83" s="483"/>
      <c r="FZ83" s="483"/>
      <c r="GA83" s="483"/>
      <c r="GB83" s="483"/>
      <c r="GC83" s="483"/>
      <c r="GD83" s="483"/>
      <c r="GE83" s="483"/>
      <c r="GF83" s="483"/>
      <c r="GG83" s="483"/>
      <c r="GH83" s="483"/>
      <c r="GI83" s="483"/>
      <c r="GJ83" s="483"/>
      <c r="GK83" s="483"/>
      <c r="GL83" s="483"/>
      <c r="GM83" s="483"/>
      <c r="GN83" s="483"/>
      <c r="GO83" s="483"/>
      <c r="GP83" s="483"/>
      <c r="GQ83" s="483"/>
      <c r="GR83" s="483"/>
      <c r="GS83" s="483"/>
      <c r="GT83" s="483"/>
      <c r="GU83" s="483"/>
      <c r="GV83" s="483"/>
      <c r="GW83" s="483"/>
      <c r="GX83" s="483"/>
      <c r="GY83" s="483"/>
      <c r="GZ83" s="483"/>
      <c r="HA83" s="483"/>
      <c r="HB83" s="483"/>
      <c r="HC83" s="483"/>
      <c r="HD83" s="483"/>
      <c r="HE83" s="483"/>
      <c r="HF83" s="483"/>
      <c r="HG83" s="483"/>
      <c r="HH83" s="483"/>
      <c r="HI83" s="483"/>
      <c r="HJ83" s="483"/>
      <c r="HK83" s="483"/>
      <c r="HL83" s="483"/>
      <c r="HM83" s="483"/>
      <c r="HN83" s="483"/>
      <c r="HO83" s="483"/>
      <c r="HP83" s="483"/>
      <c r="HQ83" s="483"/>
      <c r="HR83" s="483"/>
      <c r="HS83" s="483"/>
      <c r="HT83" s="483"/>
      <c r="HU83" s="483"/>
      <c r="HV83" s="483"/>
      <c r="HW83" s="483"/>
      <c r="HX83" s="483"/>
      <c r="HY83" s="483"/>
      <c r="HZ83" s="483"/>
      <c r="IA83" s="483"/>
      <c r="IB83" s="483"/>
      <c r="IC83" s="483"/>
      <c r="ID83" s="483"/>
      <c r="IE83" s="483"/>
      <c r="IF83" s="483"/>
      <c r="IG83" s="483"/>
      <c r="IH83" s="483"/>
      <c r="II83" s="483"/>
      <c r="IJ83" s="483"/>
      <c r="IK83" s="483"/>
      <c r="IL83" s="483"/>
      <c r="IM83" s="483"/>
      <c r="IN83" s="483"/>
      <c r="IO83" s="483"/>
      <c r="IP83" s="483"/>
      <c r="IQ83" s="483"/>
      <c r="IR83" s="483"/>
      <c r="IS83" s="483"/>
      <c r="IT83" s="483"/>
      <c r="IU83" s="483"/>
      <c r="IV83" s="483"/>
      <c r="IW83" s="483"/>
      <c r="IX83" s="483"/>
      <c r="IY83" s="483"/>
      <c r="IZ83" s="483"/>
      <c r="JA83" s="483"/>
      <c r="JB83" s="483"/>
      <c r="JC83" s="483"/>
      <c r="JD83" s="483"/>
      <c r="JE83" s="483"/>
      <c r="JF83" s="483"/>
      <c r="JG83" s="483"/>
      <c r="JH83" s="483"/>
      <c r="JI83" s="483"/>
      <c r="JJ83" s="483"/>
      <c r="JK83" s="483"/>
      <c r="JL83" s="483"/>
      <c r="JM83" s="483"/>
      <c r="JN83" s="483"/>
      <c r="JO83" s="483"/>
      <c r="JP83" s="483"/>
      <c r="JQ83" s="483"/>
      <c r="JR83" s="483"/>
      <c r="JS83" s="483"/>
      <c r="JT83" s="483"/>
      <c r="JU83" s="483"/>
      <c r="JV83" s="483"/>
      <c r="JW83" s="483"/>
      <c r="JX83" s="483"/>
      <c r="JY83" s="483"/>
      <c r="JZ83" s="483"/>
      <c r="KA83" s="483"/>
      <c r="KB83" s="483"/>
      <c r="KC83" s="483"/>
      <c r="KD83" s="483"/>
      <c r="KE83" s="483"/>
      <c r="KF83" s="483"/>
      <c r="KG83" s="483"/>
      <c r="KH83" s="483"/>
      <c r="KI83" s="483"/>
      <c r="KJ83" s="483"/>
      <c r="KK83" s="483"/>
      <c r="KL83" s="483"/>
      <c r="KM83" s="483"/>
      <c r="KN83" s="483"/>
      <c r="KO83" s="483"/>
      <c r="KP83" s="483"/>
      <c r="KQ83" s="483"/>
      <c r="KR83" s="483"/>
      <c r="KS83" s="483"/>
      <c r="KT83" s="483"/>
      <c r="KU83" s="483"/>
      <c r="KV83" s="483"/>
      <c r="KW83" s="483"/>
      <c r="KX83" s="483"/>
      <c r="KY83" s="483"/>
      <c r="KZ83" s="483"/>
      <c r="LA83" s="483"/>
      <c r="LB83" s="483"/>
      <c r="LC83" s="483"/>
      <c r="LD83" s="483"/>
      <c r="LE83" s="483"/>
      <c r="LF83" s="483"/>
      <c r="LG83" s="483"/>
      <c r="LH83" s="483"/>
      <c r="LI83" s="483"/>
      <c r="LJ83" s="483"/>
      <c r="LK83" s="483"/>
      <c r="LL83" s="483"/>
      <c r="LM83" s="483"/>
      <c r="LN83" s="483"/>
      <c r="LO83" s="483"/>
      <c r="LP83" s="483"/>
      <c r="LQ83" s="483"/>
      <c r="LR83" s="483"/>
      <c r="LS83" s="483"/>
      <c r="LT83" s="483"/>
      <c r="LU83" s="483"/>
      <c r="LV83" s="483"/>
      <c r="LW83" s="483"/>
      <c r="LX83" s="483"/>
      <c r="LY83" s="483"/>
      <c r="LZ83" s="483"/>
      <c r="MA83" s="483"/>
      <c r="MB83" s="483"/>
      <c r="MC83" s="483"/>
      <c r="MD83" s="483"/>
      <c r="ME83" s="483"/>
      <c r="MF83" s="483"/>
      <c r="MG83" s="483"/>
      <c r="MH83" s="483"/>
      <c r="MI83" s="483"/>
      <c r="MJ83" s="483"/>
      <c r="MK83" s="483"/>
      <c r="ML83" s="483"/>
      <c r="MM83" s="483"/>
      <c r="MN83" s="483"/>
      <c r="MO83" s="483"/>
      <c r="MP83" s="483"/>
      <c r="MQ83" s="483"/>
      <c r="MR83" s="483"/>
      <c r="MS83" s="483"/>
      <c r="MT83" s="483"/>
      <c r="MU83" s="483"/>
      <c r="MV83" s="483"/>
      <c r="MW83" s="483"/>
      <c r="MX83" s="483"/>
      <c r="MY83" s="483"/>
      <c r="MZ83" s="483"/>
      <c r="NA83" s="483"/>
      <c r="NB83" s="483"/>
      <c r="NC83" s="483"/>
      <c r="ND83" s="483"/>
      <c r="NE83" s="483"/>
      <c r="NF83" s="483"/>
      <c r="NG83" s="483"/>
      <c r="NH83" s="483"/>
      <c r="NI83" s="483"/>
      <c r="NJ83" s="483"/>
      <c r="NK83" s="483"/>
      <c r="NL83" s="483"/>
      <c r="NM83" s="483"/>
      <c r="NN83" s="483"/>
      <c r="NO83" s="483"/>
      <c r="NP83" s="483"/>
      <c r="NQ83" s="483"/>
      <c r="NR83" s="483"/>
      <c r="NS83" s="483"/>
      <c r="NT83" s="483"/>
      <c r="NU83" s="483"/>
      <c r="NV83" s="483"/>
      <c r="NW83" s="483"/>
      <c r="NX83" s="483"/>
      <c r="NY83" s="483"/>
      <c r="NZ83" s="483"/>
      <c r="OA83" s="483"/>
      <c r="OB83" s="483"/>
      <c r="OC83" s="483"/>
      <c r="OD83" s="483"/>
      <c r="OE83" s="483"/>
      <c r="OF83" s="483"/>
      <c r="OG83" s="483"/>
      <c r="OH83" s="483"/>
      <c r="OI83" s="483"/>
      <c r="OJ83" s="483"/>
      <c r="OK83" s="483"/>
      <c r="OL83" s="483"/>
      <c r="OM83" s="483"/>
      <c r="ON83" s="483"/>
      <c r="OO83" s="483"/>
      <c r="OP83" s="483"/>
      <c r="OQ83" s="483"/>
      <c r="OR83" s="483"/>
      <c r="OS83" s="483"/>
      <c r="OT83" s="483"/>
      <c r="OU83" s="483"/>
      <c r="OV83" s="483"/>
      <c r="OW83" s="483"/>
      <c r="OX83" s="483"/>
      <c r="OY83" s="483"/>
      <c r="OZ83" s="483"/>
      <c r="PA83" s="483"/>
      <c r="PB83" s="483"/>
      <c r="PC83" s="483"/>
      <c r="PD83" s="483"/>
      <c r="PE83" s="483"/>
      <c r="PF83" s="483"/>
      <c r="PG83" s="483"/>
      <c r="PH83" s="483"/>
      <c r="PI83" s="483"/>
      <c r="PJ83" s="483"/>
      <c r="PK83" s="483"/>
      <c r="PL83" s="483"/>
      <c r="PM83" s="483"/>
      <c r="PN83" s="483"/>
      <c r="PO83" s="483"/>
      <c r="PP83" s="483"/>
      <c r="PQ83" s="483"/>
      <c r="PR83" s="483"/>
      <c r="PS83" s="483"/>
      <c r="PT83" s="483"/>
      <c r="PU83" s="483"/>
      <c r="PV83" s="483"/>
      <c r="PW83" s="483"/>
      <c r="PX83" s="483"/>
      <c r="PY83" s="483"/>
      <c r="PZ83" s="483"/>
      <c r="QA83" s="483"/>
      <c r="QB83" s="483"/>
      <c r="QC83" s="483"/>
      <c r="QD83" s="483"/>
      <c r="QE83" s="483"/>
      <c r="QF83" s="483"/>
      <c r="QG83" s="483"/>
      <c r="QH83" s="483"/>
      <c r="QI83" s="483"/>
      <c r="QJ83" s="483"/>
      <c r="QK83" s="483"/>
      <c r="QL83" s="483"/>
      <c r="QM83" s="483"/>
      <c r="QN83" s="483"/>
      <c r="QO83" s="483"/>
      <c r="QP83" s="483"/>
      <c r="QQ83" s="483"/>
      <c r="QR83" s="483"/>
      <c r="QS83" s="483"/>
      <c r="QT83" s="483"/>
      <c r="QU83" s="483"/>
      <c r="QV83" s="483"/>
      <c r="QW83" s="483"/>
      <c r="QX83" s="483"/>
      <c r="QY83" s="483"/>
      <c r="QZ83" s="483"/>
      <c r="RA83" s="483"/>
      <c r="RB83" s="483"/>
      <c r="RC83" s="483"/>
      <c r="RD83" s="483"/>
      <c r="RE83" s="483"/>
      <c r="RF83" s="483"/>
      <c r="RG83" s="483"/>
      <c r="RH83" s="483"/>
      <c r="RI83" s="483"/>
      <c r="RJ83" s="483"/>
      <c r="RK83" s="483"/>
      <c r="RL83" s="483"/>
      <c r="RM83" s="483"/>
      <c r="RN83" s="483"/>
      <c r="RO83" s="483"/>
      <c r="RP83" s="483"/>
      <c r="RQ83" s="483"/>
      <c r="RR83" s="483"/>
      <c r="RS83" s="483"/>
      <c r="RT83" s="483"/>
      <c r="RU83" s="483"/>
      <c r="RV83" s="483"/>
      <c r="RW83" s="483"/>
      <c r="RX83" s="483"/>
      <c r="RY83" s="483"/>
      <c r="RZ83" s="483"/>
      <c r="SA83" s="483"/>
      <c r="SB83" s="483"/>
      <c r="SC83" s="483"/>
      <c r="SD83" s="483"/>
      <c r="SE83" s="483"/>
      <c r="SF83" s="483"/>
      <c r="SG83" s="483"/>
      <c r="SH83" s="483"/>
      <c r="SI83" s="483"/>
      <c r="SJ83" s="483"/>
      <c r="SK83" s="483"/>
      <c r="SL83" s="483"/>
      <c r="SM83" s="483"/>
      <c r="SN83" s="483"/>
      <c r="SO83" s="483"/>
      <c r="SP83" s="483"/>
      <c r="SQ83" s="483"/>
      <c r="SR83" s="483"/>
      <c r="SS83" s="483"/>
      <c r="ST83" s="483"/>
      <c r="SU83" s="483"/>
      <c r="SV83" s="483"/>
      <c r="SW83" s="483"/>
      <c r="SX83" s="483"/>
      <c r="SY83" s="483"/>
      <c r="SZ83" s="483"/>
      <c r="TA83" s="483"/>
      <c r="TB83" s="483"/>
      <c r="TC83" s="483"/>
      <c r="TD83" s="483"/>
      <c r="TE83" s="483"/>
      <c r="TF83" s="483"/>
      <c r="TG83" s="483"/>
      <c r="TH83" s="483"/>
      <c r="TI83" s="483"/>
      <c r="TJ83" s="483"/>
      <c r="TK83" s="483"/>
      <c r="TL83" s="483"/>
      <c r="TM83" s="483"/>
      <c r="TN83" s="483"/>
      <c r="TO83" s="483"/>
      <c r="TP83" s="483"/>
      <c r="TQ83" s="483"/>
      <c r="TR83" s="483"/>
      <c r="TS83" s="483"/>
      <c r="TT83" s="483"/>
      <c r="TU83" s="483"/>
      <c r="TV83" s="483"/>
      <c r="TW83" s="483"/>
      <c r="TX83" s="483"/>
      <c r="TY83" s="483"/>
      <c r="TZ83" s="483"/>
      <c r="UA83" s="483"/>
      <c r="UB83" s="483"/>
      <c r="UC83" s="483"/>
      <c r="UD83" s="483"/>
      <c r="UE83" s="483"/>
      <c r="UF83" s="483"/>
      <c r="UG83" s="483"/>
      <c r="UH83" s="483"/>
      <c r="UI83" s="483"/>
      <c r="UJ83" s="483"/>
      <c r="UK83" s="483"/>
      <c r="UL83" s="483"/>
      <c r="UM83" s="483"/>
      <c r="UN83" s="483"/>
      <c r="UO83" s="483"/>
      <c r="UP83" s="483"/>
      <c r="UQ83" s="483"/>
      <c r="UR83" s="483"/>
      <c r="US83" s="483"/>
      <c r="UT83" s="483"/>
      <c r="UU83" s="483"/>
      <c r="UV83" s="483"/>
      <c r="UW83" s="483"/>
      <c r="UX83" s="483"/>
      <c r="UY83" s="483"/>
      <c r="UZ83" s="483"/>
      <c r="VA83" s="483"/>
      <c r="VB83" s="483"/>
      <c r="VC83" s="483"/>
      <c r="VD83" s="483"/>
      <c r="VE83" s="483"/>
      <c r="VF83" s="483"/>
      <c r="VG83" s="483"/>
      <c r="VH83" s="483"/>
      <c r="VI83" s="483"/>
      <c r="VJ83" s="483"/>
      <c r="VK83" s="483"/>
      <c r="VL83" s="483"/>
      <c r="VM83" s="483"/>
      <c r="VN83" s="483"/>
      <c r="VO83" s="483"/>
      <c r="VP83" s="483"/>
      <c r="VQ83" s="483"/>
      <c r="VR83" s="483"/>
      <c r="VS83" s="483"/>
      <c r="VT83" s="483"/>
      <c r="VU83" s="483"/>
      <c r="VV83" s="483"/>
      <c r="VW83" s="483"/>
      <c r="VX83" s="483"/>
      <c r="VY83" s="483"/>
      <c r="VZ83" s="483"/>
      <c r="WA83" s="483"/>
      <c r="WB83" s="483"/>
      <c r="WC83" s="483"/>
      <c r="WD83" s="483"/>
      <c r="WE83" s="483"/>
      <c r="WF83" s="483"/>
      <c r="WG83" s="483"/>
      <c r="WH83" s="483"/>
      <c r="WI83" s="483"/>
      <c r="WJ83" s="483"/>
      <c r="WK83" s="483"/>
      <c r="WL83" s="483"/>
      <c r="WM83" s="483"/>
      <c r="WN83" s="483"/>
      <c r="WO83" s="483"/>
      <c r="WP83" s="483"/>
      <c r="WQ83" s="483"/>
      <c r="WR83" s="483"/>
      <c r="WS83" s="483"/>
      <c r="WT83" s="483"/>
      <c r="WU83" s="483"/>
      <c r="WV83" s="483"/>
      <c r="WW83" s="483"/>
      <c r="WX83" s="483"/>
      <c r="WY83" s="483"/>
      <c r="WZ83" s="483"/>
      <c r="XA83" s="483"/>
      <c r="XB83" s="483"/>
      <c r="XC83" s="483"/>
      <c r="XD83" s="483"/>
      <c r="XE83" s="483"/>
      <c r="XF83" s="483"/>
      <c r="XG83" s="483"/>
      <c r="XH83" s="483"/>
      <c r="XI83" s="483"/>
      <c r="XJ83" s="483"/>
      <c r="XK83" s="483"/>
      <c r="XL83" s="483"/>
      <c r="XM83" s="483"/>
      <c r="XN83" s="483"/>
      <c r="XO83" s="483"/>
      <c r="XP83" s="483"/>
      <c r="XQ83" s="483"/>
      <c r="XR83" s="483"/>
      <c r="XS83" s="483"/>
      <c r="XT83" s="483"/>
      <c r="XU83" s="483"/>
      <c r="XV83" s="483"/>
      <c r="XW83" s="483"/>
      <c r="XX83" s="483"/>
      <c r="XY83" s="483"/>
      <c r="XZ83" s="483"/>
      <c r="YA83" s="483"/>
      <c r="YB83" s="483"/>
      <c r="YC83" s="483"/>
      <c r="YD83" s="483"/>
      <c r="YE83" s="483"/>
      <c r="YF83" s="483"/>
      <c r="YG83" s="483"/>
      <c r="YH83" s="483"/>
      <c r="YI83" s="483"/>
      <c r="YJ83" s="483"/>
      <c r="YK83" s="483"/>
      <c r="YL83" s="483"/>
      <c r="YM83" s="483"/>
      <c r="YN83" s="483"/>
      <c r="YO83" s="483"/>
      <c r="YP83" s="483"/>
      <c r="YQ83" s="483"/>
      <c r="YR83" s="483"/>
      <c r="YS83" s="483"/>
      <c r="YT83" s="483"/>
      <c r="YU83" s="483"/>
      <c r="YV83" s="483"/>
      <c r="YW83" s="483"/>
      <c r="YX83" s="483"/>
      <c r="YY83" s="483"/>
      <c r="YZ83" s="483"/>
      <c r="ZA83" s="483"/>
      <c r="ZB83" s="483"/>
      <c r="ZC83" s="483"/>
      <c r="ZD83" s="483"/>
      <c r="ZE83" s="483"/>
      <c r="ZF83" s="483"/>
      <c r="ZG83" s="483"/>
      <c r="ZH83" s="483"/>
      <c r="ZI83" s="483"/>
      <c r="ZJ83" s="483"/>
      <c r="ZK83" s="483"/>
      <c r="ZL83" s="483"/>
      <c r="ZM83" s="483"/>
      <c r="ZN83" s="483"/>
      <c r="ZO83" s="483"/>
      <c r="ZP83" s="483"/>
      <c r="ZQ83" s="483"/>
      <c r="ZR83" s="483"/>
      <c r="ZS83" s="483"/>
      <c r="ZT83" s="483"/>
      <c r="ZU83" s="483"/>
      <c r="ZV83" s="483"/>
      <c r="ZW83" s="483"/>
      <c r="ZX83" s="483"/>
      <c r="ZY83" s="483"/>
      <c r="ZZ83" s="483"/>
      <c r="AAA83" s="483"/>
      <c r="AAB83" s="483"/>
      <c r="AAC83" s="483"/>
      <c r="AAD83" s="483"/>
      <c r="AAE83" s="483"/>
      <c r="AAF83" s="483"/>
      <c r="AAG83" s="483"/>
      <c r="AAH83" s="483"/>
      <c r="AAI83" s="483"/>
      <c r="AAJ83" s="483"/>
      <c r="AAK83" s="483"/>
      <c r="AAL83" s="483"/>
      <c r="AAM83" s="483"/>
      <c r="AAN83" s="483"/>
      <c r="AAO83" s="483"/>
      <c r="AAP83" s="483"/>
      <c r="AAQ83" s="483"/>
      <c r="AAR83" s="483"/>
      <c r="AAS83" s="483"/>
      <c r="AAT83" s="483"/>
      <c r="AAU83" s="483"/>
      <c r="AAV83" s="483"/>
      <c r="AAW83" s="483"/>
      <c r="AAX83" s="483"/>
      <c r="AAY83" s="483"/>
      <c r="AAZ83" s="483"/>
      <c r="ABA83" s="483"/>
      <c r="ABB83" s="483"/>
      <c r="ABC83" s="483"/>
      <c r="ABD83" s="483"/>
      <c r="ABE83" s="483"/>
      <c r="ABF83" s="483"/>
      <c r="ABG83" s="483"/>
      <c r="ABH83" s="483"/>
      <c r="ABI83" s="483"/>
      <c r="ABJ83" s="483"/>
      <c r="ABK83" s="483"/>
      <c r="ABL83" s="483"/>
      <c r="ABM83" s="483"/>
      <c r="ABN83" s="483"/>
      <c r="ABO83" s="483"/>
      <c r="ABP83" s="483"/>
      <c r="ABQ83" s="483"/>
      <c r="ABR83" s="483"/>
      <c r="ABS83" s="483"/>
      <c r="ABT83" s="483"/>
      <c r="ABU83" s="483"/>
      <c r="ABV83" s="483"/>
      <c r="ABW83" s="483"/>
      <c r="ABX83" s="483"/>
      <c r="ABY83" s="483"/>
      <c r="ABZ83" s="483"/>
      <c r="ACA83" s="483"/>
      <c r="ACB83" s="483"/>
      <c r="ACC83" s="483"/>
      <c r="ACD83" s="483"/>
      <c r="ACE83" s="483"/>
      <c r="ACF83" s="483"/>
      <c r="ACG83" s="483"/>
      <c r="ACH83" s="483"/>
      <c r="ACI83" s="483"/>
      <c r="ACJ83" s="483"/>
      <c r="ACK83" s="483"/>
      <c r="ACL83" s="483"/>
      <c r="ACM83" s="483"/>
      <c r="ACN83" s="483"/>
      <c r="ACO83" s="483"/>
      <c r="ACP83" s="483"/>
      <c r="ACQ83" s="483"/>
      <c r="ACR83" s="483"/>
      <c r="ACS83" s="483"/>
      <c r="ACT83" s="483"/>
      <c r="ACU83" s="483"/>
      <c r="ACV83" s="483"/>
      <c r="ACW83" s="483"/>
      <c r="ACX83" s="483"/>
      <c r="ACY83" s="483"/>
      <c r="ACZ83" s="483"/>
      <c r="ADA83" s="483"/>
      <c r="ADB83" s="483"/>
      <c r="ADC83" s="483"/>
      <c r="ADD83" s="483"/>
      <c r="ADE83" s="483"/>
      <c r="ADF83" s="483"/>
      <c r="ADG83" s="483"/>
      <c r="ADH83" s="483"/>
      <c r="ADI83" s="483"/>
      <c r="ADJ83" s="483"/>
      <c r="ADK83" s="483"/>
      <c r="ADL83" s="483"/>
      <c r="ADM83" s="483"/>
      <c r="ADN83" s="483"/>
      <c r="ADO83" s="483"/>
      <c r="ADP83" s="483"/>
      <c r="ADQ83" s="483"/>
      <c r="ADR83" s="483"/>
      <c r="ADS83" s="483"/>
      <c r="ADT83" s="483"/>
      <c r="ADU83" s="483"/>
      <c r="ADV83" s="483"/>
      <c r="ADW83" s="483"/>
      <c r="ADX83" s="483"/>
      <c r="ADY83" s="483"/>
      <c r="ADZ83" s="483"/>
      <c r="AEA83" s="483"/>
      <c r="AEB83" s="483"/>
      <c r="AEC83" s="483"/>
      <c r="AED83" s="483"/>
      <c r="AEE83" s="483"/>
      <c r="AEF83" s="483"/>
      <c r="AEG83" s="483"/>
      <c r="AEH83" s="483"/>
      <c r="AEI83" s="483"/>
      <c r="AEJ83" s="483"/>
      <c r="AEK83" s="483"/>
      <c r="AEL83" s="483"/>
      <c r="AEM83" s="483"/>
      <c r="AEN83" s="483"/>
      <c r="AEO83" s="483"/>
      <c r="AEP83" s="483"/>
      <c r="AEQ83" s="483"/>
      <c r="AER83" s="483"/>
      <c r="AES83" s="483"/>
      <c r="AET83" s="483"/>
      <c r="AEU83" s="483"/>
      <c r="AEV83" s="483"/>
      <c r="AEW83" s="483"/>
      <c r="AEX83" s="483"/>
      <c r="AEY83" s="483"/>
      <c r="AEZ83" s="483"/>
      <c r="AFA83" s="483"/>
      <c r="AFB83" s="483"/>
      <c r="AFC83" s="483"/>
      <c r="AFD83" s="483"/>
      <c r="AFE83" s="483"/>
      <c r="AFF83" s="483"/>
      <c r="AFG83" s="483"/>
      <c r="AFH83" s="483"/>
      <c r="AFI83" s="483"/>
      <c r="AFJ83" s="483"/>
      <c r="AFK83" s="483"/>
      <c r="AFL83" s="483"/>
      <c r="AFM83" s="483"/>
      <c r="AFN83" s="483"/>
      <c r="AFO83" s="483"/>
      <c r="AFP83" s="483"/>
      <c r="AFQ83" s="483"/>
      <c r="AFR83" s="483"/>
      <c r="AFS83" s="483"/>
      <c r="AFT83" s="483"/>
      <c r="AFU83" s="483"/>
      <c r="AFV83" s="483"/>
      <c r="AFW83" s="483"/>
      <c r="AFX83" s="483"/>
      <c r="AFY83" s="483"/>
      <c r="AFZ83" s="483"/>
      <c r="AGA83" s="483"/>
      <c r="AGB83" s="483"/>
      <c r="AGC83" s="483"/>
      <c r="AGD83" s="483"/>
      <c r="AGE83" s="483"/>
      <c r="AGF83" s="483"/>
      <c r="AGG83" s="483"/>
      <c r="AGH83" s="483"/>
      <c r="AGI83" s="483"/>
      <c r="AGJ83" s="483"/>
      <c r="AGK83" s="483"/>
      <c r="AGL83" s="483"/>
      <c r="AGM83" s="483"/>
      <c r="AGN83" s="483"/>
      <c r="AGO83" s="483"/>
      <c r="AGP83" s="483"/>
      <c r="AGQ83" s="483"/>
      <c r="AGR83" s="483"/>
      <c r="AGS83" s="483"/>
      <c r="AGT83" s="483"/>
      <c r="AGU83" s="483"/>
      <c r="AGV83" s="483"/>
      <c r="AGW83" s="483"/>
      <c r="AGX83" s="483"/>
      <c r="AGY83" s="483"/>
      <c r="AGZ83" s="483"/>
      <c r="AHA83" s="483"/>
      <c r="AHB83" s="483"/>
      <c r="AHC83" s="483"/>
      <c r="AHD83" s="483"/>
      <c r="AHE83" s="483"/>
      <c r="AHF83" s="483"/>
      <c r="AHG83" s="483"/>
      <c r="AHH83" s="483"/>
      <c r="AHI83" s="483"/>
      <c r="AHJ83" s="483"/>
      <c r="AHK83" s="483"/>
      <c r="AHL83" s="483"/>
      <c r="AHM83" s="483"/>
      <c r="AHN83" s="483"/>
      <c r="AHO83" s="483"/>
      <c r="AHP83" s="483"/>
      <c r="AHQ83" s="483"/>
      <c r="AHR83" s="483"/>
      <c r="AHS83" s="483"/>
      <c r="AHT83" s="483"/>
      <c r="AHU83" s="483"/>
      <c r="AHV83" s="483"/>
      <c r="AHW83" s="483"/>
      <c r="AHX83" s="483"/>
      <c r="AHY83" s="483"/>
      <c r="AHZ83" s="483"/>
      <c r="AIA83" s="483"/>
      <c r="AIB83" s="483"/>
      <c r="AIC83" s="483"/>
      <c r="AID83" s="483"/>
      <c r="AIE83" s="483"/>
      <c r="AIF83" s="483"/>
      <c r="AIG83" s="483"/>
      <c r="AIH83" s="483"/>
      <c r="AII83" s="483"/>
      <c r="AIJ83" s="483"/>
      <c r="AIK83" s="483"/>
      <c r="AIL83" s="483"/>
      <c r="AIM83" s="483"/>
      <c r="AIN83" s="483"/>
      <c r="AIO83" s="483"/>
      <c r="AIP83" s="483"/>
      <c r="AIQ83" s="483"/>
      <c r="AIR83" s="483"/>
      <c r="AIS83" s="483"/>
      <c r="AIT83" s="483"/>
      <c r="AIU83" s="483"/>
      <c r="AIV83" s="483"/>
      <c r="AIW83" s="483"/>
      <c r="AIX83" s="483"/>
      <c r="AIY83" s="483"/>
      <c r="AIZ83" s="483"/>
      <c r="AJA83" s="483"/>
      <c r="AJB83" s="483"/>
      <c r="AJC83" s="483"/>
      <c r="AJD83" s="483"/>
      <c r="AJE83" s="483"/>
      <c r="AJF83" s="483"/>
      <c r="AJG83" s="483"/>
      <c r="AJH83" s="483"/>
      <c r="AJI83" s="483"/>
      <c r="AJJ83" s="483"/>
      <c r="AJK83" s="483"/>
      <c r="AJL83" s="483"/>
      <c r="AJM83" s="483"/>
      <c r="AJN83" s="483"/>
      <c r="AJO83" s="483"/>
      <c r="AJP83" s="483"/>
      <c r="AJQ83" s="483"/>
      <c r="AJR83" s="483"/>
      <c r="AJS83" s="483"/>
      <c r="AJT83" s="483"/>
      <c r="AJU83" s="483"/>
      <c r="AJV83" s="483"/>
      <c r="AJW83" s="483"/>
      <c r="AJX83" s="483"/>
      <c r="AJY83" s="483"/>
      <c r="AJZ83" s="483"/>
      <c r="AKA83" s="483"/>
      <c r="AKB83" s="483"/>
      <c r="AKC83" s="483"/>
      <c r="AKD83" s="483"/>
      <c r="AKE83" s="483"/>
      <c r="AKF83" s="483"/>
      <c r="AKG83" s="483"/>
      <c r="AKH83" s="483"/>
      <c r="AKI83" s="483"/>
      <c r="AKJ83" s="483"/>
      <c r="AKK83" s="483"/>
      <c r="AKL83" s="483"/>
      <c r="AKM83" s="483"/>
      <c r="AKN83" s="483"/>
      <c r="AKO83" s="483"/>
      <c r="AKP83" s="483"/>
      <c r="AKQ83" s="483"/>
      <c r="AKR83" s="483"/>
      <c r="AKS83" s="483"/>
      <c r="AKT83" s="483"/>
      <c r="AKU83" s="483"/>
      <c r="AKV83" s="483"/>
      <c r="AKW83" s="483"/>
      <c r="AKX83" s="483"/>
      <c r="AKY83" s="483"/>
      <c r="AKZ83" s="483"/>
      <c r="ALA83" s="483"/>
      <c r="ALB83" s="483"/>
      <c r="ALC83" s="483"/>
      <c r="ALD83" s="483"/>
      <c r="ALE83" s="483"/>
      <c r="ALF83" s="483"/>
      <c r="ALG83" s="483"/>
      <c r="ALH83" s="483"/>
      <c r="ALI83" s="483"/>
      <c r="ALJ83" s="483"/>
      <c r="ALK83" s="483"/>
      <c r="ALL83" s="483"/>
      <c r="ALM83" s="483"/>
      <c r="ALN83" s="483"/>
      <c r="ALO83" s="483"/>
      <c r="ALP83" s="483"/>
      <c r="ALQ83" s="483"/>
      <c r="ALR83" s="483"/>
      <c r="ALS83" s="483"/>
      <c r="ALT83" s="483"/>
      <c r="ALU83" s="483"/>
      <c r="ALV83" s="483"/>
      <c r="ALW83" s="483"/>
      <c r="ALX83" s="483"/>
      <c r="ALY83" s="483"/>
      <c r="ALZ83" s="483"/>
      <c r="AMA83" s="483"/>
      <c r="AMB83" s="483"/>
      <c r="AMC83" s="483"/>
      <c r="AMD83" s="483"/>
      <c r="AME83" s="483"/>
      <c r="AMF83" s="483"/>
      <c r="AMG83" s="483"/>
      <c r="AMH83" s="483"/>
      <c r="AMI83" s="483"/>
      <c r="AMJ83" s="483"/>
      <c r="AMK83" s="483"/>
      <c r="AML83" s="483"/>
      <c r="AMM83" s="483"/>
      <c r="AMN83" s="483"/>
      <c r="AMO83" s="483"/>
      <c r="AMP83" s="483"/>
      <c r="AMQ83" s="483"/>
    </row>
    <row r="84" spans="1:1031" s="425" customFormat="1" ht="43.5" customHeight="1" x14ac:dyDescent="0.25">
      <c r="A84" s="793">
        <v>5</v>
      </c>
      <c r="B84" s="880" t="s">
        <v>1388</v>
      </c>
      <c r="C84" s="870">
        <v>4</v>
      </c>
      <c r="D84" s="113">
        <v>0.01</v>
      </c>
      <c r="E84" s="866" t="s">
        <v>999</v>
      </c>
      <c r="F84" s="483"/>
      <c r="G84" s="483"/>
      <c r="H84" s="483"/>
      <c r="I84" s="483"/>
      <c r="J84" s="483"/>
      <c r="K84" s="483"/>
      <c r="L84" s="483"/>
      <c r="M84" s="483"/>
      <c r="N84" s="483"/>
      <c r="O84" s="483"/>
      <c r="P84" s="483"/>
      <c r="Q84" s="483"/>
      <c r="R84" s="483"/>
      <c r="S84" s="483"/>
      <c r="T84" s="483"/>
      <c r="U84" s="483"/>
      <c r="V84" s="483"/>
      <c r="W84" s="483"/>
      <c r="X84" s="483"/>
      <c r="Y84" s="483"/>
      <c r="Z84" s="483"/>
      <c r="AA84" s="483"/>
      <c r="AB84" s="483"/>
      <c r="AC84" s="483"/>
      <c r="AD84" s="483"/>
      <c r="AE84" s="483"/>
      <c r="AF84" s="483"/>
      <c r="AG84" s="483"/>
      <c r="AH84" s="483"/>
      <c r="AI84" s="483"/>
      <c r="AJ84" s="483"/>
      <c r="AK84" s="483"/>
      <c r="AL84" s="483"/>
      <c r="AM84" s="483"/>
      <c r="AN84" s="483"/>
      <c r="AO84" s="483"/>
      <c r="AP84" s="483"/>
      <c r="AQ84" s="483"/>
      <c r="AR84" s="483"/>
      <c r="AS84" s="483"/>
      <c r="AT84" s="483"/>
      <c r="AU84" s="483"/>
      <c r="AV84" s="483"/>
      <c r="AW84" s="483"/>
      <c r="AX84" s="483"/>
      <c r="AY84" s="483"/>
      <c r="AZ84" s="483"/>
      <c r="BA84" s="483"/>
      <c r="BB84" s="483"/>
      <c r="BC84" s="483"/>
      <c r="BD84" s="483"/>
      <c r="BE84" s="483"/>
      <c r="BF84" s="483"/>
      <c r="BG84" s="483"/>
      <c r="BH84" s="483"/>
      <c r="BI84" s="483"/>
      <c r="BJ84" s="483"/>
      <c r="BK84" s="483"/>
      <c r="BL84" s="483"/>
      <c r="BM84" s="483"/>
      <c r="BN84" s="483"/>
      <c r="BO84" s="483"/>
      <c r="BP84" s="483"/>
      <c r="BQ84" s="483"/>
      <c r="BR84" s="483"/>
      <c r="BS84" s="483"/>
      <c r="BT84" s="483"/>
      <c r="BU84" s="483"/>
      <c r="BV84" s="483"/>
      <c r="BW84" s="483"/>
      <c r="BX84" s="483"/>
      <c r="BY84" s="483"/>
      <c r="BZ84" s="483"/>
      <c r="CA84" s="483"/>
      <c r="CB84" s="483"/>
      <c r="CC84" s="483"/>
      <c r="CD84" s="483"/>
      <c r="CE84" s="483"/>
      <c r="CF84" s="483"/>
      <c r="CG84" s="483"/>
      <c r="CH84" s="483"/>
      <c r="CI84" s="483"/>
      <c r="CJ84" s="483"/>
      <c r="CK84" s="483"/>
      <c r="CL84" s="483"/>
      <c r="CM84" s="483"/>
      <c r="CN84" s="483"/>
      <c r="CO84" s="483"/>
      <c r="CP84" s="483"/>
      <c r="CQ84" s="483"/>
      <c r="CR84" s="483"/>
      <c r="CS84" s="483"/>
      <c r="CT84" s="483"/>
      <c r="CU84" s="483"/>
      <c r="CV84" s="483"/>
      <c r="CW84" s="483"/>
      <c r="CX84" s="483"/>
      <c r="CY84" s="483"/>
      <c r="CZ84" s="483"/>
      <c r="DA84" s="483"/>
      <c r="DB84" s="483"/>
      <c r="DC84" s="483"/>
      <c r="DD84" s="483"/>
      <c r="DE84" s="483"/>
      <c r="DF84" s="483"/>
      <c r="DG84" s="483"/>
      <c r="DH84" s="483"/>
      <c r="DI84" s="483"/>
      <c r="DJ84" s="483"/>
      <c r="DK84" s="483"/>
      <c r="DL84" s="483"/>
      <c r="DM84" s="483"/>
      <c r="DN84" s="483"/>
      <c r="DO84" s="483"/>
      <c r="DP84" s="483"/>
      <c r="DQ84" s="483"/>
      <c r="DR84" s="483"/>
      <c r="DS84" s="483"/>
      <c r="DT84" s="483"/>
      <c r="DU84" s="483"/>
      <c r="DV84" s="483"/>
      <c r="DW84" s="483"/>
      <c r="DX84" s="483"/>
      <c r="DY84" s="483"/>
      <c r="DZ84" s="483"/>
      <c r="EA84" s="483"/>
      <c r="EB84" s="483"/>
      <c r="EC84" s="483"/>
      <c r="ED84" s="483"/>
      <c r="EE84" s="483"/>
      <c r="EF84" s="483"/>
      <c r="EG84" s="483"/>
      <c r="EH84" s="483"/>
      <c r="EI84" s="483"/>
      <c r="EJ84" s="483"/>
      <c r="EK84" s="483"/>
      <c r="EL84" s="483"/>
      <c r="EM84" s="483"/>
      <c r="EN84" s="483"/>
      <c r="EO84" s="483"/>
      <c r="EP84" s="483"/>
      <c r="EQ84" s="483"/>
      <c r="ER84" s="483"/>
      <c r="ES84" s="483"/>
      <c r="ET84" s="483"/>
      <c r="EU84" s="483"/>
      <c r="EV84" s="483"/>
      <c r="EW84" s="483"/>
      <c r="EX84" s="483"/>
      <c r="EY84" s="483"/>
      <c r="EZ84" s="483"/>
      <c r="FA84" s="483"/>
      <c r="FB84" s="483"/>
      <c r="FC84" s="483"/>
      <c r="FD84" s="483"/>
      <c r="FE84" s="483"/>
      <c r="FF84" s="483"/>
      <c r="FG84" s="483"/>
      <c r="FH84" s="483"/>
      <c r="FI84" s="483"/>
      <c r="FJ84" s="483"/>
      <c r="FK84" s="483"/>
      <c r="FL84" s="483"/>
      <c r="FM84" s="483"/>
      <c r="FN84" s="483"/>
      <c r="FO84" s="483"/>
      <c r="FP84" s="483"/>
      <c r="FQ84" s="483"/>
      <c r="FR84" s="483"/>
      <c r="FS84" s="483"/>
      <c r="FT84" s="483"/>
      <c r="FU84" s="483"/>
      <c r="FV84" s="483"/>
      <c r="FW84" s="483"/>
      <c r="FX84" s="483"/>
      <c r="FY84" s="483"/>
      <c r="FZ84" s="483"/>
      <c r="GA84" s="483"/>
      <c r="GB84" s="483"/>
      <c r="GC84" s="483"/>
      <c r="GD84" s="483"/>
      <c r="GE84" s="483"/>
      <c r="GF84" s="483"/>
      <c r="GG84" s="483"/>
      <c r="GH84" s="483"/>
      <c r="GI84" s="483"/>
      <c r="GJ84" s="483"/>
      <c r="GK84" s="483"/>
      <c r="GL84" s="483"/>
      <c r="GM84" s="483"/>
      <c r="GN84" s="483"/>
      <c r="GO84" s="483"/>
      <c r="GP84" s="483"/>
      <c r="GQ84" s="483"/>
      <c r="GR84" s="483"/>
      <c r="GS84" s="483"/>
      <c r="GT84" s="483"/>
      <c r="GU84" s="483"/>
      <c r="GV84" s="483"/>
      <c r="GW84" s="483"/>
      <c r="GX84" s="483"/>
      <c r="GY84" s="483"/>
      <c r="GZ84" s="483"/>
      <c r="HA84" s="483"/>
      <c r="HB84" s="483"/>
      <c r="HC84" s="483"/>
      <c r="HD84" s="483"/>
      <c r="HE84" s="483"/>
      <c r="HF84" s="483"/>
      <c r="HG84" s="483"/>
      <c r="HH84" s="483"/>
      <c r="HI84" s="483"/>
      <c r="HJ84" s="483"/>
      <c r="HK84" s="483"/>
      <c r="HL84" s="483"/>
      <c r="HM84" s="483"/>
      <c r="HN84" s="483"/>
      <c r="HO84" s="483"/>
      <c r="HP84" s="483"/>
      <c r="HQ84" s="483"/>
      <c r="HR84" s="483"/>
      <c r="HS84" s="483"/>
      <c r="HT84" s="483"/>
      <c r="HU84" s="483"/>
      <c r="HV84" s="483"/>
      <c r="HW84" s="483"/>
      <c r="HX84" s="483"/>
      <c r="HY84" s="483"/>
      <c r="HZ84" s="483"/>
      <c r="IA84" s="483"/>
      <c r="IB84" s="483"/>
      <c r="IC84" s="483"/>
      <c r="ID84" s="483"/>
      <c r="IE84" s="483"/>
      <c r="IF84" s="483"/>
      <c r="IG84" s="483"/>
      <c r="IH84" s="483"/>
      <c r="II84" s="483"/>
      <c r="IJ84" s="483"/>
      <c r="IK84" s="483"/>
      <c r="IL84" s="483"/>
      <c r="IM84" s="483"/>
      <c r="IN84" s="483"/>
      <c r="IO84" s="483"/>
      <c r="IP84" s="483"/>
      <c r="IQ84" s="483"/>
      <c r="IR84" s="483"/>
      <c r="IS84" s="483"/>
      <c r="IT84" s="483"/>
      <c r="IU84" s="483"/>
      <c r="IV84" s="483"/>
      <c r="IW84" s="483"/>
      <c r="IX84" s="483"/>
      <c r="IY84" s="483"/>
      <c r="IZ84" s="483"/>
      <c r="JA84" s="483"/>
      <c r="JB84" s="483"/>
      <c r="JC84" s="483"/>
      <c r="JD84" s="483"/>
      <c r="JE84" s="483"/>
      <c r="JF84" s="483"/>
      <c r="JG84" s="483"/>
      <c r="JH84" s="483"/>
      <c r="JI84" s="483"/>
      <c r="JJ84" s="483"/>
      <c r="JK84" s="483"/>
      <c r="JL84" s="483"/>
      <c r="JM84" s="483"/>
      <c r="JN84" s="483"/>
      <c r="JO84" s="483"/>
      <c r="JP84" s="483"/>
      <c r="JQ84" s="483"/>
      <c r="JR84" s="483"/>
      <c r="JS84" s="483"/>
      <c r="JT84" s="483"/>
      <c r="JU84" s="483"/>
      <c r="JV84" s="483"/>
      <c r="JW84" s="483"/>
      <c r="JX84" s="483"/>
      <c r="JY84" s="483"/>
      <c r="JZ84" s="483"/>
      <c r="KA84" s="483"/>
      <c r="KB84" s="483"/>
      <c r="KC84" s="483"/>
      <c r="KD84" s="483"/>
      <c r="KE84" s="483"/>
      <c r="KF84" s="483"/>
      <c r="KG84" s="483"/>
      <c r="KH84" s="483"/>
      <c r="KI84" s="483"/>
      <c r="KJ84" s="483"/>
      <c r="KK84" s="483"/>
      <c r="KL84" s="483"/>
      <c r="KM84" s="483"/>
      <c r="KN84" s="483"/>
      <c r="KO84" s="483"/>
      <c r="KP84" s="483"/>
      <c r="KQ84" s="483"/>
      <c r="KR84" s="483"/>
      <c r="KS84" s="483"/>
      <c r="KT84" s="483"/>
      <c r="KU84" s="483"/>
      <c r="KV84" s="483"/>
      <c r="KW84" s="483"/>
      <c r="KX84" s="483"/>
      <c r="KY84" s="483"/>
      <c r="KZ84" s="483"/>
      <c r="LA84" s="483"/>
      <c r="LB84" s="483"/>
      <c r="LC84" s="483"/>
      <c r="LD84" s="483"/>
      <c r="LE84" s="483"/>
      <c r="LF84" s="483"/>
      <c r="LG84" s="483"/>
      <c r="LH84" s="483"/>
      <c r="LI84" s="483"/>
      <c r="LJ84" s="483"/>
      <c r="LK84" s="483"/>
      <c r="LL84" s="483"/>
      <c r="LM84" s="483"/>
      <c r="LN84" s="483"/>
      <c r="LO84" s="483"/>
      <c r="LP84" s="483"/>
      <c r="LQ84" s="483"/>
      <c r="LR84" s="483"/>
      <c r="LS84" s="483"/>
      <c r="LT84" s="483"/>
      <c r="LU84" s="483"/>
      <c r="LV84" s="483"/>
      <c r="LW84" s="483"/>
      <c r="LX84" s="483"/>
      <c r="LY84" s="483"/>
      <c r="LZ84" s="483"/>
      <c r="MA84" s="483"/>
      <c r="MB84" s="483"/>
      <c r="MC84" s="483"/>
      <c r="MD84" s="483"/>
      <c r="ME84" s="483"/>
      <c r="MF84" s="483"/>
      <c r="MG84" s="483"/>
      <c r="MH84" s="483"/>
      <c r="MI84" s="483"/>
      <c r="MJ84" s="483"/>
      <c r="MK84" s="483"/>
      <c r="ML84" s="483"/>
      <c r="MM84" s="483"/>
      <c r="MN84" s="483"/>
      <c r="MO84" s="483"/>
      <c r="MP84" s="483"/>
      <c r="MQ84" s="483"/>
      <c r="MR84" s="483"/>
      <c r="MS84" s="483"/>
      <c r="MT84" s="483"/>
      <c r="MU84" s="483"/>
      <c r="MV84" s="483"/>
      <c r="MW84" s="483"/>
      <c r="MX84" s="483"/>
      <c r="MY84" s="483"/>
      <c r="MZ84" s="483"/>
      <c r="NA84" s="483"/>
      <c r="NB84" s="483"/>
      <c r="NC84" s="483"/>
      <c r="ND84" s="483"/>
      <c r="NE84" s="483"/>
      <c r="NF84" s="483"/>
      <c r="NG84" s="483"/>
      <c r="NH84" s="483"/>
      <c r="NI84" s="483"/>
      <c r="NJ84" s="483"/>
      <c r="NK84" s="483"/>
      <c r="NL84" s="483"/>
      <c r="NM84" s="483"/>
      <c r="NN84" s="483"/>
      <c r="NO84" s="483"/>
      <c r="NP84" s="483"/>
      <c r="NQ84" s="483"/>
      <c r="NR84" s="483"/>
      <c r="NS84" s="483"/>
      <c r="NT84" s="483"/>
      <c r="NU84" s="483"/>
      <c r="NV84" s="483"/>
      <c r="NW84" s="483"/>
      <c r="NX84" s="483"/>
      <c r="NY84" s="483"/>
      <c r="NZ84" s="483"/>
      <c r="OA84" s="483"/>
      <c r="OB84" s="483"/>
      <c r="OC84" s="483"/>
      <c r="OD84" s="483"/>
      <c r="OE84" s="483"/>
      <c r="OF84" s="483"/>
      <c r="OG84" s="483"/>
      <c r="OH84" s="483"/>
      <c r="OI84" s="483"/>
      <c r="OJ84" s="483"/>
      <c r="OK84" s="483"/>
      <c r="OL84" s="483"/>
      <c r="OM84" s="483"/>
      <c r="ON84" s="483"/>
      <c r="OO84" s="483"/>
      <c r="OP84" s="483"/>
      <c r="OQ84" s="483"/>
      <c r="OR84" s="483"/>
      <c r="OS84" s="483"/>
      <c r="OT84" s="483"/>
      <c r="OU84" s="483"/>
      <c r="OV84" s="483"/>
      <c r="OW84" s="483"/>
      <c r="OX84" s="483"/>
      <c r="OY84" s="483"/>
      <c r="OZ84" s="483"/>
      <c r="PA84" s="483"/>
      <c r="PB84" s="483"/>
      <c r="PC84" s="483"/>
      <c r="PD84" s="483"/>
      <c r="PE84" s="483"/>
      <c r="PF84" s="483"/>
      <c r="PG84" s="483"/>
      <c r="PH84" s="483"/>
      <c r="PI84" s="483"/>
      <c r="PJ84" s="483"/>
      <c r="PK84" s="483"/>
      <c r="PL84" s="483"/>
      <c r="PM84" s="483"/>
      <c r="PN84" s="483"/>
      <c r="PO84" s="483"/>
      <c r="PP84" s="483"/>
      <c r="PQ84" s="483"/>
      <c r="PR84" s="483"/>
      <c r="PS84" s="483"/>
      <c r="PT84" s="483"/>
      <c r="PU84" s="483"/>
      <c r="PV84" s="483"/>
      <c r="PW84" s="483"/>
      <c r="PX84" s="483"/>
      <c r="PY84" s="483"/>
      <c r="PZ84" s="483"/>
      <c r="QA84" s="483"/>
      <c r="QB84" s="483"/>
      <c r="QC84" s="483"/>
      <c r="QD84" s="483"/>
      <c r="QE84" s="483"/>
      <c r="QF84" s="483"/>
      <c r="QG84" s="483"/>
      <c r="QH84" s="483"/>
      <c r="QI84" s="483"/>
      <c r="QJ84" s="483"/>
      <c r="QK84" s="483"/>
      <c r="QL84" s="483"/>
      <c r="QM84" s="483"/>
      <c r="QN84" s="483"/>
      <c r="QO84" s="483"/>
      <c r="QP84" s="483"/>
      <c r="QQ84" s="483"/>
      <c r="QR84" s="483"/>
      <c r="QS84" s="483"/>
      <c r="QT84" s="483"/>
      <c r="QU84" s="483"/>
      <c r="QV84" s="483"/>
      <c r="QW84" s="483"/>
      <c r="QX84" s="483"/>
      <c r="QY84" s="483"/>
      <c r="QZ84" s="483"/>
      <c r="RA84" s="483"/>
      <c r="RB84" s="483"/>
      <c r="RC84" s="483"/>
      <c r="RD84" s="483"/>
      <c r="RE84" s="483"/>
      <c r="RF84" s="483"/>
      <c r="RG84" s="483"/>
      <c r="RH84" s="483"/>
      <c r="RI84" s="483"/>
      <c r="RJ84" s="483"/>
      <c r="RK84" s="483"/>
      <c r="RL84" s="483"/>
      <c r="RM84" s="483"/>
      <c r="RN84" s="483"/>
      <c r="RO84" s="483"/>
      <c r="RP84" s="483"/>
      <c r="RQ84" s="483"/>
      <c r="RR84" s="483"/>
      <c r="RS84" s="483"/>
      <c r="RT84" s="483"/>
      <c r="RU84" s="483"/>
      <c r="RV84" s="483"/>
      <c r="RW84" s="483"/>
      <c r="RX84" s="483"/>
      <c r="RY84" s="483"/>
      <c r="RZ84" s="483"/>
      <c r="SA84" s="483"/>
      <c r="SB84" s="483"/>
      <c r="SC84" s="483"/>
      <c r="SD84" s="483"/>
      <c r="SE84" s="483"/>
      <c r="SF84" s="483"/>
      <c r="SG84" s="483"/>
      <c r="SH84" s="483"/>
      <c r="SI84" s="483"/>
      <c r="SJ84" s="483"/>
      <c r="SK84" s="483"/>
      <c r="SL84" s="483"/>
      <c r="SM84" s="483"/>
      <c r="SN84" s="483"/>
      <c r="SO84" s="483"/>
      <c r="SP84" s="483"/>
      <c r="SQ84" s="483"/>
      <c r="SR84" s="483"/>
      <c r="SS84" s="483"/>
      <c r="ST84" s="483"/>
      <c r="SU84" s="483"/>
      <c r="SV84" s="483"/>
      <c r="SW84" s="483"/>
      <c r="SX84" s="483"/>
      <c r="SY84" s="483"/>
      <c r="SZ84" s="483"/>
      <c r="TA84" s="483"/>
      <c r="TB84" s="483"/>
      <c r="TC84" s="483"/>
      <c r="TD84" s="483"/>
      <c r="TE84" s="483"/>
      <c r="TF84" s="483"/>
      <c r="TG84" s="483"/>
      <c r="TH84" s="483"/>
      <c r="TI84" s="483"/>
      <c r="TJ84" s="483"/>
      <c r="TK84" s="483"/>
      <c r="TL84" s="483"/>
      <c r="TM84" s="483"/>
      <c r="TN84" s="483"/>
      <c r="TO84" s="483"/>
      <c r="TP84" s="483"/>
      <c r="TQ84" s="483"/>
      <c r="TR84" s="483"/>
      <c r="TS84" s="483"/>
      <c r="TT84" s="483"/>
      <c r="TU84" s="483"/>
      <c r="TV84" s="483"/>
      <c r="TW84" s="483"/>
      <c r="TX84" s="483"/>
      <c r="TY84" s="483"/>
      <c r="TZ84" s="483"/>
      <c r="UA84" s="483"/>
      <c r="UB84" s="483"/>
      <c r="UC84" s="483"/>
      <c r="UD84" s="483"/>
      <c r="UE84" s="483"/>
      <c r="UF84" s="483"/>
      <c r="UG84" s="483"/>
      <c r="UH84" s="483"/>
      <c r="UI84" s="483"/>
      <c r="UJ84" s="483"/>
      <c r="UK84" s="483"/>
      <c r="UL84" s="483"/>
      <c r="UM84" s="483"/>
      <c r="UN84" s="483"/>
      <c r="UO84" s="483"/>
      <c r="UP84" s="483"/>
      <c r="UQ84" s="483"/>
      <c r="UR84" s="483"/>
      <c r="US84" s="483"/>
      <c r="UT84" s="483"/>
      <c r="UU84" s="483"/>
      <c r="UV84" s="483"/>
      <c r="UW84" s="483"/>
      <c r="UX84" s="483"/>
      <c r="UY84" s="483"/>
      <c r="UZ84" s="483"/>
      <c r="VA84" s="483"/>
      <c r="VB84" s="483"/>
      <c r="VC84" s="483"/>
      <c r="VD84" s="483"/>
      <c r="VE84" s="483"/>
      <c r="VF84" s="483"/>
      <c r="VG84" s="483"/>
      <c r="VH84" s="483"/>
      <c r="VI84" s="483"/>
      <c r="VJ84" s="483"/>
      <c r="VK84" s="483"/>
      <c r="VL84" s="483"/>
      <c r="VM84" s="483"/>
      <c r="VN84" s="483"/>
      <c r="VO84" s="483"/>
      <c r="VP84" s="483"/>
      <c r="VQ84" s="483"/>
      <c r="VR84" s="483"/>
      <c r="VS84" s="483"/>
      <c r="VT84" s="483"/>
      <c r="VU84" s="483"/>
      <c r="VV84" s="483"/>
      <c r="VW84" s="483"/>
      <c r="VX84" s="483"/>
      <c r="VY84" s="483"/>
      <c r="VZ84" s="483"/>
      <c r="WA84" s="483"/>
      <c r="WB84" s="483"/>
      <c r="WC84" s="483"/>
      <c r="WD84" s="483"/>
      <c r="WE84" s="483"/>
      <c r="WF84" s="483"/>
      <c r="WG84" s="483"/>
      <c r="WH84" s="483"/>
      <c r="WI84" s="483"/>
      <c r="WJ84" s="483"/>
      <c r="WK84" s="483"/>
      <c r="WL84" s="483"/>
      <c r="WM84" s="483"/>
      <c r="WN84" s="483"/>
      <c r="WO84" s="483"/>
      <c r="WP84" s="483"/>
      <c r="WQ84" s="483"/>
      <c r="WR84" s="483"/>
      <c r="WS84" s="483"/>
      <c r="WT84" s="483"/>
      <c r="WU84" s="483"/>
      <c r="WV84" s="483"/>
      <c r="WW84" s="483"/>
      <c r="WX84" s="483"/>
      <c r="WY84" s="483"/>
      <c r="WZ84" s="483"/>
      <c r="XA84" s="483"/>
      <c r="XB84" s="483"/>
      <c r="XC84" s="483"/>
      <c r="XD84" s="483"/>
      <c r="XE84" s="483"/>
      <c r="XF84" s="483"/>
      <c r="XG84" s="483"/>
      <c r="XH84" s="483"/>
      <c r="XI84" s="483"/>
      <c r="XJ84" s="483"/>
      <c r="XK84" s="483"/>
      <c r="XL84" s="483"/>
      <c r="XM84" s="483"/>
      <c r="XN84" s="483"/>
      <c r="XO84" s="483"/>
      <c r="XP84" s="483"/>
      <c r="XQ84" s="483"/>
      <c r="XR84" s="483"/>
      <c r="XS84" s="483"/>
      <c r="XT84" s="483"/>
      <c r="XU84" s="483"/>
      <c r="XV84" s="483"/>
      <c r="XW84" s="483"/>
      <c r="XX84" s="483"/>
      <c r="XY84" s="483"/>
      <c r="XZ84" s="483"/>
      <c r="YA84" s="483"/>
      <c r="YB84" s="483"/>
      <c r="YC84" s="483"/>
      <c r="YD84" s="483"/>
      <c r="YE84" s="483"/>
      <c r="YF84" s="483"/>
      <c r="YG84" s="483"/>
      <c r="YH84" s="483"/>
      <c r="YI84" s="483"/>
      <c r="YJ84" s="483"/>
      <c r="YK84" s="483"/>
      <c r="YL84" s="483"/>
      <c r="YM84" s="483"/>
      <c r="YN84" s="483"/>
      <c r="YO84" s="483"/>
      <c r="YP84" s="483"/>
      <c r="YQ84" s="483"/>
      <c r="YR84" s="483"/>
      <c r="YS84" s="483"/>
      <c r="YT84" s="483"/>
      <c r="YU84" s="483"/>
      <c r="YV84" s="483"/>
      <c r="YW84" s="483"/>
      <c r="YX84" s="483"/>
      <c r="YY84" s="483"/>
      <c r="YZ84" s="483"/>
      <c r="ZA84" s="483"/>
      <c r="ZB84" s="483"/>
      <c r="ZC84" s="483"/>
      <c r="ZD84" s="483"/>
      <c r="ZE84" s="483"/>
      <c r="ZF84" s="483"/>
      <c r="ZG84" s="483"/>
      <c r="ZH84" s="483"/>
      <c r="ZI84" s="483"/>
      <c r="ZJ84" s="483"/>
      <c r="ZK84" s="483"/>
      <c r="ZL84" s="483"/>
      <c r="ZM84" s="483"/>
      <c r="ZN84" s="483"/>
      <c r="ZO84" s="483"/>
      <c r="ZP84" s="483"/>
      <c r="ZQ84" s="483"/>
      <c r="ZR84" s="483"/>
      <c r="ZS84" s="483"/>
      <c r="ZT84" s="483"/>
      <c r="ZU84" s="483"/>
      <c r="ZV84" s="483"/>
      <c r="ZW84" s="483"/>
      <c r="ZX84" s="483"/>
      <c r="ZY84" s="483"/>
      <c r="ZZ84" s="483"/>
      <c r="AAA84" s="483"/>
      <c r="AAB84" s="483"/>
      <c r="AAC84" s="483"/>
      <c r="AAD84" s="483"/>
      <c r="AAE84" s="483"/>
      <c r="AAF84" s="483"/>
      <c r="AAG84" s="483"/>
      <c r="AAH84" s="483"/>
      <c r="AAI84" s="483"/>
      <c r="AAJ84" s="483"/>
      <c r="AAK84" s="483"/>
      <c r="AAL84" s="483"/>
      <c r="AAM84" s="483"/>
      <c r="AAN84" s="483"/>
      <c r="AAO84" s="483"/>
      <c r="AAP84" s="483"/>
      <c r="AAQ84" s="483"/>
      <c r="AAR84" s="483"/>
      <c r="AAS84" s="483"/>
      <c r="AAT84" s="483"/>
      <c r="AAU84" s="483"/>
      <c r="AAV84" s="483"/>
      <c r="AAW84" s="483"/>
      <c r="AAX84" s="483"/>
      <c r="AAY84" s="483"/>
      <c r="AAZ84" s="483"/>
      <c r="ABA84" s="483"/>
      <c r="ABB84" s="483"/>
      <c r="ABC84" s="483"/>
      <c r="ABD84" s="483"/>
      <c r="ABE84" s="483"/>
      <c r="ABF84" s="483"/>
      <c r="ABG84" s="483"/>
      <c r="ABH84" s="483"/>
      <c r="ABI84" s="483"/>
      <c r="ABJ84" s="483"/>
      <c r="ABK84" s="483"/>
      <c r="ABL84" s="483"/>
      <c r="ABM84" s="483"/>
      <c r="ABN84" s="483"/>
      <c r="ABO84" s="483"/>
      <c r="ABP84" s="483"/>
      <c r="ABQ84" s="483"/>
      <c r="ABR84" s="483"/>
      <c r="ABS84" s="483"/>
      <c r="ABT84" s="483"/>
      <c r="ABU84" s="483"/>
      <c r="ABV84" s="483"/>
      <c r="ABW84" s="483"/>
      <c r="ABX84" s="483"/>
      <c r="ABY84" s="483"/>
      <c r="ABZ84" s="483"/>
      <c r="ACA84" s="483"/>
      <c r="ACB84" s="483"/>
      <c r="ACC84" s="483"/>
      <c r="ACD84" s="483"/>
      <c r="ACE84" s="483"/>
      <c r="ACF84" s="483"/>
      <c r="ACG84" s="483"/>
      <c r="ACH84" s="483"/>
      <c r="ACI84" s="483"/>
      <c r="ACJ84" s="483"/>
      <c r="ACK84" s="483"/>
      <c r="ACL84" s="483"/>
      <c r="ACM84" s="483"/>
      <c r="ACN84" s="483"/>
      <c r="ACO84" s="483"/>
      <c r="ACP84" s="483"/>
      <c r="ACQ84" s="483"/>
      <c r="ACR84" s="483"/>
      <c r="ACS84" s="483"/>
      <c r="ACT84" s="483"/>
      <c r="ACU84" s="483"/>
      <c r="ACV84" s="483"/>
      <c r="ACW84" s="483"/>
      <c r="ACX84" s="483"/>
      <c r="ACY84" s="483"/>
      <c r="ACZ84" s="483"/>
      <c r="ADA84" s="483"/>
      <c r="ADB84" s="483"/>
      <c r="ADC84" s="483"/>
      <c r="ADD84" s="483"/>
      <c r="ADE84" s="483"/>
      <c r="ADF84" s="483"/>
      <c r="ADG84" s="483"/>
      <c r="ADH84" s="483"/>
      <c r="ADI84" s="483"/>
      <c r="ADJ84" s="483"/>
      <c r="ADK84" s="483"/>
      <c r="ADL84" s="483"/>
      <c r="ADM84" s="483"/>
      <c r="ADN84" s="483"/>
      <c r="ADO84" s="483"/>
      <c r="ADP84" s="483"/>
      <c r="ADQ84" s="483"/>
      <c r="ADR84" s="483"/>
      <c r="ADS84" s="483"/>
      <c r="ADT84" s="483"/>
      <c r="ADU84" s="483"/>
      <c r="ADV84" s="483"/>
      <c r="ADW84" s="483"/>
      <c r="ADX84" s="483"/>
      <c r="ADY84" s="483"/>
      <c r="ADZ84" s="483"/>
      <c r="AEA84" s="483"/>
      <c r="AEB84" s="483"/>
      <c r="AEC84" s="483"/>
      <c r="AED84" s="483"/>
      <c r="AEE84" s="483"/>
      <c r="AEF84" s="483"/>
      <c r="AEG84" s="483"/>
      <c r="AEH84" s="483"/>
      <c r="AEI84" s="483"/>
      <c r="AEJ84" s="483"/>
      <c r="AEK84" s="483"/>
      <c r="AEL84" s="483"/>
      <c r="AEM84" s="483"/>
      <c r="AEN84" s="483"/>
      <c r="AEO84" s="483"/>
      <c r="AEP84" s="483"/>
      <c r="AEQ84" s="483"/>
      <c r="AER84" s="483"/>
      <c r="AES84" s="483"/>
      <c r="AET84" s="483"/>
      <c r="AEU84" s="483"/>
      <c r="AEV84" s="483"/>
      <c r="AEW84" s="483"/>
      <c r="AEX84" s="483"/>
      <c r="AEY84" s="483"/>
      <c r="AEZ84" s="483"/>
      <c r="AFA84" s="483"/>
      <c r="AFB84" s="483"/>
      <c r="AFC84" s="483"/>
      <c r="AFD84" s="483"/>
      <c r="AFE84" s="483"/>
      <c r="AFF84" s="483"/>
      <c r="AFG84" s="483"/>
      <c r="AFH84" s="483"/>
      <c r="AFI84" s="483"/>
      <c r="AFJ84" s="483"/>
      <c r="AFK84" s="483"/>
      <c r="AFL84" s="483"/>
      <c r="AFM84" s="483"/>
      <c r="AFN84" s="483"/>
      <c r="AFO84" s="483"/>
      <c r="AFP84" s="483"/>
      <c r="AFQ84" s="483"/>
      <c r="AFR84" s="483"/>
      <c r="AFS84" s="483"/>
      <c r="AFT84" s="483"/>
      <c r="AFU84" s="483"/>
      <c r="AFV84" s="483"/>
      <c r="AFW84" s="483"/>
      <c r="AFX84" s="483"/>
      <c r="AFY84" s="483"/>
      <c r="AFZ84" s="483"/>
      <c r="AGA84" s="483"/>
      <c r="AGB84" s="483"/>
      <c r="AGC84" s="483"/>
      <c r="AGD84" s="483"/>
      <c r="AGE84" s="483"/>
      <c r="AGF84" s="483"/>
      <c r="AGG84" s="483"/>
      <c r="AGH84" s="483"/>
      <c r="AGI84" s="483"/>
      <c r="AGJ84" s="483"/>
      <c r="AGK84" s="483"/>
      <c r="AGL84" s="483"/>
      <c r="AGM84" s="483"/>
      <c r="AGN84" s="483"/>
      <c r="AGO84" s="483"/>
      <c r="AGP84" s="483"/>
      <c r="AGQ84" s="483"/>
      <c r="AGR84" s="483"/>
      <c r="AGS84" s="483"/>
      <c r="AGT84" s="483"/>
      <c r="AGU84" s="483"/>
      <c r="AGV84" s="483"/>
      <c r="AGW84" s="483"/>
      <c r="AGX84" s="483"/>
      <c r="AGY84" s="483"/>
      <c r="AGZ84" s="483"/>
      <c r="AHA84" s="483"/>
      <c r="AHB84" s="483"/>
      <c r="AHC84" s="483"/>
      <c r="AHD84" s="483"/>
      <c r="AHE84" s="483"/>
      <c r="AHF84" s="483"/>
      <c r="AHG84" s="483"/>
      <c r="AHH84" s="483"/>
      <c r="AHI84" s="483"/>
      <c r="AHJ84" s="483"/>
      <c r="AHK84" s="483"/>
      <c r="AHL84" s="483"/>
      <c r="AHM84" s="483"/>
      <c r="AHN84" s="483"/>
      <c r="AHO84" s="483"/>
      <c r="AHP84" s="483"/>
      <c r="AHQ84" s="483"/>
      <c r="AHR84" s="483"/>
      <c r="AHS84" s="483"/>
      <c r="AHT84" s="483"/>
      <c r="AHU84" s="483"/>
      <c r="AHV84" s="483"/>
      <c r="AHW84" s="483"/>
      <c r="AHX84" s="483"/>
      <c r="AHY84" s="483"/>
      <c r="AHZ84" s="483"/>
      <c r="AIA84" s="483"/>
      <c r="AIB84" s="483"/>
      <c r="AIC84" s="483"/>
      <c r="AID84" s="483"/>
      <c r="AIE84" s="483"/>
      <c r="AIF84" s="483"/>
      <c r="AIG84" s="483"/>
      <c r="AIH84" s="483"/>
      <c r="AII84" s="483"/>
      <c r="AIJ84" s="483"/>
      <c r="AIK84" s="483"/>
      <c r="AIL84" s="483"/>
      <c r="AIM84" s="483"/>
      <c r="AIN84" s="483"/>
      <c r="AIO84" s="483"/>
      <c r="AIP84" s="483"/>
      <c r="AIQ84" s="483"/>
      <c r="AIR84" s="483"/>
      <c r="AIS84" s="483"/>
      <c r="AIT84" s="483"/>
      <c r="AIU84" s="483"/>
      <c r="AIV84" s="483"/>
      <c r="AIW84" s="483"/>
      <c r="AIX84" s="483"/>
      <c r="AIY84" s="483"/>
      <c r="AIZ84" s="483"/>
      <c r="AJA84" s="483"/>
      <c r="AJB84" s="483"/>
      <c r="AJC84" s="483"/>
      <c r="AJD84" s="483"/>
      <c r="AJE84" s="483"/>
      <c r="AJF84" s="483"/>
      <c r="AJG84" s="483"/>
      <c r="AJH84" s="483"/>
      <c r="AJI84" s="483"/>
      <c r="AJJ84" s="483"/>
      <c r="AJK84" s="483"/>
      <c r="AJL84" s="483"/>
      <c r="AJM84" s="483"/>
      <c r="AJN84" s="483"/>
      <c r="AJO84" s="483"/>
      <c r="AJP84" s="483"/>
      <c r="AJQ84" s="483"/>
      <c r="AJR84" s="483"/>
      <c r="AJS84" s="483"/>
      <c r="AJT84" s="483"/>
      <c r="AJU84" s="483"/>
      <c r="AJV84" s="483"/>
      <c r="AJW84" s="483"/>
      <c r="AJX84" s="483"/>
      <c r="AJY84" s="483"/>
      <c r="AJZ84" s="483"/>
      <c r="AKA84" s="483"/>
      <c r="AKB84" s="483"/>
      <c r="AKC84" s="483"/>
      <c r="AKD84" s="483"/>
      <c r="AKE84" s="483"/>
      <c r="AKF84" s="483"/>
      <c r="AKG84" s="483"/>
      <c r="AKH84" s="483"/>
      <c r="AKI84" s="483"/>
      <c r="AKJ84" s="483"/>
      <c r="AKK84" s="483"/>
      <c r="AKL84" s="483"/>
      <c r="AKM84" s="483"/>
      <c r="AKN84" s="483"/>
      <c r="AKO84" s="483"/>
      <c r="AKP84" s="483"/>
      <c r="AKQ84" s="483"/>
      <c r="AKR84" s="483"/>
      <c r="AKS84" s="483"/>
      <c r="AKT84" s="483"/>
      <c r="AKU84" s="483"/>
      <c r="AKV84" s="483"/>
      <c r="AKW84" s="483"/>
      <c r="AKX84" s="483"/>
      <c r="AKY84" s="483"/>
      <c r="AKZ84" s="483"/>
      <c r="ALA84" s="483"/>
      <c r="ALB84" s="483"/>
      <c r="ALC84" s="483"/>
      <c r="ALD84" s="483"/>
      <c r="ALE84" s="483"/>
      <c r="ALF84" s="483"/>
      <c r="ALG84" s="483"/>
      <c r="ALH84" s="483"/>
      <c r="ALI84" s="483"/>
      <c r="ALJ84" s="483"/>
      <c r="ALK84" s="483"/>
      <c r="ALL84" s="483"/>
      <c r="ALM84" s="483"/>
      <c r="ALN84" s="483"/>
      <c r="ALO84" s="483"/>
      <c r="ALP84" s="483"/>
      <c r="ALQ84" s="483"/>
      <c r="ALR84" s="483"/>
      <c r="ALS84" s="483"/>
      <c r="ALT84" s="483"/>
      <c r="ALU84" s="483"/>
      <c r="ALV84" s="483"/>
      <c r="ALW84" s="483"/>
      <c r="ALX84" s="483"/>
      <c r="ALY84" s="483"/>
      <c r="ALZ84" s="483"/>
      <c r="AMA84" s="483"/>
      <c r="AMB84" s="483"/>
      <c r="AMC84" s="483"/>
      <c r="AMD84" s="483"/>
      <c r="AME84" s="483"/>
      <c r="AMF84" s="483"/>
      <c r="AMG84" s="483"/>
      <c r="AMH84" s="483"/>
      <c r="AMI84" s="483"/>
      <c r="AMJ84" s="483"/>
      <c r="AMK84" s="483"/>
      <c r="AML84" s="483"/>
      <c r="AMM84" s="483"/>
      <c r="AMN84" s="483"/>
      <c r="AMO84" s="483"/>
      <c r="AMP84" s="483"/>
      <c r="AMQ84" s="483"/>
    </row>
    <row r="85" spans="1:1031" s="425" customFormat="1" ht="54.75" customHeight="1" x14ac:dyDescent="0.25">
      <c r="A85" s="793">
        <v>6</v>
      </c>
      <c r="B85" s="880" t="s">
        <v>1389</v>
      </c>
      <c r="C85" s="870">
        <v>1</v>
      </c>
      <c r="D85" s="113">
        <v>0.01</v>
      </c>
      <c r="E85" s="866" t="s">
        <v>86</v>
      </c>
      <c r="F85" s="483"/>
      <c r="G85" s="483"/>
      <c r="H85" s="483"/>
      <c r="I85" s="483"/>
      <c r="J85" s="483"/>
      <c r="K85" s="483"/>
      <c r="L85" s="483"/>
      <c r="M85" s="483"/>
      <c r="N85" s="483"/>
      <c r="O85" s="483"/>
      <c r="P85" s="483"/>
      <c r="Q85" s="483"/>
      <c r="R85" s="483"/>
      <c r="S85" s="483"/>
      <c r="T85" s="483"/>
      <c r="U85" s="483"/>
      <c r="V85" s="483"/>
      <c r="W85" s="483"/>
      <c r="X85" s="483"/>
      <c r="Y85" s="483"/>
      <c r="Z85" s="483"/>
      <c r="AA85" s="483"/>
      <c r="AB85" s="483"/>
      <c r="AC85" s="483"/>
      <c r="AD85" s="483"/>
      <c r="AE85" s="483"/>
      <c r="AF85" s="483"/>
      <c r="AG85" s="483"/>
      <c r="AH85" s="483"/>
      <c r="AI85" s="483"/>
      <c r="AJ85" s="483"/>
      <c r="AK85" s="483"/>
      <c r="AL85" s="483"/>
      <c r="AM85" s="483"/>
      <c r="AN85" s="483"/>
      <c r="AO85" s="483"/>
      <c r="AP85" s="483"/>
      <c r="AQ85" s="483"/>
      <c r="AR85" s="483"/>
      <c r="AS85" s="483"/>
      <c r="AT85" s="483"/>
      <c r="AU85" s="483"/>
      <c r="AV85" s="483"/>
      <c r="AW85" s="483"/>
      <c r="AX85" s="483"/>
      <c r="AY85" s="483"/>
      <c r="AZ85" s="483"/>
      <c r="BA85" s="483"/>
      <c r="BB85" s="483"/>
      <c r="BC85" s="483"/>
      <c r="BD85" s="483"/>
      <c r="BE85" s="483"/>
      <c r="BF85" s="483"/>
      <c r="BG85" s="483"/>
      <c r="BH85" s="483"/>
      <c r="BI85" s="483"/>
      <c r="BJ85" s="483"/>
      <c r="BK85" s="483"/>
      <c r="BL85" s="483"/>
      <c r="BM85" s="483"/>
      <c r="BN85" s="483"/>
      <c r="BO85" s="483"/>
      <c r="BP85" s="483"/>
      <c r="BQ85" s="483"/>
      <c r="BR85" s="483"/>
      <c r="BS85" s="483"/>
      <c r="BT85" s="483"/>
      <c r="BU85" s="483"/>
      <c r="BV85" s="483"/>
      <c r="BW85" s="483"/>
      <c r="BX85" s="483"/>
      <c r="BY85" s="483"/>
      <c r="BZ85" s="483"/>
      <c r="CA85" s="483"/>
      <c r="CB85" s="483"/>
      <c r="CC85" s="483"/>
      <c r="CD85" s="483"/>
      <c r="CE85" s="483"/>
      <c r="CF85" s="483"/>
      <c r="CG85" s="483"/>
      <c r="CH85" s="483"/>
      <c r="CI85" s="483"/>
      <c r="CJ85" s="483"/>
      <c r="CK85" s="483"/>
      <c r="CL85" s="483"/>
      <c r="CM85" s="483"/>
      <c r="CN85" s="483"/>
      <c r="CO85" s="483"/>
      <c r="CP85" s="483"/>
      <c r="CQ85" s="483"/>
      <c r="CR85" s="483"/>
      <c r="CS85" s="483"/>
      <c r="CT85" s="483"/>
      <c r="CU85" s="483"/>
      <c r="CV85" s="483"/>
      <c r="CW85" s="483"/>
      <c r="CX85" s="483"/>
      <c r="CY85" s="483"/>
      <c r="CZ85" s="483"/>
      <c r="DA85" s="483"/>
      <c r="DB85" s="483"/>
      <c r="DC85" s="483"/>
      <c r="DD85" s="483"/>
      <c r="DE85" s="483"/>
      <c r="DF85" s="483"/>
      <c r="DG85" s="483"/>
      <c r="DH85" s="483"/>
      <c r="DI85" s="483"/>
      <c r="DJ85" s="483"/>
      <c r="DK85" s="483"/>
      <c r="DL85" s="483"/>
      <c r="DM85" s="483"/>
      <c r="DN85" s="483"/>
      <c r="DO85" s="483"/>
      <c r="DP85" s="483"/>
      <c r="DQ85" s="483"/>
      <c r="DR85" s="483"/>
      <c r="DS85" s="483"/>
      <c r="DT85" s="483"/>
      <c r="DU85" s="483"/>
      <c r="DV85" s="483"/>
      <c r="DW85" s="483"/>
      <c r="DX85" s="483"/>
      <c r="DY85" s="483"/>
      <c r="DZ85" s="483"/>
      <c r="EA85" s="483"/>
      <c r="EB85" s="483"/>
      <c r="EC85" s="483"/>
      <c r="ED85" s="483"/>
      <c r="EE85" s="483"/>
      <c r="EF85" s="483"/>
      <c r="EG85" s="483"/>
      <c r="EH85" s="483"/>
      <c r="EI85" s="483"/>
      <c r="EJ85" s="483"/>
      <c r="EK85" s="483"/>
      <c r="EL85" s="483"/>
      <c r="EM85" s="483"/>
      <c r="EN85" s="483"/>
      <c r="EO85" s="483"/>
      <c r="EP85" s="483"/>
      <c r="EQ85" s="483"/>
      <c r="ER85" s="483"/>
      <c r="ES85" s="483"/>
      <c r="ET85" s="483"/>
      <c r="EU85" s="483"/>
      <c r="EV85" s="483"/>
      <c r="EW85" s="483"/>
      <c r="EX85" s="483"/>
      <c r="EY85" s="483"/>
      <c r="EZ85" s="483"/>
      <c r="FA85" s="483"/>
      <c r="FB85" s="483"/>
      <c r="FC85" s="483"/>
      <c r="FD85" s="483"/>
      <c r="FE85" s="483"/>
      <c r="FF85" s="483"/>
      <c r="FG85" s="483"/>
      <c r="FH85" s="483"/>
      <c r="FI85" s="483"/>
      <c r="FJ85" s="483"/>
      <c r="FK85" s="483"/>
      <c r="FL85" s="483"/>
      <c r="FM85" s="483"/>
      <c r="FN85" s="483"/>
      <c r="FO85" s="483"/>
      <c r="FP85" s="483"/>
      <c r="FQ85" s="483"/>
      <c r="FR85" s="483"/>
      <c r="FS85" s="483"/>
      <c r="FT85" s="483"/>
      <c r="FU85" s="483"/>
      <c r="FV85" s="483"/>
      <c r="FW85" s="483"/>
      <c r="FX85" s="483"/>
      <c r="FY85" s="483"/>
      <c r="FZ85" s="483"/>
      <c r="GA85" s="483"/>
      <c r="GB85" s="483"/>
      <c r="GC85" s="483"/>
      <c r="GD85" s="483"/>
      <c r="GE85" s="483"/>
      <c r="GF85" s="483"/>
      <c r="GG85" s="483"/>
      <c r="GH85" s="483"/>
      <c r="GI85" s="483"/>
      <c r="GJ85" s="483"/>
      <c r="GK85" s="483"/>
      <c r="GL85" s="483"/>
      <c r="GM85" s="483"/>
      <c r="GN85" s="483"/>
      <c r="GO85" s="483"/>
      <c r="GP85" s="483"/>
      <c r="GQ85" s="483"/>
      <c r="GR85" s="483"/>
      <c r="GS85" s="483"/>
      <c r="GT85" s="483"/>
      <c r="GU85" s="483"/>
      <c r="GV85" s="483"/>
      <c r="GW85" s="483"/>
      <c r="GX85" s="483"/>
      <c r="GY85" s="483"/>
      <c r="GZ85" s="483"/>
      <c r="HA85" s="483"/>
      <c r="HB85" s="483"/>
      <c r="HC85" s="483"/>
      <c r="HD85" s="483"/>
      <c r="HE85" s="483"/>
      <c r="HF85" s="483"/>
      <c r="HG85" s="483"/>
      <c r="HH85" s="483"/>
      <c r="HI85" s="483"/>
      <c r="HJ85" s="483"/>
      <c r="HK85" s="483"/>
      <c r="HL85" s="483"/>
      <c r="HM85" s="483"/>
      <c r="HN85" s="483"/>
      <c r="HO85" s="483"/>
      <c r="HP85" s="483"/>
      <c r="HQ85" s="483"/>
      <c r="HR85" s="483"/>
      <c r="HS85" s="483"/>
      <c r="HT85" s="483"/>
      <c r="HU85" s="483"/>
      <c r="HV85" s="483"/>
      <c r="HW85" s="483"/>
      <c r="HX85" s="483"/>
      <c r="HY85" s="483"/>
      <c r="HZ85" s="483"/>
      <c r="IA85" s="483"/>
      <c r="IB85" s="483"/>
      <c r="IC85" s="483"/>
      <c r="ID85" s="483"/>
      <c r="IE85" s="483"/>
      <c r="IF85" s="483"/>
      <c r="IG85" s="483"/>
      <c r="IH85" s="483"/>
      <c r="II85" s="483"/>
      <c r="IJ85" s="483"/>
      <c r="IK85" s="483"/>
      <c r="IL85" s="483"/>
      <c r="IM85" s="483"/>
      <c r="IN85" s="483"/>
      <c r="IO85" s="483"/>
      <c r="IP85" s="483"/>
      <c r="IQ85" s="483"/>
      <c r="IR85" s="483"/>
      <c r="IS85" s="483"/>
      <c r="IT85" s="483"/>
      <c r="IU85" s="483"/>
      <c r="IV85" s="483"/>
      <c r="IW85" s="483"/>
      <c r="IX85" s="483"/>
      <c r="IY85" s="483"/>
      <c r="IZ85" s="483"/>
      <c r="JA85" s="483"/>
      <c r="JB85" s="483"/>
      <c r="JC85" s="483"/>
      <c r="JD85" s="483"/>
      <c r="JE85" s="483"/>
      <c r="JF85" s="483"/>
      <c r="JG85" s="483"/>
      <c r="JH85" s="483"/>
      <c r="JI85" s="483"/>
      <c r="JJ85" s="483"/>
      <c r="JK85" s="483"/>
      <c r="JL85" s="483"/>
      <c r="JM85" s="483"/>
      <c r="JN85" s="483"/>
      <c r="JO85" s="483"/>
      <c r="JP85" s="483"/>
      <c r="JQ85" s="483"/>
      <c r="JR85" s="483"/>
      <c r="JS85" s="483"/>
      <c r="JT85" s="483"/>
      <c r="JU85" s="483"/>
      <c r="JV85" s="483"/>
      <c r="JW85" s="483"/>
      <c r="JX85" s="483"/>
      <c r="JY85" s="483"/>
      <c r="JZ85" s="483"/>
      <c r="KA85" s="483"/>
      <c r="KB85" s="483"/>
      <c r="KC85" s="483"/>
      <c r="KD85" s="483"/>
      <c r="KE85" s="483"/>
      <c r="KF85" s="483"/>
      <c r="KG85" s="483"/>
      <c r="KH85" s="483"/>
      <c r="KI85" s="483"/>
      <c r="KJ85" s="483"/>
      <c r="KK85" s="483"/>
      <c r="KL85" s="483"/>
      <c r="KM85" s="483"/>
      <c r="KN85" s="483"/>
      <c r="KO85" s="483"/>
      <c r="KP85" s="483"/>
      <c r="KQ85" s="483"/>
      <c r="KR85" s="483"/>
      <c r="KS85" s="483"/>
      <c r="KT85" s="483"/>
      <c r="KU85" s="483"/>
      <c r="KV85" s="483"/>
      <c r="KW85" s="483"/>
      <c r="KX85" s="483"/>
      <c r="KY85" s="483"/>
      <c r="KZ85" s="483"/>
      <c r="LA85" s="483"/>
      <c r="LB85" s="483"/>
      <c r="LC85" s="483"/>
      <c r="LD85" s="483"/>
      <c r="LE85" s="483"/>
      <c r="LF85" s="483"/>
      <c r="LG85" s="483"/>
      <c r="LH85" s="483"/>
      <c r="LI85" s="483"/>
      <c r="LJ85" s="483"/>
      <c r="LK85" s="483"/>
      <c r="LL85" s="483"/>
      <c r="LM85" s="483"/>
      <c r="LN85" s="483"/>
      <c r="LO85" s="483"/>
      <c r="LP85" s="483"/>
      <c r="LQ85" s="483"/>
      <c r="LR85" s="483"/>
      <c r="LS85" s="483"/>
      <c r="LT85" s="483"/>
      <c r="LU85" s="483"/>
      <c r="LV85" s="483"/>
      <c r="LW85" s="483"/>
      <c r="LX85" s="483"/>
      <c r="LY85" s="483"/>
      <c r="LZ85" s="483"/>
      <c r="MA85" s="483"/>
      <c r="MB85" s="483"/>
      <c r="MC85" s="483"/>
      <c r="MD85" s="483"/>
      <c r="ME85" s="483"/>
      <c r="MF85" s="483"/>
      <c r="MG85" s="483"/>
      <c r="MH85" s="483"/>
      <c r="MI85" s="483"/>
      <c r="MJ85" s="483"/>
      <c r="MK85" s="483"/>
      <c r="ML85" s="483"/>
      <c r="MM85" s="483"/>
      <c r="MN85" s="483"/>
      <c r="MO85" s="483"/>
      <c r="MP85" s="483"/>
      <c r="MQ85" s="483"/>
      <c r="MR85" s="483"/>
      <c r="MS85" s="483"/>
      <c r="MT85" s="483"/>
      <c r="MU85" s="483"/>
      <c r="MV85" s="483"/>
      <c r="MW85" s="483"/>
      <c r="MX85" s="483"/>
      <c r="MY85" s="483"/>
      <c r="MZ85" s="483"/>
      <c r="NA85" s="483"/>
      <c r="NB85" s="483"/>
      <c r="NC85" s="483"/>
      <c r="ND85" s="483"/>
      <c r="NE85" s="483"/>
      <c r="NF85" s="483"/>
      <c r="NG85" s="483"/>
      <c r="NH85" s="483"/>
      <c r="NI85" s="483"/>
      <c r="NJ85" s="483"/>
      <c r="NK85" s="483"/>
      <c r="NL85" s="483"/>
      <c r="NM85" s="483"/>
      <c r="NN85" s="483"/>
      <c r="NO85" s="483"/>
      <c r="NP85" s="483"/>
      <c r="NQ85" s="483"/>
      <c r="NR85" s="483"/>
      <c r="NS85" s="483"/>
      <c r="NT85" s="483"/>
      <c r="NU85" s="483"/>
      <c r="NV85" s="483"/>
      <c r="NW85" s="483"/>
      <c r="NX85" s="483"/>
      <c r="NY85" s="483"/>
      <c r="NZ85" s="483"/>
      <c r="OA85" s="483"/>
      <c r="OB85" s="483"/>
      <c r="OC85" s="483"/>
      <c r="OD85" s="483"/>
      <c r="OE85" s="483"/>
      <c r="OF85" s="483"/>
      <c r="OG85" s="483"/>
      <c r="OH85" s="483"/>
      <c r="OI85" s="483"/>
      <c r="OJ85" s="483"/>
      <c r="OK85" s="483"/>
      <c r="OL85" s="483"/>
      <c r="OM85" s="483"/>
      <c r="ON85" s="483"/>
      <c r="OO85" s="483"/>
      <c r="OP85" s="483"/>
      <c r="OQ85" s="483"/>
      <c r="OR85" s="483"/>
      <c r="OS85" s="483"/>
      <c r="OT85" s="483"/>
      <c r="OU85" s="483"/>
      <c r="OV85" s="483"/>
      <c r="OW85" s="483"/>
      <c r="OX85" s="483"/>
      <c r="OY85" s="483"/>
      <c r="OZ85" s="483"/>
      <c r="PA85" s="483"/>
      <c r="PB85" s="483"/>
      <c r="PC85" s="483"/>
      <c r="PD85" s="483"/>
      <c r="PE85" s="483"/>
      <c r="PF85" s="483"/>
      <c r="PG85" s="483"/>
      <c r="PH85" s="483"/>
      <c r="PI85" s="483"/>
      <c r="PJ85" s="483"/>
      <c r="PK85" s="483"/>
      <c r="PL85" s="483"/>
      <c r="PM85" s="483"/>
      <c r="PN85" s="483"/>
      <c r="PO85" s="483"/>
      <c r="PP85" s="483"/>
      <c r="PQ85" s="483"/>
      <c r="PR85" s="483"/>
      <c r="PS85" s="483"/>
      <c r="PT85" s="483"/>
      <c r="PU85" s="483"/>
      <c r="PV85" s="483"/>
      <c r="PW85" s="483"/>
      <c r="PX85" s="483"/>
      <c r="PY85" s="483"/>
      <c r="PZ85" s="483"/>
      <c r="QA85" s="483"/>
      <c r="QB85" s="483"/>
      <c r="QC85" s="483"/>
      <c r="QD85" s="483"/>
      <c r="QE85" s="483"/>
      <c r="QF85" s="483"/>
      <c r="QG85" s="483"/>
      <c r="QH85" s="483"/>
      <c r="QI85" s="483"/>
      <c r="QJ85" s="483"/>
      <c r="QK85" s="483"/>
      <c r="QL85" s="483"/>
      <c r="QM85" s="483"/>
      <c r="QN85" s="483"/>
      <c r="QO85" s="483"/>
      <c r="QP85" s="483"/>
      <c r="QQ85" s="483"/>
      <c r="QR85" s="483"/>
      <c r="QS85" s="483"/>
      <c r="QT85" s="483"/>
      <c r="QU85" s="483"/>
      <c r="QV85" s="483"/>
      <c r="QW85" s="483"/>
      <c r="QX85" s="483"/>
      <c r="QY85" s="483"/>
      <c r="QZ85" s="483"/>
      <c r="RA85" s="483"/>
      <c r="RB85" s="483"/>
      <c r="RC85" s="483"/>
      <c r="RD85" s="483"/>
      <c r="RE85" s="483"/>
      <c r="RF85" s="483"/>
      <c r="RG85" s="483"/>
      <c r="RH85" s="483"/>
      <c r="RI85" s="483"/>
      <c r="RJ85" s="483"/>
      <c r="RK85" s="483"/>
      <c r="RL85" s="483"/>
      <c r="RM85" s="483"/>
      <c r="RN85" s="483"/>
      <c r="RO85" s="483"/>
      <c r="RP85" s="483"/>
      <c r="RQ85" s="483"/>
      <c r="RR85" s="483"/>
      <c r="RS85" s="483"/>
      <c r="RT85" s="483"/>
      <c r="RU85" s="483"/>
      <c r="RV85" s="483"/>
      <c r="RW85" s="483"/>
      <c r="RX85" s="483"/>
      <c r="RY85" s="483"/>
      <c r="RZ85" s="483"/>
      <c r="SA85" s="483"/>
      <c r="SB85" s="483"/>
      <c r="SC85" s="483"/>
      <c r="SD85" s="483"/>
      <c r="SE85" s="483"/>
      <c r="SF85" s="483"/>
      <c r="SG85" s="483"/>
      <c r="SH85" s="483"/>
      <c r="SI85" s="483"/>
      <c r="SJ85" s="483"/>
      <c r="SK85" s="483"/>
      <c r="SL85" s="483"/>
      <c r="SM85" s="483"/>
      <c r="SN85" s="483"/>
      <c r="SO85" s="483"/>
      <c r="SP85" s="483"/>
      <c r="SQ85" s="483"/>
      <c r="SR85" s="483"/>
      <c r="SS85" s="483"/>
      <c r="ST85" s="483"/>
      <c r="SU85" s="483"/>
      <c r="SV85" s="483"/>
      <c r="SW85" s="483"/>
      <c r="SX85" s="483"/>
      <c r="SY85" s="483"/>
      <c r="SZ85" s="483"/>
      <c r="TA85" s="483"/>
      <c r="TB85" s="483"/>
      <c r="TC85" s="483"/>
      <c r="TD85" s="483"/>
      <c r="TE85" s="483"/>
      <c r="TF85" s="483"/>
      <c r="TG85" s="483"/>
      <c r="TH85" s="483"/>
      <c r="TI85" s="483"/>
      <c r="TJ85" s="483"/>
      <c r="TK85" s="483"/>
      <c r="TL85" s="483"/>
      <c r="TM85" s="483"/>
      <c r="TN85" s="483"/>
      <c r="TO85" s="483"/>
      <c r="TP85" s="483"/>
      <c r="TQ85" s="483"/>
      <c r="TR85" s="483"/>
      <c r="TS85" s="483"/>
      <c r="TT85" s="483"/>
      <c r="TU85" s="483"/>
      <c r="TV85" s="483"/>
      <c r="TW85" s="483"/>
      <c r="TX85" s="483"/>
      <c r="TY85" s="483"/>
      <c r="TZ85" s="483"/>
      <c r="UA85" s="483"/>
      <c r="UB85" s="483"/>
      <c r="UC85" s="483"/>
      <c r="UD85" s="483"/>
      <c r="UE85" s="483"/>
      <c r="UF85" s="483"/>
      <c r="UG85" s="483"/>
      <c r="UH85" s="483"/>
      <c r="UI85" s="483"/>
      <c r="UJ85" s="483"/>
      <c r="UK85" s="483"/>
      <c r="UL85" s="483"/>
      <c r="UM85" s="483"/>
      <c r="UN85" s="483"/>
      <c r="UO85" s="483"/>
      <c r="UP85" s="483"/>
      <c r="UQ85" s="483"/>
      <c r="UR85" s="483"/>
      <c r="US85" s="483"/>
      <c r="UT85" s="483"/>
      <c r="UU85" s="483"/>
      <c r="UV85" s="483"/>
      <c r="UW85" s="483"/>
      <c r="UX85" s="483"/>
      <c r="UY85" s="483"/>
      <c r="UZ85" s="483"/>
      <c r="VA85" s="483"/>
      <c r="VB85" s="483"/>
      <c r="VC85" s="483"/>
      <c r="VD85" s="483"/>
      <c r="VE85" s="483"/>
      <c r="VF85" s="483"/>
      <c r="VG85" s="483"/>
      <c r="VH85" s="483"/>
      <c r="VI85" s="483"/>
      <c r="VJ85" s="483"/>
      <c r="VK85" s="483"/>
      <c r="VL85" s="483"/>
      <c r="VM85" s="483"/>
      <c r="VN85" s="483"/>
      <c r="VO85" s="483"/>
      <c r="VP85" s="483"/>
      <c r="VQ85" s="483"/>
      <c r="VR85" s="483"/>
      <c r="VS85" s="483"/>
      <c r="VT85" s="483"/>
      <c r="VU85" s="483"/>
      <c r="VV85" s="483"/>
      <c r="VW85" s="483"/>
      <c r="VX85" s="483"/>
      <c r="VY85" s="483"/>
      <c r="VZ85" s="483"/>
      <c r="WA85" s="483"/>
      <c r="WB85" s="483"/>
      <c r="WC85" s="483"/>
      <c r="WD85" s="483"/>
      <c r="WE85" s="483"/>
      <c r="WF85" s="483"/>
      <c r="WG85" s="483"/>
      <c r="WH85" s="483"/>
      <c r="WI85" s="483"/>
      <c r="WJ85" s="483"/>
      <c r="WK85" s="483"/>
      <c r="WL85" s="483"/>
      <c r="WM85" s="483"/>
      <c r="WN85" s="483"/>
      <c r="WO85" s="483"/>
      <c r="WP85" s="483"/>
      <c r="WQ85" s="483"/>
      <c r="WR85" s="483"/>
      <c r="WS85" s="483"/>
      <c r="WT85" s="483"/>
      <c r="WU85" s="483"/>
      <c r="WV85" s="483"/>
      <c r="WW85" s="483"/>
      <c r="WX85" s="483"/>
      <c r="WY85" s="483"/>
      <c r="WZ85" s="483"/>
      <c r="XA85" s="483"/>
      <c r="XB85" s="483"/>
      <c r="XC85" s="483"/>
      <c r="XD85" s="483"/>
      <c r="XE85" s="483"/>
      <c r="XF85" s="483"/>
      <c r="XG85" s="483"/>
      <c r="XH85" s="483"/>
      <c r="XI85" s="483"/>
      <c r="XJ85" s="483"/>
      <c r="XK85" s="483"/>
      <c r="XL85" s="483"/>
      <c r="XM85" s="483"/>
      <c r="XN85" s="483"/>
      <c r="XO85" s="483"/>
      <c r="XP85" s="483"/>
      <c r="XQ85" s="483"/>
      <c r="XR85" s="483"/>
      <c r="XS85" s="483"/>
      <c r="XT85" s="483"/>
      <c r="XU85" s="483"/>
      <c r="XV85" s="483"/>
      <c r="XW85" s="483"/>
      <c r="XX85" s="483"/>
      <c r="XY85" s="483"/>
      <c r="XZ85" s="483"/>
      <c r="YA85" s="483"/>
      <c r="YB85" s="483"/>
      <c r="YC85" s="483"/>
      <c r="YD85" s="483"/>
      <c r="YE85" s="483"/>
      <c r="YF85" s="483"/>
      <c r="YG85" s="483"/>
      <c r="YH85" s="483"/>
      <c r="YI85" s="483"/>
      <c r="YJ85" s="483"/>
      <c r="YK85" s="483"/>
      <c r="YL85" s="483"/>
      <c r="YM85" s="483"/>
      <c r="YN85" s="483"/>
      <c r="YO85" s="483"/>
      <c r="YP85" s="483"/>
      <c r="YQ85" s="483"/>
      <c r="YR85" s="483"/>
      <c r="YS85" s="483"/>
      <c r="YT85" s="483"/>
      <c r="YU85" s="483"/>
      <c r="YV85" s="483"/>
      <c r="YW85" s="483"/>
      <c r="YX85" s="483"/>
      <c r="YY85" s="483"/>
      <c r="YZ85" s="483"/>
      <c r="ZA85" s="483"/>
      <c r="ZB85" s="483"/>
      <c r="ZC85" s="483"/>
      <c r="ZD85" s="483"/>
      <c r="ZE85" s="483"/>
      <c r="ZF85" s="483"/>
      <c r="ZG85" s="483"/>
      <c r="ZH85" s="483"/>
      <c r="ZI85" s="483"/>
      <c r="ZJ85" s="483"/>
      <c r="ZK85" s="483"/>
      <c r="ZL85" s="483"/>
      <c r="ZM85" s="483"/>
      <c r="ZN85" s="483"/>
      <c r="ZO85" s="483"/>
      <c r="ZP85" s="483"/>
      <c r="ZQ85" s="483"/>
      <c r="ZR85" s="483"/>
      <c r="ZS85" s="483"/>
      <c r="ZT85" s="483"/>
      <c r="ZU85" s="483"/>
      <c r="ZV85" s="483"/>
      <c r="ZW85" s="483"/>
      <c r="ZX85" s="483"/>
      <c r="ZY85" s="483"/>
      <c r="ZZ85" s="483"/>
      <c r="AAA85" s="483"/>
      <c r="AAB85" s="483"/>
      <c r="AAC85" s="483"/>
      <c r="AAD85" s="483"/>
      <c r="AAE85" s="483"/>
      <c r="AAF85" s="483"/>
      <c r="AAG85" s="483"/>
      <c r="AAH85" s="483"/>
      <c r="AAI85" s="483"/>
      <c r="AAJ85" s="483"/>
      <c r="AAK85" s="483"/>
      <c r="AAL85" s="483"/>
      <c r="AAM85" s="483"/>
      <c r="AAN85" s="483"/>
      <c r="AAO85" s="483"/>
      <c r="AAP85" s="483"/>
      <c r="AAQ85" s="483"/>
      <c r="AAR85" s="483"/>
      <c r="AAS85" s="483"/>
      <c r="AAT85" s="483"/>
      <c r="AAU85" s="483"/>
      <c r="AAV85" s="483"/>
      <c r="AAW85" s="483"/>
      <c r="AAX85" s="483"/>
      <c r="AAY85" s="483"/>
      <c r="AAZ85" s="483"/>
      <c r="ABA85" s="483"/>
      <c r="ABB85" s="483"/>
      <c r="ABC85" s="483"/>
      <c r="ABD85" s="483"/>
      <c r="ABE85" s="483"/>
      <c r="ABF85" s="483"/>
      <c r="ABG85" s="483"/>
      <c r="ABH85" s="483"/>
      <c r="ABI85" s="483"/>
      <c r="ABJ85" s="483"/>
      <c r="ABK85" s="483"/>
      <c r="ABL85" s="483"/>
      <c r="ABM85" s="483"/>
      <c r="ABN85" s="483"/>
      <c r="ABO85" s="483"/>
      <c r="ABP85" s="483"/>
      <c r="ABQ85" s="483"/>
      <c r="ABR85" s="483"/>
      <c r="ABS85" s="483"/>
      <c r="ABT85" s="483"/>
      <c r="ABU85" s="483"/>
      <c r="ABV85" s="483"/>
      <c r="ABW85" s="483"/>
      <c r="ABX85" s="483"/>
      <c r="ABY85" s="483"/>
      <c r="ABZ85" s="483"/>
      <c r="ACA85" s="483"/>
      <c r="ACB85" s="483"/>
      <c r="ACC85" s="483"/>
      <c r="ACD85" s="483"/>
      <c r="ACE85" s="483"/>
      <c r="ACF85" s="483"/>
      <c r="ACG85" s="483"/>
      <c r="ACH85" s="483"/>
      <c r="ACI85" s="483"/>
      <c r="ACJ85" s="483"/>
      <c r="ACK85" s="483"/>
      <c r="ACL85" s="483"/>
      <c r="ACM85" s="483"/>
      <c r="ACN85" s="483"/>
      <c r="ACO85" s="483"/>
      <c r="ACP85" s="483"/>
      <c r="ACQ85" s="483"/>
      <c r="ACR85" s="483"/>
      <c r="ACS85" s="483"/>
      <c r="ACT85" s="483"/>
      <c r="ACU85" s="483"/>
      <c r="ACV85" s="483"/>
      <c r="ACW85" s="483"/>
      <c r="ACX85" s="483"/>
      <c r="ACY85" s="483"/>
      <c r="ACZ85" s="483"/>
      <c r="ADA85" s="483"/>
      <c r="ADB85" s="483"/>
      <c r="ADC85" s="483"/>
      <c r="ADD85" s="483"/>
      <c r="ADE85" s="483"/>
      <c r="ADF85" s="483"/>
      <c r="ADG85" s="483"/>
      <c r="ADH85" s="483"/>
      <c r="ADI85" s="483"/>
      <c r="ADJ85" s="483"/>
      <c r="ADK85" s="483"/>
      <c r="ADL85" s="483"/>
      <c r="ADM85" s="483"/>
      <c r="ADN85" s="483"/>
      <c r="ADO85" s="483"/>
      <c r="ADP85" s="483"/>
      <c r="ADQ85" s="483"/>
      <c r="ADR85" s="483"/>
      <c r="ADS85" s="483"/>
      <c r="ADT85" s="483"/>
      <c r="ADU85" s="483"/>
      <c r="ADV85" s="483"/>
      <c r="ADW85" s="483"/>
      <c r="ADX85" s="483"/>
      <c r="ADY85" s="483"/>
      <c r="ADZ85" s="483"/>
      <c r="AEA85" s="483"/>
      <c r="AEB85" s="483"/>
      <c r="AEC85" s="483"/>
      <c r="AED85" s="483"/>
      <c r="AEE85" s="483"/>
      <c r="AEF85" s="483"/>
      <c r="AEG85" s="483"/>
      <c r="AEH85" s="483"/>
      <c r="AEI85" s="483"/>
      <c r="AEJ85" s="483"/>
      <c r="AEK85" s="483"/>
      <c r="AEL85" s="483"/>
      <c r="AEM85" s="483"/>
      <c r="AEN85" s="483"/>
      <c r="AEO85" s="483"/>
      <c r="AEP85" s="483"/>
      <c r="AEQ85" s="483"/>
      <c r="AER85" s="483"/>
      <c r="AES85" s="483"/>
      <c r="AET85" s="483"/>
      <c r="AEU85" s="483"/>
      <c r="AEV85" s="483"/>
      <c r="AEW85" s="483"/>
      <c r="AEX85" s="483"/>
      <c r="AEY85" s="483"/>
      <c r="AEZ85" s="483"/>
      <c r="AFA85" s="483"/>
      <c r="AFB85" s="483"/>
      <c r="AFC85" s="483"/>
      <c r="AFD85" s="483"/>
      <c r="AFE85" s="483"/>
      <c r="AFF85" s="483"/>
      <c r="AFG85" s="483"/>
      <c r="AFH85" s="483"/>
      <c r="AFI85" s="483"/>
      <c r="AFJ85" s="483"/>
      <c r="AFK85" s="483"/>
      <c r="AFL85" s="483"/>
      <c r="AFM85" s="483"/>
      <c r="AFN85" s="483"/>
      <c r="AFO85" s="483"/>
      <c r="AFP85" s="483"/>
      <c r="AFQ85" s="483"/>
      <c r="AFR85" s="483"/>
      <c r="AFS85" s="483"/>
      <c r="AFT85" s="483"/>
      <c r="AFU85" s="483"/>
      <c r="AFV85" s="483"/>
      <c r="AFW85" s="483"/>
      <c r="AFX85" s="483"/>
      <c r="AFY85" s="483"/>
      <c r="AFZ85" s="483"/>
      <c r="AGA85" s="483"/>
      <c r="AGB85" s="483"/>
      <c r="AGC85" s="483"/>
      <c r="AGD85" s="483"/>
      <c r="AGE85" s="483"/>
      <c r="AGF85" s="483"/>
      <c r="AGG85" s="483"/>
      <c r="AGH85" s="483"/>
      <c r="AGI85" s="483"/>
      <c r="AGJ85" s="483"/>
      <c r="AGK85" s="483"/>
      <c r="AGL85" s="483"/>
      <c r="AGM85" s="483"/>
      <c r="AGN85" s="483"/>
      <c r="AGO85" s="483"/>
      <c r="AGP85" s="483"/>
      <c r="AGQ85" s="483"/>
      <c r="AGR85" s="483"/>
      <c r="AGS85" s="483"/>
      <c r="AGT85" s="483"/>
      <c r="AGU85" s="483"/>
      <c r="AGV85" s="483"/>
      <c r="AGW85" s="483"/>
      <c r="AGX85" s="483"/>
      <c r="AGY85" s="483"/>
      <c r="AGZ85" s="483"/>
      <c r="AHA85" s="483"/>
      <c r="AHB85" s="483"/>
      <c r="AHC85" s="483"/>
      <c r="AHD85" s="483"/>
      <c r="AHE85" s="483"/>
      <c r="AHF85" s="483"/>
      <c r="AHG85" s="483"/>
      <c r="AHH85" s="483"/>
      <c r="AHI85" s="483"/>
      <c r="AHJ85" s="483"/>
      <c r="AHK85" s="483"/>
      <c r="AHL85" s="483"/>
      <c r="AHM85" s="483"/>
      <c r="AHN85" s="483"/>
      <c r="AHO85" s="483"/>
      <c r="AHP85" s="483"/>
      <c r="AHQ85" s="483"/>
      <c r="AHR85" s="483"/>
      <c r="AHS85" s="483"/>
      <c r="AHT85" s="483"/>
      <c r="AHU85" s="483"/>
      <c r="AHV85" s="483"/>
      <c r="AHW85" s="483"/>
      <c r="AHX85" s="483"/>
      <c r="AHY85" s="483"/>
      <c r="AHZ85" s="483"/>
      <c r="AIA85" s="483"/>
      <c r="AIB85" s="483"/>
      <c r="AIC85" s="483"/>
      <c r="AID85" s="483"/>
      <c r="AIE85" s="483"/>
      <c r="AIF85" s="483"/>
      <c r="AIG85" s="483"/>
      <c r="AIH85" s="483"/>
      <c r="AII85" s="483"/>
      <c r="AIJ85" s="483"/>
      <c r="AIK85" s="483"/>
      <c r="AIL85" s="483"/>
      <c r="AIM85" s="483"/>
      <c r="AIN85" s="483"/>
      <c r="AIO85" s="483"/>
      <c r="AIP85" s="483"/>
      <c r="AIQ85" s="483"/>
      <c r="AIR85" s="483"/>
      <c r="AIS85" s="483"/>
      <c r="AIT85" s="483"/>
      <c r="AIU85" s="483"/>
      <c r="AIV85" s="483"/>
      <c r="AIW85" s="483"/>
      <c r="AIX85" s="483"/>
      <c r="AIY85" s="483"/>
      <c r="AIZ85" s="483"/>
      <c r="AJA85" s="483"/>
      <c r="AJB85" s="483"/>
      <c r="AJC85" s="483"/>
      <c r="AJD85" s="483"/>
      <c r="AJE85" s="483"/>
      <c r="AJF85" s="483"/>
      <c r="AJG85" s="483"/>
      <c r="AJH85" s="483"/>
      <c r="AJI85" s="483"/>
      <c r="AJJ85" s="483"/>
      <c r="AJK85" s="483"/>
      <c r="AJL85" s="483"/>
      <c r="AJM85" s="483"/>
      <c r="AJN85" s="483"/>
      <c r="AJO85" s="483"/>
      <c r="AJP85" s="483"/>
      <c r="AJQ85" s="483"/>
      <c r="AJR85" s="483"/>
      <c r="AJS85" s="483"/>
      <c r="AJT85" s="483"/>
      <c r="AJU85" s="483"/>
      <c r="AJV85" s="483"/>
      <c r="AJW85" s="483"/>
      <c r="AJX85" s="483"/>
      <c r="AJY85" s="483"/>
      <c r="AJZ85" s="483"/>
      <c r="AKA85" s="483"/>
      <c r="AKB85" s="483"/>
      <c r="AKC85" s="483"/>
      <c r="AKD85" s="483"/>
      <c r="AKE85" s="483"/>
      <c r="AKF85" s="483"/>
      <c r="AKG85" s="483"/>
      <c r="AKH85" s="483"/>
      <c r="AKI85" s="483"/>
      <c r="AKJ85" s="483"/>
      <c r="AKK85" s="483"/>
      <c r="AKL85" s="483"/>
      <c r="AKM85" s="483"/>
      <c r="AKN85" s="483"/>
      <c r="AKO85" s="483"/>
      <c r="AKP85" s="483"/>
      <c r="AKQ85" s="483"/>
      <c r="AKR85" s="483"/>
      <c r="AKS85" s="483"/>
      <c r="AKT85" s="483"/>
      <c r="AKU85" s="483"/>
      <c r="AKV85" s="483"/>
      <c r="AKW85" s="483"/>
      <c r="AKX85" s="483"/>
      <c r="AKY85" s="483"/>
      <c r="AKZ85" s="483"/>
      <c r="ALA85" s="483"/>
      <c r="ALB85" s="483"/>
      <c r="ALC85" s="483"/>
      <c r="ALD85" s="483"/>
      <c r="ALE85" s="483"/>
      <c r="ALF85" s="483"/>
      <c r="ALG85" s="483"/>
      <c r="ALH85" s="483"/>
      <c r="ALI85" s="483"/>
      <c r="ALJ85" s="483"/>
      <c r="ALK85" s="483"/>
      <c r="ALL85" s="483"/>
      <c r="ALM85" s="483"/>
      <c r="ALN85" s="483"/>
      <c r="ALO85" s="483"/>
      <c r="ALP85" s="483"/>
      <c r="ALQ85" s="483"/>
      <c r="ALR85" s="483"/>
      <c r="ALS85" s="483"/>
      <c r="ALT85" s="483"/>
      <c r="ALU85" s="483"/>
      <c r="ALV85" s="483"/>
      <c r="ALW85" s="483"/>
      <c r="ALX85" s="483"/>
      <c r="ALY85" s="483"/>
      <c r="ALZ85" s="483"/>
      <c r="AMA85" s="483"/>
      <c r="AMB85" s="483"/>
      <c r="AMC85" s="483"/>
      <c r="AMD85" s="483"/>
      <c r="AME85" s="483"/>
      <c r="AMF85" s="483"/>
      <c r="AMG85" s="483"/>
      <c r="AMH85" s="483"/>
      <c r="AMI85" s="483"/>
      <c r="AMJ85" s="483"/>
      <c r="AMK85" s="483"/>
      <c r="AML85" s="483"/>
      <c r="AMM85" s="483"/>
      <c r="AMN85" s="483"/>
      <c r="AMO85" s="483"/>
      <c r="AMP85" s="483"/>
      <c r="AMQ85" s="483"/>
    </row>
    <row r="86" spans="1:1031" s="425" customFormat="1" ht="34.5" customHeight="1" x14ac:dyDescent="0.25">
      <c r="A86" s="793">
        <v>7</v>
      </c>
      <c r="B86" s="880" t="s">
        <v>1390</v>
      </c>
      <c r="C86" s="870">
        <v>3</v>
      </c>
      <c r="D86" s="113">
        <v>0.01</v>
      </c>
      <c r="E86" s="866" t="s">
        <v>1009</v>
      </c>
      <c r="F86" s="483"/>
      <c r="G86" s="483"/>
      <c r="H86" s="483"/>
      <c r="I86" s="483"/>
      <c r="J86" s="483"/>
      <c r="K86" s="483"/>
      <c r="L86" s="483"/>
      <c r="M86" s="483"/>
      <c r="N86" s="483"/>
      <c r="O86" s="483"/>
      <c r="P86" s="483"/>
      <c r="Q86" s="483"/>
      <c r="R86" s="483"/>
      <c r="S86" s="483"/>
      <c r="T86" s="483"/>
      <c r="U86" s="483"/>
      <c r="V86" s="483"/>
      <c r="W86" s="483"/>
      <c r="X86" s="483"/>
      <c r="Y86" s="483"/>
      <c r="Z86" s="483"/>
      <c r="AA86" s="483"/>
      <c r="AB86" s="483"/>
      <c r="AC86" s="483"/>
      <c r="AD86" s="483"/>
      <c r="AE86" s="483"/>
      <c r="AF86" s="483"/>
      <c r="AG86" s="483"/>
      <c r="AH86" s="483"/>
      <c r="AI86" s="483"/>
      <c r="AJ86" s="483"/>
      <c r="AK86" s="483"/>
      <c r="AL86" s="483"/>
      <c r="AM86" s="483"/>
      <c r="AN86" s="483"/>
      <c r="AO86" s="483"/>
      <c r="AP86" s="483"/>
      <c r="AQ86" s="483"/>
      <c r="AR86" s="483"/>
      <c r="AS86" s="483"/>
      <c r="AT86" s="483"/>
      <c r="AU86" s="483"/>
      <c r="AV86" s="483"/>
      <c r="AW86" s="483"/>
      <c r="AX86" s="483"/>
      <c r="AY86" s="483"/>
      <c r="AZ86" s="483"/>
      <c r="BA86" s="483"/>
      <c r="BB86" s="483"/>
      <c r="BC86" s="483"/>
      <c r="BD86" s="483"/>
      <c r="BE86" s="483"/>
      <c r="BF86" s="483"/>
      <c r="BG86" s="483"/>
      <c r="BH86" s="483"/>
      <c r="BI86" s="483"/>
      <c r="BJ86" s="483"/>
      <c r="BK86" s="483"/>
      <c r="BL86" s="483"/>
      <c r="BM86" s="483"/>
      <c r="BN86" s="483"/>
      <c r="BO86" s="483"/>
      <c r="BP86" s="483"/>
      <c r="BQ86" s="483"/>
      <c r="BR86" s="483"/>
      <c r="BS86" s="483"/>
      <c r="BT86" s="483"/>
      <c r="BU86" s="483"/>
      <c r="BV86" s="483"/>
      <c r="BW86" s="483"/>
      <c r="BX86" s="483"/>
      <c r="BY86" s="483"/>
      <c r="BZ86" s="483"/>
      <c r="CA86" s="483"/>
      <c r="CB86" s="483"/>
      <c r="CC86" s="483"/>
      <c r="CD86" s="483"/>
      <c r="CE86" s="483"/>
      <c r="CF86" s="483"/>
      <c r="CG86" s="483"/>
      <c r="CH86" s="483"/>
      <c r="CI86" s="483"/>
      <c r="CJ86" s="483"/>
      <c r="CK86" s="483"/>
      <c r="CL86" s="483"/>
      <c r="CM86" s="483"/>
      <c r="CN86" s="483"/>
      <c r="CO86" s="483"/>
      <c r="CP86" s="483"/>
      <c r="CQ86" s="483"/>
      <c r="CR86" s="483"/>
      <c r="CS86" s="483"/>
      <c r="CT86" s="483"/>
      <c r="CU86" s="483"/>
      <c r="CV86" s="483"/>
      <c r="CW86" s="483"/>
      <c r="CX86" s="483"/>
      <c r="CY86" s="483"/>
      <c r="CZ86" s="483"/>
      <c r="DA86" s="483"/>
      <c r="DB86" s="483"/>
      <c r="DC86" s="483"/>
      <c r="DD86" s="483"/>
      <c r="DE86" s="483"/>
      <c r="DF86" s="483"/>
      <c r="DG86" s="483"/>
      <c r="DH86" s="483"/>
      <c r="DI86" s="483"/>
      <c r="DJ86" s="483"/>
      <c r="DK86" s="483"/>
      <c r="DL86" s="483"/>
      <c r="DM86" s="483"/>
      <c r="DN86" s="483"/>
      <c r="DO86" s="483"/>
      <c r="DP86" s="483"/>
      <c r="DQ86" s="483"/>
      <c r="DR86" s="483"/>
      <c r="DS86" s="483"/>
      <c r="DT86" s="483"/>
      <c r="DU86" s="483"/>
      <c r="DV86" s="483"/>
      <c r="DW86" s="483"/>
      <c r="DX86" s="483"/>
      <c r="DY86" s="483"/>
      <c r="DZ86" s="483"/>
      <c r="EA86" s="483"/>
      <c r="EB86" s="483"/>
      <c r="EC86" s="483"/>
      <c r="ED86" s="483"/>
      <c r="EE86" s="483"/>
      <c r="EF86" s="483"/>
      <c r="EG86" s="483"/>
      <c r="EH86" s="483"/>
      <c r="EI86" s="483"/>
      <c r="EJ86" s="483"/>
      <c r="EK86" s="483"/>
      <c r="EL86" s="483"/>
      <c r="EM86" s="483"/>
      <c r="EN86" s="483"/>
      <c r="EO86" s="483"/>
      <c r="EP86" s="483"/>
      <c r="EQ86" s="483"/>
      <c r="ER86" s="483"/>
      <c r="ES86" s="483"/>
      <c r="ET86" s="483"/>
      <c r="EU86" s="483"/>
      <c r="EV86" s="483"/>
      <c r="EW86" s="483"/>
      <c r="EX86" s="483"/>
      <c r="EY86" s="483"/>
      <c r="EZ86" s="483"/>
      <c r="FA86" s="483"/>
      <c r="FB86" s="483"/>
      <c r="FC86" s="483"/>
      <c r="FD86" s="483"/>
      <c r="FE86" s="483"/>
      <c r="FF86" s="483"/>
      <c r="FG86" s="483"/>
      <c r="FH86" s="483"/>
      <c r="FI86" s="483"/>
      <c r="FJ86" s="483"/>
      <c r="FK86" s="483"/>
      <c r="FL86" s="483"/>
      <c r="FM86" s="483"/>
      <c r="FN86" s="483"/>
      <c r="FO86" s="483"/>
      <c r="FP86" s="483"/>
      <c r="FQ86" s="483"/>
      <c r="FR86" s="483"/>
      <c r="FS86" s="483"/>
      <c r="FT86" s="483"/>
      <c r="FU86" s="483"/>
      <c r="FV86" s="483"/>
      <c r="FW86" s="483"/>
      <c r="FX86" s="483"/>
      <c r="FY86" s="483"/>
      <c r="FZ86" s="483"/>
      <c r="GA86" s="483"/>
      <c r="GB86" s="483"/>
      <c r="GC86" s="483"/>
      <c r="GD86" s="483"/>
      <c r="GE86" s="483"/>
      <c r="GF86" s="483"/>
      <c r="GG86" s="483"/>
      <c r="GH86" s="483"/>
      <c r="GI86" s="483"/>
      <c r="GJ86" s="483"/>
      <c r="GK86" s="483"/>
      <c r="GL86" s="483"/>
      <c r="GM86" s="483"/>
      <c r="GN86" s="483"/>
      <c r="GO86" s="483"/>
      <c r="GP86" s="483"/>
      <c r="GQ86" s="483"/>
      <c r="GR86" s="483"/>
      <c r="GS86" s="483"/>
      <c r="GT86" s="483"/>
      <c r="GU86" s="483"/>
      <c r="GV86" s="483"/>
      <c r="GW86" s="483"/>
      <c r="GX86" s="483"/>
      <c r="GY86" s="483"/>
      <c r="GZ86" s="483"/>
      <c r="HA86" s="483"/>
      <c r="HB86" s="483"/>
      <c r="HC86" s="483"/>
      <c r="HD86" s="483"/>
      <c r="HE86" s="483"/>
      <c r="HF86" s="483"/>
      <c r="HG86" s="483"/>
      <c r="HH86" s="483"/>
      <c r="HI86" s="483"/>
      <c r="HJ86" s="483"/>
      <c r="HK86" s="483"/>
      <c r="HL86" s="483"/>
      <c r="HM86" s="483"/>
      <c r="HN86" s="483"/>
      <c r="HO86" s="483"/>
      <c r="HP86" s="483"/>
      <c r="HQ86" s="483"/>
      <c r="HR86" s="483"/>
      <c r="HS86" s="483"/>
      <c r="HT86" s="483"/>
      <c r="HU86" s="483"/>
      <c r="HV86" s="483"/>
      <c r="HW86" s="483"/>
      <c r="HX86" s="483"/>
      <c r="HY86" s="483"/>
      <c r="HZ86" s="483"/>
      <c r="IA86" s="483"/>
      <c r="IB86" s="483"/>
      <c r="IC86" s="483"/>
      <c r="ID86" s="483"/>
      <c r="IE86" s="483"/>
      <c r="IF86" s="483"/>
      <c r="IG86" s="483"/>
      <c r="IH86" s="483"/>
      <c r="II86" s="483"/>
      <c r="IJ86" s="483"/>
      <c r="IK86" s="483"/>
      <c r="IL86" s="483"/>
      <c r="IM86" s="483"/>
      <c r="IN86" s="483"/>
      <c r="IO86" s="483"/>
      <c r="IP86" s="483"/>
      <c r="IQ86" s="483"/>
      <c r="IR86" s="483"/>
      <c r="IS86" s="483"/>
      <c r="IT86" s="483"/>
      <c r="IU86" s="483"/>
      <c r="IV86" s="483"/>
      <c r="IW86" s="483"/>
      <c r="IX86" s="483"/>
      <c r="IY86" s="483"/>
      <c r="IZ86" s="483"/>
      <c r="JA86" s="483"/>
      <c r="JB86" s="483"/>
      <c r="JC86" s="483"/>
      <c r="JD86" s="483"/>
      <c r="JE86" s="483"/>
      <c r="JF86" s="483"/>
      <c r="JG86" s="483"/>
      <c r="JH86" s="483"/>
      <c r="JI86" s="483"/>
      <c r="JJ86" s="483"/>
      <c r="JK86" s="483"/>
      <c r="JL86" s="483"/>
      <c r="JM86" s="483"/>
      <c r="JN86" s="483"/>
      <c r="JO86" s="483"/>
      <c r="JP86" s="483"/>
      <c r="JQ86" s="483"/>
      <c r="JR86" s="483"/>
      <c r="JS86" s="483"/>
      <c r="JT86" s="483"/>
      <c r="JU86" s="483"/>
      <c r="JV86" s="483"/>
      <c r="JW86" s="483"/>
      <c r="JX86" s="483"/>
      <c r="JY86" s="483"/>
      <c r="JZ86" s="483"/>
      <c r="KA86" s="483"/>
      <c r="KB86" s="483"/>
      <c r="KC86" s="483"/>
      <c r="KD86" s="483"/>
      <c r="KE86" s="483"/>
      <c r="KF86" s="483"/>
      <c r="KG86" s="483"/>
      <c r="KH86" s="483"/>
      <c r="KI86" s="483"/>
      <c r="KJ86" s="483"/>
      <c r="KK86" s="483"/>
      <c r="KL86" s="483"/>
      <c r="KM86" s="483"/>
      <c r="KN86" s="483"/>
      <c r="KO86" s="483"/>
      <c r="KP86" s="483"/>
      <c r="KQ86" s="483"/>
      <c r="KR86" s="483"/>
      <c r="KS86" s="483"/>
      <c r="KT86" s="483"/>
      <c r="KU86" s="483"/>
      <c r="KV86" s="483"/>
      <c r="KW86" s="483"/>
      <c r="KX86" s="483"/>
      <c r="KY86" s="483"/>
      <c r="KZ86" s="483"/>
      <c r="LA86" s="483"/>
      <c r="LB86" s="483"/>
      <c r="LC86" s="483"/>
      <c r="LD86" s="483"/>
      <c r="LE86" s="483"/>
      <c r="LF86" s="483"/>
      <c r="LG86" s="483"/>
      <c r="LH86" s="483"/>
      <c r="LI86" s="483"/>
      <c r="LJ86" s="483"/>
      <c r="LK86" s="483"/>
      <c r="LL86" s="483"/>
      <c r="LM86" s="483"/>
      <c r="LN86" s="483"/>
      <c r="LO86" s="483"/>
      <c r="LP86" s="483"/>
      <c r="LQ86" s="483"/>
      <c r="LR86" s="483"/>
      <c r="LS86" s="483"/>
      <c r="LT86" s="483"/>
      <c r="LU86" s="483"/>
      <c r="LV86" s="483"/>
      <c r="LW86" s="483"/>
      <c r="LX86" s="483"/>
      <c r="LY86" s="483"/>
      <c r="LZ86" s="483"/>
      <c r="MA86" s="483"/>
      <c r="MB86" s="483"/>
      <c r="MC86" s="483"/>
      <c r="MD86" s="483"/>
      <c r="ME86" s="483"/>
      <c r="MF86" s="483"/>
      <c r="MG86" s="483"/>
      <c r="MH86" s="483"/>
      <c r="MI86" s="483"/>
      <c r="MJ86" s="483"/>
      <c r="MK86" s="483"/>
      <c r="ML86" s="483"/>
      <c r="MM86" s="483"/>
      <c r="MN86" s="483"/>
      <c r="MO86" s="483"/>
      <c r="MP86" s="483"/>
      <c r="MQ86" s="483"/>
      <c r="MR86" s="483"/>
      <c r="MS86" s="483"/>
      <c r="MT86" s="483"/>
      <c r="MU86" s="483"/>
      <c r="MV86" s="483"/>
      <c r="MW86" s="483"/>
      <c r="MX86" s="483"/>
      <c r="MY86" s="483"/>
      <c r="MZ86" s="483"/>
      <c r="NA86" s="483"/>
      <c r="NB86" s="483"/>
      <c r="NC86" s="483"/>
      <c r="ND86" s="483"/>
      <c r="NE86" s="483"/>
      <c r="NF86" s="483"/>
      <c r="NG86" s="483"/>
      <c r="NH86" s="483"/>
      <c r="NI86" s="483"/>
      <c r="NJ86" s="483"/>
      <c r="NK86" s="483"/>
      <c r="NL86" s="483"/>
      <c r="NM86" s="483"/>
      <c r="NN86" s="483"/>
      <c r="NO86" s="483"/>
      <c r="NP86" s="483"/>
      <c r="NQ86" s="483"/>
      <c r="NR86" s="483"/>
      <c r="NS86" s="483"/>
      <c r="NT86" s="483"/>
      <c r="NU86" s="483"/>
      <c r="NV86" s="483"/>
      <c r="NW86" s="483"/>
      <c r="NX86" s="483"/>
      <c r="NY86" s="483"/>
      <c r="NZ86" s="483"/>
      <c r="OA86" s="483"/>
      <c r="OB86" s="483"/>
      <c r="OC86" s="483"/>
      <c r="OD86" s="483"/>
      <c r="OE86" s="483"/>
      <c r="OF86" s="483"/>
      <c r="OG86" s="483"/>
      <c r="OH86" s="483"/>
      <c r="OI86" s="483"/>
      <c r="OJ86" s="483"/>
      <c r="OK86" s="483"/>
      <c r="OL86" s="483"/>
      <c r="OM86" s="483"/>
      <c r="ON86" s="483"/>
      <c r="OO86" s="483"/>
      <c r="OP86" s="483"/>
      <c r="OQ86" s="483"/>
      <c r="OR86" s="483"/>
      <c r="OS86" s="483"/>
      <c r="OT86" s="483"/>
      <c r="OU86" s="483"/>
      <c r="OV86" s="483"/>
      <c r="OW86" s="483"/>
      <c r="OX86" s="483"/>
      <c r="OY86" s="483"/>
      <c r="OZ86" s="483"/>
      <c r="PA86" s="483"/>
      <c r="PB86" s="483"/>
      <c r="PC86" s="483"/>
      <c r="PD86" s="483"/>
      <c r="PE86" s="483"/>
      <c r="PF86" s="483"/>
      <c r="PG86" s="483"/>
      <c r="PH86" s="483"/>
      <c r="PI86" s="483"/>
      <c r="PJ86" s="483"/>
      <c r="PK86" s="483"/>
      <c r="PL86" s="483"/>
      <c r="PM86" s="483"/>
      <c r="PN86" s="483"/>
      <c r="PO86" s="483"/>
      <c r="PP86" s="483"/>
      <c r="PQ86" s="483"/>
      <c r="PR86" s="483"/>
      <c r="PS86" s="483"/>
      <c r="PT86" s="483"/>
      <c r="PU86" s="483"/>
      <c r="PV86" s="483"/>
      <c r="PW86" s="483"/>
      <c r="PX86" s="483"/>
      <c r="PY86" s="483"/>
      <c r="PZ86" s="483"/>
      <c r="QA86" s="483"/>
      <c r="QB86" s="483"/>
      <c r="QC86" s="483"/>
      <c r="QD86" s="483"/>
      <c r="QE86" s="483"/>
      <c r="QF86" s="483"/>
      <c r="QG86" s="483"/>
      <c r="QH86" s="483"/>
      <c r="QI86" s="483"/>
      <c r="QJ86" s="483"/>
      <c r="QK86" s="483"/>
      <c r="QL86" s="483"/>
      <c r="QM86" s="483"/>
      <c r="QN86" s="483"/>
      <c r="QO86" s="483"/>
      <c r="QP86" s="483"/>
      <c r="QQ86" s="483"/>
      <c r="QR86" s="483"/>
      <c r="QS86" s="483"/>
      <c r="QT86" s="483"/>
      <c r="QU86" s="483"/>
      <c r="QV86" s="483"/>
      <c r="QW86" s="483"/>
      <c r="QX86" s="483"/>
      <c r="QY86" s="483"/>
      <c r="QZ86" s="483"/>
      <c r="RA86" s="483"/>
      <c r="RB86" s="483"/>
      <c r="RC86" s="483"/>
      <c r="RD86" s="483"/>
      <c r="RE86" s="483"/>
      <c r="RF86" s="483"/>
      <c r="RG86" s="483"/>
      <c r="RH86" s="483"/>
      <c r="RI86" s="483"/>
      <c r="RJ86" s="483"/>
      <c r="RK86" s="483"/>
      <c r="RL86" s="483"/>
      <c r="RM86" s="483"/>
      <c r="RN86" s="483"/>
      <c r="RO86" s="483"/>
      <c r="RP86" s="483"/>
      <c r="RQ86" s="483"/>
      <c r="RR86" s="483"/>
      <c r="RS86" s="483"/>
      <c r="RT86" s="483"/>
      <c r="RU86" s="483"/>
      <c r="RV86" s="483"/>
      <c r="RW86" s="483"/>
      <c r="RX86" s="483"/>
      <c r="RY86" s="483"/>
      <c r="RZ86" s="483"/>
      <c r="SA86" s="483"/>
      <c r="SB86" s="483"/>
      <c r="SC86" s="483"/>
      <c r="SD86" s="483"/>
      <c r="SE86" s="483"/>
      <c r="SF86" s="483"/>
      <c r="SG86" s="483"/>
      <c r="SH86" s="483"/>
      <c r="SI86" s="483"/>
      <c r="SJ86" s="483"/>
      <c r="SK86" s="483"/>
      <c r="SL86" s="483"/>
      <c r="SM86" s="483"/>
      <c r="SN86" s="483"/>
      <c r="SO86" s="483"/>
      <c r="SP86" s="483"/>
      <c r="SQ86" s="483"/>
      <c r="SR86" s="483"/>
      <c r="SS86" s="483"/>
      <c r="ST86" s="483"/>
      <c r="SU86" s="483"/>
      <c r="SV86" s="483"/>
      <c r="SW86" s="483"/>
      <c r="SX86" s="483"/>
      <c r="SY86" s="483"/>
      <c r="SZ86" s="483"/>
      <c r="TA86" s="483"/>
      <c r="TB86" s="483"/>
      <c r="TC86" s="483"/>
      <c r="TD86" s="483"/>
      <c r="TE86" s="483"/>
      <c r="TF86" s="483"/>
      <c r="TG86" s="483"/>
      <c r="TH86" s="483"/>
      <c r="TI86" s="483"/>
      <c r="TJ86" s="483"/>
      <c r="TK86" s="483"/>
      <c r="TL86" s="483"/>
      <c r="TM86" s="483"/>
      <c r="TN86" s="483"/>
      <c r="TO86" s="483"/>
      <c r="TP86" s="483"/>
      <c r="TQ86" s="483"/>
      <c r="TR86" s="483"/>
      <c r="TS86" s="483"/>
      <c r="TT86" s="483"/>
      <c r="TU86" s="483"/>
      <c r="TV86" s="483"/>
      <c r="TW86" s="483"/>
      <c r="TX86" s="483"/>
      <c r="TY86" s="483"/>
      <c r="TZ86" s="483"/>
      <c r="UA86" s="483"/>
      <c r="UB86" s="483"/>
      <c r="UC86" s="483"/>
      <c r="UD86" s="483"/>
      <c r="UE86" s="483"/>
      <c r="UF86" s="483"/>
      <c r="UG86" s="483"/>
      <c r="UH86" s="483"/>
      <c r="UI86" s="483"/>
      <c r="UJ86" s="483"/>
      <c r="UK86" s="483"/>
      <c r="UL86" s="483"/>
      <c r="UM86" s="483"/>
      <c r="UN86" s="483"/>
      <c r="UO86" s="483"/>
      <c r="UP86" s="483"/>
      <c r="UQ86" s="483"/>
      <c r="UR86" s="483"/>
      <c r="US86" s="483"/>
      <c r="UT86" s="483"/>
      <c r="UU86" s="483"/>
      <c r="UV86" s="483"/>
      <c r="UW86" s="483"/>
      <c r="UX86" s="483"/>
      <c r="UY86" s="483"/>
      <c r="UZ86" s="483"/>
      <c r="VA86" s="483"/>
      <c r="VB86" s="483"/>
      <c r="VC86" s="483"/>
      <c r="VD86" s="483"/>
      <c r="VE86" s="483"/>
      <c r="VF86" s="483"/>
      <c r="VG86" s="483"/>
      <c r="VH86" s="483"/>
      <c r="VI86" s="483"/>
      <c r="VJ86" s="483"/>
      <c r="VK86" s="483"/>
      <c r="VL86" s="483"/>
      <c r="VM86" s="483"/>
      <c r="VN86" s="483"/>
      <c r="VO86" s="483"/>
      <c r="VP86" s="483"/>
      <c r="VQ86" s="483"/>
      <c r="VR86" s="483"/>
      <c r="VS86" s="483"/>
      <c r="VT86" s="483"/>
      <c r="VU86" s="483"/>
      <c r="VV86" s="483"/>
      <c r="VW86" s="483"/>
      <c r="VX86" s="483"/>
      <c r="VY86" s="483"/>
      <c r="VZ86" s="483"/>
      <c r="WA86" s="483"/>
      <c r="WB86" s="483"/>
      <c r="WC86" s="483"/>
      <c r="WD86" s="483"/>
      <c r="WE86" s="483"/>
      <c r="WF86" s="483"/>
      <c r="WG86" s="483"/>
      <c r="WH86" s="483"/>
      <c r="WI86" s="483"/>
      <c r="WJ86" s="483"/>
      <c r="WK86" s="483"/>
      <c r="WL86" s="483"/>
      <c r="WM86" s="483"/>
      <c r="WN86" s="483"/>
      <c r="WO86" s="483"/>
      <c r="WP86" s="483"/>
      <c r="WQ86" s="483"/>
      <c r="WR86" s="483"/>
      <c r="WS86" s="483"/>
      <c r="WT86" s="483"/>
      <c r="WU86" s="483"/>
      <c r="WV86" s="483"/>
      <c r="WW86" s="483"/>
      <c r="WX86" s="483"/>
      <c r="WY86" s="483"/>
      <c r="WZ86" s="483"/>
      <c r="XA86" s="483"/>
      <c r="XB86" s="483"/>
      <c r="XC86" s="483"/>
      <c r="XD86" s="483"/>
      <c r="XE86" s="483"/>
      <c r="XF86" s="483"/>
      <c r="XG86" s="483"/>
      <c r="XH86" s="483"/>
      <c r="XI86" s="483"/>
      <c r="XJ86" s="483"/>
      <c r="XK86" s="483"/>
      <c r="XL86" s="483"/>
      <c r="XM86" s="483"/>
      <c r="XN86" s="483"/>
      <c r="XO86" s="483"/>
      <c r="XP86" s="483"/>
      <c r="XQ86" s="483"/>
      <c r="XR86" s="483"/>
      <c r="XS86" s="483"/>
      <c r="XT86" s="483"/>
      <c r="XU86" s="483"/>
      <c r="XV86" s="483"/>
      <c r="XW86" s="483"/>
      <c r="XX86" s="483"/>
      <c r="XY86" s="483"/>
      <c r="XZ86" s="483"/>
      <c r="YA86" s="483"/>
      <c r="YB86" s="483"/>
      <c r="YC86" s="483"/>
      <c r="YD86" s="483"/>
      <c r="YE86" s="483"/>
      <c r="YF86" s="483"/>
      <c r="YG86" s="483"/>
      <c r="YH86" s="483"/>
      <c r="YI86" s="483"/>
      <c r="YJ86" s="483"/>
      <c r="YK86" s="483"/>
      <c r="YL86" s="483"/>
      <c r="YM86" s="483"/>
      <c r="YN86" s="483"/>
      <c r="YO86" s="483"/>
      <c r="YP86" s="483"/>
      <c r="YQ86" s="483"/>
      <c r="YR86" s="483"/>
      <c r="YS86" s="483"/>
      <c r="YT86" s="483"/>
      <c r="YU86" s="483"/>
      <c r="YV86" s="483"/>
      <c r="YW86" s="483"/>
      <c r="YX86" s="483"/>
      <c r="YY86" s="483"/>
      <c r="YZ86" s="483"/>
      <c r="ZA86" s="483"/>
      <c r="ZB86" s="483"/>
      <c r="ZC86" s="483"/>
      <c r="ZD86" s="483"/>
      <c r="ZE86" s="483"/>
      <c r="ZF86" s="483"/>
      <c r="ZG86" s="483"/>
      <c r="ZH86" s="483"/>
      <c r="ZI86" s="483"/>
      <c r="ZJ86" s="483"/>
      <c r="ZK86" s="483"/>
      <c r="ZL86" s="483"/>
      <c r="ZM86" s="483"/>
      <c r="ZN86" s="483"/>
      <c r="ZO86" s="483"/>
      <c r="ZP86" s="483"/>
      <c r="ZQ86" s="483"/>
      <c r="ZR86" s="483"/>
      <c r="ZS86" s="483"/>
      <c r="ZT86" s="483"/>
      <c r="ZU86" s="483"/>
      <c r="ZV86" s="483"/>
      <c r="ZW86" s="483"/>
      <c r="ZX86" s="483"/>
      <c r="ZY86" s="483"/>
      <c r="ZZ86" s="483"/>
      <c r="AAA86" s="483"/>
      <c r="AAB86" s="483"/>
      <c r="AAC86" s="483"/>
      <c r="AAD86" s="483"/>
      <c r="AAE86" s="483"/>
      <c r="AAF86" s="483"/>
      <c r="AAG86" s="483"/>
      <c r="AAH86" s="483"/>
      <c r="AAI86" s="483"/>
      <c r="AAJ86" s="483"/>
      <c r="AAK86" s="483"/>
      <c r="AAL86" s="483"/>
      <c r="AAM86" s="483"/>
      <c r="AAN86" s="483"/>
      <c r="AAO86" s="483"/>
      <c r="AAP86" s="483"/>
      <c r="AAQ86" s="483"/>
      <c r="AAR86" s="483"/>
      <c r="AAS86" s="483"/>
      <c r="AAT86" s="483"/>
      <c r="AAU86" s="483"/>
      <c r="AAV86" s="483"/>
      <c r="AAW86" s="483"/>
      <c r="AAX86" s="483"/>
      <c r="AAY86" s="483"/>
      <c r="AAZ86" s="483"/>
      <c r="ABA86" s="483"/>
      <c r="ABB86" s="483"/>
      <c r="ABC86" s="483"/>
      <c r="ABD86" s="483"/>
      <c r="ABE86" s="483"/>
      <c r="ABF86" s="483"/>
      <c r="ABG86" s="483"/>
      <c r="ABH86" s="483"/>
      <c r="ABI86" s="483"/>
      <c r="ABJ86" s="483"/>
      <c r="ABK86" s="483"/>
      <c r="ABL86" s="483"/>
      <c r="ABM86" s="483"/>
      <c r="ABN86" s="483"/>
      <c r="ABO86" s="483"/>
      <c r="ABP86" s="483"/>
      <c r="ABQ86" s="483"/>
      <c r="ABR86" s="483"/>
      <c r="ABS86" s="483"/>
      <c r="ABT86" s="483"/>
      <c r="ABU86" s="483"/>
      <c r="ABV86" s="483"/>
      <c r="ABW86" s="483"/>
      <c r="ABX86" s="483"/>
      <c r="ABY86" s="483"/>
      <c r="ABZ86" s="483"/>
      <c r="ACA86" s="483"/>
      <c r="ACB86" s="483"/>
      <c r="ACC86" s="483"/>
      <c r="ACD86" s="483"/>
      <c r="ACE86" s="483"/>
      <c r="ACF86" s="483"/>
      <c r="ACG86" s="483"/>
      <c r="ACH86" s="483"/>
      <c r="ACI86" s="483"/>
      <c r="ACJ86" s="483"/>
      <c r="ACK86" s="483"/>
      <c r="ACL86" s="483"/>
      <c r="ACM86" s="483"/>
      <c r="ACN86" s="483"/>
      <c r="ACO86" s="483"/>
      <c r="ACP86" s="483"/>
      <c r="ACQ86" s="483"/>
      <c r="ACR86" s="483"/>
      <c r="ACS86" s="483"/>
      <c r="ACT86" s="483"/>
      <c r="ACU86" s="483"/>
      <c r="ACV86" s="483"/>
      <c r="ACW86" s="483"/>
      <c r="ACX86" s="483"/>
      <c r="ACY86" s="483"/>
      <c r="ACZ86" s="483"/>
      <c r="ADA86" s="483"/>
      <c r="ADB86" s="483"/>
      <c r="ADC86" s="483"/>
      <c r="ADD86" s="483"/>
      <c r="ADE86" s="483"/>
      <c r="ADF86" s="483"/>
      <c r="ADG86" s="483"/>
      <c r="ADH86" s="483"/>
      <c r="ADI86" s="483"/>
      <c r="ADJ86" s="483"/>
      <c r="ADK86" s="483"/>
      <c r="ADL86" s="483"/>
      <c r="ADM86" s="483"/>
      <c r="ADN86" s="483"/>
      <c r="ADO86" s="483"/>
      <c r="ADP86" s="483"/>
      <c r="ADQ86" s="483"/>
      <c r="ADR86" s="483"/>
      <c r="ADS86" s="483"/>
      <c r="ADT86" s="483"/>
      <c r="ADU86" s="483"/>
      <c r="ADV86" s="483"/>
      <c r="ADW86" s="483"/>
      <c r="ADX86" s="483"/>
      <c r="ADY86" s="483"/>
      <c r="ADZ86" s="483"/>
      <c r="AEA86" s="483"/>
      <c r="AEB86" s="483"/>
      <c r="AEC86" s="483"/>
      <c r="AED86" s="483"/>
      <c r="AEE86" s="483"/>
      <c r="AEF86" s="483"/>
      <c r="AEG86" s="483"/>
      <c r="AEH86" s="483"/>
      <c r="AEI86" s="483"/>
      <c r="AEJ86" s="483"/>
      <c r="AEK86" s="483"/>
      <c r="AEL86" s="483"/>
      <c r="AEM86" s="483"/>
      <c r="AEN86" s="483"/>
      <c r="AEO86" s="483"/>
      <c r="AEP86" s="483"/>
      <c r="AEQ86" s="483"/>
      <c r="AER86" s="483"/>
      <c r="AES86" s="483"/>
      <c r="AET86" s="483"/>
      <c r="AEU86" s="483"/>
      <c r="AEV86" s="483"/>
      <c r="AEW86" s="483"/>
      <c r="AEX86" s="483"/>
      <c r="AEY86" s="483"/>
      <c r="AEZ86" s="483"/>
      <c r="AFA86" s="483"/>
      <c r="AFB86" s="483"/>
      <c r="AFC86" s="483"/>
      <c r="AFD86" s="483"/>
      <c r="AFE86" s="483"/>
      <c r="AFF86" s="483"/>
      <c r="AFG86" s="483"/>
      <c r="AFH86" s="483"/>
      <c r="AFI86" s="483"/>
      <c r="AFJ86" s="483"/>
      <c r="AFK86" s="483"/>
      <c r="AFL86" s="483"/>
      <c r="AFM86" s="483"/>
      <c r="AFN86" s="483"/>
      <c r="AFO86" s="483"/>
      <c r="AFP86" s="483"/>
      <c r="AFQ86" s="483"/>
      <c r="AFR86" s="483"/>
      <c r="AFS86" s="483"/>
      <c r="AFT86" s="483"/>
      <c r="AFU86" s="483"/>
      <c r="AFV86" s="483"/>
      <c r="AFW86" s="483"/>
      <c r="AFX86" s="483"/>
      <c r="AFY86" s="483"/>
      <c r="AFZ86" s="483"/>
      <c r="AGA86" s="483"/>
      <c r="AGB86" s="483"/>
      <c r="AGC86" s="483"/>
      <c r="AGD86" s="483"/>
      <c r="AGE86" s="483"/>
      <c r="AGF86" s="483"/>
      <c r="AGG86" s="483"/>
      <c r="AGH86" s="483"/>
      <c r="AGI86" s="483"/>
      <c r="AGJ86" s="483"/>
      <c r="AGK86" s="483"/>
      <c r="AGL86" s="483"/>
      <c r="AGM86" s="483"/>
      <c r="AGN86" s="483"/>
      <c r="AGO86" s="483"/>
      <c r="AGP86" s="483"/>
      <c r="AGQ86" s="483"/>
      <c r="AGR86" s="483"/>
      <c r="AGS86" s="483"/>
      <c r="AGT86" s="483"/>
      <c r="AGU86" s="483"/>
      <c r="AGV86" s="483"/>
      <c r="AGW86" s="483"/>
      <c r="AGX86" s="483"/>
      <c r="AGY86" s="483"/>
      <c r="AGZ86" s="483"/>
      <c r="AHA86" s="483"/>
      <c r="AHB86" s="483"/>
      <c r="AHC86" s="483"/>
      <c r="AHD86" s="483"/>
      <c r="AHE86" s="483"/>
      <c r="AHF86" s="483"/>
      <c r="AHG86" s="483"/>
      <c r="AHH86" s="483"/>
      <c r="AHI86" s="483"/>
      <c r="AHJ86" s="483"/>
      <c r="AHK86" s="483"/>
      <c r="AHL86" s="483"/>
      <c r="AHM86" s="483"/>
      <c r="AHN86" s="483"/>
      <c r="AHO86" s="483"/>
      <c r="AHP86" s="483"/>
      <c r="AHQ86" s="483"/>
      <c r="AHR86" s="483"/>
      <c r="AHS86" s="483"/>
      <c r="AHT86" s="483"/>
      <c r="AHU86" s="483"/>
      <c r="AHV86" s="483"/>
      <c r="AHW86" s="483"/>
      <c r="AHX86" s="483"/>
      <c r="AHY86" s="483"/>
      <c r="AHZ86" s="483"/>
      <c r="AIA86" s="483"/>
      <c r="AIB86" s="483"/>
      <c r="AIC86" s="483"/>
      <c r="AID86" s="483"/>
      <c r="AIE86" s="483"/>
      <c r="AIF86" s="483"/>
      <c r="AIG86" s="483"/>
      <c r="AIH86" s="483"/>
      <c r="AII86" s="483"/>
      <c r="AIJ86" s="483"/>
      <c r="AIK86" s="483"/>
      <c r="AIL86" s="483"/>
      <c r="AIM86" s="483"/>
      <c r="AIN86" s="483"/>
      <c r="AIO86" s="483"/>
      <c r="AIP86" s="483"/>
      <c r="AIQ86" s="483"/>
      <c r="AIR86" s="483"/>
      <c r="AIS86" s="483"/>
      <c r="AIT86" s="483"/>
      <c r="AIU86" s="483"/>
      <c r="AIV86" s="483"/>
      <c r="AIW86" s="483"/>
      <c r="AIX86" s="483"/>
      <c r="AIY86" s="483"/>
      <c r="AIZ86" s="483"/>
      <c r="AJA86" s="483"/>
      <c r="AJB86" s="483"/>
      <c r="AJC86" s="483"/>
      <c r="AJD86" s="483"/>
      <c r="AJE86" s="483"/>
      <c r="AJF86" s="483"/>
      <c r="AJG86" s="483"/>
      <c r="AJH86" s="483"/>
      <c r="AJI86" s="483"/>
      <c r="AJJ86" s="483"/>
      <c r="AJK86" s="483"/>
      <c r="AJL86" s="483"/>
      <c r="AJM86" s="483"/>
      <c r="AJN86" s="483"/>
      <c r="AJO86" s="483"/>
      <c r="AJP86" s="483"/>
      <c r="AJQ86" s="483"/>
      <c r="AJR86" s="483"/>
      <c r="AJS86" s="483"/>
      <c r="AJT86" s="483"/>
      <c r="AJU86" s="483"/>
      <c r="AJV86" s="483"/>
      <c r="AJW86" s="483"/>
      <c r="AJX86" s="483"/>
      <c r="AJY86" s="483"/>
      <c r="AJZ86" s="483"/>
      <c r="AKA86" s="483"/>
      <c r="AKB86" s="483"/>
      <c r="AKC86" s="483"/>
      <c r="AKD86" s="483"/>
      <c r="AKE86" s="483"/>
      <c r="AKF86" s="483"/>
      <c r="AKG86" s="483"/>
      <c r="AKH86" s="483"/>
      <c r="AKI86" s="483"/>
      <c r="AKJ86" s="483"/>
      <c r="AKK86" s="483"/>
      <c r="AKL86" s="483"/>
      <c r="AKM86" s="483"/>
      <c r="AKN86" s="483"/>
      <c r="AKO86" s="483"/>
      <c r="AKP86" s="483"/>
      <c r="AKQ86" s="483"/>
      <c r="AKR86" s="483"/>
      <c r="AKS86" s="483"/>
      <c r="AKT86" s="483"/>
      <c r="AKU86" s="483"/>
      <c r="AKV86" s="483"/>
      <c r="AKW86" s="483"/>
      <c r="AKX86" s="483"/>
      <c r="AKY86" s="483"/>
      <c r="AKZ86" s="483"/>
      <c r="ALA86" s="483"/>
      <c r="ALB86" s="483"/>
      <c r="ALC86" s="483"/>
      <c r="ALD86" s="483"/>
      <c r="ALE86" s="483"/>
      <c r="ALF86" s="483"/>
      <c r="ALG86" s="483"/>
      <c r="ALH86" s="483"/>
      <c r="ALI86" s="483"/>
      <c r="ALJ86" s="483"/>
      <c r="ALK86" s="483"/>
      <c r="ALL86" s="483"/>
      <c r="ALM86" s="483"/>
      <c r="ALN86" s="483"/>
      <c r="ALO86" s="483"/>
      <c r="ALP86" s="483"/>
      <c r="ALQ86" s="483"/>
      <c r="ALR86" s="483"/>
      <c r="ALS86" s="483"/>
      <c r="ALT86" s="483"/>
      <c r="ALU86" s="483"/>
      <c r="ALV86" s="483"/>
      <c r="ALW86" s="483"/>
      <c r="ALX86" s="483"/>
      <c r="ALY86" s="483"/>
      <c r="ALZ86" s="483"/>
      <c r="AMA86" s="483"/>
      <c r="AMB86" s="483"/>
      <c r="AMC86" s="483"/>
      <c r="AMD86" s="483"/>
      <c r="AME86" s="483"/>
      <c r="AMF86" s="483"/>
      <c r="AMG86" s="483"/>
      <c r="AMH86" s="483"/>
      <c r="AMI86" s="483"/>
      <c r="AMJ86" s="483"/>
      <c r="AMK86" s="483"/>
      <c r="AML86" s="483"/>
      <c r="AMM86" s="483"/>
      <c r="AMN86" s="483"/>
      <c r="AMO86" s="483"/>
      <c r="AMP86" s="483"/>
      <c r="AMQ86" s="483"/>
    </row>
    <row r="87" spans="1:1031" s="425" customFormat="1" ht="30" customHeight="1" x14ac:dyDescent="0.25">
      <c r="A87" s="793">
        <v>8</v>
      </c>
      <c r="B87" s="880" t="s">
        <v>1391</v>
      </c>
      <c r="C87" s="870">
        <v>2</v>
      </c>
      <c r="D87" s="113">
        <v>0.01</v>
      </c>
      <c r="E87" s="866" t="s">
        <v>1011</v>
      </c>
      <c r="F87" s="483"/>
      <c r="G87" s="483"/>
      <c r="H87" s="483"/>
      <c r="I87" s="483"/>
      <c r="J87" s="483"/>
      <c r="K87" s="483"/>
      <c r="L87" s="483"/>
      <c r="M87" s="483"/>
      <c r="N87" s="483"/>
      <c r="O87" s="483"/>
      <c r="P87" s="483"/>
      <c r="Q87" s="483"/>
      <c r="R87" s="483"/>
      <c r="S87" s="483"/>
      <c r="T87" s="483"/>
      <c r="U87" s="483"/>
      <c r="V87" s="483"/>
      <c r="W87" s="483"/>
      <c r="X87" s="483"/>
      <c r="Y87" s="483"/>
      <c r="Z87" s="483"/>
      <c r="AA87" s="483"/>
      <c r="AB87" s="483"/>
      <c r="AC87" s="483"/>
      <c r="AD87" s="483"/>
      <c r="AE87" s="483"/>
      <c r="AF87" s="483"/>
      <c r="AG87" s="483"/>
      <c r="AH87" s="483"/>
      <c r="AI87" s="483"/>
      <c r="AJ87" s="483"/>
      <c r="AK87" s="483"/>
      <c r="AL87" s="483"/>
      <c r="AM87" s="483"/>
      <c r="AN87" s="483"/>
      <c r="AO87" s="483"/>
      <c r="AP87" s="483"/>
      <c r="AQ87" s="483"/>
      <c r="AR87" s="483"/>
      <c r="AS87" s="483"/>
      <c r="AT87" s="483"/>
      <c r="AU87" s="483"/>
      <c r="AV87" s="483"/>
      <c r="AW87" s="483"/>
      <c r="AX87" s="483"/>
      <c r="AY87" s="483"/>
      <c r="AZ87" s="483"/>
      <c r="BA87" s="483"/>
      <c r="BB87" s="483"/>
      <c r="BC87" s="483"/>
      <c r="BD87" s="483"/>
      <c r="BE87" s="483"/>
      <c r="BF87" s="483"/>
      <c r="BG87" s="483"/>
      <c r="BH87" s="483"/>
      <c r="BI87" s="483"/>
      <c r="BJ87" s="483"/>
      <c r="BK87" s="483"/>
      <c r="BL87" s="483"/>
      <c r="BM87" s="483"/>
      <c r="BN87" s="483"/>
      <c r="BO87" s="483"/>
      <c r="BP87" s="483"/>
      <c r="BQ87" s="483"/>
      <c r="BR87" s="483"/>
      <c r="BS87" s="483"/>
      <c r="BT87" s="483"/>
      <c r="BU87" s="483"/>
      <c r="BV87" s="483"/>
      <c r="BW87" s="483"/>
      <c r="BX87" s="483"/>
      <c r="BY87" s="483"/>
      <c r="BZ87" s="483"/>
      <c r="CA87" s="483"/>
      <c r="CB87" s="483"/>
      <c r="CC87" s="483"/>
      <c r="CD87" s="483"/>
      <c r="CE87" s="483"/>
      <c r="CF87" s="483"/>
      <c r="CG87" s="483"/>
      <c r="CH87" s="483"/>
      <c r="CI87" s="483"/>
      <c r="CJ87" s="483"/>
      <c r="CK87" s="483"/>
      <c r="CL87" s="483"/>
      <c r="CM87" s="483"/>
      <c r="CN87" s="483"/>
      <c r="CO87" s="483"/>
      <c r="CP87" s="483"/>
      <c r="CQ87" s="483"/>
      <c r="CR87" s="483"/>
      <c r="CS87" s="483"/>
      <c r="CT87" s="483"/>
      <c r="CU87" s="483"/>
      <c r="CV87" s="483"/>
      <c r="CW87" s="483"/>
      <c r="CX87" s="483"/>
      <c r="CY87" s="483"/>
      <c r="CZ87" s="483"/>
      <c r="DA87" s="483"/>
      <c r="DB87" s="483"/>
      <c r="DC87" s="483"/>
      <c r="DD87" s="483"/>
      <c r="DE87" s="483"/>
      <c r="DF87" s="483"/>
      <c r="DG87" s="483"/>
      <c r="DH87" s="483"/>
      <c r="DI87" s="483"/>
      <c r="DJ87" s="483"/>
      <c r="DK87" s="483"/>
      <c r="DL87" s="483"/>
      <c r="DM87" s="483"/>
      <c r="DN87" s="483"/>
      <c r="DO87" s="483"/>
      <c r="DP87" s="483"/>
      <c r="DQ87" s="483"/>
      <c r="DR87" s="483"/>
      <c r="DS87" s="483"/>
      <c r="DT87" s="483"/>
      <c r="DU87" s="483"/>
      <c r="DV87" s="483"/>
      <c r="DW87" s="483"/>
      <c r="DX87" s="483"/>
      <c r="DY87" s="483"/>
      <c r="DZ87" s="483"/>
      <c r="EA87" s="483"/>
      <c r="EB87" s="483"/>
      <c r="EC87" s="483"/>
      <c r="ED87" s="483"/>
      <c r="EE87" s="483"/>
      <c r="EF87" s="483"/>
      <c r="EG87" s="483"/>
      <c r="EH87" s="483"/>
      <c r="EI87" s="483"/>
      <c r="EJ87" s="483"/>
      <c r="EK87" s="483"/>
      <c r="EL87" s="483"/>
      <c r="EM87" s="483"/>
      <c r="EN87" s="483"/>
      <c r="EO87" s="483"/>
      <c r="EP87" s="483"/>
      <c r="EQ87" s="483"/>
      <c r="ER87" s="483"/>
      <c r="ES87" s="483"/>
      <c r="ET87" s="483"/>
      <c r="EU87" s="483"/>
      <c r="EV87" s="483"/>
      <c r="EW87" s="483"/>
      <c r="EX87" s="483"/>
      <c r="EY87" s="483"/>
      <c r="EZ87" s="483"/>
      <c r="FA87" s="483"/>
      <c r="FB87" s="483"/>
      <c r="FC87" s="483"/>
      <c r="FD87" s="483"/>
      <c r="FE87" s="483"/>
      <c r="FF87" s="483"/>
      <c r="FG87" s="483"/>
      <c r="FH87" s="483"/>
      <c r="FI87" s="483"/>
      <c r="FJ87" s="483"/>
      <c r="FK87" s="483"/>
      <c r="FL87" s="483"/>
      <c r="FM87" s="483"/>
      <c r="FN87" s="483"/>
      <c r="FO87" s="483"/>
      <c r="FP87" s="483"/>
      <c r="FQ87" s="483"/>
      <c r="FR87" s="483"/>
      <c r="FS87" s="483"/>
      <c r="FT87" s="483"/>
      <c r="FU87" s="483"/>
      <c r="FV87" s="483"/>
      <c r="FW87" s="483"/>
      <c r="FX87" s="483"/>
      <c r="FY87" s="483"/>
      <c r="FZ87" s="483"/>
      <c r="GA87" s="483"/>
      <c r="GB87" s="483"/>
      <c r="GC87" s="483"/>
      <c r="GD87" s="483"/>
      <c r="GE87" s="483"/>
      <c r="GF87" s="483"/>
      <c r="GG87" s="483"/>
      <c r="GH87" s="483"/>
      <c r="GI87" s="483"/>
      <c r="GJ87" s="483"/>
      <c r="GK87" s="483"/>
      <c r="GL87" s="483"/>
      <c r="GM87" s="483"/>
      <c r="GN87" s="483"/>
      <c r="GO87" s="483"/>
      <c r="GP87" s="483"/>
      <c r="GQ87" s="483"/>
      <c r="GR87" s="483"/>
      <c r="GS87" s="483"/>
      <c r="GT87" s="483"/>
      <c r="GU87" s="483"/>
      <c r="GV87" s="483"/>
      <c r="GW87" s="483"/>
      <c r="GX87" s="483"/>
      <c r="GY87" s="483"/>
      <c r="GZ87" s="483"/>
      <c r="HA87" s="483"/>
      <c r="HB87" s="483"/>
      <c r="HC87" s="483"/>
      <c r="HD87" s="483"/>
      <c r="HE87" s="483"/>
      <c r="HF87" s="483"/>
      <c r="HG87" s="483"/>
      <c r="HH87" s="483"/>
      <c r="HI87" s="483"/>
      <c r="HJ87" s="483"/>
      <c r="HK87" s="483"/>
      <c r="HL87" s="483"/>
      <c r="HM87" s="483"/>
      <c r="HN87" s="483"/>
      <c r="HO87" s="483"/>
      <c r="HP87" s="483"/>
      <c r="HQ87" s="483"/>
      <c r="HR87" s="483"/>
      <c r="HS87" s="483"/>
      <c r="HT87" s="483"/>
      <c r="HU87" s="483"/>
      <c r="HV87" s="483"/>
      <c r="HW87" s="483"/>
      <c r="HX87" s="483"/>
      <c r="HY87" s="483"/>
      <c r="HZ87" s="483"/>
      <c r="IA87" s="483"/>
      <c r="IB87" s="483"/>
      <c r="IC87" s="483"/>
      <c r="ID87" s="483"/>
      <c r="IE87" s="483"/>
      <c r="IF87" s="483"/>
      <c r="IG87" s="483"/>
      <c r="IH87" s="483"/>
      <c r="II87" s="483"/>
      <c r="IJ87" s="483"/>
      <c r="IK87" s="483"/>
      <c r="IL87" s="483"/>
      <c r="IM87" s="483"/>
      <c r="IN87" s="483"/>
      <c r="IO87" s="483"/>
      <c r="IP87" s="483"/>
      <c r="IQ87" s="483"/>
      <c r="IR87" s="483"/>
      <c r="IS87" s="483"/>
      <c r="IT87" s="483"/>
      <c r="IU87" s="483"/>
      <c r="IV87" s="483"/>
      <c r="IW87" s="483"/>
      <c r="IX87" s="483"/>
      <c r="IY87" s="483"/>
      <c r="IZ87" s="483"/>
      <c r="JA87" s="483"/>
      <c r="JB87" s="483"/>
      <c r="JC87" s="483"/>
      <c r="JD87" s="483"/>
      <c r="JE87" s="483"/>
      <c r="JF87" s="483"/>
      <c r="JG87" s="483"/>
      <c r="JH87" s="483"/>
      <c r="JI87" s="483"/>
      <c r="JJ87" s="483"/>
      <c r="JK87" s="483"/>
      <c r="JL87" s="483"/>
      <c r="JM87" s="483"/>
      <c r="JN87" s="483"/>
      <c r="JO87" s="483"/>
      <c r="JP87" s="483"/>
      <c r="JQ87" s="483"/>
      <c r="JR87" s="483"/>
      <c r="JS87" s="483"/>
      <c r="JT87" s="483"/>
      <c r="JU87" s="483"/>
      <c r="JV87" s="483"/>
      <c r="JW87" s="483"/>
      <c r="JX87" s="483"/>
      <c r="JY87" s="483"/>
      <c r="JZ87" s="483"/>
      <c r="KA87" s="483"/>
      <c r="KB87" s="483"/>
      <c r="KC87" s="483"/>
      <c r="KD87" s="483"/>
      <c r="KE87" s="483"/>
      <c r="KF87" s="483"/>
      <c r="KG87" s="483"/>
      <c r="KH87" s="483"/>
      <c r="KI87" s="483"/>
      <c r="KJ87" s="483"/>
      <c r="KK87" s="483"/>
      <c r="KL87" s="483"/>
      <c r="KM87" s="483"/>
      <c r="KN87" s="483"/>
      <c r="KO87" s="483"/>
      <c r="KP87" s="483"/>
      <c r="KQ87" s="483"/>
      <c r="KR87" s="483"/>
      <c r="KS87" s="483"/>
      <c r="KT87" s="483"/>
      <c r="KU87" s="483"/>
      <c r="KV87" s="483"/>
      <c r="KW87" s="483"/>
      <c r="KX87" s="483"/>
      <c r="KY87" s="483"/>
      <c r="KZ87" s="483"/>
      <c r="LA87" s="483"/>
      <c r="LB87" s="483"/>
      <c r="LC87" s="483"/>
      <c r="LD87" s="483"/>
      <c r="LE87" s="483"/>
      <c r="LF87" s="483"/>
      <c r="LG87" s="483"/>
      <c r="LH87" s="483"/>
      <c r="LI87" s="483"/>
      <c r="LJ87" s="483"/>
      <c r="LK87" s="483"/>
      <c r="LL87" s="483"/>
      <c r="LM87" s="483"/>
      <c r="LN87" s="483"/>
      <c r="LO87" s="483"/>
      <c r="LP87" s="483"/>
      <c r="LQ87" s="483"/>
      <c r="LR87" s="483"/>
      <c r="LS87" s="483"/>
      <c r="LT87" s="483"/>
      <c r="LU87" s="483"/>
      <c r="LV87" s="483"/>
      <c r="LW87" s="483"/>
      <c r="LX87" s="483"/>
      <c r="LY87" s="483"/>
      <c r="LZ87" s="483"/>
      <c r="MA87" s="483"/>
      <c r="MB87" s="483"/>
      <c r="MC87" s="483"/>
      <c r="MD87" s="483"/>
      <c r="ME87" s="483"/>
      <c r="MF87" s="483"/>
      <c r="MG87" s="483"/>
      <c r="MH87" s="483"/>
      <c r="MI87" s="483"/>
      <c r="MJ87" s="483"/>
      <c r="MK87" s="483"/>
      <c r="ML87" s="483"/>
      <c r="MM87" s="483"/>
      <c r="MN87" s="483"/>
      <c r="MO87" s="483"/>
      <c r="MP87" s="483"/>
      <c r="MQ87" s="483"/>
      <c r="MR87" s="483"/>
      <c r="MS87" s="483"/>
      <c r="MT87" s="483"/>
      <c r="MU87" s="483"/>
      <c r="MV87" s="483"/>
      <c r="MW87" s="483"/>
      <c r="MX87" s="483"/>
      <c r="MY87" s="483"/>
      <c r="MZ87" s="483"/>
      <c r="NA87" s="483"/>
      <c r="NB87" s="483"/>
      <c r="NC87" s="483"/>
      <c r="ND87" s="483"/>
      <c r="NE87" s="483"/>
      <c r="NF87" s="483"/>
      <c r="NG87" s="483"/>
      <c r="NH87" s="483"/>
      <c r="NI87" s="483"/>
      <c r="NJ87" s="483"/>
      <c r="NK87" s="483"/>
      <c r="NL87" s="483"/>
      <c r="NM87" s="483"/>
      <c r="NN87" s="483"/>
      <c r="NO87" s="483"/>
      <c r="NP87" s="483"/>
      <c r="NQ87" s="483"/>
      <c r="NR87" s="483"/>
      <c r="NS87" s="483"/>
      <c r="NT87" s="483"/>
      <c r="NU87" s="483"/>
      <c r="NV87" s="483"/>
      <c r="NW87" s="483"/>
      <c r="NX87" s="483"/>
      <c r="NY87" s="483"/>
      <c r="NZ87" s="483"/>
      <c r="OA87" s="483"/>
      <c r="OB87" s="483"/>
      <c r="OC87" s="483"/>
      <c r="OD87" s="483"/>
      <c r="OE87" s="483"/>
      <c r="OF87" s="483"/>
      <c r="OG87" s="483"/>
      <c r="OH87" s="483"/>
      <c r="OI87" s="483"/>
      <c r="OJ87" s="483"/>
      <c r="OK87" s="483"/>
      <c r="OL87" s="483"/>
      <c r="OM87" s="483"/>
      <c r="ON87" s="483"/>
      <c r="OO87" s="483"/>
      <c r="OP87" s="483"/>
      <c r="OQ87" s="483"/>
      <c r="OR87" s="483"/>
      <c r="OS87" s="483"/>
      <c r="OT87" s="483"/>
      <c r="OU87" s="483"/>
      <c r="OV87" s="483"/>
      <c r="OW87" s="483"/>
      <c r="OX87" s="483"/>
      <c r="OY87" s="483"/>
      <c r="OZ87" s="483"/>
      <c r="PA87" s="483"/>
      <c r="PB87" s="483"/>
      <c r="PC87" s="483"/>
      <c r="PD87" s="483"/>
      <c r="PE87" s="483"/>
      <c r="PF87" s="483"/>
      <c r="PG87" s="483"/>
      <c r="PH87" s="483"/>
      <c r="PI87" s="483"/>
      <c r="PJ87" s="483"/>
      <c r="PK87" s="483"/>
      <c r="PL87" s="483"/>
      <c r="PM87" s="483"/>
      <c r="PN87" s="483"/>
      <c r="PO87" s="483"/>
      <c r="PP87" s="483"/>
      <c r="PQ87" s="483"/>
      <c r="PR87" s="483"/>
      <c r="PS87" s="483"/>
      <c r="PT87" s="483"/>
      <c r="PU87" s="483"/>
      <c r="PV87" s="483"/>
      <c r="PW87" s="483"/>
      <c r="PX87" s="483"/>
      <c r="PY87" s="483"/>
      <c r="PZ87" s="483"/>
      <c r="QA87" s="483"/>
      <c r="QB87" s="483"/>
      <c r="QC87" s="483"/>
      <c r="QD87" s="483"/>
      <c r="QE87" s="483"/>
      <c r="QF87" s="483"/>
      <c r="QG87" s="483"/>
      <c r="QH87" s="483"/>
      <c r="QI87" s="483"/>
      <c r="QJ87" s="483"/>
      <c r="QK87" s="483"/>
      <c r="QL87" s="483"/>
      <c r="QM87" s="483"/>
      <c r="QN87" s="483"/>
      <c r="QO87" s="483"/>
      <c r="QP87" s="483"/>
      <c r="QQ87" s="483"/>
      <c r="QR87" s="483"/>
      <c r="QS87" s="483"/>
      <c r="QT87" s="483"/>
      <c r="QU87" s="483"/>
      <c r="QV87" s="483"/>
      <c r="QW87" s="483"/>
      <c r="QX87" s="483"/>
      <c r="QY87" s="483"/>
      <c r="QZ87" s="483"/>
      <c r="RA87" s="483"/>
      <c r="RB87" s="483"/>
      <c r="RC87" s="483"/>
      <c r="RD87" s="483"/>
      <c r="RE87" s="483"/>
      <c r="RF87" s="483"/>
      <c r="RG87" s="483"/>
      <c r="RH87" s="483"/>
      <c r="RI87" s="483"/>
      <c r="RJ87" s="483"/>
      <c r="RK87" s="483"/>
      <c r="RL87" s="483"/>
      <c r="RM87" s="483"/>
      <c r="RN87" s="483"/>
      <c r="RO87" s="483"/>
      <c r="RP87" s="483"/>
      <c r="RQ87" s="483"/>
      <c r="RR87" s="483"/>
      <c r="RS87" s="483"/>
      <c r="RT87" s="483"/>
      <c r="RU87" s="483"/>
      <c r="RV87" s="483"/>
      <c r="RW87" s="483"/>
      <c r="RX87" s="483"/>
      <c r="RY87" s="483"/>
      <c r="RZ87" s="483"/>
      <c r="SA87" s="483"/>
      <c r="SB87" s="483"/>
      <c r="SC87" s="483"/>
      <c r="SD87" s="483"/>
      <c r="SE87" s="483"/>
      <c r="SF87" s="483"/>
      <c r="SG87" s="483"/>
      <c r="SH87" s="483"/>
      <c r="SI87" s="483"/>
      <c r="SJ87" s="483"/>
      <c r="SK87" s="483"/>
      <c r="SL87" s="483"/>
      <c r="SM87" s="483"/>
      <c r="SN87" s="483"/>
      <c r="SO87" s="483"/>
      <c r="SP87" s="483"/>
      <c r="SQ87" s="483"/>
      <c r="SR87" s="483"/>
      <c r="SS87" s="483"/>
      <c r="ST87" s="483"/>
      <c r="SU87" s="483"/>
      <c r="SV87" s="483"/>
      <c r="SW87" s="483"/>
      <c r="SX87" s="483"/>
      <c r="SY87" s="483"/>
      <c r="SZ87" s="483"/>
      <c r="TA87" s="483"/>
      <c r="TB87" s="483"/>
      <c r="TC87" s="483"/>
      <c r="TD87" s="483"/>
      <c r="TE87" s="483"/>
      <c r="TF87" s="483"/>
      <c r="TG87" s="483"/>
      <c r="TH87" s="483"/>
      <c r="TI87" s="483"/>
      <c r="TJ87" s="483"/>
      <c r="TK87" s="483"/>
      <c r="TL87" s="483"/>
      <c r="TM87" s="483"/>
      <c r="TN87" s="483"/>
      <c r="TO87" s="483"/>
      <c r="TP87" s="483"/>
      <c r="TQ87" s="483"/>
      <c r="TR87" s="483"/>
      <c r="TS87" s="483"/>
      <c r="TT87" s="483"/>
      <c r="TU87" s="483"/>
      <c r="TV87" s="483"/>
      <c r="TW87" s="483"/>
      <c r="TX87" s="483"/>
      <c r="TY87" s="483"/>
      <c r="TZ87" s="483"/>
      <c r="UA87" s="483"/>
      <c r="UB87" s="483"/>
      <c r="UC87" s="483"/>
      <c r="UD87" s="483"/>
      <c r="UE87" s="483"/>
      <c r="UF87" s="483"/>
      <c r="UG87" s="483"/>
      <c r="UH87" s="483"/>
      <c r="UI87" s="483"/>
      <c r="UJ87" s="483"/>
      <c r="UK87" s="483"/>
      <c r="UL87" s="483"/>
      <c r="UM87" s="483"/>
      <c r="UN87" s="483"/>
      <c r="UO87" s="483"/>
      <c r="UP87" s="483"/>
      <c r="UQ87" s="483"/>
      <c r="UR87" s="483"/>
      <c r="US87" s="483"/>
      <c r="UT87" s="483"/>
      <c r="UU87" s="483"/>
      <c r="UV87" s="483"/>
      <c r="UW87" s="483"/>
      <c r="UX87" s="483"/>
      <c r="UY87" s="483"/>
      <c r="UZ87" s="483"/>
      <c r="VA87" s="483"/>
      <c r="VB87" s="483"/>
      <c r="VC87" s="483"/>
      <c r="VD87" s="483"/>
      <c r="VE87" s="483"/>
      <c r="VF87" s="483"/>
      <c r="VG87" s="483"/>
      <c r="VH87" s="483"/>
      <c r="VI87" s="483"/>
      <c r="VJ87" s="483"/>
      <c r="VK87" s="483"/>
      <c r="VL87" s="483"/>
      <c r="VM87" s="483"/>
      <c r="VN87" s="483"/>
      <c r="VO87" s="483"/>
      <c r="VP87" s="483"/>
      <c r="VQ87" s="483"/>
      <c r="VR87" s="483"/>
      <c r="VS87" s="483"/>
      <c r="VT87" s="483"/>
      <c r="VU87" s="483"/>
      <c r="VV87" s="483"/>
      <c r="VW87" s="483"/>
      <c r="VX87" s="483"/>
      <c r="VY87" s="483"/>
      <c r="VZ87" s="483"/>
      <c r="WA87" s="483"/>
      <c r="WB87" s="483"/>
      <c r="WC87" s="483"/>
      <c r="WD87" s="483"/>
      <c r="WE87" s="483"/>
      <c r="WF87" s="483"/>
      <c r="WG87" s="483"/>
      <c r="WH87" s="483"/>
      <c r="WI87" s="483"/>
      <c r="WJ87" s="483"/>
      <c r="WK87" s="483"/>
      <c r="WL87" s="483"/>
      <c r="WM87" s="483"/>
      <c r="WN87" s="483"/>
      <c r="WO87" s="483"/>
      <c r="WP87" s="483"/>
      <c r="WQ87" s="483"/>
      <c r="WR87" s="483"/>
      <c r="WS87" s="483"/>
      <c r="WT87" s="483"/>
      <c r="WU87" s="483"/>
      <c r="WV87" s="483"/>
      <c r="WW87" s="483"/>
      <c r="WX87" s="483"/>
      <c r="WY87" s="483"/>
      <c r="WZ87" s="483"/>
      <c r="XA87" s="483"/>
      <c r="XB87" s="483"/>
      <c r="XC87" s="483"/>
      <c r="XD87" s="483"/>
      <c r="XE87" s="483"/>
      <c r="XF87" s="483"/>
      <c r="XG87" s="483"/>
      <c r="XH87" s="483"/>
      <c r="XI87" s="483"/>
      <c r="XJ87" s="483"/>
      <c r="XK87" s="483"/>
      <c r="XL87" s="483"/>
      <c r="XM87" s="483"/>
      <c r="XN87" s="483"/>
      <c r="XO87" s="483"/>
      <c r="XP87" s="483"/>
      <c r="XQ87" s="483"/>
      <c r="XR87" s="483"/>
      <c r="XS87" s="483"/>
      <c r="XT87" s="483"/>
      <c r="XU87" s="483"/>
      <c r="XV87" s="483"/>
      <c r="XW87" s="483"/>
      <c r="XX87" s="483"/>
      <c r="XY87" s="483"/>
      <c r="XZ87" s="483"/>
      <c r="YA87" s="483"/>
      <c r="YB87" s="483"/>
      <c r="YC87" s="483"/>
      <c r="YD87" s="483"/>
      <c r="YE87" s="483"/>
      <c r="YF87" s="483"/>
      <c r="YG87" s="483"/>
      <c r="YH87" s="483"/>
      <c r="YI87" s="483"/>
      <c r="YJ87" s="483"/>
      <c r="YK87" s="483"/>
      <c r="YL87" s="483"/>
      <c r="YM87" s="483"/>
      <c r="YN87" s="483"/>
      <c r="YO87" s="483"/>
      <c r="YP87" s="483"/>
      <c r="YQ87" s="483"/>
      <c r="YR87" s="483"/>
      <c r="YS87" s="483"/>
      <c r="YT87" s="483"/>
      <c r="YU87" s="483"/>
      <c r="YV87" s="483"/>
      <c r="YW87" s="483"/>
      <c r="YX87" s="483"/>
      <c r="YY87" s="483"/>
      <c r="YZ87" s="483"/>
      <c r="ZA87" s="483"/>
      <c r="ZB87" s="483"/>
      <c r="ZC87" s="483"/>
      <c r="ZD87" s="483"/>
      <c r="ZE87" s="483"/>
      <c r="ZF87" s="483"/>
      <c r="ZG87" s="483"/>
      <c r="ZH87" s="483"/>
      <c r="ZI87" s="483"/>
      <c r="ZJ87" s="483"/>
      <c r="ZK87" s="483"/>
      <c r="ZL87" s="483"/>
      <c r="ZM87" s="483"/>
      <c r="ZN87" s="483"/>
      <c r="ZO87" s="483"/>
      <c r="ZP87" s="483"/>
      <c r="ZQ87" s="483"/>
      <c r="ZR87" s="483"/>
      <c r="ZS87" s="483"/>
      <c r="ZT87" s="483"/>
      <c r="ZU87" s="483"/>
      <c r="ZV87" s="483"/>
      <c r="ZW87" s="483"/>
      <c r="ZX87" s="483"/>
      <c r="ZY87" s="483"/>
      <c r="ZZ87" s="483"/>
      <c r="AAA87" s="483"/>
      <c r="AAB87" s="483"/>
      <c r="AAC87" s="483"/>
      <c r="AAD87" s="483"/>
      <c r="AAE87" s="483"/>
      <c r="AAF87" s="483"/>
      <c r="AAG87" s="483"/>
      <c r="AAH87" s="483"/>
      <c r="AAI87" s="483"/>
      <c r="AAJ87" s="483"/>
      <c r="AAK87" s="483"/>
      <c r="AAL87" s="483"/>
      <c r="AAM87" s="483"/>
      <c r="AAN87" s="483"/>
      <c r="AAO87" s="483"/>
      <c r="AAP87" s="483"/>
      <c r="AAQ87" s="483"/>
      <c r="AAR87" s="483"/>
      <c r="AAS87" s="483"/>
      <c r="AAT87" s="483"/>
      <c r="AAU87" s="483"/>
      <c r="AAV87" s="483"/>
      <c r="AAW87" s="483"/>
      <c r="AAX87" s="483"/>
      <c r="AAY87" s="483"/>
      <c r="AAZ87" s="483"/>
      <c r="ABA87" s="483"/>
      <c r="ABB87" s="483"/>
      <c r="ABC87" s="483"/>
      <c r="ABD87" s="483"/>
      <c r="ABE87" s="483"/>
      <c r="ABF87" s="483"/>
      <c r="ABG87" s="483"/>
      <c r="ABH87" s="483"/>
      <c r="ABI87" s="483"/>
      <c r="ABJ87" s="483"/>
      <c r="ABK87" s="483"/>
      <c r="ABL87" s="483"/>
      <c r="ABM87" s="483"/>
      <c r="ABN87" s="483"/>
      <c r="ABO87" s="483"/>
      <c r="ABP87" s="483"/>
      <c r="ABQ87" s="483"/>
      <c r="ABR87" s="483"/>
      <c r="ABS87" s="483"/>
      <c r="ABT87" s="483"/>
      <c r="ABU87" s="483"/>
      <c r="ABV87" s="483"/>
      <c r="ABW87" s="483"/>
      <c r="ABX87" s="483"/>
      <c r="ABY87" s="483"/>
      <c r="ABZ87" s="483"/>
      <c r="ACA87" s="483"/>
      <c r="ACB87" s="483"/>
      <c r="ACC87" s="483"/>
      <c r="ACD87" s="483"/>
      <c r="ACE87" s="483"/>
      <c r="ACF87" s="483"/>
      <c r="ACG87" s="483"/>
      <c r="ACH87" s="483"/>
      <c r="ACI87" s="483"/>
      <c r="ACJ87" s="483"/>
      <c r="ACK87" s="483"/>
      <c r="ACL87" s="483"/>
      <c r="ACM87" s="483"/>
      <c r="ACN87" s="483"/>
      <c r="ACO87" s="483"/>
      <c r="ACP87" s="483"/>
      <c r="ACQ87" s="483"/>
      <c r="ACR87" s="483"/>
      <c r="ACS87" s="483"/>
      <c r="ACT87" s="483"/>
      <c r="ACU87" s="483"/>
      <c r="ACV87" s="483"/>
      <c r="ACW87" s="483"/>
      <c r="ACX87" s="483"/>
      <c r="ACY87" s="483"/>
      <c r="ACZ87" s="483"/>
      <c r="ADA87" s="483"/>
      <c r="ADB87" s="483"/>
      <c r="ADC87" s="483"/>
      <c r="ADD87" s="483"/>
      <c r="ADE87" s="483"/>
      <c r="ADF87" s="483"/>
      <c r="ADG87" s="483"/>
      <c r="ADH87" s="483"/>
      <c r="ADI87" s="483"/>
      <c r="ADJ87" s="483"/>
      <c r="ADK87" s="483"/>
      <c r="ADL87" s="483"/>
      <c r="ADM87" s="483"/>
      <c r="ADN87" s="483"/>
      <c r="ADO87" s="483"/>
      <c r="ADP87" s="483"/>
      <c r="ADQ87" s="483"/>
      <c r="ADR87" s="483"/>
      <c r="ADS87" s="483"/>
      <c r="ADT87" s="483"/>
      <c r="ADU87" s="483"/>
      <c r="ADV87" s="483"/>
      <c r="ADW87" s="483"/>
      <c r="ADX87" s="483"/>
      <c r="ADY87" s="483"/>
      <c r="ADZ87" s="483"/>
      <c r="AEA87" s="483"/>
      <c r="AEB87" s="483"/>
      <c r="AEC87" s="483"/>
      <c r="AED87" s="483"/>
      <c r="AEE87" s="483"/>
      <c r="AEF87" s="483"/>
      <c r="AEG87" s="483"/>
      <c r="AEH87" s="483"/>
      <c r="AEI87" s="483"/>
      <c r="AEJ87" s="483"/>
      <c r="AEK87" s="483"/>
      <c r="AEL87" s="483"/>
      <c r="AEM87" s="483"/>
      <c r="AEN87" s="483"/>
      <c r="AEO87" s="483"/>
      <c r="AEP87" s="483"/>
      <c r="AEQ87" s="483"/>
      <c r="AER87" s="483"/>
      <c r="AES87" s="483"/>
      <c r="AET87" s="483"/>
      <c r="AEU87" s="483"/>
      <c r="AEV87" s="483"/>
      <c r="AEW87" s="483"/>
      <c r="AEX87" s="483"/>
      <c r="AEY87" s="483"/>
      <c r="AEZ87" s="483"/>
      <c r="AFA87" s="483"/>
      <c r="AFB87" s="483"/>
      <c r="AFC87" s="483"/>
      <c r="AFD87" s="483"/>
      <c r="AFE87" s="483"/>
      <c r="AFF87" s="483"/>
      <c r="AFG87" s="483"/>
      <c r="AFH87" s="483"/>
      <c r="AFI87" s="483"/>
      <c r="AFJ87" s="483"/>
      <c r="AFK87" s="483"/>
      <c r="AFL87" s="483"/>
      <c r="AFM87" s="483"/>
      <c r="AFN87" s="483"/>
      <c r="AFO87" s="483"/>
      <c r="AFP87" s="483"/>
      <c r="AFQ87" s="483"/>
      <c r="AFR87" s="483"/>
      <c r="AFS87" s="483"/>
      <c r="AFT87" s="483"/>
      <c r="AFU87" s="483"/>
      <c r="AFV87" s="483"/>
      <c r="AFW87" s="483"/>
      <c r="AFX87" s="483"/>
      <c r="AFY87" s="483"/>
      <c r="AFZ87" s="483"/>
      <c r="AGA87" s="483"/>
      <c r="AGB87" s="483"/>
      <c r="AGC87" s="483"/>
      <c r="AGD87" s="483"/>
      <c r="AGE87" s="483"/>
      <c r="AGF87" s="483"/>
      <c r="AGG87" s="483"/>
      <c r="AGH87" s="483"/>
      <c r="AGI87" s="483"/>
      <c r="AGJ87" s="483"/>
      <c r="AGK87" s="483"/>
      <c r="AGL87" s="483"/>
      <c r="AGM87" s="483"/>
      <c r="AGN87" s="483"/>
      <c r="AGO87" s="483"/>
      <c r="AGP87" s="483"/>
      <c r="AGQ87" s="483"/>
      <c r="AGR87" s="483"/>
      <c r="AGS87" s="483"/>
      <c r="AGT87" s="483"/>
      <c r="AGU87" s="483"/>
      <c r="AGV87" s="483"/>
      <c r="AGW87" s="483"/>
      <c r="AGX87" s="483"/>
      <c r="AGY87" s="483"/>
      <c r="AGZ87" s="483"/>
      <c r="AHA87" s="483"/>
      <c r="AHB87" s="483"/>
      <c r="AHC87" s="483"/>
      <c r="AHD87" s="483"/>
      <c r="AHE87" s="483"/>
      <c r="AHF87" s="483"/>
      <c r="AHG87" s="483"/>
      <c r="AHH87" s="483"/>
      <c r="AHI87" s="483"/>
      <c r="AHJ87" s="483"/>
      <c r="AHK87" s="483"/>
      <c r="AHL87" s="483"/>
      <c r="AHM87" s="483"/>
      <c r="AHN87" s="483"/>
      <c r="AHO87" s="483"/>
      <c r="AHP87" s="483"/>
      <c r="AHQ87" s="483"/>
      <c r="AHR87" s="483"/>
      <c r="AHS87" s="483"/>
      <c r="AHT87" s="483"/>
      <c r="AHU87" s="483"/>
      <c r="AHV87" s="483"/>
      <c r="AHW87" s="483"/>
      <c r="AHX87" s="483"/>
      <c r="AHY87" s="483"/>
      <c r="AHZ87" s="483"/>
      <c r="AIA87" s="483"/>
      <c r="AIB87" s="483"/>
      <c r="AIC87" s="483"/>
      <c r="AID87" s="483"/>
      <c r="AIE87" s="483"/>
      <c r="AIF87" s="483"/>
      <c r="AIG87" s="483"/>
      <c r="AIH87" s="483"/>
      <c r="AII87" s="483"/>
      <c r="AIJ87" s="483"/>
      <c r="AIK87" s="483"/>
      <c r="AIL87" s="483"/>
      <c r="AIM87" s="483"/>
      <c r="AIN87" s="483"/>
      <c r="AIO87" s="483"/>
      <c r="AIP87" s="483"/>
      <c r="AIQ87" s="483"/>
      <c r="AIR87" s="483"/>
      <c r="AIS87" s="483"/>
      <c r="AIT87" s="483"/>
      <c r="AIU87" s="483"/>
      <c r="AIV87" s="483"/>
      <c r="AIW87" s="483"/>
      <c r="AIX87" s="483"/>
      <c r="AIY87" s="483"/>
      <c r="AIZ87" s="483"/>
      <c r="AJA87" s="483"/>
      <c r="AJB87" s="483"/>
      <c r="AJC87" s="483"/>
      <c r="AJD87" s="483"/>
      <c r="AJE87" s="483"/>
      <c r="AJF87" s="483"/>
      <c r="AJG87" s="483"/>
      <c r="AJH87" s="483"/>
      <c r="AJI87" s="483"/>
      <c r="AJJ87" s="483"/>
      <c r="AJK87" s="483"/>
      <c r="AJL87" s="483"/>
      <c r="AJM87" s="483"/>
      <c r="AJN87" s="483"/>
      <c r="AJO87" s="483"/>
      <c r="AJP87" s="483"/>
      <c r="AJQ87" s="483"/>
      <c r="AJR87" s="483"/>
      <c r="AJS87" s="483"/>
      <c r="AJT87" s="483"/>
      <c r="AJU87" s="483"/>
      <c r="AJV87" s="483"/>
      <c r="AJW87" s="483"/>
      <c r="AJX87" s="483"/>
      <c r="AJY87" s="483"/>
      <c r="AJZ87" s="483"/>
      <c r="AKA87" s="483"/>
      <c r="AKB87" s="483"/>
      <c r="AKC87" s="483"/>
      <c r="AKD87" s="483"/>
      <c r="AKE87" s="483"/>
      <c r="AKF87" s="483"/>
      <c r="AKG87" s="483"/>
      <c r="AKH87" s="483"/>
      <c r="AKI87" s="483"/>
      <c r="AKJ87" s="483"/>
      <c r="AKK87" s="483"/>
      <c r="AKL87" s="483"/>
      <c r="AKM87" s="483"/>
      <c r="AKN87" s="483"/>
      <c r="AKO87" s="483"/>
      <c r="AKP87" s="483"/>
      <c r="AKQ87" s="483"/>
      <c r="AKR87" s="483"/>
      <c r="AKS87" s="483"/>
      <c r="AKT87" s="483"/>
      <c r="AKU87" s="483"/>
      <c r="AKV87" s="483"/>
      <c r="AKW87" s="483"/>
      <c r="AKX87" s="483"/>
      <c r="AKY87" s="483"/>
      <c r="AKZ87" s="483"/>
      <c r="ALA87" s="483"/>
      <c r="ALB87" s="483"/>
      <c r="ALC87" s="483"/>
      <c r="ALD87" s="483"/>
      <c r="ALE87" s="483"/>
      <c r="ALF87" s="483"/>
      <c r="ALG87" s="483"/>
      <c r="ALH87" s="483"/>
      <c r="ALI87" s="483"/>
      <c r="ALJ87" s="483"/>
      <c r="ALK87" s="483"/>
      <c r="ALL87" s="483"/>
      <c r="ALM87" s="483"/>
      <c r="ALN87" s="483"/>
      <c r="ALO87" s="483"/>
      <c r="ALP87" s="483"/>
      <c r="ALQ87" s="483"/>
      <c r="ALR87" s="483"/>
      <c r="ALS87" s="483"/>
      <c r="ALT87" s="483"/>
      <c r="ALU87" s="483"/>
      <c r="ALV87" s="483"/>
      <c r="ALW87" s="483"/>
      <c r="ALX87" s="483"/>
      <c r="ALY87" s="483"/>
      <c r="ALZ87" s="483"/>
      <c r="AMA87" s="483"/>
      <c r="AMB87" s="483"/>
      <c r="AMC87" s="483"/>
      <c r="AMD87" s="483"/>
      <c r="AME87" s="483"/>
      <c r="AMF87" s="483"/>
      <c r="AMG87" s="483"/>
      <c r="AMH87" s="483"/>
      <c r="AMI87" s="483"/>
      <c r="AMJ87" s="483"/>
      <c r="AMK87" s="483"/>
      <c r="AML87" s="483"/>
      <c r="AMM87" s="483"/>
      <c r="AMN87" s="483"/>
      <c r="AMO87" s="483"/>
      <c r="AMP87" s="483"/>
      <c r="AMQ87" s="483"/>
    </row>
    <row r="88" spans="1:1031" s="425" customFormat="1" ht="42" customHeight="1" x14ac:dyDescent="0.25">
      <c r="A88" s="793">
        <v>9</v>
      </c>
      <c r="B88" s="880" t="s">
        <v>1392</v>
      </c>
      <c r="C88" s="870">
        <v>1</v>
      </c>
      <c r="D88" s="113">
        <v>0.02</v>
      </c>
      <c r="E88" s="866" t="s">
        <v>86</v>
      </c>
      <c r="F88" s="483"/>
      <c r="G88" s="483"/>
      <c r="H88" s="483"/>
      <c r="I88" s="483"/>
      <c r="J88" s="483"/>
      <c r="K88" s="483"/>
      <c r="L88" s="483"/>
      <c r="M88" s="483"/>
      <c r="N88" s="483"/>
      <c r="O88" s="483"/>
      <c r="P88" s="483"/>
      <c r="Q88" s="483"/>
      <c r="R88" s="483"/>
      <c r="S88" s="483"/>
      <c r="T88" s="483"/>
      <c r="U88" s="483"/>
      <c r="V88" s="483"/>
      <c r="W88" s="483"/>
      <c r="X88" s="483"/>
      <c r="Y88" s="483"/>
      <c r="Z88" s="483"/>
      <c r="AA88" s="483"/>
      <c r="AB88" s="483"/>
      <c r="AC88" s="483"/>
      <c r="AD88" s="483"/>
      <c r="AE88" s="483"/>
      <c r="AF88" s="483"/>
      <c r="AG88" s="483"/>
      <c r="AH88" s="483"/>
      <c r="AI88" s="483"/>
      <c r="AJ88" s="483"/>
      <c r="AK88" s="483"/>
      <c r="AL88" s="483"/>
      <c r="AM88" s="483"/>
      <c r="AN88" s="483"/>
      <c r="AO88" s="483"/>
      <c r="AP88" s="483"/>
      <c r="AQ88" s="483"/>
      <c r="AR88" s="483"/>
      <c r="AS88" s="483"/>
      <c r="AT88" s="483"/>
      <c r="AU88" s="483"/>
      <c r="AV88" s="483"/>
      <c r="AW88" s="483"/>
      <c r="AX88" s="483"/>
      <c r="AY88" s="483"/>
      <c r="AZ88" s="483"/>
      <c r="BA88" s="483"/>
      <c r="BB88" s="483"/>
      <c r="BC88" s="483"/>
      <c r="BD88" s="483"/>
      <c r="BE88" s="483"/>
      <c r="BF88" s="483"/>
      <c r="BG88" s="483"/>
      <c r="BH88" s="483"/>
      <c r="BI88" s="483"/>
      <c r="BJ88" s="483"/>
      <c r="BK88" s="483"/>
      <c r="BL88" s="483"/>
      <c r="BM88" s="483"/>
      <c r="BN88" s="483"/>
      <c r="BO88" s="483"/>
      <c r="BP88" s="483"/>
      <c r="BQ88" s="483"/>
      <c r="BR88" s="483"/>
      <c r="BS88" s="483"/>
      <c r="BT88" s="483"/>
      <c r="BU88" s="483"/>
      <c r="BV88" s="483"/>
      <c r="BW88" s="483"/>
      <c r="BX88" s="483"/>
      <c r="BY88" s="483"/>
      <c r="BZ88" s="483"/>
      <c r="CA88" s="483"/>
      <c r="CB88" s="483"/>
      <c r="CC88" s="483"/>
      <c r="CD88" s="483"/>
      <c r="CE88" s="483"/>
      <c r="CF88" s="483"/>
      <c r="CG88" s="483"/>
      <c r="CH88" s="483"/>
      <c r="CI88" s="483"/>
      <c r="CJ88" s="483"/>
      <c r="CK88" s="483"/>
      <c r="CL88" s="483"/>
      <c r="CM88" s="483"/>
      <c r="CN88" s="483"/>
      <c r="CO88" s="483"/>
      <c r="CP88" s="483"/>
      <c r="CQ88" s="483"/>
      <c r="CR88" s="483"/>
      <c r="CS88" s="483"/>
      <c r="CT88" s="483"/>
      <c r="CU88" s="483"/>
      <c r="CV88" s="483"/>
      <c r="CW88" s="483"/>
      <c r="CX88" s="483"/>
      <c r="CY88" s="483"/>
      <c r="CZ88" s="483"/>
      <c r="DA88" s="483"/>
      <c r="DB88" s="483"/>
      <c r="DC88" s="483"/>
      <c r="DD88" s="483"/>
      <c r="DE88" s="483"/>
      <c r="DF88" s="483"/>
      <c r="DG88" s="483"/>
      <c r="DH88" s="483"/>
      <c r="DI88" s="483"/>
      <c r="DJ88" s="483"/>
      <c r="DK88" s="483"/>
      <c r="DL88" s="483"/>
      <c r="DM88" s="483"/>
      <c r="DN88" s="483"/>
      <c r="DO88" s="483"/>
      <c r="DP88" s="483"/>
      <c r="DQ88" s="483"/>
      <c r="DR88" s="483"/>
      <c r="DS88" s="483"/>
      <c r="DT88" s="483"/>
      <c r="DU88" s="483"/>
      <c r="DV88" s="483"/>
      <c r="DW88" s="483"/>
      <c r="DX88" s="483"/>
      <c r="DY88" s="483"/>
      <c r="DZ88" s="483"/>
      <c r="EA88" s="483"/>
      <c r="EB88" s="483"/>
      <c r="EC88" s="483"/>
      <c r="ED88" s="483"/>
      <c r="EE88" s="483"/>
      <c r="EF88" s="483"/>
      <c r="EG88" s="483"/>
      <c r="EH88" s="483"/>
      <c r="EI88" s="483"/>
      <c r="EJ88" s="483"/>
      <c r="EK88" s="483"/>
      <c r="EL88" s="483"/>
      <c r="EM88" s="483"/>
      <c r="EN88" s="483"/>
      <c r="EO88" s="483"/>
      <c r="EP88" s="483"/>
      <c r="EQ88" s="483"/>
      <c r="ER88" s="483"/>
      <c r="ES88" s="483"/>
      <c r="ET88" s="483"/>
      <c r="EU88" s="483"/>
      <c r="EV88" s="483"/>
      <c r="EW88" s="483"/>
      <c r="EX88" s="483"/>
      <c r="EY88" s="483"/>
      <c r="EZ88" s="483"/>
      <c r="FA88" s="483"/>
      <c r="FB88" s="483"/>
      <c r="FC88" s="483"/>
      <c r="FD88" s="483"/>
      <c r="FE88" s="483"/>
      <c r="FF88" s="483"/>
      <c r="FG88" s="483"/>
      <c r="FH88" s="483"/>
      <c r="FI88" s="483"/>
      <c r="FJ88" s="483"/>
      <c r="FK88" s="483"/>
      <c r="FL88" s="483"/>
      <c r="FM88" s="483"/>
      <c r="FN88" s="483"/>
      <c r="FO88" s="483"/>
      <c r="FP88" s="483"/>
      <c r="FQ88" s="483"/>
      <c r="FR88" s="483"/>
      <c r="FS88" s="483"/>
      <c r="FT88" s="483"/>
      <c r="FU88" s="483"/>
      <c r="FV88" s="483"/>
      <c r="FW88" s="483"/>
      <c r="FX88" s="483"/>
      <c r="FY88" s="483"/>
      <c r="FZ88" s="483"/>
      <c r="GA88" s="483"/>
      <c r="GB88" s="483"/>
      <c r="GC88" s="483"/>
      <c r="GD88" s="483"/>
      <c r="GE88" s="483"/>
      <c r="GF88" s="483"/>
      <c r="GG88" s="483"/>
      <c r="GH88" s="483"/>
      <c r="GI88" s="483"/>
      <c r="GJ88" s="483"/>
      <c r="GK88" s="483"/>
      <c r="GL88" s="483"/>
      <c r="GM88" s="483"/>
      <c r="GN88" s="483"/>
      <c r="GO88" s="483"/>
      <c r="GP88" s="483"/>
      <c r="GQ88" s="483"/>
      <c r="GR88" s="483"/>
      <c r="GS88" s="483"/>
      <c r="GT88" s="483"/>
      <c r="GU88" s="483"/>
      <c r="GV88" s="483"/>
      <c r="GW88" s="483"/>
      <c r="GX88" s="483"/>
      <c r="GY88" s="483"/>
      <c r="GZ88" s="483"/>
      <c r="HA88" s="483"/>
      <c r="HB88" s="483"/>
      <c r="HC88" s="483"/>
      <c r="HD88" s="483"/>
      <c r="HE88" s="483"/>
      <c r="HF88" s="483"/>
      <c r="HG88" s="483"/>
      <c r="HH88" s="483"/>
      <c r="HI88" s="483"/>
      <c r="HJ88" s="483"/>
      <c r="HK88" s="483"/>
      <c r="HL88" s="483"/>
      <c r="HM88" s="483"/>
      <c r="HN88" s="483"/>
      <c r="HO88" s="483"/>
      <c r="HP88" s="483"/>
      <c r="HQ88" s="483"/>
      <c r="HR88" s="483"/>
      <c r="HS88" s="483"/>
      <c r="HT88" s="483"/>
      <c r="HU88" s="483"/>
      <c r="HV88" s="483"/>
      <c r="HW88" s="483"/>
      <c r="HX88" s="483"/>
      <c r="HY88" s="483"/>
      <c r="HZ88" s="483"/>
      <c r="IA88" s="483"/>
      <c r="IB88" s="483"/>
      <c r="IC88" s="483"/>
      <c r="ID88" s="483"/>
      <c r="IE88" s="483"/>
      <c r="IF88" s="483"/>
      <c r="IG88" s="483"/>
      <c r="IH88" s="483"/>
      <c r="II88" s="483"/>
      <c r="IJ88" s="483"/>
      <c r="IK88" s="483"/>
      <c r="IL88" s="483"/>
      <c r="IM88" s="483"/>
      <c r="IN88" s="483"/>
      <c r="IO88" s="483"/>
      <c r="IP88" s="483"/>
      <c r="IQ88" s="483"/>
      <c r="IR88" s="483"/>
      <c r="IS88" s="483"/>
      <c r="IT88" s="483"/>
      <c r="IU88" s="483"/>
      <c r="IV88" s="483"/>
      <c r="IW88" s="483"/>
      <c r="IX88" s="483"/>
      <c r="IY88" s="483"/>
      <c r="IZ88" s="483"/>
      <c r="JA88" s="483"/>
      <c r="JB88" s="483"/>
      <c r="JC88" s="483"/>
      <c r="JD88" s="483"/>
      <c r="JE88" s="483"/>
      <c r="JF88" s="483"/>
      <c r="JG88" s="483"/>
      <c r="JH88" s="483"/>
      <c r="JI88" s="483"/>
      <c r="JJ88" s="483"/>
      <c r="JK88" s="483"/>
      <c r="JL88" s="483"/>
      <c r="JM88" s="483"/>
      <c r="JN88" s="483"/>
      <c r="JO88" s="483"/>
      <c r="JP88" s="483"/>
      <c r="JQ88" s="483"/>
      <c r="JR88" s="483"/>
      <c r="JS88" s="483"/>
      <c r="JT88" s="483"/>
      <c r="JU88" s="483"/>
      <c r="JV88" s="483"/>
      <c r="JW88" s="483"/>
      <c r="JX88" s="483"/>
      <c r="JY88" s="483"/>
      <c r="JZ88" s="483"/>
      <c r="KA88" s="483"/>
      <c r="KB88" s="483"/>
      <c r="KC88" s="483"/>
      <c r="KD88" s="483"/>
      <c r="KE88" s="483"/>
      <c r="KF88" s="483"/>
      <c r="KG88" s="483"/>
      <c r="KH88" s="483"/>
      <c r="KI88" s="483"/>
      <c r="KJ88" s="483"/>
      <c r="KK88" s="483"/>
      <c r="KL88" s="483"/>
      <c r="KM88" s="483"/>
      <c r="KN88" s="483"/>
      <c r="KO88" s="483"/>
      <c r="KP88" s="483"/>
      <c r="KQ88" s="483"/>
      <c r="KR88" s="483"/>
      <c r="KS88" s="483"/>
      <c r="KT88" s="483"/>
      <c r="KU88" s="483"/>
      <c r="KV88" s="483"/>
      <c r="KW88" s="483"/>
      <c r="KX88" s="483"/>
      <c r="KY88" s="483"/>
      <c r="KZ88" s="483"/>
      <c r="LA88" s="483"/>
      <c r="LB88" s="483"/>
      <c r="LC88" s="483"/>
      <c r="LD88" s="483"/>
      <c r="LE88" s="483"/>
      <c r="LF88" s="483"/>
      <c r="LG88" s="483"/>
      <c r="LH88" s="483"/>
      <c r="LI88" s="483"/>
      <c r="LJ88" s="483"/>
      <c r="LK88" s="483"/>
      <c r="LL88" s="483"/>
      <c r="LM88" s="483"/>
      <c r="LN88" s="483"/>
      <c r="LO88" s="483"/>
      <c r="LP88" s="483"/>
      <c r="LQ88" s="483"/>
      <c r="LR88" s="483"/>
      <c r="LS88" s="483"/>
      <c r="LT88" s="483"/>
      <c r="LU88" s="483"/>
      <c r="LV88" s="483"/>
      <c r="LW88" s="483"/>
      <c r="LX88" s="483"/>
      <c r="LY88" s="483"/>
      <c r="LZ88" s="483"/>
      <c r="MA88" s="483"/>
      <c r="MB88" s="483"/>
      <c r="MC88" s="483"/>
      <c r="MD88" s="483"/>
      <c r="ME88" s="483"/>
      <c r="MF88" s="483"/>
      <c r="MG88" s="483"/>
      <c r="MH88" s="483"/>
      <c r="MI88" s="483"/>
      <c r="MJ88" s="483"/>
      <c r="MK88" s="483"/>
      <c r="ML88" s="483"/>
      <c r="MM88" s="483"/>
      <c r="MN88" s="483"/>
      <c r="MO88" s="483"/>
      <c r="MP88" s="483"/>
      <c r="MQ88" s="483"/>
      <c r="MR88" s="483"/>
      <c r="MS88" s="483"/>
      <c r="MT88" s="483"/>
      <c r="MU88" s="483"/>
      <c r="MV88" s="483"/>
      <c r="MW88" s="483"/>
      <c r="MX88" s="483"/>
      <c r="MY88" s="483"/>
      <c r="MZ88" s="483"/>
      <c r="NA88" s="483"/>
      <c r="NB88" s="483"/>
      <c r="NC88" s="483"/>
      <c r="ND88" s="483"/>
      <c r="NE88" s="483"/>
      <c r="NF88" s="483"/>
      <c r="NG88" s="483"/>
      <c r="NH88" s="483"/>
      <c r="NI88" s="483"/>
      <c r="NJ88" s="483"/>
      <c r="NK88" s="483"/>
      <c r="NL88" s="483"/>
      <c r="NM88" s="483"/>
      <c r="NN88" s="483"/>
      <c r="NO88" s="483"/>
      <c r="NP88" s="483"/>
      <c r="NQ88" s="483"/>
      <c r="NR88" s="483"/>
      <c r="NS88" s="483"/>
      <c r="NT88" s="483"/>
      <c r="NU88" s="483"/>
      <c r="NV88" s="483"/>
      <c r="NW88" s="483"/>
      <c r="NX88" s="483"/>
      <c r="NY88" s="483"/>
      <c r="NZ88" s="483"/>
      <c r="OA88" s="483"/>
      <c r="OB88" s="483"/>
      <c r="OC88" s="483"/>
      <c r="OD88" s="483"/>
      <c r="OE88" s="483"/>
      <c r="OF88" s="483"/>
      <c r="OG88" s="483"/>
      <c r="OH88" s="483"/>
      <c r="OI88" s="483"/>
      <c r="OJ88" s="483"/>
      <c r="OK88" s="483"/>
      <c r="OL88" s="483"/>
      <c r="OM88" s="483"/>
      <c r="ON88" s="483"/>
      <c r="OO88" s="483"/>
      <c r="OP88" s="483"/>
      <c r="OQ88" s="483"/>
      <c r="OR88" s="483"/>
      <c r="OS88" s="483"/>
      <c r="OT88" s="483"/>
      <c r="OU88" s="483"/>
      <c r="OV88" s="483"/>
      <c r="OW88" s="483"/>
      <c r="OX88" s="483"/>
      <c r="OY88" s="483"/>
      <c r="OZ88" s="483"/>
      <c r="PA88" s="483"/>
      <c r="PB88" s="483"/>
      <c r="PC88" s="483"/>
      <c r="PD88" s="483"/>
      <c r="PE88" s="483"/>
      <c r="PF88" s="483"/>
      <c r="PG88" s="483"/>
      <c r="PH88" s="483"/>
      <c r="PI88" s="483"/>
      <c r="PJ88" s="483"/>
      <c r="PK88" s="483"/>
      <c r="PL88" s="483"/>
      <c r="PM88" s="483"/>
      <c r="PN88" s="483"/>
      <c r="PO88" s="483"/>
      <c r="PP88" s="483"/>
      <c r="PQ88" s="483"/>
      <c r="PR88" s="483"/>
      <c r="PS88" s="483"/>
      <c r="PT88" s="483"/>
      <c r="PU88" s="483"/>
      <c r="PV88" s="483"/>
      <c r="PW88" s="483"/>
      <c r="PX88" s="483"/>
      <c r="PY88" s="483"/>
      <c r="PZ88" s="483"/>
      <c r="QA88" s="483"/>
      <c r="QB88" s="483"/>
      <c r="QC88" s="483"/>
      <c r="QD88" s="483"/>
      <c r="QE88" s="483"/>
      <c r="QF88" s="483"/>
      <c r="QG88" s="483"/>
      <c r="QH88" s="483"/>
      <c r="QI88" s="483"/>
      <c r="QJ88" s="483"/>
      <c r="QK88" s="483"/>
      <c r="QL88" s="483"/>
      <c r="QM88" s="483"/>
      <c r="QN88" s="483"/>
      <c r="QO88" s="483"/>
      <c r="QP88" s="483"/>
      <c r="QQ88" s="483"/>
      <c r="QR88" s="483"/>
      <c r="QS88" s="483"/>
      <c r="QT88" s="483"/>
      <c r="QU88" s="483"/>
      <c r="QV88" s="483"/>
      <c r="QW88" s="483"/>
      <c r="QX88" s="483"/>
      <c r="QY88" s="483"/>
      <c r="QZ88" s="483"/>
      <c r="RA88" s="483"/>
      <c r="RB88" s="483"/>
      <c r="RC88" s="483"/>
      <c r="RD88" s="483"/>
      <c r="RE88" s="483"/>
      <c r="RF88" s="483"/>
      <c r="RG88" s="483"/>
      <c r="RH88" s="483"/>
      <c r="RI88" s="483"/>
      <c r="RJ88" s="483"/>
      <c r="RK88" s="483"/>
      <c r="RL88" s="483"/>
      <c r="RM88" s="483"/>
      <c r="RN88" s="483"/>
      <c r="RO88" s="483"/>
      <c r="RP88" s="483"/>
      <c r="RQ88" s="483"/>
      <c r="RR88" s="483"/>
      <c r="RS88" s="483"/>
      <c r="RT88" s="483"/>
      <c r="RU88" s="483"/>
      <c r="RV88" s="483"/>
      <c r="RW88" s="483"/>
      <c r="RX88" s="483"/>
      <c r="RY88" s="483"/>
      <c r="RZ88" s="483"/>
      <c r="SA88" s="483"/>
      <c r="SB88" s="483"/>
      <c r="SC88" s="483"/>
      <c r="SD88" s="483"/>
      <c r="SE88" s="483"/>
      <c r="SF88" s="483"/>
      <c r="SG88" s="483"/>
      <c r="SH88" s="483"/>
      <c r="SI88" s="483"/>
      <c r="SJ88" s="483"/>
      <c r="SK88" s="483"/>
      <c r="SL88" s="483"/>
      <c r="SM88" s="483"/>
      <c r="SN88" s="483"/>
      <c r="SO88" s="483"/>
      <c r="SP88" s="483"/>
      <c r="SQ88" s="483"/>
      <c r="SR88" s="483"/>
      <c r="SS88" s="483"/>
      <c r="ST88" s="483"/>
      <c r="SU88" s="483"/>
      <c r="SV88" s="483"/>
      <c r="SW88" s="483"/>
      <c r="SX88" s="483"/>
      <c r="SY88" s="483"/>
      <c r="SZ88" s="483"/>
      <c r="TA88" s="483"/>
      <c r="TB88" s="483"/>
      <c r="TC88" s="483"/>
      <c r="TD88" s="483"/>
      <c r="TE88" s="483"/>
      <c r="TF88" s="483"/>
      <c r="TG88" s="483"/>
      <c r="TH88" s="483"/>
      <c r="TI88" s="483"/>
      <c r="TJ88" s="483"/>
      <c r="TK88" s="483"/>
      <c r="TL88" s="483"/>
      <c r="TM88" s="483"/>
      <c r="TN88" s="483"/>
      <c r="TO88" s="483"/>
      <c r="TP88" s="483"/>
      <c r="TQ88" s="483"/>
      <c r="TR88" s="483"/>
      <c r="TS88" s="483"/>
      <c r="TT88" s="483"/>
      <c r="TU88" s="483"/>
      <c r="TV88" s="483"/>
      <c r="TW88" s="483"/>
      <c r="TX88" s="483"/>
      <c r="TY88" s="483"/>
      <c r="TZ88" s="483"/>
      <c r="UA88" s="483"/>
      <c r="UB88" s="483"/>
      <c r="UC88" s="483"/>
      <c r="UD88" s="483"/>
      <c r="UE88" s="483"/>
      <c r="UF88" s="483"/>
      <c r="UG88" s="483"/>
      <c r="UH88" s="483"/>
      <c r="UI88" s="483"/>
      <c r="UJ88" s="483"/>
      <c r="UK88" s="483"/>
      <c r="UL88" s="483"/>
      <c r="UM88" s="483"/>
      <c r="UN88" s="483"/>
      <c r="UO88" s="483"/>
      <c r="UP88" s="483"/>
      <c r="UQ88" s="483"/>
      <c r="UR88" s="483"/>
      <c r="US88" s="483"/>
      <c r="UT88" s="483"/>
      <c r="UU88" s="483"/>
      <c r="UV88" s="483"/>
      <c r="UW88" s="483"/>
      <c r="UX88" s="483"/>
      <c r="UY88" s="483"/>
      <c r="UZ88" s="483"/>
      <c r="VA88" s="483"/>
      <c r="VB88" s="483"/>
      <c r="VC88" s="483"/>
      <c r="VD88" s="483"/>
      <c r="VE88" s="483"/>
      <c r="VF88" s="483"/>
      <c r="VG88" s="483"/>
      <c r="VH88" s="483"/>
      <c r="VI88" s="483"/>
      <c r="VJ88" s="483"/>
      <c r="VK88" s="483"/>
      <c r="VL88" s="483"/>
      <c r="VM88" s="483"/>
      <c r="VN88" s="483"/>
      <c r="VO88" s="483"/>
      <c r="VP88" s="483"/>
      <c r="VQ88" s="483"/>
      <c r="VR88" s="483"/>
      <c r="VS88" s="483"/>
      <c r="VT88" s="483"/>
      <c r="VU88" s="483"/>
      <c r="VV88" s="483"/>
      <c r="VW88" s="483"/>
      <c r="VX88" s="483"/>
      <c r="VY88" s="483"/>
      <c r="VZ88" s="483"/>
      <c r="WA88" s="483"/>
      <c r="WB88" s="483"/>
      <c r="WC88" s="483"/>
      <c r="WD88" s="483"/>
      <c r="WE88" s="483"/>
      <c r="WF88" s="483"/>
      <c r="WG88" s="483"/>
      <c r="WH88" s="483"/>
      <c r="WI88" s="483"/>
      <c r="WJ88" s="483"/>
      <c r="WK88" s="483"/>
      <c r="WL88" s="483"/>
      <c r="WM88" s="483"/>
      <c r="WN88" s="483"/>
      <c r="WO88" s="483"/>
      <c r="WP88" s="483"/>
      <c r="WQ88" s="483"/>
      <c r="WR88" s="483"/>
      <c r="WS88" s="483"/>
      <c r="WT88" s="483"/>
      <c r="WU88" s="483"/>
      <c r="WV88" s="483"/>
      <c r="WW88" s="483"/>
      <c r="WX88" s="483"/>
      <c r="WY88" s="483"/>
      <c r="WZ88" s="483"/>
      <c r="XA88" s="483"/>
      <c r="XB88" s="483"/>
      <c r="XC88" s="483"/>
      <c r="XD88" s="483"/>
      <c r="XE88" s="483"/>
      <c r="XF88" s="483"/>
      <c r="XG88" s="483"/>
      <c r="XH88" s="483"/>
      <c r="XI88" s="483"/>
      <c r="XJ88" s="483"/>
      <c r="XK88" s="483"/>
      <c r="XL88" s="483"/>
      <c r="XM88" s="483"/>
      <c r="XN88" s="483"/>
      <c r="XO88" s="483"/>
      <c r="XP88" s="483"/>
      <c r="XQ88" s="483"/>
      <c r="XR88" s="483"/>
      <c r="XS88" s="483"/>
      <c r="XT88" s="483"/>
      <c r="XU88" s="483"/>
      <c r="XV88" s="483"/>
      <c r="XW88" s="483"/>
      <c r="XX88" s="483"/>
      <c r="XY88" s="483"/>
      <c r="XZ88" s="483"/>
      <c r="YA88" s="483"/>
      <c r="YB88" s="483"/>
      <c r="YC88" s="483"/>
      <c r="YD88" s="483"/>
      <c r="YE88" s="483"/>
      <c r="YF88" s="483"/>
      <c r="YG88" s="483"/>
      <c r="YH88" s="483"/>
      <c r="YI88" s="483"/>
      <c r="YJ88" s="483"/>
      <c r="YK88" s="483"/>
      <c r="YL88" s="483"/>
      <c r="YM88" s="483"/>
      <c r="YN88" s="483"/>
      <c r="YO88" s="483"/>
      <c r="YP88" s="483"/>
      <c r="YQ88" s="483"/>
      <c r="YR88" s="483"/>
      <c r="YS88" s="483"/>
      <c r="YT88" s="483"/>
      <c r="YU88" s="483"/>
      <c r="YV88" s="483"/>
      <c r="YW88" s="483"/>
      <c r="YX88" s="483"/>
      <c r="YY88" s="483"/>
      <c r="YZ88" s="483"/>
      <c r="ZA88" s="483"/>
      <c r="ZB88" s="483"/>
      <c r="ZC88" s="483"/>
      <c r="ZD88" s="483"/>
      <c r="ZE88" s="483"/>
      <c r="ZF88" s="483"/>
      <c r="ZG88" s="483"/>
      <c r="ZH88" s="483"/>
      <c r="ZI88" s="483"/>
      <c r="ZJ88" s="483"/>
      <c r="ZK88" s="483"/>
      <c r="ZL88" s="483"/>
      <c r="ZM88" s="483"/>
      <c r="ZN88" s="483"/>
      <c r="ZO88" s="483"/>
      <c r="ZP88" s="483"/>
      <c r="ZQ88" s="483"/>
      <c r="ZR88" s="483"/>
      <c r="ZS88" s="483"/>
      <c r="ZT88" s="483"/>
      <c r="ZU88" s="483"/>
      <c r="ZV88" s="483"/>
      <c r="ZW88" s="483"/>
      <c r="ZX88" s="483"/>
      <c r="ZY88" s="483"/>
      <c r="ZZ88" s="483"/>
      <c r="AAA88" s="483"/>
      <c r="AAB88" s="483"/>
      <c r="AAC88" s="483"/>
      <c r="AAD88" s="483"/>
      <c r="AAE88" s="483"/>
      <c r="AAF88" s="483"/>
      <c r="AAG88" s="483"/>
      <c r="AAH88" s="483"/>
      <c r="AAI88" s="483"/>
      <c r="AAJ88" s="483"/>
      <c r="AAK88" s="483"/>
      <c r="AAL88" s="483"/>
      <c r="AAM88" s="483"/>
      <c r="AAN88" s="483"/>
      <c r="AAO88" s="483"/>
      <c r="AAP88" s="483"/>
      <c r="AAQ88" s="483"/>
      <c r="AAR88" s="483"/>
      <c r="AAS88" s="483"/>
      <c r="AAT88" s="483"/>
      <c r="AAU88" s="483"/>
      <c r="AAV88" s="483"/>
      <c r="AAW88" s="483"/>
      <c r="AAX88" s="483"/>
      <c r="AAY88" s="483"/>
      <c r="AAZ88" s="483"/>
      <c r="ABA88" s="483"/>
      <c r="ABB88" s="483"/>
      <c r="ABC88" s="483"/>
      <c r="ABD88" s="483"/>
      <c r="ABE88" s="483"/>
      <c r="ABF88" s="483"/>
      <c r="ABG88" s="483"/>
      <c r="ABH88" s="483"/>
      <c r="ABI88" s="483"/>
      <c r="ABJ88" s="483"/>
      <c r="ABK88" s="483"/>
      <c r="ABL88" s="483"/>
      <c r="ABM88" s="483"/>
      <c r="ABN88" s="483"/>
      <c r="ABO88" s="483"/>
      <c r="ABP88" s="483"/>
      <c r="ABQ88" s="483"/>
      <c r="ABR88" s="483"/>
      <c r="ABS88" s="483"/>
      <c r="ABT88" s="483"/>
      <c r="ABU88" s="483"/>
      <c r="ABV88" s="483"/>
      <c r="ABW88" s="483"/>
      <c r="ABX88" s="483"/>
      <c r="ABY88" s="483"/>
      <c r="ABZ88" s="483"/>
      <c r="ACA88" s="483"/>
      <c r="ACB88" s="483"/>
      <c r="ACC88" s="483"/>
      <c r="ACD88" s="483"/>
      <c r="ACE88" s="483"/>
      <c r="ACF88" s="483"/>
      <c r="ACG88" s="483"/>
      <c r="ACH88" s="483"/>
      <c r="ACI88" s="483"/>
      <c r="ACJ88" s="483"/>
      <c r="ACK88" s="483"/>
      <c r="ACL88" s="483"/>
      <c r="ACM88" s="483"/>
      <c r="ACN88" s="483"/>
      <c r="ACO88" s="483"/>
      <c r="ACP88" s="483"/>
      <c r="ACQ88" s="483"/>
      <c r="ACR88" s="483"/>
      <c r="ACS88" s="483"/>
      <c r="ACT88" s="483"/>
      <c r="ACU88" s="483"/>
      <c r="ACV88" s="483"/>
      <c r="ACW88" s="483"/>
      <c r="ACX88" s="483"/>
      <c r="ACY88" s="483"/>
      <c r="ACZ88" s="483"/>
      <c r="ADA88" s="483"/>
      <c r="ADB88" s="483"/>
      <c r="ADC88" s="483"/>
      <c r="ADD88" s="483"/>
      <c r="ADE88" s="483"/>
      <c r="ADF88" s="483"/>
      <c r="ADG88" s="483"/>
      <c r="ADH88" s="483"/>
      <c r="ADI88" s="483"/>
      <c r="ADJ88" s="483"/>
      <c r="ADK88" s="483"/>
      <c r="ADL88" s="483"/>
      <c r="ADM88" s="483"/>
      <c r="ADN88" s="483"/>
      <c r="ADO88" s="483"/>
      <c r="ADP88" s="483"/>
      <c r="ADQ88" s="483"/>
      <c r="ADR88" s="483"/>
      <c r="ADS88" s="483"/>
      <c r="ADT88" s="483"/>
      <c r="ADU88" s="483"/>
      <c r="ADV88" s="483"/>
      <c r="ADW88" s="483"/>
      <c r="ADX88" s="483"/>
      <c r="ADY88" s="483"/>
      <c r="ADZ88" s="483"/>
      <c r="AEA88" s="483"/>
      <c r="AEB88" s="483"/>
      <c r="AEC88" s="483"/>
      <c r="AED88" s="483"/>
      <c r="AEE88" s="483"/>
      <c r="AEF88" s="483"/>
      <c r="AEG88" s="483"/>
      <c r="AEH88" s="483"/>
      <c r="AEI88" s="483"/>
      <c r="AEJ88" s="483"/>
      <c r="AEK88" s="483"/>
      <c r="AEL88" s="483"/>
      <c r="AEM88" s="483"/>
      <c r="AEN88" s="483"/>
      <c r="AEO88" s="483"/>
      <c r="AEP88" s="483"/>
      <c r="AEQ88" s="483"/>
      <c r="AER88" s="483"/>
      <c r="AES88" s="483"/>
      <c r="AET88" s="483"/>
      <c r="AEU88" s="483"/>
      <c r="AEV88" s="483"/>
      <c r="AEW88" s="483"/>
      <c r="AEX88" s="483"/>
      <c r="AEY88" s="483"/>
      <c r="AEZ88" s="483"/>
      <c r="AFA88" s="483"/>
      <c r="AFB88" s="483"/>
      <c r="AFC88" s="483"/>
      <c r="AFD88" s="483"/>
      <c r="AFE88" s="483"/>
      <c r="AFF88" s="483"/>
      <c r="AFG88" s="483"/>
      <c r="AFH88" s="483"/>
      <c r="AFI88" s="483"/>
      <c r="AFJ88" s="483"/>
      <c r="AFK88" s="483"/>
      <c r="AFL88" s="483"/>
      <c r="AFM88" s="483"/>
      <c r="AFN88" s="483"/>
      <c r="AFO88" s="483"/>
      <c r="AFP88" s="483"/>
      <c r="AFQ88" s="483"/>
      <c r="AFR88" s="483"/>
      <c r="AFS88" s="483"/>
      <c r="AFT88" s="483"/>
      <c r="AFU88" s="483"/>
      <c r="AFV88" s="483"/>
      <c r="AFW88" s="483"/>
      <c r="AFX88" s="483"/>
      <c r="AFY88" s="483"/>
      <c r="AFZ88" s="483"/>
      <c r="AGA88" s="483"/>
      <c r="AGB88" s="483"/>
      <c r="AGC88" s="483"/>
      <c r="AGD88" s="483"/>
      <c r="AGE88" s="483"/>
      <c r="AGF88" s="483"/>
      <c r="AGG88" s="483"/>
      <c r="AGH88" s="483"/>
      <c r="AGI88" s="483"/>
      <c r="AGJ88" s="483"/>
      <c r="AGK88" s="483"/>
      <c r="AGL88" s="483"/>
      <c r="AGM88" s="483"/>
      <c r="AGN88" s="483"/>
      <c r="AGO88" s="483"/>
      <c r="AGP88" s="483"/>
      <c r="AGQ88" s="483"/>
      <c r="AGR88" s="483"/>
      <c r="AGS88" s="483"/>
      <c r="AGT88" s="483"/>
      <c r="AGU88" s="483"/>
      <c r="AGV88" s="483"/>
      <c r="AGW88" s="483"/>
      <c r="AGX88" s="483"/>
      <c r="AGY88" s="483"/>
      <c r="AGZ88" s="483"/>
      <c r="AHA88" s="483"/>
      <c r="AHB88" s="483"/>
      <c r="AHC88" s="483"/>
      <c r="AHD88" s="483"/>
      <c r="AHE88" s="483"/>
      <c r="AHF88" s="483"/>
      <c r="AHG88" s="483"/>
      <c r="AHH88" s="483"/>
      <c r="AHI88" s="483"/>
      <c r="AHJ88" s="483"/>
      <c r="AHK88" s="483"/>
      <c r="AHL88" s="483"/>
      <c r="AHM88" s="483"/>
      <c r="AHN88" s="483"/>
      <c r="AHO88" s="483"/>
      <c r="AHP88" s="483"/>
      <c r="AHQ88" s="483"/>
      <c r="AHR88" s="483"/>
      <c r="AHS88" s="483"/>
      <c r="AHT88" s="483"/>
      <c r="AHU88" s="483"/>
      <c r="AHV88" s="483"/>
      <c r="AHW88" s="483"/>
      <c r="AHX88" s="483"/>
      <c r="AHY88" s="483"/>
      <c r="AHZ88" s="483"/>
      <c r="AIA88" s="483"/>
      <c r="AIB88" s="483"/>
      <c r="AIC88" s="483"/>
      <c r="AID88" s="483"/>
      <c r="AIE88" s="483"/>
      <c r="AIF88" s="483"/>
      <c r="AIG88" s="483"/>
      <c r="AIH88" s="483"/>
      <c r="AII88" s="483"/>
      <c r="AIJ88" s="483"/>
      <c r="AIK88" s="483"/>
      <c r="AIL88" s="483"/>
      <c r="AIM88" s="483"/>
      <c r="AIN88" s="483"/>
      <c r="AIO88" s="483"/>
      <c r="AIP88" s="483"/>
      <c r="AIQ88" s="483"/>
      <c r="AIR88" s="483"/>
      <c r="AIS88" s="483"/>
      <c r="AIT88" s="483"/>
      <c r="AIU88" s="483"/>
      <c r="AIV88" s="483"/>
      <c r="AIW88" s="483"/>
      <c r="AIX88" s="483"/>
      <c r="AIY88" s="483"/>
      <c r="AIZ88" s="483"/>
      <c r="AJA88" s="483"/>
      <c r="AJB88" s="483"/>
      <c r="AJC88" s="483"/>
      <c r="AJD88" s="483"/>
      <c r="AJE88" s="483"/>
      <c r="AJF88" s="483"/>
      <c r="AJG88" s="483"/>
      <c r="AJH88" s="483"/>
      <c r="AJI88" s="483"/>
      <c r="AJJ88" s="483"/>
      <c r="AJK88" s="483"/>
      <c r="AJL88" s="483"/>
      <c r="AJM88" s="483"/>
      <c r="AJN88" s="483"/>
      <c r="AJO88" s="483"/>
      <c r="AJP88" s="483"/>
      <c r="AJQ88" s="483"/>
      <c r="AJR88" s="483"/>
      <c r="AJS88" s="483"/>
      <c r="AJT88" s="483"/>
      <c r="AJU88" s="483"/>
      <c r="AJV88" s="483"/>
      <c r="AJW88" s="483"/>
      <c r="AJX88" s="483"/>
      <c r="AJY88" s="483"/>
      <c r="AJZ88" s="483"/>
      <c r="AKA88" s="483"/>
      <c r="AKB88" s="483"/>
      <c r="AKC88" s="483"/>
      <c r="AKD88" s="483"/>
      <c r="AKE88" s="483"/>
      <c r="AKF88" s="483"/>
      <c r="AKG88" s="483"/>
      <c r="AKH88" s="483"/>
      <c r="AKI88" s="483"/>
      <c r="AKJ88" s="483"/>
      <c r="AKK88" s="483"/>
      <c r="AKL88" s="483"/>
      <c r="AKM88" s="483"/>
      <c r="AKN88" s="483"/>
      <c r="AKO88" s="483"/>
      <c r="AKP88" s="483"/>
      <c r="AKQ88" s="483"/>
      <c r="AKR88" s="483"/>
      <c r="AKS88" s="483"/>
      <c r="AKT88" s="483"/>
      <c r="AKU88" s="483"/>
      <c r="AKV88" s="483"/>
      <c r="AKW88" s="483"/>
      <c r="AKX88" s="483"/>
      <c r="AKY88" s="483"/>
      <c r="AKZ88" s="483"/>
      <c r="ALA88" s="483"/>
      <c r="ALB88" s="483"/>
      <c r="ALC88" s="483"/>
      <c r="ALD88" s="483"/>
      <c r="ALE88" s="483"/>
      <c r="ALF88" s="483"/>
      <c r="ALG88" s="483"/>
      <c r="ALH88" s="483"/>
      <c r="ALI88" s="483"/>
      <c r="ALJ88" s="483"/>
      <c r="ALK88" s="483"/>
      <c r="ALL88" s="483"/>
      <c r="ALM88" s="483"/>
      <c r="ALN88" s="483"/>
      <c r="ALO88" s="483"/>
      <c r="ALP88" s="483"/>
      <c r="ALQ88" s="483"/>
      <c r="ALR88" s="483"/>
      <c r="ALS88" s="483"/>
      <c r="ALT88" s="483"/>
      <c r="ALU88" s="483"/>
      <c r="ALV88" s="483"/>
      <c r="ALW88" s="483"/>
      <c r="ALX88" s="483"/>
      <c r="ALY88" s="483"/>
      <c r="ALZ88" s="483"/>
      <c r="AMA88" s="483"/>
      <c r="AMB88" s="483"/>
      <c r="AMC88" s="483"/>
      <c r="AMD88" s="483"/>
      <c r="AME88" s="483"/>
      <c r="AMF88" s="483"/>
      <c r="AMG88" s="483"/>
      <c r="AMH88" s="483"/>
      <c r="AMI88" s="483"/>
      <c r="AMJ88" s="483"/>
      <c r="AMK88" s="483"/>
      <c r="AML88" s="483"/>
      <c r="AMM88" s="483"/>
      <c r="AMN88" s="483"/>
      <c r="AMO88" s="483"/>
      <c r="AMP88" s="483"/>
      <c r="AMQ88" s="483"/>
    </row>
    <row r="89" spans="1:1031" s="750" customFormat="1" ht="33" customHeight="1" x14ac:dyDescent="0.25">
      <c r="A89" s="703">
        <v>8</v>
      </c>
      <c r="B89" s="884" t="s">
        <v>225</v>
      </c>
      <c r="C89" s="667" t="s">
        <v>744</v>
      </c>
      <c r="D89" s="668" t="s">
        <v>218</v>
      </c>
      <c r="E89" s="669" t="s">
        <v>12</v>
      </c>
    </row>
    <row r="90" spans="1:1031" s="426" customFormat="1" ht="39.75" customHeight="1" x14ac:dyDescent="0.25">
      <c r="A90" s="615">
        <v>1</v>
      </c>
      <c r="B90" s="840" t="s">
        <v>1393</v>
      </c>
      <c r="C90" s="885" t="s">
        <v>847</v>
      </c>
      <c r="D90" s="886">
        <v>0.02</v>
      </c>
      <c r="E90" s="876"/>
      <c r="F90" s="483"/>
      <c r="G90" s="483"/>
      <c r="H90" s="483"/>
      <c r="I90" s="483"/>
      <c r="J90" s="483"/>
      <c r="K90" s="483"/>
      <c r="L90" s="483"/>
      <c r="M90" s="483"/>
      <c r="N90" s="483"/>
      <c r="O90" s="483"/>
      <c r="P90" s="483"/>
      <c r="Q90" s="483"/>
      <c r="R90" s="483"/>
      <c r="S90" s="483"/>
      <c r="T90" s="483"/>
      <c r="U90" s="483"/>
      <c r="V90" s="483"/>
      <c r="W90" s="483"/>
      <c r="X90" s="483"/>
      <c r="Y90" s="483"/>
      <c r="Z90" s="483"/>
      <c r="AA90" s="483"/>
      <c r="AB90" s="483"/>
      <c r="AC90" s="483"/>
      <c r="AD90" s="483"/>
      <c r="AE90" s="483"/>
      <c r="AF90" s="483"/>
      <c r="AG90" s="483"/>
      <c r="AH90" s="483"/>
      <c r="AI90" s="483"/>
      <c r="AJ90" s="483"/>
      <c r="AK90" s="483"/>
      <c r="AL90" s="483"/>
      <c r="AM90" s="483"/>
      <c r="AN90" s="483"/>
      <c r="AO90" s="483"/>
      <c r="AP90" s="483"/>
      <c r="AQ90" s="483"/>
      <c r="AR90" s="483"/>
      <c r="AS90" s="483"/>
      <c r="AT90" s="483"/>
      <c r="AU90" s="483"/>
      <c r="AV90" s="483"/>
      <c r="AW90" s="483"/>
      <c r="AX90" s="483"/>
      <c r="AY90" s="483"/>
      <c r="AZ90" s="483"/>
      <c r="BA90" s="483"/>
      <c r="BB90" s="483"/>
      <c r="BC90" s="483"/>
      <c r="BD90" s="483"/>
      <c r="BE90" s="483"/>
      <c r="BF90" s="483"/>
      <c r="BG90" s="483"/>
      <c r="BH90" s="483"/>
      <c r="BI90" s="483"/>
      <c r="BJ90" s="483"/>
      <c r="BK90" s="483"/>
      <c r="BL90" s="483"/>
      <c r="BM90" s="483"/>
      <c r="BN90" s="483"/>
      <c r="BO90" s="483"/>
      <c r="BP90" s="483"/>
      <c r="BQ90" s="483"/>
      <c r="BR90" s="483"/>
      <c r="BS90" s="483"/>
      <c r="BT90" s="483"/>
      <c r="BU90" s="483"/>
      <c r="BV90" s="483"/>
      <c r="BW90" s="483"/>
      <c r="BX90" s="483"/>
      <c r="BY90" s="483"/>
      <c r="BZ90" s="483"/>
      <c r="CA90" s="483"/>
      <c r="CB90" s="483"/>
      <c r="CC90" s="483"/>
      <c r="CD90" s="483"/>
      <c r="CE90" s="483"/>
      <c r="CF90" s="483"/>
      <c r="CG90" s="483"/>
      <c r="CH90" s="483"/>
      <c r="CI90" s="483"/>
      <c r="CJ90" s="483"/>
      <c r="CK90" s="483"/>
      <c r="CL90" s="483"/>
      <c r="CM90" s="483"/>
      <c r="CN90" s="483"/>
      <c r="CO90" s="483"/>
      <c r="CP90" s="483"/>
      <c r="CQ90" s="483"/>
      <c r="CR90" s="483"/>
      <c r="CS90" s="483"/>
      <c r="CT90" s="483"/>
      <c r="CU90" s="483"/>
      <c r="CV90" s="483"/>
      <c r="CW90" s="483"/>
      <c r="CX90" s="483"/>
      <c r="CY90" s="483"/>
      <c r="CZ90" s="483"/>
      <c r="DA90" s="483"/>
      <c r="DB90" s="483"/>
      <c r="DC90" s="483"/>
      <c r="DD90" s="483"/>
      <c r="DE90" s="483"/>
      <c r="DF90" s="483"/>
      <c r="DG90" s="483"/>
      <c r="DH90" s="483"/>
      <c r="DI90" s="483"/>
      <c r="DJ90" s="483"/>
      <c r="DK90" s="483"/>
      <c r="DL90" s="483"/>
      <c r="DM90" s="483"/>
      <c r="DN90" s="483"/>
      <c r="DO90" s="483"/>
      <c r="DP90" s="483"/>
      <c r="DQ90" s="483"/>
      <c r="DR90" s="483"/>
      <c r="DS90" s="483"/>
      <c r="DT90" s="483"/>
      <c r="DU90" s="483"/>
      <c r="DV90" s="483"/>
      <c r="DW90" s="483"/>
      <c r="DX90" s="483"/>
      <c r="DY90" s="483"/>
      <c r="DZ90" s="483"/>
      <c r="EA90" s="483"/>
      <c r="EB90" s="483"/>
      <c r="EC90" s="483"/>
      <c r="ED90" s="483"/>
      <c r="EE90" s="483"/>
      <c r="EF90" s="483"/>
      <c r="EG90" s="483"/>
      <c r="EH90" s="483"/>
      <c r="EI90" s="483"/>
      <c r="EJ90" s="483"/>
      <c r="EK90" s="483"/>
      <c r="EL90" s="483"/>
      <c r="EM90" s="483"/>
      <c r="EN90" s="483"/>
      <c r="EO90" s="483"/>
      <c r="EP90" s="483"/>
      <c r="EQ90" s="483"/>
      <c r="ER90" s="483"/>
      <c r="ES90" s="483"/>
      <c r="ET90" s="483"/>
      <c r="EU90" s="483"/>
      <c r="EV90" s="483"/>
      <c r="EW90" s="483"/>
      <c r="EX90" s="483"/>
      <c r="EY90" s="483"/>
      <c r="EZ90" s="483"/>
      <c r="FA90" s="483"/>
      <c r="FB90" s="483"/>
      <c r="FC90" s="483"/>
      <c r="FD90" s="483"/>
      <c r="FE90" s="483"/>
      <c r="FF90" s="483"/>
      <c r="FG90" s="483"/>
      <c r="FH90" s="483"/>
      <c r="FI90" s="483"/>
      <c r="FJ90" s="483"/>
      <c r="FK90" s="483"/>
      <c r="FL90" s="483"/>
      <c r="FM90" s="483"/>
      <c r="FN90" s="483"/>
      <c r="FO90" s="483"/>
      <c r="FP90" s="483"/>
      <c r="FQ90" s="483"/>
      <c r="FR90" s="483"/>
      <c r="FS90" s="483"/>
      <c r="FT90" s="483"/>
      <c r="FU90" s="483"/>
      <c r="FV90" s="483"/>
      <c r="FW90" s="483"/>
      <c r="FX90" s="483"/>
      <c r="FY90" s="483"/>
      <c r="FZ90" s="483"/>
      <c r="GA90" s="483"/>
      <c r="GB90" s="483"/>
      <c r="GC90" s="483"/>
      <c r="GD90" s="483"/>
      <c r="GE90" s="483"/>
      <c r="GF90" s="483"/>
      <c r="GG90" s="483"/>
      <c r="GH90" s="483"/>
      <c r="GI90" s="483"/>
      <c r="GJ90" s="483"/>
      <c r="GK90" s="483"/>
      <c r="GL90" s="483"/>
      <c r="GM90" s="483"/>
      <c r="GN90" s="483"/>
      <c r="GO90" s="483"/>
      <c r="GP90" s="483"/>
      <c r="GQ90" s="483"/>
      <c r="GR90" s="483"/>
      <c r="GS90" s="483"/>
      <c r="GT90" s="483"/>
      <c r="GU90" s="483"/>
      <c r="GV90" s="483"/>
      <c r="GW90" s="483"/>
      <c r="GX90" s="483"/>
      <c r="GY90" s="483"/>
      <c r="GZ90" s="483"/>
      <c r="HA90" s="483"/>
      <c r="HB90" s="483"/>
      <c r="HC90" s="483"/>
      <c r="HD90" s="483"/>
      <c r="HE90" s="483"/>
      <c r="HF90" s="483"/>
      <c r="HG90" s="483"/>
      <c r="HH90" s="483"/>
      <c r="HI90" s="483"/>
      <c r="HJ90" s="483"/>
      <c r="HK90" s="483"/>
      <c r="HL90" s="483"/>
      <c r="HM90" s="483"/>
      <c r="HN90" s="483"/>
      <c r="HO90" s="483"/>
      <c r="HP90" s="483"/>
      <c r="HQ90" s="483"/>
      <c r="HR90" s="483"/>
      <c r="HS90" s="483"/>
      <c r="HT90" s="483"/>
      <c r="HU90" s="483"/>
      <c r="HV90" s="483"/>
      <c r="HW90" s="483"/>
      <c r="HX90" s="483"/>
      <c r="HY90" s="483"/>
      <c r="HZ90" s="483"/>
      <c r="IA90" s="483"/>
      <c r="IB90" s="483"/>
      <c r="IC90" s="483"/>
      <c r="ID90" s="483"/>
      <c r="IE90" s="483"/>
      <c r="IF90" s="483"/>
      <c r="IG90" s="483"/>
      <c r="IH90" s="483"/>
      <c r="II90" s="483"/>
      <c r="IJ90" s="483"/>
      <c r="IK90" s="483"/>
      <c r="IL90" s="483"/>
      <c r="IM90" s="483"/>
      <c r="IN90" s="483"/>
      <c r="IO90" s="483"/>
      <c r="IP90" s="483"/>
      <c r="IQ90" s="483"/>
      <c r="IR90" s="483"/>
      <c r="IS90" s="483"/>
      <c r="IT90" s="483"/>
      <c r="IU90" s="483"/>
      <c r="IV90" s="483"/>
      <c r="IW90" s="483"/>
      <c r="IX90" s="483"/>
      <c r="IY90" s="483"/>
      <c r="IZ90" s="483"/>
      <c r="JA90" s="483"/>
      <c r="JB90" s="483"/>
      <c r="JC90" s="483"/>
      <c r="JD90" s="483"/>
      <c r="JE90" s="483"/>
      <c r="JF90" s="483"/>
      <c r="JG90" s="483"/>
      <c r="JH90" s="483"/>
      <c r="JI90" s="483"/>
      <c r="JJ90" s="483"/>
      <c r="JK90" s="483"/>
      <c r="JL90" s="483"/>
      <c r="JM90" s="483"/>
      <c r="JN90" s="483"/>
      <c r="JO90" s="483"/>
      <c r="JP90" s="483"/>
      <c r="JQ90" s="483"/>
      <c r="JR90" s="483"/>
      <c r="JS90" s="483"/>
      <c r="JT90" s="483"/>
      <c r="JU90" s="483"/>
      <c r="JV90" s="483"/>
      <c r="JW90" s="483"/>
      <c r="JX90" s="483"/>
      <c r="JY90" s="483"/>
      <c r="JZ90" s="483"/>
      <c r="KA90" s="483"/>
      <c r="KB90" s="483"/>
      <c r="KC90" s="483"/>
      <c r="KD90" s="483"/>
      <c r="KE90" s="483"/>
      <c r="KF90" s="483"/>
      <c r="KG90" s="483"/>
      <c r="KH90" s="483"/>
      <c r="KI90" s="483"/>
      <c r="KJ90" s="483"/>
      <c r="KK90" s="483"/>
      <c r="KL90" s="483"/>
      <c r="KM90" s="483"/>
      <c r="KN90" s="483"/>
      <c r="KO90" s="483"/>
      <c r="KP90" s="483"/>
      <c r="KQ90" s="483"/>
      <c r="KR90" s="483"/>
      <c r="KS90" s="483"/>
      <c r="KT90" s="483"/>
      <c r="KU90" s="483"/>
      <c r="KV90" s="483"/>
      <c r="KW90" s="483"/>
      <c r="KX90" s="483"/>
      <c r="KY90" s="483"/>
      <c r="KZ90" s="483"/>
      <c r="LA90" s="483"/>
      <c r="LB90" s="483"/>
      <c r="LC90" s="483"/>
      <c r="LD90" s="483"/>
      <c r="LE90" s="483"/>
      <c r="LF90" s="483"/>
      <c r="LG90" s="483"/>
      <c r="LH90" s="483"/>
      <c r="LI90" s="483"/>
      <c r="LJ90" s="483"/>
      <c r="LK90" s="483"/>
      <c r="LL90" s="483"/>
      <c r="LM90" s="483"/>
      <c r="LN90" s="483"/>
      <c r="LO90" s="483"/>
      <c r="LP90" s="483"/>
      <c r="LQ90" s="483"/>
      <c r="LR90" s="483"/>
      <c r="LS90" s="483"/>
      <c r="LT90" s="483"/>
      <c r="LU90" s="483"/>
      <c r="LV90" s="483"/>
      <c r="LW90" s="483"/>
      <c r="LX90" s="483"/>
      <c r="LY90" s="483"/>
      <c r="LZ90" s="483"/>
      <c r="MA90" s="483"/>
      <c r="MB90" s="483"/>
      <c r="MC90" s="483"/>
      <c r="MD90" s="483"/>
      <c r="ME90" s="483"/>
      <c r="MF90" s="483"/>
      <c r="MG90" s="483"/>
      <c r="MH90" s="483"/>
      <c r="MI90" s="483"/>
      <c r="MJ90" s="483"/>
      <c r="MK90" s="483"/>
      <c r="ML90" s="483"/>
      <c r="MM90" s="483"/>
      <c r="MN90" s="483"/>
      <c r="MO90" s="483"/>
      <c r="MP90" s="483"/>
      <c r="MQ90" s="483"/>
      <c r="MR90" s="483"/>
      <c r="MS90" s="483"/>
      <c r="MT90" s="483"/>
      <c r="MU90" s="483"/>
      <c r="MV90" s="483"/>
      <c r="MW90" s="483"/>
      <c r="MX90" s="483"/>
      <c r="MY90" s="483"/>
      <c r="MZ90" s="483"/>
      <c r="NA90" s="483"/>
      <c r="NB90" s="483"/>
      <c r="NC90" s="483"/>
      <c r="ND90" s="483"/>
      <c r="NE90" s="483"/>
      <c r="NF90" s="483"/>
      <c r="NG90" s="483"/>
      <c r="NH90" s="483"/>
      <c r="NI90" s="483"/>
      <c r="NJ90" s="483"/>
      <c r="NK90" s="483"/>
      <c r="NL90" s="483"/>
      <c r="NM90" s="483"/>
      <c r="NN90" s="483"/>
      <c r="NO90" s="483"/>
      <c r="NP90" s="483"/>
      <c r="NQ90" s="483"/>
      <c r="NR90" s="483"/>
      <c r="NS90" s="483"/>
      <c r="NT90" s="483"/>
      <c r="NU90" s="483"/>
      <c r="NV90" s="483"/>
      <c r="NW90" s="483"/>
      <c r="NX90" s="483"/>
      <c r="NY90" s="483"/>
      <c r="NZ90" s="483"/>
      <c r="OA90" s="483"/>
      <c r="OB90" s="483"/>
      <c r="OC90" s="483"/>
      <c r="OD90" s="483"/>
      <c r="OE90" s="483"/>
      <c r="OF90" s="483"/>
      <c r="OG90" s="483"/>
      <c r="OH90" s="483"/>
      <c r="OI90" s="483"/>
      <c r="OJ90" s="483"/>
      <c r="OK90" s="483"/>
      <c r="OL90" s="483"/>
      <c r="OM90" s="483"/>
      <c r="ON90" s="483"/>
      <c r="OO90" s="483"/>
      <c r="OP90" s="483"/>
      <c r="OQ90" s="483"/>
      <c r="OR90" s="483"/>
      <c r="OS90" s="483"/>
      <c r="OT90" s="483"/>
      <c r="OU90" s="483"/>
      <c r="OV90" s="483"/>
      <c r="OW90" s="483"/>
      <c r="OX90" s="483"/>
      <c r="OY90" s="483"/>
      <c r="OZ90" s="483"/>
      <c r="PA90" s="483"/>
      <c r="PB90" s="483"/>
      <c r="PC90" s="483"/>
      <c r="PD90" s="483"/>
      <c r="PE90" s="483"/>
      <c r="PF90" s="483"/>
      <c r="PG90" s="483"/>
      <c r="PH90" s="483"/>
      <c r="PI90" s="483"/>
      <c r="PJ90" s="483"/>
      <c r="PK90" s="483"/>
      <c r="PL90" s="483"/>
      <c r="PM90" s="483"/>
      <c r="PN90" s="483"/>
      <c r="PO90" s="483"/>
      <c r="PP90" s="483"/>
      <c r="PQ90" s="483"/>
      <c r="PR90" s="483"/>
      <c r="PS90" s="483"/>
      <c r="PT90" s="483"/>
      <c r="PU90" s="483"/>
      <c r="PV90" s="483"/>
      <c r="PW90" s="483"/>
      <c r="PX90" s="483"/>
      <c r="PY90" s="483"/>
      <c r="PZ90" s="483"/>
      <c r="QA90" s="483"/>
      <c r="QB90" s="483"/>
      <c r="QC90" s="483"/>
      <c r="QD90" s="483"/>
      <c r="QE90" s="483"/>
      <c r="QF90" s="483"/>
      <c r="QG90" s="483"/>
      <c r="QH90" s="483"/>
      <c r="QI90" s="483"/>
      <c r="QJ90" s="483"/>
      <c r="QK90" s="483"/>
      <c r="QL90" s="483"/>
      <c r="QM90" s="483"/>
      <c r="QN90" s="483"/>
      <c r="QO90" s="483"/>
      <c r="QP90" s="483"/>
      <c r="QQ90" s="483"/>
      <c r="QR90" s="483"/>
      <c r="QS90" s="483"/>
      <c r="QT90" s="483"/>
      <c r="QU90" s="483"/>
      <c r="QV90" s="483"/>
      <c r="QW90" s="483"/>
      <c r="QX90" s="483"/>
      <c r="QY90" s="483"/>
      <c r="QZ90" s="483"/>
      <c r="RA90" s="483"/>
      <c r="RB90" s="483"/>
      <c r="RC90" s="483"/>
      <c r="RD90" s="483"/>
      <c r="RE90" s="483"/>
      <c r="RF90" s="483"/>
      <c r="RG90" s="483"/>
      <c r="RH90" s="483"/>
      <c r="RI90" s="483"/>
      <c r="RJ90" s="483"/>
      <c r="RK90" s="483"/>
      <c r="RL90" s="483"/>
      <c r="RM90" s="483"/>
      <c r="RN90" s="483"/>
      <c r="RO90" s="483"/>
      <c r="RP90" s="483"/>
      <c r="RQ90" s="483"/>
      <c r="RR90" s="483"/>
      <c r="RS90" s="483"/>
      <c r="RT90" s="483"/>
      <c r="RU90" s="483"/>
      <c r="RV90" s="483"/>
      <c r="RW90" s="483"/>
      <c r="RX90" s="483"/>
      <c r="RY90" s="483"/>
      <c r="RZ90" s="483"/>
      <c r="SA90" s="483"/>
      <c r="SB90" s="483"/>
      <c r="SC90" s="483"/>
      <c r="SD90" s="483"/>
      <c r="SE90" s="483"/>
      <c r="SF90" s="483"/>
      <c r="SG90" s="483"/>
      <c r="SH90" s="483"/>
      <c r="SI90" s="483"/>
      <c r="SJ90" s="483"/>
      <c r="SK90" s="483"/>
      <c r="SL90" s="483"/>
      <c r="SM90" s="483"/>
      <c r="SN90" s="483"/>
      <c r="SO90" s="483"/>
      <c r="SP90" s="483"/>
      <c r="SQ90" s="483"/>
      <c r="SR90" s="483"/>
      <c r="SS90" s="483"/>
      <c r="ST90" s="483"/>
      <c r="SU90" s="483"/>
      <c r="SV90" s="483"/>
      <c r="SW90" s="483"/>
      <c r="SX90" s="483"/>
      <c r="SY90" s="483"/>
      <c r="SZ90" s="483"/>
      <c r="TA90" s="483"/>
      <c r="TB90" s="483"/>
      <c r="TC90" s="483"/>
      <c r="TD90" s="483"/>
      <c r="TE90" s="483"/>
      <c r="TF90" s="483"/>
      <c r="TG90" s="483"/>
      <c r="TH90" s="483"/>
      <c r="TI90" s="483"/>
      <c r="TJ90" s="483"/>
      <c r="TK90" s="483"/>
      <c r="TL90" s="483"/>
      <c r="TM90" s="483"/>
      <c r="TN90" s="483"/>
      <c r="TO90" s="483"/>
      <c r="TP90" s="483"/>
      <c r="TQ90" s="483"/>
      <c r="TR90" s="483"/>
      <c r="TS90" s="483"/>
      <c r="TT90" s="483"/>
      <c r="TU90" s="483"/>
      <c r="TV90" s="483"/>
      <c r="TW90" s="483"/>
      <c r="TX90" s="483"/>
      <c r="TY90" s="483"/>
      <c r="TZ90" s="483"/>
      <c r="UA90" s="483"/>
      <c r="UB90" s="483"/>
      <c r="UC90" s="483"/>
      <c r="UD90" s="483"/>
      <c r="UE90" s="483"/>
      <c r="UF90" s="483"/>
      <c r="UG90" s="483"/>
      <c r="UH90" s="483"/>
      <c r="UI90" s="483"/>
      <c r="UJ90" s="483"/>
      <c r="UK90" s="483"/>
      <c r="UL90" s="483"/>
      <c r="UM90" s="483"/>
      <c r="UN90" s="483"/>
      <c r="UO90" s="483"/>
      <c r="UP90" s="483"/>
      <c r="UQ90" s="483"/>
      <c r="UR90" s="483"/>
      <c r="US90" s="483"/>
      <c r="UT90" s="483"/>
      <c r="UU90" s="483"/>
      <c r="UV90" s="483"/>
      <c r="UW90" s="483"/>
      <c r="UX90" s="483"/>
      <c r="UY90" s="483"/>
      <c r="UZ90" s="483"/>
      <c r="VA90" s="483"/>
      <c r="VB90" s="483"/>
      <c r="VC90" s="483"/>
      <c r="VD90" s="483"/>
      <c r="VE90" s="483"/>
      <c r="VF90" s="483"/>
      <c r="VG90" s="483"/>
      <c r="VH90" s="483"/>
      <c r="VI90" s="483"/>
      <c r="VJ90" s="483"/>
      <c r="VK90" s="483"/>
      <c r="VL90" s="483"/>
      <c r="VM90" s="483"/>
      <c r="VN90" s="483"/>
      <c r="VO90" s="483"/>
      <c r="VP90" s="483"/>
      <c r="VQ90" s="483"/>
      <c r="VR90" s="483"/>
      <c r="VS90" s="483"/>
      <c r="VT90" s="483"/>
      <c r="VU90" s="483"/>
      <c r="VV90" s="483"/>
      <c r="VW90" s="483"/>
      <c r="VX90" s="483"/>
      <c r="VY90" s="483"/>
      <c r="VZ90" s="483"/>
      <c r="WA90" s="483"/>
      <c r="WB90" s="483"/>
      <c r="WC90" s="483"/>
      <c r="WD90" s="483"/>
      <c r="WE90" s="483"/>
      <c r="WF90" s="483"/>
      <c r="WG90" s="483"/>
      <c r="WH90" s="483"/>
      <c r="WI90" s="483"/>
      <c r="WJ90" s="483"/>
      <c r="WK90" s="483"/>
      <c r="WL90" s="483"/>
      <c r="WM90" s="483"/>
      <c r="WN90" s="483"/>
      <c r="WO90" s="483"/>
      <c r="WP90" s="483"/>
      <c r="WQ90" s="483"/>
      <c r="WR90" s="483"/>
      <c r="WS90" s="483"/>
      <c r="WT90" s="483"/>
      <c r="WU90" s="483"/>
      <c r="WV90" s="483"/>
      <c r="WW90" s="483"/>
      <c r="WX90" s="483"/>
      <c r="WY90" s="483"/>
      <c r="WZ90" s="483"/>
      <c r="XA90" s="483"/>
      <c r="XB90" s="483"/>
      <c r="XC90" s="483"/>
      <c r="XD90" s="483"/>
      <c r="XE90" s="483"/>
      <c r="XF90" s="483"/>
      <c r="XG90" s="483"/>
      <c r="XH90" s="483"/>
      <c r="XI90" s="483"/>
      <c r="XJ90" s="483"/>
      <c r="XK90" s="483"/>
      <c r="XL90" s="483"/>
      <c r="XM90" s="483"/>
      <c r="XN90" s="483"/>
      <c r="XO90" s="483"/>
      <c r="XP90" s="483"/>
      <c r="XQ90" s="483"/>
      <c r="XR90" s="483"/>
      <c r="XS90" s="483"/>
      <c r="XT90" s="483"/>
      <c r="XU90" s="483"/>
      <c r="XV90" s="483"/>
      <c r="XW90" s="483"/>
      <c r="XX90" s="483"/>
      <c r="XY90" s="483"/>
      <c r="XZ90" s="483"/>
      <c r="YA90" s="483"/>
      <c r="YB90" s="483"/>
      <c r="YC90" s="483"/>
      <c r="YD90" s="483"/>
      <c r="YE90" s="483"/>
      <c r="YF90" s="483"/>
      <c r="YG90" s="483"/>
      <c r="YH90" s="483"/>
      <c r="YI90" s="483"/>
      <c r="YJ90" s="483"/>
      <c r="YK90" s="483"/>
      <c r="YL90" s="483"/>
      <c r="YM90" s="483"/>
      <c r="YN90" s="483"/>
      <c r="YO90" s="483"/>
      <c r="YP90" s="483"/>
      <c r="YQ90" s="483"/>
      <c r="YR90" s="483"/>
      <c r="YS90" s="483"/>
      <c r="YT90" s="483"/>
      <c r="YU90" s="483"/>
      <c r="YV90" s="483"/>
      <c r="YW90" s="483"/>
      <c r="YX90" s="483"/>
      <c r="YY90" s="483"/>
      <c r="YZ90" s="483"/>
      <c r="ZA90" s="483"/>
      <c r="ZB90" s="483"/>
      <c r="ZC90" s="483"/>
      <c r="ZD90" s="483"/>
      <c r="ZE90" s="483"/>
      <c r="ZF90" s="483"/>
      <c r="ZG90" s="483"/>
      <c r="ZH90" s="483"/>
      <c r="ZI90" s="483"/>
      <c r="ZJ90" s="483"/>
      <c r="ZK90" s="483"/>
      <c r="ZL90" s="483"/>
      <c r="ZM90" s="483"/>
      <c r="ZN90" s="483"/>
      <c r="ZO90" s="483"/>
      <c r="ZP90" s="483"/>
      <c r="ZQ90" s="483"/>
      <c r="ZR90" s="483"/>
      <c r="ZS90" s="483"/>
      <c r="ZT90" s="483"/>
      <c r="ZU90" s="483"/>
      <c r="ZV90" s="483"/>
      <c r="ZW90" s="483"/>
      <c r="ZX90" s="483"/>
      <c r="ZY90" s="483"/>
      <c r="ZZ90" s="483"/>
      <c r="AAA90" s="483"/>
      <c r="AAB90" s="483"/>
      <c r="AAC90" s="483"/>
      <c r="AAD90" s="483"/>
      <c r="AAE90" s="483"/>
      <c r="AAF90" s="483"/>
      <c r="AAG90" s="483"/>
      <c r="AAH90" s="483"/>
      <c r="AAI90" s="483"/>
      <c r="AAJ90" s="483"/>
      <c r="AAK90" s="483"/>
      <c r="AAL90" s="483"/>
      <c r="AAM90" s="483"/>
      <c r="AAN90" s="483"/>
      <c r="AAO90" s="483"/>
      <c r="AAP90" s="483"/>
      <c r="AAQ90" s="483"/>
      <c r="AAR90" s="483"/>
      <c r="AAS90" s="483"/>
      <c r="AAT90" s="483"/>
      <c r="AAU90" s="483"/>
      <c r="AAV90" s="483"/>
      <c r="AAW90" s="483"/>
      <c r="AAX90" s="483"/>
      <c r="AAY90" s="483"/>
      <c r="AAZ90" s="483"/>
      <c r="ABA90" s="483"/>
      <c r="ABB90" s="483"/>
      <c r="ABC90" s="483"/>
      <c r="ABD90" s="483"/>
      <c r="ABE90" s="483"/>
      <c r="ABF90" s="483"/>
      <c r="ABG90" s="483"/>
      <c r="ABH90" s="483"/>
      <c r="ABI90" s="483"/>
      <c r="ABJ90" s="483"/>
      <c r="ABK90" s="483"/>
      <c r="ABL90" s="483"/>
      <c r="ABM90" s="483"/>
      <c r="ABN90" s="483"/>
      <c r="ABO90" s="483"/>
      <c r="ABP90" s="483"/>
      <c r="ABQ90" s="483"/>
      <c r="ABR90" s="483"/>
      <c r="ABS90" s="483"/>
      <c r="ABT90" s="483"/>
      <c r="ABU90" s="483"/>
      <c r="ABV90" s="483"/>
      <c r="ABW90" s="483"/>
      <c r="ABX90" s="483"/>
      <c r="ABY90" s="483"/>
      <c r="ABZ90" s="483"/>
      <c r="ACA90" s="483"/>
      <c r="ACB90" s="483"/>
      <c r="ACC90" s="483"/>
      <c r="ACD90" s="483"/>
      <c r="ACE90" s="483"/>
      <c r="ACF90" s="483"/>
      <c r="ACG90" s="483"/>
      <c r="ACH90" s="483"/>
      <c r="ACI90" s="483"/>
      <c r="ACJ90" s="483"/>
      <c r="ACK90" s="483"/>
      <c r="ACL90" s="483"/>
      <c r="ACM90" s="483"/>
      <c r="ACN90" s="483"/>
      <c r="ACO90" s="483"/>
      <c r="ACP90" s="483"/>
      <c r="ACQ90" s="483"/>
      <c r="ACR90" s="483"/>
      <c r="ACS90" s="483"/>
      <c r="ACT90" s="483"/>
      <c r="ACU90" s="483"/>
      <c r="ACV90" s="483"/>
      <c r="ACW90" s="483"/>
      <c r="ACX90" s="483"/>
      <c r="ACY90" s="483"/>
      <c r="ACZ90" s="483"/>
      <c r="ADA90" s="483"/>
      <c r="ADB90" s="483"/>
      <c r="ADC90" s="483"/>
      <c r="ADD90" s="483"/>
      <c r="ADE90" s="483"/>
      <c r="ADF90" s="483"/>
      <c r="ADG90" s="483"/>
      <c r="ADH90" s="483"/>
      <c r="ADI90" s="483"/>
      <c r="ADJ90" s="483"/>
      <c r="ADK90" s="483"/>
      <c r="ADL90" s="483"/>
      <c r="ADM90" s="483"/>
      <c r="ADN90" s="483"/>
      <c r="ADO90" s="483"/>
      <c r="ADP90" s="483"/>
      <c r="ADQ90" s="483"/>
      <c r="ADR90" s="483"/>
      <c r="ADS90" s="483"/>
      <c r="ADT90" s="483"/>
      <c r="ADU90" s="483"/>
      <c r="ADV90" s="483"/>
      <c r="ADW90" s="483"/>
      <c r="ADX90" s="483"/>
      <c r="ADY90" s="483"/>
      <c r="ADZ90" s="483"/>
      <c r="AEA90" s="483"/>
      <c r="AEB90" s="483"/>
      <c r="AEC90" s="483"/>
      <c r="AED90" s="483"/>
      <c r="AEE90" s="483"/>
      <c r="AEF90" s="483"/>
      <c r="AEG90" s="483"/>
      <c r="AEH90" s="483"/>
      <c r="AEI90" s="483"/>
      <c r="AEJ90" s="483"/>
      <c r="AEK90" s="483"/>
      <c r="AEL90" s="483"/>
      <c r="AEM90" s="483"/>
      <c r="AEN90" s="483"/>
      <c r="AEO90" s="483"/>
      <c r="AEP90" s="483"/>
      <c r="AEQ90" s="483"/>
      <c r="AER90" s="483"/>
      <c r="AES90" s="483"/>
      <c r="AET90" s="483"/>
      <c r="AEU90" s="483"/>
      <c r="AEV90" s="483"/>
      <c r="AEW90" s="483"/>
      <c r="AEX90" s="483"/>
      <c r="AEY90" s="483"/>
      <c r="AEZ90" s="483"/>
      <c r="AFA90" s="483"/>
      <c r="AFB90" s="483"/>
      <c r="AFC90" s="483"/>
      <c r="AFD90" s="483"/>
      <c r="AFE90" s="483"/>
      <c r="AFF90" s="483"/>
      <c r="AFG90" s="483"/>
      <c r="AFH90" s="483"/>
      <c r="AFI90" s="483"/>
      <c r="AFJ90" s="483"/>
      <c r="AFK90" s="483"/>
      <c r="AFL90" s="483"/>
      <c r="AFM90" s="483"/>
      <c r="AFN90" s="483"/>
      <c r="AFO90" s="483"/>
      <c r="AFP90" s="483"/>
      <c r="AFQ90" s="483"/>
      <c r="AFR90" s="483"/>
      <c r="AFS90" s="483"/>
      <c r="AFT90" s="483"/>
      <c r="AFU90" s="483"/>
      <c r="AFV90" s="483"/>
      <c r="AFW90" s="483"/>
      <c r="AFX90" s="483"/>
      <c r="AFY90" s="483"/>
      <c r="AFZ90" s="483"/>
      <c r="AGA90" s="483"/>
      <c r="AGB90" s="483"/>
      <c r="AGC90" s="483"/>
      <c r="AGD90" s="483"/>
      <c r="AGE90" s="483"/>
      <c r="AGF90" s="483"/>
      <c r="AGG90" s="483"/>
      <c r="AGH90" s="483"/>
      <c r="AGI90" s="483"/>
      <c r="AGJ90" s="483"/>
      <c r="AGK90" s="483"/>
      <c r="AGL90" s="483"/>
      <c r="AGM90" s="483"/>
      <c r="AGN90" s="483"/>
      <c r="AGO90" s="483"/>
      <c r="AGP90" s="483"/>
      <c r="AGQ90" s="483"/>
      <c r="AGR90" s="483"/>
      <c r="AGS90" s="483"/>
      <c r="AGT90" s="483"/>
      <c r="AGU90" s="483"/>
      <c r="AGV90" s="483"/>
      <c r="AGW90" s="483"/>
      <c r="AGX90" s="483"/>
      <c r="AGY90" s="483"/>
      <c r="AGZ90" s="483"/>
      <c r="AHA90" s="483"/>
      <c r="AHB90" s="483"/>
      <c r="AHC90" s="483"/>
      <c r="AHD90" s="483"/>
      <c r="AHE90" s="483"/>
      <c r="AHF90" s="483"/>
      <c r="AHG90" s="483"/>
      <c r="AHH90" s="483"/>
      <c r="AHI90" s="483"/>
      <c r="AHJ90" s="483"/>
      <c r="AHK90" s="483"/>
      <c r="AHL90" s="483"/>
      <c r="AHM90" s="483"/>
      <c r="AHN90" s="483"/>
      <c r="AHO90" s="483"/>
      <c r="AHP90" s="483"/>
      <c r="AHQ90" s="483"/>
      <c r="AHR90" s="483"/>
      <c r="AHS90" s="483"/>
      <c r="AHT90" s="483"/>
      <c r="AHU90" s="483"/>
      <c r="AHV90" s="483"/>
      <c r="AHW90" s="483"/>
      <c r="AHX90" s="483"/>
      <c r="AHY90" s="483"/>
      <c r="AHZ90" s="483"/>
      <c r="AIA90" s="483"/>
      <c r="AIB90" s="483"/>
      <c r="AIC90" s="483"/>
      <c r="AID90" s="483"/>
      <c r="AIE90" s="483"/>
      <c r="AIF90" s="483"/>
      <c r="AIG90" s="483"/>
      <c r="AIH90" s="483"/>
      <c r="AII90" s="483"/>
      <c r="AIJ90" s="483"/>
      <c r="AIK90" s="483"/>
      <c r="AIL90" s="483"/>
      <c r="AIM90" s="483"/>
      <c r="AIN90" s="483"/>
      <c r="AIO90" s="483"/>
      <c r="AIP90" s="483"/>
      <c r="AIQ90" s="483"/>
      <c r="AIR90" s="483"/>
      <c r="AIS90" s="483"/>
      <c r="AIT90" s="483"/>
      <c r="AIU90" s="483"/>
      <c r="AIV90" s="483"/>
      <c r="AIW90" s="483"/>
      <c r="AIX90" s="483"/>
      <c r="AIY90" s="483"/>
      <c r="AIZ90" s="483"/>
      <c r="AJA90" s="483"/>
      <c r="AJB90" s="483"/>
      <c r="AJC90" s="483"/>
      <c r="AJD90" s="483"/>
      <c r="AJE90" s="483"/>
      <c r="AJF90" s="483"/>
      <c r="AJG90" s="483"/>
      <c r="AJH90" s="483"/>
      <c r="AJI90" s="483"/>
      <c r="AJJ90" s="483"/>
      <c r="AJK90" s="483"/>
      <c r="AJL90" s="483"/>
      <c r="AJM90" s="483"/>
      <c r="AJN90" s="483"/>
      <c r="AJO90" s="483"/>
      <c r="AJP90" s="483"/>
      <c r="AJQ90" s="483"/>
      <c r="AJR90" s="483"/>
      <c r="AJS90" s="483"/>
      <c r="AJT90" s="483"/>
      <c r="AJU90" s="483"/>
      <c r="AJV90" s="483"/>
      <c r="AJW90" s="483"/>
      <c r="AJX90" s="483"/>
      <c r="AJY90" s="483"/>
      <c r="AJZ90" s="483"/>
      <c r="AKA90" s="483"/>
      <c r="AKB90" s="483"/>
      <c r="AKC90" s="483"/>
      <c r="AKD90" s="483"/>
      <c r="AKE90" s="483"/>
      <c r="AKF90" s="483"/>
      <c r="AKG90" s="483"/>
      <c r="AKH90" s="483"/>
      <c r="AKI90" s="483"/>
      <c r="AKJ90" s="483"/>
      <c r="AKK90" s="483"/>
      <c r="AKL90" s="483"/>
      <c r="AKM90" s="483"/>
      <c r="AKN90" s="483"/>
      <c r="AKO90" s="483"/>
      <c r="AKP90" s="483"/>
      <c r="AKQ90" s="483"/>
      <c r="AKR90" s="483"/>
      <c r="AKS90" s="483"/>
      <c r="AKT90" s="483"/>
      <c r="AKU90" s="483"/>
      <c r="AKV90" s="483"/>
      <c r="AKW90" s="483"/>
      <c r="AKX90" s="483"/>
      <c r="AKY90" s="483"/>
      <c r="AKZ90" s="483"/>
      <c r="ALA90" s="483"/>
      <c r="ALB90" s="483"/>
      <c r="ALC90" s="483"/>
      <c r="ALD90" s="483"/>
      <c r="ALE90" s="483"/>
      <c r="ALF90" s="483"/>
      <c r="ALG90" s="483"/>
      <c r="ALH90" s="483"/>
      <c r="ALI90" s="483"/>
      <c r="ALJ90" s="483"/>
      <c r="ALK90" s="483"/>
      <c r="ALL90" s="483"/>
      <c r="ALM90" s="483"/>
      <c r="ALN90" s="483"/>
      <c r="ALO90" s="483"/>
      <c r="ALP90" s="483"/>
      <c r="ALQ90" s="483"/>
      <c r="ALR90" s="483"/>
      <c r="ALS90" s="483"/>
      <c r="ALT90" s="483"/>
      <c r="ALU90" s="483"/>
      <c r="ALV90" s="483"/>
      <c r="ALW90" s="483"/>
      <c r="ALX90" s="483"/>
      <c r="ALY90" s="483"/>
      <c r="ALZ90" s="483"/>
      <c r="AMA90" s="483"/>
      <c r="AMB90" s="483"/>
      <c r="AMC90" s="483"/>
      <c r="AMD90" s="483"/>
      <c r="AME90" s="483"/>
      <c r="AMF90" s="483"/>
      <c r="AMG90" s="483"/>
      <c r="AMH90" s="483"/>
      <c r="AMI90" s="483"/>
      <c r="AMJ90" s="483"/>
      <c r="AMK90" s="483"/>
      <c r="AML90" s="483"/>
      <c r="AMM90" s="483"/>
      <c r="AMN90" s="483"/>
      <c r="AMO90" s="483"/>
      <c r="AMP90" s="483"/>
      <c r="AMQ90" s="483"/>
    </row>
    <row r="91" spans="1:1031" s="426" customFormat="1" ht="39.75" customHeight="1" x14ac:dyDescent="0.25">
      <c r="A91" s="615">
        <v>2</v>
      </c>
      <c r="B91" s="840" t="s">
        <v>1394</v>
      </c>
      <c r="C91" s="885" t="s">
        <v>847</v>
      </c>
      <c r="D91" s="886">
        <v>0.02</v>
      </c>
      <c r="E91" s="864" t="s">
        <v>560</v>
      </c>
      <c r="F91" s="483"/>
      <c r="G91" s="483"/>
      <c r="H91" s="483"/>
      <c r="I91" s="483"/>
      <c r="J91" s="483"/>
      <c r="K91" s="483"/>
      <c r="L91" s="483"/>
      <c r="M91" s="483"/>
      <c r="N91" s="483"/>
      <c r="O91" s="483"/>
      <c r="P91" s="483"/>
      <c r="Q91" s="483"/>
      <c r="R91" s="483"/>
      <c r="S91" s="483"/>
      <c r="T91" s="483"/>
      <c r="U91" s="483"/>
      <c r="V91" s="483"/>
      <c r="W91" s="483"/>
      <c r="X91" s="483"/>
      <c r="Y91" s="483"/>
      <c r="Z91" s="483"/>
      <c r="AA91" s="483"/>
      <c r="AB91" s="483"/>
      <c r="AC91" s="483"/>
      <c r="AD91" s="483"/>
      <c r="AE91" s="483"/>
      <c r="AF91" s="483"/>
      <c r="AG91" s="483"/>
      <c r="AH91" s="483"/>
      <c r="AI91" s="483"/>
      <c r="AJ91" s="483"/>
      <c r="AK91" s="483"/>
      <c r="AL91" s="483"/>
      <c r="AM91" s="483"/>
      <c r="AN91" s="483"/>
      <c r="AO91" s="483"/>
      <c r="AP91" s="483"/>
      <c r="AQ91" s="483"/>
      <c r="AR91" s="483"/>
      <c r="AS91" s="483"/>
      <c r="AT91" s="483"/>
      <c r="AU91" s="483"/>
      <c r="AV91" s="483"/>
      <c r="AW91" s="483"/>
      <c r="AX91" s="483"/>
      <c r="AY91" s="483"/>
      <c r="AZ91" s="483"/>
      <c r="BA91" s="483"/>
      <c r="BB91" s="483"/>
      <c r="BC91" s="483"/>
      <c r="BD91" s="483"/>
      <c r="BE91" s="483"/>
      <c r="BF91" s="483"/>
      <c r="BG91" s="483"/>
      <c r="BH91" s="483"/>
      <c r="BI91" s="483"/>
      <c r="BJ91" s="483"/>
      <c r="BK91" s="483"/>
      <c r="BL91" s="483"/>
      <c r="BM91" s="483"/>
      <c r="BN91" s="483"/>
      <c r="BO91" s="483"/>
      <c r="BP91" s="483"/>
      <c r="BQ91" s="483"/>
      <c r="BR91" s="483"/>
      <c r="BS91" s="483"/>
      <c r="BT91" s="483"/>
      <c r="BU91" s="483"/>
      <c r="BV91" s="483"/>
      <c r="BW91" s="483"/>
      <c r="BX91" s="483"/>
      <c r="BY91" s="483"/>
      <c r="BZ91" s="483"/>
      <c r="CA91" s="483"/>
      <c r="CB91" s="483"/>
      <c r="CC91" s="483"/>
      <c r="CD91" s="483"/>
      <c r="CE91" s="483"/>
      <c r="CF91" s="483"/>
      <c r="CG91" s="483"/>
      <c r="CH91" s="483"/>
      <c r="CI91" s="483"/>
      <c r="CJ91" s="483"/>
      <c r="CK91" s="483"/>
      <c r="CL91" s="483"/>
      <c r="CM91" s="483"/>
      <c r="CN91" s="483"/>
      <c r="CO91" s="483"/>
      <c r="CP91" s="483"/>
      <c r="CQ91" s="483"/>
      <c r="CR91" s="483"/>
      <c r="CS91" s="483"/>
      <c r="CT91" s="483"/>
      <c r="CU91" s="483"/>
      <c r="CV91" s="483"/>
      <c r="CW91" s="483"/>
      <c r="CX91" s="483"/>
      <c r="CY91" s="483"/>
      <c r="CZ91" s="483"/>
      <c r="DA91" s="483"/>
      <c r="DB91" s="483"/>
      <c r="DC91" s="483"/>
      <c r="DD91" s="483"/>
      <c r="DE91" s="483"/>
      <c r="DF91" s="483"/>
      <c r="DG91" s="483"/>
      <c r="DH91" s="483"/>
      <c r="DI91" s="483"/>
      <c r="DJ91" s="483"/>
      <c r="DK91" s="483"/>
      <c r="DL91" s="483"/>
      <c r="DM91" s="483"/>
      <c r="DN91" s="483"/>
      <c r="DO91" s="483"/>
      <c r="DP91" s="483"/>
      <c r="DQ91" s="483"/>
      <c r="DR91" s="483"/>
      <c r="DS91" s="483"/>
      <c r="DT91" s="483"/>
      <c r="DU91" s="483"/>
      <c r="DV91" s="483"/>
      <c r="DW91" s="483"/>
      <c r="DX91" s="483"/>
      <c r="DY91" s="483"/>
      <c r="DZ91" s="483"/>
      <c r="EA91" s="483"/>
      <c r="EB91" s="483"/>
      <c r="EC91" s="483"/>
      <c r="ED91" s="483"/>
      <c r="EE91" s="483"/>
      <c r="EF91" s="483"/>
      <c r="EG91" s="483"/>
      <c r="EH91" s="483"/>
      <c r="EI91" s="483"/>
      <c r="EJ91" s="483"/>
      <c r="EK91" s="483"/>
      <c r="EL91" s="483"/>
      <c r="EM91" s="483"/>
      <c r="EN91" s="483"/>
      <c r="EO91" s="483"/>
      <c r="EP91" s="483"/>
      <c r="EQ91" s="483"/>
      <c r="ER91" s="483"/>
      <c r="ES91" s="483"/>
      <c r="ET91" s="483"/>
      <c r="EU91" s="483"/>
      <c r="EV91" s="483"/>
      <c r="EW91" s="483"/>
      <c r="EX91" s="483"/>
      <c r="EY91" s="483"/>
      <c r="EZ91" s="483"/>
      <c r="FA91" s="483"/>
      <c r="FB91" s="483"/>
      <c r="FC91" s="483"/>
      <c r="FD91" s="483"/>
      <c r="FE91" s="483"/>
      <c r="FF91" s="483"/>
      <c r="FG91" s="483"/>
      <c r="FH91" s="483"/>
      <c r="FI91" s="483"/>
      <c r="FJ91" s="483"/>
      <c r="FK91" s="483"/>
      <c r="FL91" s="483"/>
      <c r="FM91" s="483"/>
      <c r="FN91" s="483"/>
      <c r="FO91" s="483"/>
      <c r="FP91" s="483"/>
      <c r="FQ91" s="483"/>
      <c r="FR91" s="483"/>
      <c r="FS91" s="483"/>
      <c r="FT91" s="483"/>
      <c r="FU91" s="483"/>
      <c r="FV91" s="483"/>
      <c r="FW91" s="483"/>
      <c r="FX91" s="483"/>
      <c r="FY91" s="483"/>
      <c r="FZ91" s="483"/>
      <c r="GA91" s="483"/>
      <c r="GB91" s="483"/>
      <c r="GC91" s="483"/>
      <c r="GD91" s="483"/>
      <c r="GE91" s="483"/>
      <c r="GF91" s="483"/>
      <c r="GG91" s="483"/>
      <c r="GH91" s="483"/>
      <c r="GI91" s="483"/>
      <c r="GJ91" s="483"/>
      <c r="GK91" s="483"/>
      <c r="GL91" s="483"/>
      <c r="GM91" s="483"/>
      <c r="GN91" s="483"/>
      <c r="GO91" s="483"/>
      <c r="GP91" s="483"/>
      <c r="GQ91" s="483"/>
      <c r="GR91" s="483"/>
      <c r="GS91" s="483"/>
      <c r="GT91" s="483"/>
      <c r="GU91" s="483"/>
      <c r="GV91" s="483"/>
      <c r="GW91" s="483"/>
      <c r="GX91" s="483"/>
      <c r="GY91" s="483"/>
      <c r="GZ91" s="483"/>
      <c r="HA91" s="483"/>
      <c r="HB91" s="483"/>
      <c r="HC91" s="483"/>
      <c r="HD91" s="483"/>
      <c r="HE91" s="483"/>
      <c r="HF91" s="483"/>
      <c r="HG91" s="483"/>
      <c r="HH91" s="483"/>
      <c r="HI91" s="483"/>
      <c r="HJ91" s="483"/>
      <c r="HK91" s="483"/>
      <c r="HL91" s="483"/>
      <c r="HM91" s="483"/>
      <c r="HN91" s="483"/>
      <c r="HO91" s="483"/>
      <c r="HP91" s="483"/>
      <c r="HQ91" s="483"/>
      <c r="HR91" s="483"/>
      <c r="HS91" s="483"/>
      <c r="HT91" s="483"/>
      <c r="HU91" s="483"/>
      <c r="HV91" s="483"/>
      <c r="HW91" s="483"/>
      <c r="HX91" s="483"/>
      <c r="HY91" s="483"/>
      <c r="HZ91" s="483"/>
      <c r="IA91" s="483"/>
      <c r="IB91" s="483"/>
      <c r="IC91" s="483"/>
      <c r="ID91" s="483"/>
      <c r="IE91" s="483"/>
      <c r="IF91" s="483"/>
      <c r="IG91" s="483"/>
      <c r="IH91" s="483"/>
      <c r="II91" s="483"/>
      <c r="IJ91" s="483"/>
      <c r="IK91" s="483"/>
      <c r="IL91" s="483"/>
      <c r="IM91" s="483"/>
      <c r="IN91" s="483"/>
      <c r="IO91" s="483"/>
      <c r="IP91" s="483"/>
      <c r="IQ91" s="483"/>
      <c r="IR91" s="483"/>
      <c r="IS91" s="483"/>
      <c r="IT91" s="483"/>
      <c r="IU91" s="483"/>
      <c r="IV91" s="483"/>
      <c r="IW91" s="483"/>
      <c r="IX91" s="483"/>
      <c r="IY91" s="483"/>
      <c r="IZ91" s="483"/>
      <c r="JA91" s="483"/>
      <c r="JB91" s="483"/>
      <c r="JC91" s="483"/>
      <c r="JD91" s="483"/>
      <c r="JE91" s="483"/>
      <c r="JF91" s="483"/>
      <c r="JG91" s="483"/>
      <c r="JH91" s="483"/>
      <c r="JI91" s="483"/>
      <c r="JJ91" s="483"/>
      <c r="JK91" s="483"/>
      <c r="JL91" s="483"/>
      <c r="JM91" s="483"/>
      <c r="JN91" s="483"/>
      <c r="JO91" s="483"/>
      <c r="JP91" s="483"/>
      <c r="JQ91" s="483"/>
      <c r="JR91" s="483"/>
      <c r="JS91" s="483"/>
      <c r="JT91" s="483"/>
      <c r="JU91" s="483"/>
      <c r="JV91" s="483"/>
      <c r="JW91" s="483"/>
      <c r="JX91" s="483"/>
      <c r="JY91" s="483"/>
      <c r="JZ91" s="483"/>
      <c r="KA91" s="483"/>
      <c r="KB91" s="483"/>
      <c r="KC91" s="483"/>
      <c r="KD91" s="483"/>
      <c r="KE91" s="483"/>
      <c r="KF91" s="483"/>
      <c r="KG91" s="483"/>
      <c r="KH91" s="483"/>
      <c r="KI91" s="483"/>
      <c r="KJ91" s="483"/>
      <c r="KK91" s="483"/>
      <c r="KL91" s="483"/>
      <c r="KM91" s="483"/>
      <c r="KN91" s="483"/>
      <c r="KO91" s="483"/>
      <c r="KP91" s="483"/>
      <c r="KQ91" s="483"/>
      <c r="KR91" s="483"/>
      <c r="KS91" s="483"/>
      <c r="KT91" s="483"/>
      <c r="KU91" s="483"/>
      <c r="KV91" s="483"/>
      <c r="KW91" s="483"/>
      <c r="KX91" s="483"/>
      <c r="KY91" s="483"/>
      <c r="KZ91" s="483"/>
      <c r="LA91" s="483"/>
      <c r="LB91" s="483"/>
      <c r="LC91" s="483"/>
      <c r="LD91" s="483"/>
      <c r="LE91" s="483"/>
      <c r="LF91" s="483"/>
      <c r="LG91" s="483"/>
      <c r="LH91" s="483"/>
      <c r="LI91" s="483"/>
      <c r="LJ91" s="483"/>
      <c r="LK91" s="483"/>
      <c r="LL91" s="483"/>
      <c r="LM91" s="483"/>
      <c r="LN91" s="483"/>
      <c r="LO91" s="483"/>
      <c r="LP91" s="483"/>
      <c r="LQ91" s="483"/>
      <c r="LR91" s="483"/>
      <c r="LS91" s="483"/>
      <c r="LT91" s="483"/>
      <c r="LU91" s="483"/>
      <c r="LV91" s="483"/>
      <c r="LW91" s="483"/>
      <c r="LX91" s="483"/>
      <c r="LY91" s="483"/>
      <c r="LZ91" s="483"/>
      <c r="MA91" s="483"/>
      <c r="MB91" s="483"/>
      <c r="MC91" s="483"/>
      <c r="MD91" s="483"/>
      <c r="ME91" s="483"/>
      <c r="MF91" s="483"/>
      <c r="MG91" s="483"/>
      <c r="MH91" s="483"/>
      <c r="MI91" s="483"/>
      <c r="MJ91" s="483"/>
      <c r="MK91" s="483"/>
      <c r="ML91" s="483"/>
      <c r="MM91" s="483"/>
      <c r="MN91" s="483"/>
      <c r="MO91" s="483"/>
      <c r="MP91" s="483"/>
      <c r="MQ91" s="483"/>
      <c r="MR91" s="483"/>
      <c r="MS91" s="483"/>
      <c r="MT91" s="483"/>
      <c r="MU91" s="483"/>
      <c r="MV91" s="483"/>
      <c r="MW91" s="483"/>
      <c r="MX91" s="483"/>
      <c r="MY91" s="483"/>
      <c r="MZ91" s="483"/>
      <c r="NA91" s="483"/>
      <c r="NB91" s="483"/>
      <c r="NC91" s="483"/>
      <c r="ND91" s="483"/>
      <c r="NE91" s="483"/>
      <c r="NF91" s="483"/>
      <c r="NG91" s="483"/>
      <c r="NH91" s="483"/>
      <c r="NI91" s="483"/>
      <c r="NJ91" s="483"/>
      <c r="NK91" s="483"/>
      <c r="NL91" s="483"/>
      <c r="NM91" s="483"/>
      <c r="NN91" s="483"/>
      <c r="NO91" s="483"/>
      <c r="NP91" s="483"/>
      <c r="NQ91" s="483"/>
      <c r="NR91" s="483"/>
      <c r="NS91" s="483"/>
      <c r="NT91" s="483"/>
      <c r="NU91" s="483"/>
      <c r="NV91" s="483"/>
      <c r="NW91" s="483"/>
      <c r="NX91" s="483"/>
      <c r="NY91" s="483"/>
      <c r="NZ91" s="483"/>
      <c r="OA91" s="483"/>
      <c r="OB91" s="483"/>
      <c r="OC91" s="483"/>
      <c r="OD91" s="483"/>
      <c r="OE91" s="483"/>
      <c r="OF91" s="483"/>
      <c r="OG91" s="483"/>
      <c r="OH91" s="483"/>
      <c r="OI91" s="483"/>
      <c r="OJ91" s="483"/>
      <c r="OK91" s="483"/>
      <c r="OL91" s="483"/>
      <c r="OM91" s="483"/>
      <c r="ON91" s="483"/>
      <c r="OO91" s="483"/>
      <c r="OP91" s="483"/>
      <c r="OQ91" s="483"/>
      <c r="OR91" s="483"/>
      <c r="OS91" s="483"/>
      <c r="OT91" s="483"/>
      <c r="OU91" s="483"/>
      <c r="OV91" s="483"/>
      <c r="OW91" s="483"/>
      <c r="OX91" s="483"/>
      <c r="OY91" s="483"/>
      <c r="OZ91" s="483"/>
      <c r="PA91" s="483"/>
      <c r="PB91" s="483"/>
      <c r="PC91" s="483"/>
      <c r="PD91" s="483"/>
      <c r="PE91" s="483"/>
      <c r="PF91" s="483"/>
      <c r="PG91" s="483"/>
      <c r="PH91" s="483"/>
      <c r="PI91" s="483"/>
      <c r="PJ91" s="483"/>
      <c r="PK91" s="483"/>
      <c r="PL91" s="483"/>
      <c r="PM91" s="483"/>
      <c r="PN91" s="483"/>
      <c r="PO91" s="483"/>
      <c r="PP91" s="483"/>
      <c r="PQ91" s="483"/>
      <c r="PR91" s="483"/>
      <c r="PS91" s="483"/>
      <c r="PT91" s="483"/>
      <c r="PU91" s="483"/>
      <c r="PV91" s="483"/>
      <c r="PW91" s="483"/>
      <c r="PX91" s="483"/>
      <c r="PY91" s="483"/>
      <c r="PZ91" s="483"/>
      <c r="QA91" s="483"/>
      <c r="QB91" s="483"/>
      <c r="QC91" s="483"/>
      <c r="QD91" s="483"/>
      <c r="QE91" s="483"/>
      <c r="QF91" s="483"/>
      <c r="QG91" s="483"/>
      <c r="QH91" s="483"/>
      <c r="QI91" s="483"/>
      <c r="QJ91" s="483"/>
      <c r="QK91" s="483"/>
      <c r="QL91" s="483"/>
      <c r="QM91" s="483"/>
      <c r="QN91" s="483"/>
      <c r="QO91" s="483"/>
      <c r="QP91" s="483"/>
      <c r="QQ91" s="483"/>
      <c r="QR91" s="483"/>
      <c r="QS91" s="483"/>
      <c r="QT91" s="483"/>
      <c r="QU91" s="483"/>
      <c r="QV91" s="483"/>
      <c r="QW91" s="483"/>
      <c r="QX91" s="483"/>
      <c r="QY91" s="483"/>
      <c r="QZ91" s="483"/>
      <c r="RA91" s="483"/>
      <c r="RB91" s="483"/>
      <c r="RC91" s="483"/>
      <c r="RD91" s="483"/>
      <c r="RE91" s="483"/>
      <c r="RF91" s="483"/>
      <c r="RG91" s="483"/>
      <c r="RH91" s="483"/>
      <c r="RI91" s="483"/>
      <c r="RJ91" s="483"/>
      <c r="RK91" s="483"/>
      <c r="RL91" s="483"/>
      <c r="RM91" s="483"/>
      <c r="RN91" s="483"/>
      <c r="RO91" s="483"/>
      <c r="RP91" s="483"/>
      <c r="RQ91" s="483"/>
      <c r="RR91" s="483"/>
      <c r="RS91" s="483"/>
      <c r="RT91" s="483"/>
      <c r="RU91" s="483"/>
      <c r="RV91" s="483"/>
      <c r="RW91" s="483"/>
      <c r="RX91" s="483"/>
      <c r="RY91" s="483"/>
      <c r="RZ91" s="483"/>
      <c r="SA91" s="483"/>
      <c r="SB91" s="483"/>
      <c r="SC91" s="483"/>
      <c r="SD91" s="483"/>
      <c r="SE91" s="483"/>
      <c r="SF91" s="483"/>
      <c r="SG91" s="483"/>
      <c r="SH91" s="483"/>
      <c r="SI91" s="483"/>
      <c r="SJ91" s="483"/>
      <c r="SK91" s="483"/>
      <c r="SL91" s="483"/>
      <c r="SM91" s="483"/>
      <c r="SN91" s="483"/>
      <c r="SO91" s="483"/>
      <c r="SP91" s="483"/>
      <c r="SQ91" s="483"/>
      <c r="SR91" s="483"/>
      <c r="SS91" s="483"/>
      <c r="ST91" s="483"/>
      <c r="SU91" s="483"/>
      <c r="SV91" s="483"/>
      <c r="SW91" s="483"/>
      <c r="SX91" s="483"/>
      <c r="SY91" s="483"/>
      <c r="SZ91" s="483"/>
      <c r="TA91" s="483"/>
      <c r="TB91" s="483"/>
      <c r="TC91" s="483"/>
      <c r="TD91" s="483"/>
      <c r="TE91" s="483"/>
      <c r="TF91" s="483"/>
      <c r="TG91" s="483"/>
      <c r="TH91" s="483"/>
      <c r="TI91" s="483"/>
      <c r="TJ91" s="483"/>
      <c r="TK91" s="483"/>
      <c r="TL91" s="483"/>
      <c r="TM91" s="483"/>
      <c r="TN91" s="483"/>
      <c r="TO91" s="483"/>
      <c r="TP91" s="483"/>
      <c r="TQ91" s="483"/>
      <c r="TR91" s="483"/>
      <c r="TS91" s="483"/>
      <c r="TT91" s="483"/>
      <c r="TU91" s="483"/>
      <c r="TV91" s="483"/>
      <c r="TW91" s="483"/>
      <c r="TX91" s="483"/>
      <c r="TY91" s="483"/>
      <c r="TZ91" s="483"/>
      <c r="UA91" s="483"/>
      <c r="UB91" s="483"/>
      <c r="UC91" s="483"/>
      <c r="UD91" s="483"/>
      <c r="UE91" s="483"/>
      <c r="UF91" s="483"/>
      <c r="UG91" s="483"/>
      <c r="UH91" s="483"/>
      <c r="UI91" s="483"/>
      <c r="UJ91" s="483"/>
      <c r="UK91" s="483"/>
      <c r="UL91" s="483"/>
      <c r="UM91" s="483"/>
      <c r="UN91" s="483"/>
      <c r="UO91" s="483"/>
      <c r="UP91" s="483"/>
      <c r="UQ91" s="483"/>
      <c r="UR91" s="483"/>
      <c r="US91" s="483"/>
      <c r="UT91" s="483"/>
      <c r="UU91" s="483"/>
      <c r="UV91" s="483"/>
      <c r="UW91" s="483"/>
      <c r="UX91" s="483"/>
      <c r="UY91" s="483"/>
      <c r="UZ91" s="483"/>
      <c r="VA91" s="483"/>
      <c r="VB91" s="483"/>
      <c r="VC91" s="483"/>
      <c r="VD91" s="483"/>
      <c r="VE91" s="483"/>
      <c r="VF91" s="483"/>
      <c r="VG91" s="483"/>
      <c r="VH91" s="483"/>
      <c r="VI91" s="483"/>
      <c r="VJ91" s="483"/>
      <c r="VK91" s="483"/>
      <c r="VL91" s="483"/>
      <c r="VM91" s="483"/>
      <c r="VN91" s="483"/>
      <c r="VO91" s="483"/>
      <c r="VP91" s="483"/>
      <c r="VQ91" s="483"/>
      <c r="VR91" s="483"/>
      <c r="VS91" s="483"/>
      <c r="VT91" s="483"/>
      <c r="VU91" s="483"/>
      <c r="VV91" s="483"/>
      <c r="VW91" s="483"/>
      <c r="VX91" s="483"/>
      <c r="VY91" s="483"/>
      <c r="VZ91" s="483"/>
      <c r="WA91" s="483"/>
      <c r="WB91" s="483"/>
      <c r="WC91" s="483"/>
      <c r="WD91" s="483"/>
      <c r="WE91" s="483"/>
      <c r="WF91" s="483"/>
      <c r="WG91" s="483"/>
      <c r="WH91" s="483"/>
      <c r="WI91" s="483"/>
      <c r="WJ91" s="483"/>
      <c r="WK91" s="483"/>
      <c r="WL91" s="483"/>
      <c r="WM91" s="483"/>
      <c r="WN91" s="483"/>
      <c r="WO91" s="483"/>
      <c r="WP91" s="483"/>
      <c r="WQ91" s="483"/>
      <c r="WR91" s="483"/>
      <c r="WS91" s="483"/>
      <c r="WT91" s="483"/>
      <c r="WU91" s="483"/>
      <c r="WV91" s="483"/>
      <c r="WW91" s="483"/>
      <c r="WX91" s="483"/>
      <c r="WY91" s="483"/>
      <c r="WZ91" s="483"/>
      <c r="XA91" s="483"/>
      <c r="XB91" s="483"/>
      <c r="XC91" s="483"/>
      <c r="XD91" s="483"/>
      <c r="XE91" s="483"/>
      <c r="XF91" s="483"/>
      <c r="XG91" s="483"/>
      <c r="XH91" s="483"/>
      <c r="XI91" s="483"/>
      <c r="XJ91" s="483"/>
      <c r="XK91" s="483"/>
      <c r="XL91" s="483"/>
      <c r="XM91" s="483"/>
      <c r="XN91" s="483"/>
      <c r="XO91" s="483"/>
      <c r="XP91" s="483"/>
      <c r="XQ91" s="483"/>
      <c r="XR91" s="483"/>
      <c r="XS91" s="483"/>
      <c r="XT91" s="483"/>
      <c r="XU91" s="483"/>
      <c r="XV91" s="483"/>
      <c r="XW91" s="483"/>
      <c r="XX91" s="483"/>
      <c r="XY91" s="483"/>
      <c r="XZ91" s="483"/>
      <c r="YA91" s="483"/>
      <c r="YB91" s="483"/>
      <c r="YC91" s="483"/>
      <c r="YD91" s="483"/>
      <c r="YE91" s="483"/>
      <c r="YF91" s="483"/>
      <c r="YG91" s="483"/>
      <c r="YH91" s="483"/>
      <c r="YI91" s="483"/>
      <c r="YJ91" s="483"/>
      <c r="YK91" s="483"/>
      <c r="YL91" s="483"/>
      <c r="YM91" s="483"/>
      <c r="YN91" s="483"/>
      <c r="YO91" s="483"/>
      <c r="YP91" s="483"/>
      <c r="YQ91" s="483"/>
      <c r="YR91" s="483"/>
      <c r="YS91" s="483"/>
      <c r="YT91" s="483"/>
      <c r="YU91" s="483"/>
      <c r="YV91" s="483"/>
      <c r="YW91" s="483"/>
      <c r="YX91" s="483"/>
      <c r="YY91" s="483"/>
      <c r="YZ91" s="483"/>
      <c r="ZA91" s="483"/>
      <c r="ZB91" s="483"/>
      <c r="ZC91" s="483"/>
      <c r="ZD91" s="483"/>
      <c r="ZE91" s="483"/>
      <c r="ZF91" s="483"/>
      <c r="ZG91" s="483"/>
      <c r="ZH91" s="483"/>
      <c r="ZI91" s="483"/>
      <c r="ZJ91" s="483"/>
      <c r="ZK91" s="483"/>
      <c r="ZL91" s="483"/>
      <c r="ZM91" s="483"/>
      <c r="ZN91" s="483"/>
      <c r="ZO91" s="483"/>
      <c r="ZP91" s="483"/>
      <c r="ZQ91" s="483"/>
      <c r="ZR91" s="483"/>
      <c r="ZS91" s="483"/>
      <c r="ZT91" s="483"/>
      <c r="ZU91" s="483"/>
      <c r="ZV91" s="483"/>
      <c r="ZW91" s="483"/>
      <c r="ZX91" s="483"/>
      <c r="ZY91" s="483"/>
      <c r="ZZ91" s="483"/>
      <c r="AAA91" s="483"/>
      <c r="AAB91" s="483"/>
      <c r="AAC91" s="483"/>
      <c r="AAD91" s="483"/>
      <c r="AAE91" s="483"/>
      <c r="AAF91" s="483"/>
      <c r="AAG91" s="483"/>
      <c r="AAH91" s="483"/>
      <c r="AAI91" s="483"/>
      <c r="AAJ91" s="483"/>
      <c r="AAK91" s="483"/>
      <c r="AAL91" s="483"/>
      <c r="AAM91" s="483"/>
      <c r="AAN91" s="483"/>
      <c r="AAO91" s="483"/>
      <c r="AAP91" s="483"/>
      <c r="AAQ91" s="483"/>
      <c r="AAR91" s="483"/>
      <c r="AAS91" s="483"/>
      <c r="AAT91" s="483"/>
      <c r="AAU91" s="483"/>
      <c r="AAV91" s="483"/>
      <c r="AAW91" s="483"/>
      <c r="AAX91" s="483"/>
      <c r="AAY91" s="483"/>
      <c r="AAZ91" s="483"/>
      <c r="ABA91" s="483"/>
      <c r="ABB91" s="483"/>
      <c r="ABC91" s="483"/>
      <c r="ABD91" s="483"/>
      <c r="ABE91" s="483"/>
      <c r="ABF91" s="483"/>
      <c r="ABG91" s="483"/>
      <c r="ABH91" s="483"/>
      <c r="ABI91" s="483"/>
      <c r="ABJ91" s="483"/>
      <c r="ABK91" s="483"/>
      <c r="ABL91" s="483"/>
      <c r="ABM91" s="483"/>
      <c r="ABN91" s="483"/>
      <c r="ABO91" s="483"/>
      <c r="ABP91" s="483"/>
      <c r="ABQ91" s="483"/>
      <c r="ABR91" s="483"/>
      <c r="ABS91" s="483"/>
      <c r="ABT91" s="483"/>
      <c r="ABU91" s="483"/>
      <c r="ABV91" s="483"/>
      <c r="ABW91" s="483"/>
      <c r="ABX91" s="483"/>
      <c r="ABY91" s="483"/>
      <c r="ABZ91" s="483"/>
      <c r="ACA91" s="483"/>
      <c r="ACB91" s="483"/>
      <c r="ACC91" s="483"/>
      <c r="ACD91" s="483"/>
      <c r="ACE91" s="483"/>
      <c r="ACF91" s="483"/>
      <c r="ACG91" s="483"/>
      <c r="ACH91" s="483"/>
      <c r="ACI91" s="483"/>
      <c r="ACJ91" s="483"/>
      <c r="ACK91" s="483"/>
      <c r="ACL91" s="483"/>
      <c r="ACM91" s="483"/>
      <c r="ACN91" s="483"/>
      <c r="ACO91" s="483"/>
      <c r="ACP91" s="483"/>
      <c r="ACQ91" s="483"/>
      <c r="ACR91" s="483"/>
      <c r="ACS91" s="483"/>
      <c r="ACT91" s="483"/>
      <c r="ACU91" s="483"/>
      <c r="ACV91" s="483"/>
      <c r="ACW91" s="483"/>
      <c r="ACX91" s="483"/>
      <c r="ACY91" s="483"/>
      <c r="ACZ91" s="483"/>
      <c r="ADA91" s="483"/>
      <c r="ADB91" s="483"/>
      <c r="ADC91" s="483"/>
      <c r="ADD91" s="483"/>
      <c r="ADE91" s="483"/>
      <c r="ADF91" s="483"/>
      <c r="ADG91" s="483"/>
      <c r="ADH91" s="483"/>
      <c r="ADI91" s="483"/>
      <c r="ADJ91" s="483"/>
      <c r="ADK91" s="483"/>
      <c r="ADL91" s="483"/>
      <c r="ADM91" s="483"/>
      <c r="ADN91" s="483"/>
      <c r="ADO91" s="483"/>
      <c r="ADP91" s="483"/>
      <c r="ADQ91" s="483"/>
      <c r="ADR91" s="483"/>
      <c r="ADS91" s="483"/>
      <c r="ADT91" s="483"/>
      <c r="ADU91" s="483"/>
      <c r="ADV91" s="483"/>
      <c r="ADW91" s="483"/>
      <c r="ADX91" s="483"/>
      <c r="ADY91" s="483"/>
      <c r="ADZ91" s="483"/>
      <c r="AEA91" s="483"/>
      <c r="AEB91" s="483"/>
      <c r="AEC91" s="483"/>
      <c r="AED91" s="483"/>
      <c r="AEE91" s="483"/>
      <c r="AEF91" s="483"/>
      <c r="AEG91" s="483"/>
      <c r="AEH91" s="483"/>
      <c r="AEI91" s="483"/>
      <c r="AEJ91" s="483"/>
      <c r="AEK91" s="483"/>
      <c r="AEL91" s="483"/>
      <c r="AEM91" s="483"/>
      <c r="AEN91" s="483"/>
      <c r="AEO91" s="483"/>
      <c r="AEP91" s="483"/>
      <c r="AEQ91" s="483"/>
      <c r="AER91" s="483"/>
      <c r="AES91" s="483"/>
      <c r="AET91" s="483"/>
      <c r="AEU91" s="483"/>
      <c r="AEV91" s="483"/>
      <c r="AEW91" s="483"/>
      <c r="AEX91" s="483"/>
      <c r="AEY91" s="483"/>
      <c r="AEZ91" s="483"/>
      <c r="AFA91" s="483"/>
      <c r="AFB91" s="483"/>
      <c r="AFC91" s="483"/>
      <c r="AFD91" s="483"/>
      <c r="AFE91" s="483"/>
      <c r="AFF91" s="483"/>
      <c r="AFG91" s="483"/>
      <c r="AFH91" s="483"/>
      <c r="AFI91" s="483"/>
      <c r="AFJ91" s="483"/>
      <c r="AFK91" s="483"/>
      <c r="AFL91" s="483"/>
      <c r="AFM91" s="483"/>
      <c r="AFN91" s="483"/>
      <c r="AFO91" s="483"/>
      <c r="AFP91" s="483"/>
      <c r="AFQ91" s="483"/>
      <c r="AFR91" s="483"/>
      <c r="AFS91" s="483"/>
      <c r="AFT91" s="483"/>
      <c r="AFU91" s="483"/>
      <c r="AFV91" s="483"/>
      <c r="AFW91" s="483"/>
      <c r="AFX91" s="483"/>
      <c r="AFY91" s="483"/>
      <c r="AFZ91" s="483"/>
      <c r="AGA91" s="483"/>
      <c r="AGB91" s="483"/>
      <c r="AGC91" s="483"/>
      <c r="AGD91" s="483"/>
      <c r="AGE91" s="483"/>
      <c r="AGF91" s="483"/>
      <c r="AGG91" s="483"/>
      <c r="AGH91" s="483"/>
      <c r="AGI91" s="483"/>
      <c r="AGJ91" s="483"/>
      <c r="AGK91" s="483"/>
      <c r="AGL91" s="483"/>
      <c r="AGM91" s="483"/>
      <c r="AGN91" s="483"/>
      <c r="AGO91" s="483"/>
      <c r="AGP91" s="483"/>
      <c r="AGQ91" s="483"/>
      <c r="AGR91" s="483"/>
      <c r="AGS91" s="483"/>
      <c r="AGT91" s="483"/>
      <c r="AGU91" s="483"/>
      <c r="AGV91" s="483"/>
      <c r="AGW91" s="483"/>
      <c r="AGX91" s="483"/>
      <c r="AGY91" s="483"/>
      <c r="AGZ91" s="483"/>
      <c r="AHA91" s="483"/>
      <c r="AHB91" s="483"/>
      <c r="AHC91" s="483"/>
      <c r="AHD91" s="483"/>
      <c r="AHE91" s="483"/>
      <c r="AHF91" s="483"/>
      <c r="AHG91" s="483"/>
      <c r="AHH91" s="483"/>
      <c r="AHI91" s="483"/>
      <c r="AHJ91" s="483"/>
      <c r="AHK91" s="483"/>
      <c r="AHL91" s="483"/>
      <c r="AHM91" s="483"/>
      <c r="AHN91" s="483"/>
      <c r="AHO91" s="483"/>
      <c r="AHP91" s="483"/>
      <c r="AHQ91" s="483"/>
      <c r="AHR91" s="483"/>
      <c r="AHS91" s="483"/>
      <c r="AHT91" s="483"/>
      <c r="AHU91" s="483"/>
      <c r="AHV91" s="483"/>
      <c r="AHW91" s="483"/>
      <c r="AHX91" s="483"/>
      <c r="AHY91" s="483"/>
      <c r="AHZ91" s="483"/>
      <c r="AIA91" s="483"/>
      <c r="AIB91" s="483"/>
      <c r="AIC91" s="483"/>
      <c r="AID91" s="483"/>
      <c r="AIE91" s="483"/>
      <c r="AIF91" s="483"/>
      <c r="AIG91" s="483"/>
      <c r="AIH91" s="483"/>
      <c r="AII91" s="483"/>
      <c r="AIJ91" s="483"/>
      <c r="AIK91" s="483"/>
      <c r="AIL91" s="483"/>
      <c r="AIM91" s="483"/>
      <c r="AIN91" s="483"/>
      <c r="AIO91" s="483"/>
      <c r="AIP91" s="483"/>
      <c r="AIQ91" s="483"/>
      <c r="AIR91" s="483"/>
      <c r="AIS91" s="483"/>
      <c r="AIT91" s="483"/>
      <c r="AIU91" s="483"/>
      <c r="AIV91" s="483"/>
      <c r="AIW91" s="483"/>
      <c r="AIX91" s="483"/>
      <c r="AIY91" s="483"/>
      <c r="AIZ91" s="483"/>
      <c r="AJA91" s="483"/>
      <c r="AJB91" s="483"/>
      <c r="AJC91" s="483"/>
      <c r="AJD91" s="483"/>
      <c r="AJE91" s="483"/>
      <c r="AJF91" s="483"/>
      <c r="AJG91" s="483"/>
      <c r="AJH91" s="483"/>
      <c r="AJI91" s="483"/>
      <c r="AJJ91" s="483"/>
      <c r="AJK91" s="483"/>
      <c r="AJL91" s="483"/>
      <c r="AJM91" s="483"/>
      <c r="AJN91" s="483"/>
      <c r="AJO91" s="483"/>
      <c r="AJP91" s="483"/>
      <c r="AJQ91" s="483"/>
      <c r="AJR91" s="483"/>
      <c r="AJS91" s="483"/>
      <c r="AJT91" s="483"/>
      <c r="AJU91" s="483"/>
      <c r="AJV91" s="483"/>
      <c r="AJW91" s="483"/>
      <c r="AJX91" s="483"/>
      <c r="AJY91" s="483"/>
      <c r="AJZ91" s="483"/>
      <c r="AKA91" s="483"/>
      <c r="AKB91" s="483"/>
      <c r="AKC91" s="483"/>
      <c r="AKD91" s="483"/>
      <c r="AKE91" s="483"/>
      <c r="AKF91" s="483"/>
      <c r="AKG91" s="483"/>
      <c r="AKH91" s="483"/>
      <c r="AKI91" s="483"/>
      <c r="AKJ91" s="483"/>
      <c r="AKK91" s="483"/>
      <c r="AKL91" s="483"/>
      <c r="AKM91" s="483"/>
      <c r="AKN91" s="483"/>
      <c r="AKO91" s="483"/>
      <c r="AKP91" s="483"/>
      <c r="AKQ91" s="483"/>
      <c r="AKR91" s="483"/>
      <c r="AKS91" s="483"/>
      <c r="AKT91" s="483"/>
      <c r="AKU91" s="483"/>
      <c r="AKV91" s="483"/>
      <c r="AKW91" s="483"/>
      <c r="AKX91" s="483"/>
      <c r="AKY91" s="483"/>
      <c r="AKZ91" s="483"/>
      <c r="ALA91" s="483"/>
      <c r="ALB91" s="483"/>
      <c r="ALC91" s="483"/>
      <c r="ALD91" s="483"/>
      <c r="ALE91" s="483"/>
      <c r="ALF91" s="483"/>
      <c r="ALG91" s="483"/>
      <c r="ALH91" s="483"/>
      <c r="ALI91" s="483"/>
      <c r="ALJ91" s="483"/>
      <c r="ALK91" s="483"/>
      <c r="ALL91" s="483"/>
      <c r="ALM91" s="483"/>
      <c r="ALN91" s="483"/>
      <c r="ALO91" s="483"/>
      <c r="ALP91" s="483"/>
      <c r="ALQ91" s="483"/>
      <c r="ALR91" s="483"/>
      <c r="ALS91" s="483"/>
      <c r="ALT91" s="483"/>
      <c r="ALU91" s="483"/>
      <c r="ALV91" s="483"/>
      <c r="ALW91" s="483"/>
      <c r="ALX91" s="483"/>
      <c r="ALY91" s="483"/>
      <c r="ALZ91" s="483"/>
      <c r="AMA91" s="483"/>
      <c r="AMB91" s="483"/>
      <c r="AMC91" s="483"/>
      <c r="AMD91" s="483"/>
      <c r="AME91" s="483"/>
      <c r="AMF91" s="483"/>
      <c r="AMG91" s="483"/>
      <c r="AMH91" s="483"/>
      <c r="AMI91" s="483"/>
      <c r="AMJ91" s="483"/>
      <c r="AMK91" s="483"/>
      <c r="AML91" s="483"/>
      <c r="AMM91" s="483"/>
      <c r="AMN91" s="483"/>
      <c r="AMO91" s="483"/>
      <c r="AMP91" s="483"/>
      <c r="AMQ91" s="483"/>
    </row>
    <row r="92" spans="1:1031" ht="58.5" customHeight="1" x14ac:dyDescent="0.25">
      <c r="A92" s="615">
        <v>3</v>
      </c>
      <c r="B92" s="840" t="s">
        <v>1395</v>
      </c>
      <c r="C92" s="885" t="s">
        <v>847</v>
      </c>
      <c r="D92" s="886">
        <v>1.4999999999999999E-2</v>
      </c>
      <c r="E92" s="876"/>
    </row>
    <row r="93" spans="1:1031" ht="39.75" customHeight="1" x14ac:dyDescent="0.25">
      <c r="A93" s="615">
        <v>4</v>
      </c>
      <c r="B93" s="840" t="s">
        <v>1396</v>
      </c>
      <c r="C93" s="887" t="s">
        <v>915</v>
      </c>
      <c r="D93" s="886">
        <v>0.01</v>
      </c>
      <c r="E93" s="876"/>
    </row>
    <row r="94" spans="1:1031" ht="39.75" customHeight="1" x14ac:dyDescent="0.25">
      <c r="A94" s="615">
        <v>5</v>
      </c>
      <c r="B94" s="830" t="s">
        <v>1397</v>
      </c>
      <c r="C94" s="888" t="s">
        <v>919</v>
      </c>
      <c r="D94" s="779">
        <v>0.02</v>
      </c>
      <c r="E94" s="889"/>
    </row>
    <row r="95" spans="1:1031" ht="39.75" customHeight="1" x14ac:dyDescent="0.25">
      <c r="A95" s="615">
        <v>6</v>
      </c>
      <c r="B95" s="830" t="s">
        <v>1398</v>
      </c>
      <c r="C95" s="890" t="s">
        <v>923</v>
      </c>
      <c r="D95" s="779">
        <v>0.01</v>
      </c>
      <c r="E95" s="889"/>
    </row>
    <row r="96" spans="1:1031" ht="30.75" customHeight="1" x14ac:dyDescent="0.25">
      <c r="A96" s="872">
        <v>9</v>
      </c>
      <c r="B96" s="704" t="s">
        <v>741</v>
      </c>
      <c r="C96" s="667" t="s">
        <v>744</v>
      </c>
      <c r="D96" s="668" t="s">
        <v>218</v>
      </c>
      <c r="E96" s="669" t="s">
        <v>12</v>
      </c>
    </row>
    <row r="97" spans="1:1031" ht="30" customHeight="1" x14ac:dyDescent="0.25">
      <c r="A97" s="286">
        <v>1</v>
      </c>
      <c r="B97" s="844" t="s">
        <v>1399</v>
      </c>
      <c r="C97" s="891">
        <v>1</v>
      </c>
      <c r="D97" s="869">
        <v>0.02</v>
      </c>
      <c r="E97" s="864" t="s">
        <v>1321</v>
      </c>
    </row>
    <row r="98" spans="1:1031" ht="52.5" customHeight="1" x14ac:dyDescent="0.25">
      <c r="A98" s="286">
        <v>2</v>
      </c>
      <c r="B98" s="844" t="s">
        <v>1400</v>
      </c>
      <c r="C98" s="891">
        <v>2</v>
      </c>
      <c r="D98" s="869">
        <v>0.02</v>
      </c>
      <c r="E98" s="864" t="s">
        <v>1324</v>
      </c>
    </row>
    <row r="99" spans="1:1031" ht="30" customHeight="1" x14ac:dyDescent="0.25">
      <c r="A99" s="286">
        <v>3</v>
      </c>
      <c r="B99" s="844" t="s">
        <v>1401</v>
      </c>
      <c r="C99" s="891">
        <v>2</v>
      </c>
      <c r="D99" s="869">
        <v>0.01</v>
      </c>
      <c r="E99" s="864" t="s">
        <v>849</v>
      </c>
    </row>
    <row r="100" spans="1:1031" ht="30" customHeight="1" x14ac:dyDescent="0.25">
      <c r="A100" s="286">
        <v>4</v>
      </c>
      <c r="B100" s="880" t="s">
        <v>1402</v>
      </c>
      <c r="C100" s="870">
        <v>2</v>
      </c>
      <c r="D100" s="871">
        <v>0.01</v>
      </c>
      <c r="E100" s="866" t="s">
        <v>1471</v>
      </c>
    </row>
    <row r="101" spans="1:1031" ht="39" customHeight="1" x14ac:dyDescent="0.25">
      <c r="A101" s="286">
        <v>5</v>
      </c>
      <c r="B101" s="880" t="s">
        <v>1403</v>
      </c>
      <c r="C101" s="870">
        <v>3</v>
      </c>
      <c r="D101" s="871">
        <v>0.01</v>
      </c>
      <c r="E101" s="866" t="s">
        <v>1327</v>
      </c>
    </row>
    <row r="102" spans="1:1031" ht="39.75" customHeight="1" x14ac:dyDescent="0.25">
      <c r="A102" s="286">
        <v>6</v>
      </c>
      <c r="B102" s="880" t="s">
        <v>1404</v>
      </c>
      <c r="C102" s="870">
        <v>2</v>
      </c>
      <c r="D102" s="871">
        <v>0.01</v>
      </c>
      <c r="E102" s="866" t="s">
        <v>849</v>
      </c>
    </row>
    <row r="103" spans="1:1031" ht="30" customHeight="1" x14ac:dyDescent="0.25">
      <c r="A103" s="872">
        <v>10</v>
      </c>
      <c r="B103" s="704" t="s">
        <v>226</v>
      </c>
      <c r="C103" s="667" t="s">
        <v>744</v>
      </c>
      <c r="D103" s="668" t="s">
        <v>218</v>
      </c>
      <c r="E103" s="669" t="s">
        <v>12</v>
      </c>
    </row>
    <row r="104" spans="1:1031" ht="53.25" customHeight="1" x14ac:dyDescent="0.25">
      <c r="A104" s="615">
        <v>1</v>
      </c>
      <c r="B104" s="1000" t="s">
        <v>1405</v>
      </c>
      <c r="C104" s="1001">
        <v>3</v>
      </c>
      <c r="D104" s="1002">
        <v>0.01</v>
      </c>
      <c r="E104" s="999"/>
    </row>
    <row r="105" spans="1:1031" s="426" customFormat="1" ht="48.75" customHeight="1" x14ac:dyDescent="0.25">
      <c r="A105" s="4">
        <v>2</v>
      </c>
      <c r="B105" s="1543" t="s">
        <v>1472</v>
      </c>
      <c r="C105" s="615">
        <v>3</v>
      </c>
      <c r="D105" s="308">
        <v>0.01</v>
      </c>
      <c r="E105" s="897"/>
      <c r="F105" s="483"/>
      <c r="G105" s="483"/>
      <c r="H105" s="483"/>
      <c r="I105" s="483"/>
      <c r="J105" s="483"/>
      <c r="K105" s="483"/>
      <c r="L105" s="483"/>
      <c r="M105" s="483"/>
      <c r="N105" s="483"/>
      <c r="O105" s="483"/>
      <c r="P105" s="483"/>
      <c r="Q105" s="483"/>
      <c r="R105" s="483"/>
      <c r="S105" s="483"/>
      <c r="T105" s="483"/>
      <c r="U105" s="483"/>
      <c r="V105" s="483"/>
      <c r="W105" s="483"/>
      <c r="X105" s="483"/>
      <c r="Y105" s="483"/>
      <c r="Z105" s="483"/>
      <c r="AA105" s="483"/>
      <c r="AB105" s="483"/>
      <c r="AC105" s="483"/>
      <c r="AD105" s="483"/>
      <c r="AE105" s="483"/>
      <c r="AF105" s="483"/>
      <c r="AG105" s="483"/>
      <c r="AH105" s="483"/>
      <c r="AI105" s="483"/>
      <c r="AJ105" s="483"/>
      <c r="AK105" s="483"/>
      <c r="AL105" s="483"/>
      <c r="AM105" s="483"/>
      <c r="AN105" s="483"/>
      <c r="AO105" s="483"/>
      <c r="AP105" s="483"/>
      <c r="AQ105" s="483"/>
      <c r="AR105" s="483"/>
      <c r="AS105" s="483"/>
      <c r="AT105" s="483"/>
      <c r="AU105" s="483"/>
      <c r="AV105" s="483"/>
      <c r="AW105" s="483"/>
      <c r="AX105" s="483"/>
      <c r="AY105" s="483"/>
      <c r="AZ105" s="483"/>
      <c r="BA105" s="483"/>
      <c r="BB105" s="483"/>
      <c r="BC105" s="483"/>
      <c r="BD105" s="483"/>
      <c r="BE105" s="483"/>
      <c r="BF105" s="483"/>
      <c r="BG105" s="483"/>
      <c r="BH105" s="483"/>
      <c r="BI105" s="483"/>
      <c r="BJ105" s="483"/>
      <c r="BK105" s="483"/>
      <c r="BL105" s="483"/>
      <c r="BM105" s="483"/>
      <c r="BN105" s="483"/>
      <c r="BO105" s="483"/>
      <c r="BP105" s="483"/>
      <c r="BQ105" s="483"/>
      <c r="BR105" s="483"/>
      <c r="BS105" s="483"/>
      <c r="BT105" s="483"/>
      <c r="BU105" s="483"/>
      <c r="BV105" s="483"/>
      <c r="BW105" s="483"/>
      <c r="BX105" s="483"/>
      <c r="BY105" s="483"/>
      <c r="BZ105" s="483"/>
      <c r="CA105" s="483"/>
      <c r="CB105" s="483"/>
      <c r="CC105" s="483"/>
      <c r="CD105" s="483"/>
      <c r="CE105" s="483"/>
      <c r="CF105" s="483"/>
      <c r="CG105" s="483"/>
      <c r="CH105" s="483"/>
      <c r="CI105" s="483"/>
      <c r="CJ105" s="483"/>
      <c r="CK105" s="483"/>
      <c r="CL105" s="483"/>
      <c r="CM105" s="483"/>
      <c r="CN105" s="483"/>
      <c r="CO105" s="483"/>
      <c r="CP105" s="483"/>
      <c r="CQ105" s="483"/>
      <c r="CR105" s="483"/>
      <c r="CS105" s="483"/>
      <c r="CT105" s="483"/>
      <c r="CU105" s="483"/>
      <c r="CV105" s="483"/>
      <c r="CW105" s="483"/>
      <c r="CX105" s="483"/>
      <c r="CY105" s="483"/>
      <c r="CZ105" s="483"/>
      <c r="DA105" s="483"/>
      <c r="DB105" s="483"/>
      <c r="DC105" s="483"/>
      <c r="DD105" s="483"/>
      <c r="DE105" s="483"/>
      <c r="DF105" s="483"/>
      <c r="DG105" s="483"/>
      <c r="DH105" s="483"/>
      <c r="DI105" s="483"/>
      <c r="DJ105" s="483"/>
      <c r="DK105" s="483"/>
      <c r="DL105" s="483"/>
      <c r="DM105" s="483"/>
      <c r="DN105" s="483"/>
      <c r="DO105" s="483"/>
      <c r="DP105" s="483"/>
      <c r="DQ105" s="483"/>
      <c r="DR105" s="483"/>
      <c r="DS105" s="483"/>
      <c r="DT105" s="483"/>
      <c r="DU105" s="483"/>
      <c r="DV105" s="483"/>
      <c r="DW105" s="483"/>
      <c r="DX105" s="483"/>
      <c r="DY105" s="483"/>
      <c r="DZ105" s="483"/>
      <c r="EA105" s="483"/>
      <c r="EB105" s="483"/>
      <c r="EC105" s="483"/>
      <c r="ED105" s="483"/>
      <c r="EE105" s="483"/>
      <c r="EF105" s="483"/>
      <c r="EG105" s="483"/>
      <c r="EH105" s="483"/>
      <c r="EI105" s="483"/>
      <c r="EJ105" s="483"/>
      <c r="EK105" s="483"/>
      <c r="EL105" s="483"/>
      <c r="EM105" s="483"/>
      <c r="EN105" s="483"/>
      <c r="EO105" s="483"/>
      <c r="EP105" s="483"/>
      <c r="EQ105" s="483"/>
      <c r="ER105" s="483"/>
      <c r="ES105" s="483"/>
      <c r="ET105" s="483"/>
      <c r="EU105" s="483"/>
      <c r="EV105" s="483"/>
      <c r="EW105" s="483"/>
      <c r="EX105" s="483"/>
      <c r="EY105" s="483"/>
      <c r="EZ105" s="483"/>
      <c r="FA105" s="483"/>
      <c r="FB105" s="483"/>
      <c r="FC105" s="483"/>
      <c r="FD105" s="483"/>
      <c r="FE105" s="483"/>
      <c r="FF105" s="483"/>
      <c r="FG105" s="483"/>
      <c r="FH105" s="483"/>
      <c r="FI105" s="483"/>
      <c r="FJ105" s="483"/>
      <c r="FK105" s="483"/>
      <c r="FL105" s="483"/>
      <c r="FM105" s="483"/>
      <c r="FN105" s="483"/>
      <c r="FO105" s="483"/>
      <c r="FP105" s="483"/>
      <c r="FQ105" s="483"/>
      <c r="FR105" s="483"/>
      <c r="FS105" s="483"/>
      <c r="FT105" s="483"/>
      <c r="FU105" s="483"/>
      <c r="FV105" s="483"/>
      <c r="FW105" s="483"/>
      <c r="FX105" s="483"/>
      <c r="FY105" s="483"/>
      <c r="FZ105" s="483"/>
      <c r="GA105" s="483"/>
      <c r="GB105" s="483"/>
      <c r="GC105" s="483"/>
      <c r="GD105" s="483"/>
      <c r="GE105" s="483"/>
      <c r="GF105" s="483"/>
      <c r="GG105" s="483"/>
      <c r="GH105" s="483"/>
      <c r="GI105" s="483"/>
      <c r="GJ105" s="483"/>
      <c r="GK105" s="483"/>
      <c r="GL105" s="483"/>
      <c r="GM105" s="483"/>
      <c r="GN105" s="483"/>
      <c r="GO105" s="483"/>
      <c r="GP105" s="483"/>
      <c r="GQ105" s="483"/>
      <c r="GR105" s="483"/>
      <c r="GS105" s="483"/>
      <c r="GT105" s="483"/>
      <c r="GU105" s="483"/>
      <c r="GV105" s="483"/>
      <c r="GW105" s="483"/>
      <c r="GX105" s="483"/>
      <c r="GY105" s="483"/>
      <c r="GZ105" s="483"/>
      <c r="HA105" s="483"/>
      <c r="HB105" s="483"/>
      <c r="HC105" s="483"/>
      <c r="HD105" s="483"/>
      <c r="HE105" s="483"/>
      <c r="HF105" s="483"/>
      <c r="HG105" s="483"/>
      <c r="HH105" s="483"/>
      <c r="HI105" s="483"/>
      <c r="HJ105" s="483"/>
      <c r="HK105" s="483"/>
      <c r="HL105" s="483"/>
      <c r="HM105" s="483"/>
      <c r="HN105" s="483"/>
      <c r="HO105" s="483"/>
      <c r="HP105" s="483"/>
      <c r="HQ105" s="483"/>
      <c r="HR105" s="483"/>
      <c r="HS105" s="483"/>
      <c r="HT105" s="483"/>
      <c r="HU105" s="483"/>
      <c r="HV105" s="483"/>
      <c r="HW105" s="483"/>
      <c r="HX105" s="483"/>
      <c r="HY105" s="483"/>
      <c r="HZ105" s="483"/>
      <c r="IA105" s="483"/>
      <c r="IB105" s="483"/>
      <c r="IC105" s="483"/>
      <c r="ID105" s="483"/>
      <c r="IE105" s="483"/>
      <c r="IF105" s="483"/>
      <c r="IG105" s="483"/>
      <c r="IH105" s="483"/>
      <c r="II105" s="483"/>
      <c r="IJ105" s="483"/>
      <c r="IK105" s="483"/>
      <c r="IL105" s="483"/>
      <c r="IM105" s="483"/>
      <c r="IN105" s="483"/>
      <c r="IO105" s="483"/>
      <c r="IP105" s="483"/>
      <c r="IQ105" s="483"/>
      <c r="IR105" s="483"/>
      <c r="IS105" s="483"/>
      <c r="IT105" s="483"/>
      <c r="IU105" s="483"/>
      <c r="IV105" s="483"/>
      <c r="IW105" s="483"/>
      <c r="IX105" s="483"/>
      <c r="IY105" s="483"/>
      <c r="IZ105" s="483"/>
      <c r="JA105" s="483"/>
      <c r="JB105" s="483"/>
      <c r="JC105" s="483"/>
      <c r="JD105" s="483"/>
      <c r="JE105" s="483"/>
      <c r="JF105" s="483"/>
      <c r="JG105" s="483"/>
      <c r="JH105" s="483"/>
      <c r="JI105" s="483"/>
      <c r="JJ105" s="483"/>
      <c r="JK105" s="483"/>
      <c r="JL105" s="483"/>
      <c r="JM105" s="483"/>
      <c r="JN105" s="483"/>
      <c r="JO105" s="483"/>
      <c r="JP105" s="483"/>
      <c r="JQ105" s="483"/>
      <c r="JR105" s="483"/>
      <c r="JS105" s="483"/>
      <c r="JT105" s="483"/>
      <c r="JU105" s="483"/>
      <c r="JV105" s="483"/>
      <c r="JW105" s="483"/>
      <c r="JX105" s="483"/>
      <c r="JY105" s="483"/>
      <c r="JZ105" s="483"/>
      <c r="KA105" s="483"/>
      <c r="KB105" s="483"/>
      <c r="KC105" s="483"/>
      <c r="KD105" s="483"/>
      <c r="KE105" s="483"/>
      <c r="KF105" s="483"/>
      <c r="KG105" s="483"/>
      <c r="KH105" s="483"/>
      <c r="KI105" s="483"/>
      <c r="KJ105" s="483"/>
      <c r="KK105" s="483"/>
      <c r="KL105" s="483"/>
      <c r="KM105" s="483"/>
      <c r="KN105" s="483"/>
      <c r="KO105" s="483"/>
      <c r="KP105" s="483"/>
      <c r="KQ105" s="483"/>
      <c r="KR105" s="483"/>
      <c r="KS105" s="483"/>
      <c r="KT105" s="483"/>
      <c r="KU105" s="483"/>
      <c r="KV105" s="483"/>
      <c r="KW105" s="483"/>
      <c r="KX105" s="483"/>
      <c r="KY105" s="483"/>
      <c r="KZ105" s="483"/>
      <c r="LA105" s="483"/>
      <c r="LB105" s="483"/>
      <c r="LC105" s="483"/>
      <c r="LD105" s="483"/>
      <c r="LE105" s="483"/>
      <c r="LF105" s="483"/>
      <c r="LG105" s="483"/>
      <c r="LH105" s="483"/>
      <c r="LI105" s="483"/>
      <c r="LJ105" s="483"/>
      <c r="LK105" s="483"/>
      <c r="LL105" s="483"/>
      <c r="LM105" s="483"/>
      <c r="LN105" s="483"/>
      <c r="LO105" s="483"/>
      <c r="LP105" s="483"/>
      <c r="LQ105" s="483"/>
      <c r="LR105" s="483"/>
      <c r="LS105" s="483"/>
      <c r="LT105" s="483"/>
      <c r="LU105" s="483"/>
      <c r="LV105" s="483"/>
      <c r="LW105" s="483"/>
      <c r="LX105" s="483"/>
      <c r="LY105" s="483"/>
      <c r="LZ105" s="483"/>
      <c r="MA105" s="483"/>
      <c r="MB105" s="483"/>
      <c r="MC105" s="483"/>
      <c r="MD105" s="483"/>
      <c r="ME105" s="483"/>
      <c r="MF105" s="483"/>
      <c r="MG105" s="483"/>
      <c r="MH105" s="483"/>
      <c r="MI105" s="483"/>
      <c r="MJ105" s="483"/>
      <c r="MK105" s="483"/>
      <c r="ML105" s="483"/>
      <c r="MM105" s="483"/>
      <c r="MN105" s="483"/>
      <c r="MO105" s="483"/>
      <c r="MP105" s="483"/>
      <c r="MQ105" s="483"/>
      <c r="MR105" s="483"/>
      <c r="MS105" s="483"/>
      <c r="MT105" s="483"/>
      <c r="MU105" s="483"/>
      <c r="MV105" s="483"/>
      <c r="MW105" s="483"/>
      <c r="MX105" s="483"/>
      <c r="MY105" s="483"/>
      <c r="MZ105" s="483"/>
      <c r="NA105" s="483"/>
      <c r="NB105" s="483"/>
      <c r="NC105" s="483"/>
      <c r="ND105" s="483"/>
      <c r="NE105" s="483"/>
      <c r="NF105" s="483"/>
      <c r="NG105" s="483"/>
      <c r="NH105" s="483"/>
      <c r="NI105" s="483"/>
      <c r="NJ105" s="483"/>
      <c r="NK105" s="483"/>
      <c r="NL105" s="483"/>
      <c r="NM105" s="483"/>
      <c r="NN105" s="483"/>
      <c r="NO105" s="483"/>
      <c r="NP105" s="483"/>
      <c r="NQ105" s="483"/>
      <c r="NR105" s="483"/>
      <c r="NS105" s="483"/>
      <c r="NT105" s="483"/>
      <c r="NU105" s="483"/>
      <c r="NV105" s="483"/>
      <c r="NW105" s="483"/>
      <c r="NX105" s="483"/>
      <c r="NY105" s="483"/>
      <c r="NZ105" s="483"/>
      <c r="OA105" s="483"/>
      <c r="OB105" s="483"/>
      <c r="OC105" s="483"/>
      <c r="OD105" s="483"/>
      <c r="OE105" s="483"/>
      <c r="OF105" s="483"/>
      <c r="OG105" s="483"/>
      <c r="OH105" s="483"/>
      <c r="OI105" s="483"/>
      <c r="OJ105" s="483"/>
      <c r="OK105" s="483"/>
      <c r="OL105" s="483"/>
      <c r="OM105" s="483"/>
      <c r="ON105" s="483"/>
      <c r="OO105" s="483"/>
      <c r="OP105" s="483"/>
      <c r="OQ105" s="483"/>
      <c r="OR105" s="483"/>
      <c r="OS105" s="483"/>
      <c r="OT105" s="483"/>
      <c r="OU105" s="483"/>
      <c r="OV105" s="483"/>
      <c r="OW105" s="483"/>
      <c r="OX105" s="483"/>
      <c r="OY105" s="483"/>
      <c r="OZ105" s="483"/>
      <c r="PA105" s="483"/>
      <c r="PB105" s="483"/>
      <c r="PC105" s="483"/>
      <c r="PD105" s="483"/>
      <c r="PE105" s="483"/>
      <c r="PF105" s="483"/>
      <c r="PG105" s="483"/>
      <c r="PH105" s="483"/>
      <c r="PI105" s="483"/>
      <c r="PJ105" s="483"/>
      <c r="PK105" s="483"/>
      <c r="PL105" s="483"/>
      <c r="PM105" s="483"/>
      <c r="PN105" s="483"/>
      <c r="PO105" s="483"/>
      <c r="PP105" s="483"/>
      <c r="PQ105" s="483"/>
      <c r="PR105" s="483"/>
      <c r="PS105" s="483"/>
      <c r="PT105" s="483"/>
      <c r="PU105" s="483"/>
      <c r="PV105" s="483"/>
      <c r="PW105" s="483"/>
      <c r="PX105" s="483"/>
      <c r="PY105" s="483"/>
      <c r="PZ105" s="483"/>
      <c r="QA105" s="483"/>
      <c r="QB105" s="483"/>
      <c r="QC105" s="483"/>
      <c r="QD105" s="483"/>
      <c r="QE105" s="483"/>
      <c r="QF105" s="483"/>
      <c r="QG105" s="483"/>
      <c r="QH105" s="483"/>
      <c r="QI105" s="483"/>
      <c r="QJ105" s="483"/>
      <c r="QK105" s="483"/>
      <c r="QL105" s="483"/>
      <c r="QM105" s="483"/>
      <c r="QN105" s="483"/>
      <c r="QO105" s="483"/>
      <c r="QP105" s="483"/>
      <c r="QQ105" s="483"/>
      <c r="QR105" s="483"/>
      <c r="QS105" s="483"/>
      <c r="QT105" s="483"/>
      <c r="QU105" s="483"/>
      <c r="QV105" s="483"/>
      <c r="QW105" s="483"/>
      <c r="QX105" s="483"/>
      <c r="QY105" s="483"/>
      <c r="QZ105" s="483"/>
      <c r="RA105" s="483"/>
      <c r="RB105" s="483"/>
      <c r="RC105" s="483"/>
      <c r="RD105" s="483"/>
      <c r="RE105" s="483"/>
      <c r="RF105" s="483"/>
      <c r="RG105" s="483"/>
      <c r="RH105" s="483"/>
      <c r="RI105" s="483"/>
      <c r="RJ105" s="483"/>
      <c r="RK105" s="483"/>
      <c r="RL105" s="483"/>
      <c r="RM105" s="483"/>
      <c r="RN105" s="483"/>
      <c r="RO105" s="483"/>
      <c r="RP105" s="483"/>
      <c r="RQ105" s="483"/>
      <c r="RR105" s="483"/>
      <c r="RS105" s="483"/>
      <c r="RT105" s="483"/>
      <c r="RU105" s="483"/>
      <c r="RV105" s="483"/>
      <c r="RW105" s="483"/>
      <c r="RX105" s="483"/>
      <c r="RY105" s="483"/>
      <c r="RZ105" s="483"/>
      <c r="SA105" s="483"/>
      <c r="SB105" s="483"/>
      <c r="SC105" s="483"/>
      <c r="SD105" s="483"/>
      <c r="SE105" s="483"/>
      <c r="SF105" s="483"/>
      <c r="SG105" s="483"/>
      <c r="SH105" s="483"/>
      <c r="SI105" s="483"/>
      <c r="SJ105" s="483"/>
      <c r="SK105" s="483"/>
      <c r="SL105" s="483"/>
      <c r="SM105" s="483"/>
      <c r="SN105" s="483"/>
      <c r="SO105" s="483"/>
      <c r="SP105" s="483"/>
      <c r="SQ105" s="483"/>
      <c r="SR105" s="483"/>
      <c r="SS105" s="483"/>
      <c r="ST105" s="483"/>
      <c r="SU105" s="483"/>
      <c r="SV105" s="483"/>
      <c r="SW105" s="483"/>
      <c r="SX105" s="483"/>
      <c r="SY105" s="483"/>
      <c r="SZ105" s="483"/>
      <c r="TA105" s="483"/>
      <c r="TB105" s="483"/>
      <c r="TC105" s="483"/>
      <c r="TD105" s="483"/>
      <c r="TE105" s="483"/>
      <c r="TF105" s="483"/>
      <c r="TG105" s="483"/>
      <c r="TH105" s="483"/>
      <c r="TI105" s="483"/>
      <c r="TJ105" s="483"/>
      <c r="TK105" s="483"/>
      <c r="TL105" s="483"/>
      <c r="TM105" s="483"/>
      <c r="TN105" s="483"/>
      <c r="TO105" s="483"/>
      <c r="TP105" s="483"/>
      <c r="TQ105" s="483"/>
      <c r="TR105" s="483"/>
      <c r="TS105" s="483"/>
      <c r="TT105" s="483"/>
      <c r="TU105" s="483"/>
      <c r="TV105" s="483"/>
      <c r="TW105" s="483"/>
      <c r="TX105" s="483"/>
      <c r="TY105" s="483"/>
      <c r="TZ105" s="483"/>
      <c r="UA105" s="483"/>
      <c r="UB105" s="483"/>
      <c r="UC105" s="483"/>
      <c r="UD105" s="483"/>
      <c r="UE105" s="483"/>
      <c r="UF105" s="483"/>
      <c r="UG105" s="483"/>
      <c r="UH105" s="483"/>
      <c r="UI105" s="483"/>
      <c r="UJ105" s="483"/>
      <c r="UK105" s="483"/>
      <c r="UL105" s="483"/>
      <c r="UM105" s="483"/>
      <c r="UN105" s="483"/>
      <c r="UO105" s="483"/>
      <c r="UP105" s="483"/>
      <c r="UQ105" s="483"/>
      <c r="UR105" s="483"/>
      <c r="US105" s="483"/>
      <c r="UT105" s="483"/>
      <c r="UU105" s="483"/>
      <c r="UV105" s="483"/>
      <c r="UW105" s="483"/>
      <c r="UX105" s="483"/>
      <c r="UY105" s="483"/>
      <c r="UZ105" s="483"/>
      <c r="VA105" s="483"/>
      <c r="VB105" s="483"/>
      <c r="VC105" s="483"/>
      <c r="VD105" s="483"/>
      <c r="VE105" s="483"/>
      <c r="VF105" s="483"/>
      <c r="VG105" s="483"/>
      <c r="VH105" s="483"/>
      <c r="VI105" s="483"/>
      <c r="VJ105" s="483"/>
      <c r="VK105" s="483"/>
      <c r="VL105" s="483"/>
      <c r="VM105" s="483"/>
      <c r="VN105" s="483"/>
      <c r="VO105" s="483"/>
      <c r="VP105" s="483"/>
      <c r="VQ105" s="483"/>
      <c r="VR105" s="483"/>
      <c r="VS105" s="483"/>
      <c r="VT105" s="483"/>
      <c r="VU105" s="483"/>
      <c r="VV105" s="483"/>
      <c r="VW105" s="483"/>
      <c r="VX105" s="483"/>
      <c r="VY105" s="483"/>
      <c r="VZ105" s="483"/>
      <c r="WA105" s="483"/>
      <c r="WB105" s="483"/>
      <c r="WC105" s="483"/>
      <c r="WD105" s="483"/>
      <c r="WE105" s="483"/>
      <c r="WF105" s="483"/>
      <c r="WG105" s="483"/>
      <c r="WH105" s="483"/>
      <c r="WI105" s="483"/>
      <c r="WJ105" s="483"/>
      <c r="WK105" s="483"/>
      <c r="WL105" s="483"/>
      <c r="WM105" s="483"/>
      <c r="WN105" s="483"/>
      <c r="WO105" s="483"/>
      <c r="WP105" s="483"/>
      <c r="WQ105" s="483"/>
      <c r="WR105" s="483"/>
      <c r="WS105" s="483"/>
      <c r="WT105" s="483"/>
      <c r="WU105" s="483"/>
      <c r="WV105" s="483"/>
      <c r="WW105" s="483"/>
      <c r="WX105" s="483"/>
      <c r="WY105" s="483"/>
      <c r="WZ105" s="483"/>
      <c r="XA105" s="483"/>
      <c r="XB105" s="483"/>
      <c r="XC105" s="483"/>
      <c r="XD105" s="483"/>
      <c r="XE105" s="483"/>
      <c r="XF105" s="483"/>
      <c r="XG105" s="483"/>
      <c r="XH105" s="483"/>
      <c r="XI105" s="483"/>
      <c r="XJ105" s="483"/>
      <c r="XK105" s="483"/>
      <c r="XL105" s="483"/>
      <c r="XM105" s="483"/>
      <c r="XN105" s="483"/>
      <c r="XO105" s="483"/>
      <c r="XP105" s="483"/>
      <c r="XQ105" s="483"/>
      <c r="XR105" s="483"/>
      <c r="XS105" s="483"/>
      <c r="XT105" s="483"/>
      <c r="XU105" s="483"/>
      <c r="XV105" s="483"/>
      <c r="XW105" s="483"/>
      <c r="XX105" s="483"/>
      <c r="XY105" s="483"/>
      <c r="XZ105" s="483"/>
      <c r="YA105" s="483"/>
      <c r="YB105" s="483"/>
      <c r="YC105" s="483"/>
      <c r="YD105" s="483"/>
      <c r="YE105" s="483"/>
      <c r="YF105" s="483"/>
      <c r="YG105" s="483"/>
      <c r="YH105" s="483"/>
      <c r="YI105" s="483"/>
      <c r="YJ105" s="483"/>
      <c r="YK105" s="483"/>
      <c r="YL105" s="483"/>
      <c r="YM105" s="483"/>
      <c r="YN105" s="483"/>
      <c r="YO105" s="483"/>
      <c r="YP105" s="483"/>
      <c r="YQ105" s="483"/>
      <c r="YR105" s="483"/>
      <c r="YS105" s="483"/>
      <c r="YT105" s="483"/>
      <c r="YU105" s="483"/>
      <c r="YV105" s="483"/>
      <c r="YW105" s="483"/>
      <c r="YX105" s="483"/>
      <c r="YY105" s="483"/>
      <c r="YZ105" s="483"/>
      <c r="ZA105" s="483"/>
      <c r="ZB105" s="483"/>
      <c r="ZC105" s="483"/>
      <c r="ZD105" s="483"/>
      <c r="ZE105" s="483"/>
      <c r="ZF105" s="483"/>
      <c r="ZG105" s="483"/>
      <c r="ZH105" s="483"/>
      <c r="ZI105" s="483"/>
      <c r="ZJ105" s="483"/>
      <c r="ZK105" s="483"/>
      <c r="ZL105" s="483"/>
      <c r="ZM105" s="483"/>
      <c r="ZN105" s="483"/>
      <c r="ZO105" s="483"/>
      <c r="ZP105" s="483"/>
      <c r="ZQ105" s="483"/>
      <c r="ZR105" s="483"/>
      <c r="ZS105" s="483"/>
      <c r="ZT105" s="483"/>
      <c r="ZU105" s="483"/>
      <c r="ZV105" s="483"/>
      <c r="ZW105" s="483"/>
      <c r="ZX105" s="483"/>
      <c r="ZY105" s="483"/>
      <c r="ZZ105" s="483"/>
      <c r="AAA105" s="483"/>
      <c r="AAB105" s="483"/>
      <c r="AAC105" s="483"/>
      <c r="AAD105" s="483"/>
      <c r="AAE105" s="483"/>
      <c r="AAF105" s="483"/>
      <c r="AAG105" s="483"/>
      <c r="AAH105" s="483"/>
      <c r="AAI105" s="483"/>
      <c r="AAJ105" s="483"/>
      <c r="AAK105" s="483"/>
      <c r="AAL105" s="483"/>
      <c r="AAM105" s="483"/>
      <c r="AAN105" s="483"/>
      <c r="AAO105" s="483"/>
      <c r="AAP105" s="483"/>
      <c r="AAQ105" s="483"/>
      <c r="AAR105" s="483"/>
      <c r="AAS105" s="483"/>
      <c r="AAT105" s="483"/>
      <c r="AAU105" s="483"/>
      <c r="AAV105" s="483"/>
      <c r="AAW105" s="483"/>
      <c r="AAX105" s="483"/>
      <c r="AAY105" s="483"/>
      <c r="AAZ105" s="483"/>
      <c r="ABA105" s="483"/>
      <c r="ABB105" s="483"/>
      <c r="ABC105" s="483"/>
      <c r="ABD105" s="483"/>
      <c r="ABE105" s="483"/>
      <c r="ABF105" s="483"/>
      <c r="ABG105" s="483"/>
      <c r="ABH105" s="483"/>
      <c r="ABI105" s="483"/>
      <c r="ABJ105" s="483"/>
      <c r="ABK105" s="483"/>
      <c r="ABL105" s="483"/>
      <c r="ABM105" s="483"/>
      <c r="ABN105" s="483"/>
      <c r="ABO105" s="483"/>
      <c r="ABP105" s="483"/>
      <c r="ABQ105" s="483"/>
      <c r="ABR105" s="483"/>
      <c r="ABS105" s="483"/>
      <c r="ABT105" s="483"/>
      <c r="ABU105" s="483"/>
      <c r="ABV105" s="483"/>
      <c r="ABW105" s="483"/>
      <c r="ABX105" s="483"/>
      <c r="ABY105" s="483"/>
      <c r="ABZ105" s="483"/>
      <c r="ACA105" s="483"/>
      <c r="ACB105" s="483"/>
      <c r="ACC105" s="483"/>
      <c r="ACD105" s="483"/>
      <c r="ACE105" s="483"/>
      <c r="ACF105" s="483"/>
      <c r="ACG105" s="483"/>
      <c r="ACH105" s="483"/>
      <c r="ACI105" s="483"/>
      <c r="ACJ105" s="483"/>
      <c r="ACK105" s="483"/>
      <c r="ACL105" s="483"/>
      <c r="ACM105" s="483"/>
      <c r="ACN105" s="483"/>
      <c r="ACO105" s="483"/>
      <c r="ACP105" s="483"/>
      <c r="ACQ105" s="483"/>
      <c r="ACR105" s="483"/>
      <c r="ACS105" s="483"/>
      <c r="ACT105" s="483"/>
      <c r="ACU105" s="483"/>
      <c r="ACV105" s="483"/>
      <c r="ACW105" s="483"/>
      <c r="ACX105" s="483"/>
      <c r="ACY105" s="483"/>
      <c r="ACZ105" s="483"/>
      <c r="ADA105" s="483"/>
      <c r="ADB105" s="483"/>
      <c r="ADC105" s="483"/>
      <c r="ADD105" s="483"/>
      <c r="ADE105" s="483"/>
      <c r="ADF105" s="483"/>
      <c r="ADG105" s="483"/>
      <c r="ADH105" s="483"/>
      <c r="ADI105" s="483"/>
      <c r="ADJ105" s="483"/>
      <c r="ADK105" s="483"/>
      <c r="ADL105" s="483"/>
      <c r="ADM105" s="483"/>
      <c r="ADN105" s="483"/>
      <c r="ADO105" s="483"/>
      <c r="ADP105" s="483"/>
      <c r="ADQ105" s="483"/>
      <c r="ADR105" s="483"/>
      <c r="ADS105" s="483"/>
      <c r="ADT105" s="483"/>
      <c r="ADU105" s="483"/>
      <c r="ADV105" s="483"/>
      <c r="ADW105" s="483"/>
      <c r="ADX105" s="483"/>
      <c r="ADY105" s="483"/>
      <c r="ADZ105" s="483"/>
      <c r="AEA105" s="483"/>
      <c r="AEB105" s="483"/>
      <c r="AEC105" s="483"/>
      <c r="AED105" s="483"/>
      <c r="AEE105" s="483"/>
      <c r="AEF105" s="483"/>
      <c r="AEG105" s="483"/>
      <c r="AEH105" s="483"/>
      <c r="AEI105" s="483"/>
      <c r="AEJ105" s="483"/>
      <c r="AEK105" s="483"/>
      <c r="AEL105" s="483"/>
      <c r="AEM105" s="483"/>
      <c r="AEN105" s="483"/>
      <c r="AEO105" s="483"/>
      <c r="AEP105" s="483"/>
      <c r="AEQ105" s="483"/>
      <c r="AER105" s="483"/>
      <c r="AES105" s="483"/>
      <c r="AET105" s="483"/>
      <c r="AEU105" s="483"/>
      <c r="AEV105" s="483"/>
      <c r="AEW105" s="483"/>
      <c r="AEX105" s="483"/>
      <c r="AEY105" s="483"/>
      <c r="AEZ105" s="483"/>
      <c r="AFA105" s="483"/>
      <c r="AFB105" s="483"/>
      <c r="AFC105" s="483"/>
      <c r="AFD105" s="483"/>
      <c r="AFE105" s="483"/>
      <c r="AFF105" s="483"/>
      <c r="AFG105" s="483"/>
      <c r="AFH105" s="483"/>
      <c r="AFI105" s="483"/>
      <c r="AFJ105" s="483"/>
      <c r="AFK105" s="483"/>
      <c r="AFL105" s="483"/>
      <c r="AFM105" s="483"/>
      <c r="AFN105" s="483"/>
      <c r="AFO105" s="483"/>
      <c r="AFP105" s="483"/>
      <c r="AFQ105" s="483"/>
      <c r="AFR105" s="483"/>
      <c r="AFS105" s="483"/>
      <c r="AFT105" s="483"/>
      <c r="AFU105" s="483"/>
      <c r="AFV105" s="483"/>
      <c r="AFW105" s="483"/>
      <c r="AFX105" s="483"/>
      <c r="AFY105" s="483"/>
      <c r="AFZ105" s="483"/>
      <c r="AGA105" s="483"/>
      <c r="AGB105" s="483"/>
      <c r="AGC105" s="483"/>
      <c r="AGD105" s="483"/>
      <c r="AGE105" s="483"/>
      <c r="AGF105" s="483"/>
      <c r="AGG105" s="483"/>
      <c r="AGH105" s="483"/>
      <c r="AGI105" s="483"/>
      <c r="AGJ105" s="483"/>
      <c r="AGK105" s="483"/>
      <c r="AGL105" s="483"/>
      <c r="AGM105" s="483"/>
      <c r="AGN105" s="483"/>
      <c r="AGO105" s="483"/>
      <c r="AGP105" s="483"/>
      <c r="AGQ105" s="483"/>
      <c r="AGR105" s="483"/>
      <c r="AGS105" s="483"/>
      <c r="AGT105" s="483"/>
      <c r="AGU105" s="483"/>
      <c r="AGV105" s="483"/>
      <c r="AGW105" s="483"/>
      <c r="AGX105" s="483"/>
      <c r="AGY105" s="483"/>
      <c r="AGZ105" s="483"/>
      <c r="AHA105" s="483"/>
      <c r="AHB105" s="483"/>
      <c r="AHC105" s="483"/>
      <c r="AHD105" s="483"/>
      <c r="AHE105" s="483"/>
      <c r="AHF105" s="483"/>
      <c r="AHG105" s="483"/>
      <c r="AHH105" s="483"/>
      <c r="AHI105" s="483"/>
      <c r="AHJ105" s="483"/>
      <c r="AHK105" s="483"/>
      <c r="AHL105" s="483"/>
      <c r="AHM105" s="483"/>
      <c r="AHN105" s="483"/>
      <c r="AHO105" s="483"/>
      <c r="AHP105" s="483"/>
      <c r="AHQ105" s="483"/>
      <c r="AHR105" s="483"/>
      <c r="AHS105" s="483"/>
      <c r="AHT105" s="483"/>
      <c r="AHU105" s="483"/>
      <c r="AHV105" s="483"/>
      <c r="AHW105" s="483"/>
      <c r="AHX105" s="483"/>
      <c r="AHY105" s="483"/>
      <c r="AHZ105" s="483"/>
      <c r="AIA105" s="483"/>
      <c r="AIB105" s="483"/>
      <c r="AIC105" s="483"/>
      <c r="AID105" s="483"/>
      <c r="AIE105" s="483"/>
      <c r="AIF105" s="483"/>
      <c r="AIG105" s="483"/>
      <c r="AIH105" s="483"/>
      <c r="AII105" s="483"/>
      <c r="AIJ105" s="483"/>
      <c r="AIK105" s="483"/>
      <c r="AIL105" s="483"/>
      <c r="AIM105" s="483"/>
      <c r="AIN105" s="483"/>
      <c r="AIO105" s="483"/>
      <c r="AIP105" s="483"/>
      <c r="AIQ105" s="483"/>
      <c r="AIR105" s="483"/>
      <c r="AIS105" s="483"/>
      <c r="AIT105" s="483"/>
      <c r="AIU105" s="483"/>
      <c r="AIV105" s="483"/>
      <c r="AIW105" s="483"/>
      <c r="AIX105" s="483"/>
      <c r="AIY105" s="483"/>
      <c r="AIZ105" s="483"/>
      <c r="AJA105" s="483"/>
      <c r="AJB105" s="483"/>
      <c r="AJC105" s="483"/>
      <c r="AJD105" s="483"/>
      <c r="AJE105" s="483"/>
      <c r="AJF105" s="483"/>
      <c r="AJG105" s="483"/>
      <c r="AJH105" s="483"/>
      <c r="AJI105" s="483"/>
      <c r="AJJ105" s="483"/>
      <c r="AJK105" s="483"/>
      <c r="AJL105" s="483"/>
      <c r="AJM105" s="483"/>
      <c r="AJN105" s="483"/>
      <c r="AJO105" s="483"/>
      <c r="AJP105" s="483"/>
      <c r="AJQ105" s="483"/>
      <c r="AJR105" s="483"/>
      <c r="AJS105" s="483"/>
      <c r="AJT105" s="483"/>
      <c r="AJU105" s="483"/>
      <c r="AJV105" s="483"/>
      <c r="AJW105" s="483"/>
      <c r="AJX105" s="483"/>
      <c r="AJY105" s="483"/>
      <c r="AJZ105" s="483"/>
      <c r="AKA105" s="483"/>
      <c r="AKB105" s="483"/>
      <c r="AKC105" s="483"/>
      <c r="AKD105" s="483"/>
      <c r="AKE105" s="483"/>
      <c r="AKF105" s="483"/>
      <c r="AKG105" s="483"/>
      <c r="AKH105" s="483"/>
      <c r="AKI105" s="483"/>
      <c r="AKJ105" s="483"/>
      <c r="AKK105" s="483"/>
      <c r="AKL105" s="483"/>
      <c r="AKM105" s="483"/>
      <c r="AKN105" s="483"/>
      <c r="AKO105" s="483"/>
      <c r="AKP105" s="483"/>
      <c r="AKQ105" s="483"/>
      <c r="AKR105" s="483"/>
      <c r="AKS105" s="483"/>
      <c r="AKT105" s="483"/>
      <c r="AKU105" s="483"/>
      <c r="AKV105" s="483"/>
      <c r="AKW105" s="483"/>
      <c r="AKX105" s="483"/>
      <c r="AKY105" s="483"/>
      <c r="AKZ105" s="483"/>
      <c r="ALA105" s="483"/>
      <c r="ALB105" s="483"/>
      <c r="ALC105" s="483"/>
      <c r="ALD105" s="483"/>
      <c r="ALE105" s="483"/>
      <c r="ALF105" s="483"/>
      <c r="ALG105" s="483"/>
      <c r="ALH105" s="483"/>
      <c r="ALI105" s="483"/>
      <c r="ALJ105" s="483"/>
      <c r="ALK105" s="483"/>
      <c r="ALL105" s="483"/>
      <c r="ALM105" s="483"/>
      <c r="ALN105" s="483"/>
      <c r="ALO105" s="483"/>
      <c r="ALP105" s="483"/>
      <c r="ALQ105" s="483"/>
      <c r="ALR105" s="483"/>
      <c r="ALS105" s="483"/>
      <c r="ALT105" s="483"/>
      <c r="ALU105" s="483"/>
      <c r="ALV105" s="483"/>
      <c r="ALW105" s="483"/>
      <c r="ALX105" s="483"/>
      <c r="ALY105" s="483"/>
      <c r="ALZ105" s="483"/>
      <c r="AMA105" s="483"/>
      <c r="AMB105" s="483"/>
      <c r="AMC105" s="483"/>
      <c r="AMD105" s="483"/>
      <c r="AME105" s="483"/>
      <c r="AMF105" s="483"/>
      <c r="AMG105" s="483"/>
      <c r="AMH105" s="483"/>
      <c r="AMI105" s="483"/>
      <c r="AMJ105" s="483"/>
      <c r="AMK105" s="483"/>
      <c r="AML105" s="483"/>
      <c r="AMM105" s="483"/>
      <c r="AMN105" s="483"/>
      <c r="AMO105" s="483"/>
      <c r="AMP105" s="483"/>
      <c r="AMQ105" s="483"/>
    </row>
    <row r="106" spans="1:1031" s="426" customFormat="1" ht="54" customHeight="1" x14ac:dyDescent="0.25">
      <c r="A106" s="4">
        <v>3</v>
      </c>
      <c r="B106" s="1544" t="s">
        <v>1027</v>
      </c>
      <c r="C106" s="615">
        <v>3</v>
      </c>
      <c r="D106" s="308">
        <v>0.01</v>
      </c>
      <c r="E106" s="982"/>
      <c r="F106" s="483"/>
      <c r="G106" s="483"/>
      <c r="H106" s="483"/>
      <c r="I106" s="483"/>
      <c r="J106" s="483"/>
      <c r="K106" s="483"/>
      <c r="L106" s="483"/>
      <c r="M106" s="483"/>
      <c r="N106" s="483"/>
      <c r="O106" s="483"/>
      <c r="P106" s="483"/>
      <c r="Q106" s="483"/>
      <c r="R106" s="483"/>
      <c r="S106" s="483"/>
      <c r="T106" s="483"/>
      <c r="U106" s="483"/>
      <c r="V106" s="483"/>
      <c r="W106" s="483"/>
      <c r="X106" s="483"/>
      <c r="Y106" s="483"/>
      <c r="Z106" s="483"/>
      <c r="AA106" s="483"/>
      <c r="AB106" s="483"/>
      <c r="AC106" s="483"/>
      <c r="AD106" s="483"/>
      <c r="AE106" s="483"/>
      <c r="AF106" s="483"/>
      <c r="AG106" s="483"/>
      <c r="AH106" s="483"/>
      <c r="AI106" s="483"/>
      <c r="AJ106" s="483"/>
      <c r="AK106" s="483"/>
      <c r="AL106" s="483"/>
      <c r="AM106" s="483"/>
      <c r="AN106" s="483"/>
      <c r="AO106" s="483"/>
      <c r="AP106" s="483"/>
      <c r="AQ106" s="483"/>
      <c r="AR106" s="483"/>
      <c r="AS106" s="483"/>
      <c r="AT106" s="483"/>
      <c r="AU106" s="483"/>
      <c r="AV106" s="483"/>
      <c r="AW106" s="483"/>
      <c r="AX106" s="483"/>
      <c r="AY106" s="483"/>
      <c r="AZ106" s="483"/>
      <c r="BA106" s="483"/>
      <c r="BB106" s="483"/>
      <c r="BC106" s="483"/>
      <c r="BD106" s="483"/>
      <c r="BE106" s="483"/>
      <c r="BF106" s="483"/>
      <c r="BG106" s="483"/>
      <c r="BH106" s="483"/>
      <c r="BI106" s="483"/>
      <c r="BJ106" s="483"/>
      <c r="BK106" s="483"/>
      <c r="BL106" s="483"/>
      <c r="BM106" s="483"/>
      <c r="BN106" s="483"/>
      <c r="BO106" s="483"/>
      <c r="BP106" s="483"/>
      <c r="BQ106" s="483"/>
      <c r="BR106" s="483"/>
      <c r="BS106" s="483"/>
      <c r="BT106" s="483"/>
      <c r="BU106" s="483"/>
      <c r="BV106" s="483"/>
      <c r="BW106" s="483"/>
      <c r="BX106" s="483"/>
      <c r="BY106" s="483"/>
      <c r="BZ106" s="483"/>
      <c r="CA106" s="483"/>
      <c r="CB106" s="483"/>
      <c r="CC106" s="483"/>
      <c r="CD106" s="483"/>
      <c r="CE106" s="483"/>
      <c r="CF106" s="483"/>
      <c r="CG106" s="483"/>
      <c r="CH106" s="483"/>
      <c r="CI106" s="483"/>
      <c r="CJ106" s="483"/>
      <c r="CK106" s="483"/>
      <c r="CL106" s="483"/>
      <c r="CM106" s="483"/>
      <c r="CN106" s="483"/>
      <c r="CO106" s="483"/>
      <c r="CP106" s="483"/>
      <c r="CQ106" s="483"/>
      <c r="CR106" s="483"/>
      <c r="CS106" s="483"/>
      <c r="CT106" s="483"/>
      <c r="CU106" s="483"/>
      <c r="CV106" s="483"/>
      <c r="CW106" s="483"/>
      <c r="CX106" s="483"/>
      <c r="CY106" s="483"/>
      <c r="CZ106" s="483"/>
      <c r="DA106" s="483"/>
      <c r="DB106" s="483"/>
      <c r="DC106" s="483"/>
      <c r="DD106" s="483"/>
      <c r="DE106" s="483"/>
      <c r="DF106" s="483"/>
      <c r="DG106" s="483"/>
      <c r="DH106" s="483"/>
      <c r="DI106" s="483"/>
      <c r="DJ106" s="483"/>
      <c r="DK106" s="483"/>
      <c r="DL106" s="483"/>
      <c r="DM106" s="483"/>
      <c r="DN106" s="483"/>
      <c r="DO106" s="483"/>
      <c r="DP106" s="483"/>
      <c r="DQ106" s="483"/>
      <c r="DR106" s="483"/>
      <c r="DS106" s="483"/>
      <c r="DT106" s="483"/>
      <c r="DU106" s="483"/>
      <c r="DV106" s="483"/>
      <c r="DW106" s="483"/>
      <c r="DX106" s="483"/>
      <c r="DY106" s="483"/>
      <c r="DZ106" s="483"/>
      <c r="EA106" s="483"/>
      <c r="EB106" s="483"/>
      <c r="EC106" s="483"/>
      <c r="ED106" s="483"/>
      <c r="EE106" s="483"/>
      <c r="EF106" s="483"/>
      <c r="EG106" s="483"/>
      <c r="EH106" s="483"/>
      <c r="EI106" s="483"/>
      <c r="EJ106" s="483"/>
      <c r="EK106" s="483"/>
      <c r="EL106" s="483"/>
      <c r="EM106" s="483"/>
      <c r="EN106" s="483"/>
      <c r="EO106" s="483"/>
      <c r="EP106" s="483"/>
      <c r="EQ106" s="483"/>
      <c r="ER106" s="483"/>
      <c r="ES106" s="483"/>
      <c r="ET106" s="483"/>
      <c r="EU106" s="483"/>
      <c r="EV106" s="483"/>
      <c r="EW106" s="483"/>
      <c r="EX106" s="483"/>
      <c r="EY106" s="483"/>
      <c r="EZ106" s="483"/>
      <c r="FA106" s="483"/>
      <c r="FB106" s="483"/>
      <c r="FC106" s="483"/>
      <c r="FD106" s="483"/>
      <c r="FE106" s="483"/>
      <c r="FF106" s="483"/>
      <c r="FG106" s="483"/>
      <c r="FH106" s="483"/>
      <c r="FI106" s="483"/>
      <c r="FJ106" s="483"/>
      <c r="FK106" s="483"/>
      <c r="FL106" s="483"/>
      <c r="FM106" s="483"/>
      <c r="FN106" s="483"/>
      <c r="FO106" s="483"/>
      <c r="FP106" s="483"/>
      <c r="FQ106" s="483"/>
      <c r="FR106" s="483"/>
      <c r="FS106" s="483"/>
      <c r="FT106" s="483"/>
      <c r="FU106" s="483"/>
      <c r="FV106" s="483"/>
      <c r="FW106" s="483"/>
      <c r="FX106" s="483"/>
      <c r="FY106" s="483"/>
      <c r="FZ106" s="483"/>
      <c r="GA106" s="483"/>
      <c r="GB106" s="483"/>
      <c r="GC106" s="483"/>
      <c r="GD106" s="483"/>
      <c r="GE106" s="483"/>
      <c r="GF106" s="483"/>
      <c r="GG106" s="483"/>
      <c r="GH106" s="483"/>
      <c r="GI106" s="483"/>
      <c r="GJ106" s="483"/>
      <c r="GK106" s="483"/>
      <c r="GL106" s="483"/>
      <c r="GM106" s="483"/>
      <c r="GN106" s="483"/>
      <c r="GO106" s="483"/>
      <c r="GP106" s="483"/>
      <c r="GQ106" s="483"/>
      <c r="GR106" s="483"/>
      <c r="GS106" s="483"/>
      <c r="GT106" s="483"/>
      <c r="GU106" s="483"/>
      <c r="GV106" s="483"/>
      <c r="GW106" s="483"/>
      <c r="GX106" s="483"/>
      <c r="GY106" s="483"/>
      <c r="GZ106" s="483"/>
      <c r="HA106" s="483"/>
      <c r="HB106" s="483"/>
      <c r="HC106" s="483"/>
      <c r="HD106" s="483"/>
      <c r="HE106" s="483"/>
      <c r="HF106" s="483"/>
      <c r="HG106" s="483"/>
      <c r="HH106" s="483"/>
      <c r="HI106" s="483"/>
      <c r="HJ106" s="483"/>
      <c r="HK106" s="483"/>
      <c r="HL106" s="483"/>
      <c r="HM106" s="483"/>
      <c r="HN106" s="483"/>
      <c r="HO106" s="483"/>
      <c r="HP106" s="483"/>
      <c r="HQ106" s="483"/>
      <c r="HR106" s="483"/>
      <c r="HS106" s="483"/>
      <c r="HT106" s="483"/>
      <c r="HU106" s="483"/>
      <c r="HV106" s="483"/>
      <c r="HW106" s="483"/>
      <c r="HX106" s="483"/>
      <c r="HY106" s="483"/>
      <c r="HZ106" s="483"/>
      <c r="IA106" s="483"/>
      <c r="IB106" s="483"/>
      <c r="IC106" s="483"/>
      <c r="ID106" s="483"/>
      <c r="IE106" s="483"/>
      <c r="IF106" s="483"/>
      <c r="IG106" s="483"/>
      <c r="IH106" s="483"/>
      <c r="II106" s="483"/>
      <c r="IJ106" s="483"/>
      <c r="IK106" s="483"/>
      <c r="IL106" s="483"/>
      <c r="IM106" s="483"/>
      <c r="IN106" s="483"/>
      <c r="IO106" s="483"/>
      <c r="IP106" s="483"/>
      <c r="IQ106" s="483"/>
      <c r="IR106" s="483"/>
      <c r="IS106" s="483"/>
      <c r="IT106" s="483"/>
      <c r="IU106" s="483"/>
      <c r="IV106" s="483"/>
      <c r="IW106" s="483"/>
      <c r="IX106" s="483"/>
      <c r="IY106" s="483"/>
      <c r="IZ106" s="483"/>
      <c r="JA106" s="483"/>
      <c r="JB106" s="483"/>
      <c r="JC106" s="483"/>
      <c r="JD106" s="483"/>
      <c r="JE106" s="483"/>
      <c r="JF106" s="483"/>
      <c r="JG106" s="483"/>
      <c r="JH106" s="483"/>
      <c r="JI106" s="483"/>
      <c r="JJ106" s="483"/>
      <c r="JK106" s="483"/>
      <c r="JL106" s="483"/>
      <c r="JM106" s="483"/>
      <c r="JN106" s="483"/>
      <c r="JO106" s="483"/>
      <c r="JP106" s="483"/>
      <c r="JQ106" s="483"/>
      <c r="JR106" s="483"/>
      <c r="JS106" s="483"/>
      <c r="JT106" s="483"/>
      <c r="JU106" s="483"/>
      <c r="JV106" s="483"/>
      <c r="JW106" s="483"/>
      <c r="JX106" s="483"/>
      <c r="JY106" s="483"/>
      <c r="JZ106" s="483"/>
      <c r="KA106" s="483"/>
      <c r="KB106" s="483"/>
      <c r="KC106" s="483"/>
      <c r="KD106" s="483"/>
      <c r="KE106" s="483"/>
      <c r="KF106" s="483"/>
      <c r="KG106" s="483"/>
      <c r="KH106" s="483"/>
      <c r="KI106" s="483"/>
      <c r="KJ106" s="483"/>
      <c r="KK106" s="483"/>
      <c r="KL106" s="483"/>
      <c r="KM106" s="483"/>
      <c r="KN106" s="483"/>
      <c r="KO106" s="483"/>
      <c r="KP106" s="483"/>
      <c r="KQ106" s="483"/>
      <c r="KR106" s="483"/>
      <c r="KS106" s="483"/>
      <c r="KT106" s="483"/>
      <c r="KU106" s="483"/>
      <c r="KV106" s="483"/>
      <c r="KW106" s="483"/>
      <c r="KX106" s="483"/>
      <c r="KY106" s="483"/>
      <c r="KZ106" s="483"/>
      <c r="LA106" s="483"/>
      <c r="LB106" s="483"/>
      <c r="LC106" s="483"/>
      <c r="LD106" s="483"/>
      <c r="LE106" s="483"/>
      <c r="LF106" s="483"/>
      <c r="LG106" s="483"/>
      <c r="LH106" s="483"/>
      <c r="LI106" s="483"/>
      <c r="LJ106" s="483"/>
      <c r="LK106" s="483"/>
      <c r="LL106" s="483"/>
      <c r="LM106" s="483"/>
      <c r="LN106" s="483"/>
      <c r="LO106" s="483"/>
      <c r="LP106" s="483"/>
      <c r="LQ106" s="483"/>
      <c r="LR106" s="483"/>
      <c r="LS106" s="483"/>
      <c r="LT106" s="483"/>
      <c r="LU106" s="483"/>
      <c r="LV106" s="483"/>
      <c r="LW106" s="483"/>
      <c r="LX106" s="483"/>
      <c r="LY106" s="483"/>
      <c r="LZ106" s="483"/>
      <c r="MA106" s="483"/>
      <c r="MB106" s="483"/>
      <c r="MC106" s="483"/>
      <c r="MD106" s="483"/>
      <c r="ME106" s="483"/>
      <c r="MF106" s="483"/>
      <c r="MG106" s="483"/>
      <c r="MH106" s="483"/>
      <c r="MI106" s="483"/>
      <c r="MJ106" s="483"/>
      <c r="MK106" s="483"/>
      <c r="ML106" s="483"/>
      <c r="MM106" s="483"/>
      <c r="MN106" s="483"/>
      <c r="MO106" s="483"/>
      <c r="MP106" s="483"/>
      <c r="MQ106" s="483"/>
      <c r="MR106" s="483"/>
      <c r="MS106" s="483"/>
      <c r="MT106" s="483"/>
      <c r="MU106" s="483"/>
      <c r="MV106" s="483"/>
      <c r="MW106" s="483"/>
      <c r="MX106" s="483"/>
      <c r="MY106" s="483"/>
      <c r="MZ106" s="483"/>
      <c r="NA106" s="483"/>
      <c r="NB106" s="483"/>
      <c r="NC106" s="483"/>
      <c r="ND106" s="483"/>
      <c r="NE106" s="483"/>
      <c r="NF106" s="483"/>
      <c r="NG106" s="483"/>
      <c r="NH106" s="483"/>
      <c r="NI106" s="483"/>
      <c r="NJ106" s="483"/>
      <c r="NK106" s="483"/>
      <c r="NL106" s="483"/>
      <c r="NM106" s="483"/>
      <c r="NN106" s="483"/>
      <c r="NO106" s="483"/>
      <c r="NP106" s="483"/>
      <c r="NQ106" s="483"/>
      <c r="NR106" s="483"/>
      <c r="NS106" s="483"/>
      <c r="NT106" s="483"/>
      <c r="NU106" s="483"/>
      <c r="NV106" s="483"/>
      <c r="NW106" s="483"/>
      <c r="NX106" s="483"/>
      <c r="NY106" s="483"/>
      <c r="NZ106" s="483"/>
      <c r="OA106" s="483"/>
      <c r="OB106" s="483"/>
      <c r="OC106" s="483"/>
      <c r="OD106" s="483"/>
      <c r="OE106" s="483"/>
      <c r="OF106" s="483"/>
      <c r="OG106" s="483"/>
      <c r="OH106" s="483"/>
      <c r="OI106" s="483"/>
      <c r="OJ106" s="483"/>
      <c r="OK106" s="483"/>
      <c r="OL106" s="483"/>
      <c r="OM106" s="483"/>
      <c r="ON106" s="483"/>
      <c r="OO106" s="483"/>
      <c r="OP106" s="483"/>
      <c r="OQ106" s="483"/>
      <c r="OR106" s="483"/>
      <c r="OS106" s="483"/>
      <c r="OT106" s="483"/>
      <c r="OU106" s="483"/>
      <c r="OV106" s="483"/>
      <c r="OW106" s="483"/>
      <c r="OX106" s="483"/>
      <c r="OY106" s="483"/>
      <c r="OZ106" s="483"/>
      <c r="PA106" s="483"/>
      <c r="PB106" s="483"/>
      <c r="PC106" s="483"/>
      <c r="PD106" s="483"/>
      <c r="PE106" s="483"/>
      <c r="PF106" s="483"/>
      <c r="PG106" s="483"/>
      <c r="PH106" s="483"/>
      <c r="PI106" s="483"/>
      <c r="PJ106" s="483"/>
      <c r="PK106" s="483"/>
      <c r="PL106" s="483"/>
      <c r="PM106" s="483"/>
      <c r="PN106" s="483"/>
      <c r="PO106" s="483"/>
      <c r="PP106" s="483"/>
      <c r="PQ106" s="483"/>
      <c r="PR106" s="483"/>
      <c r="PS106" s="483"/>
      <c r="PT106" s="483"/>
      <c r="PU106" s="483"/>
      <c r="PV106" s="483"/>
      <c r="PW106" s="483"/>
      <c r="PX106" s="483"/>
      <c r="PY106" s="483"/>
      <c r="PZ106" s="483"/>
      <c r="QA106" s="483"/>
      <c r="QB106" s="483"/>
      <c r="QC106" s="483"/>
      <c r="QD106" s="483"/>
      <c r="QE106" s="483"/>
      <c r="QF106" s="483"/>
      <c r="QG106" s="483"/>
      <c r="QH106" s="483"/>
      <c r="QI106" s="483"/>
      <c r="QJ106" s="483"/>
      <c r="QK106" s="483"/>
      <c r="QL106" s="483"/>
      <c r="QM106" s="483"/>
      <c r="QN106" s="483"/>
      <c r="QO106" s="483"/>
      <c r="QP106" s="483"/>
      <c r="QQ106" s="483"/>
      <c r="QR106" s="483"/>
      <c r="QS106" s="483"/>
      <c r="QT106" s="483"/>
      <c r="QU106" s="483"/>
      <c r="QV106" s="483"/>
      <c r="QW106" s="483"/>
      <c r="QX106" s="483"/>
      <c r="QY106" s="483"/>
      <c r="QZ106" s="483"/>
      <c r="RA106" s="483"/>
      <c r="RB106" s="483"/>
      <c r="RC106" s="483"/>
      <c r="RD106" s="483"/>
      <c r="RE106" s="483"/>
      <c r="RF106" s="483"/>
      <c r="RG106" s="483"/>
      <c r="RH106" s="483"/>
      <c r="RI106" s="483"/>
      <c r="RJ106" s="483"/>
      <c r="RK106" s="483"/>
      <c r="RL106" s="483"/>
      <c r="RM106" s="483"/>
      <c r="RN106" s="483"/>
      <c r="RO106" s="483"/>
      <c r="RP106" s="483"/>
      <c r="RQ106" s="483"/>
      <c r="RR106" s="483"/>
      <c r="RS106" s="483"/>
      <c r="RT106" s="483"/>
      <c r="RU106" s="483"/>
      <c r="RV106" s="483"/>
      <c r="RW106" s="483"/>
      <c r="RX106" s="483"/>
      <c r="RY106" s="483"/>
      <c r="RZ106" s="483"/>
      <c r="SA106" s="483"/>
      <c r="SB106" s="483"/>
      <c r="SC106" s="483"/>
      <c r="SD106" s="483"/>
      <c r="SE106" s="483"/>
      <c r="SF106" s="483"/>
      <c r="SG106" s="483"/>
      <c r="SH106" s="483"/>
      <c r="SI106" s="483"/>
      <c r="SJ106" s="483"/>
      <c r="SK106" s="483"/>
      <c r="SL106" s="483"/>
      <c r="SM106" s="483"/>
      <c r="SN106" s="483"/>
      <c r="SO106" s="483"/>
      <c r="SP106" s="483"/>
      <c r="SQ106" s="483"/>
      <c r="SR106" s="483"/>
      <c r="SS106" s="483"/>
      <c r="ST106" s="483"/>
      <c r="SU106" s="483"/>
      <c r="SV106" s="483"/>
      <c r="SW106" s="483"/>
      <c r="SX106" s="483"/>
      <c r="SY106" s="483"/>
      <c r="SZ106" s="483"/>
      <c r="TA106" s="483"/>
      <c r="TB106" s="483"/>
      <c r="TC106" s="483"/>
      <c r="TD106" s="483"/>
      <c r="TE106" s="483"/>
      <c r="TF106" s="483"/>
      <c r="TG106" s="483"/>
      <c r="TH106" s="483"/>
      <c r="TI106" s="483"/>
      <c r="TJ106" s="483"/>
      <c r="TK106" s="483"/>
      <c r="TL106" s="483"/>
      <c r="TM106" s="483"/>
      <c r="TN106" s="483"/>
      <c r="TO106" s="483"/>
      <c r="TP106" s="483"/>
      <c r="TQ106" s="483"/>
      <c r="TR106" s="483"/>
      <c r="TS106" s="483"/>
      <c r="TT106" s="483"/>
      <c r="TU106" s="483"/>
      <c r="TV106" s="483"/>
      <c r="TW106" s="483"/>
      <c r="TX106" s="483"/>
      <c r="TY106" s="483"/>
      <c r="TZ106" s="483"/>
      <c r="UA106" s="483"/>
      <c r="UB106" s="483"/>
      <c r="UC106" s="483"/>
      <c r="UD106" s="483"/>
      <c r="UE106" s="483"/>
      <c r="UF106" s="483"/>
      <c r="UG106" s="483"/>
      <c r="UH106" s="483"/>
      <c r="UI106" s="483"/>
      <c r="UJ106" s="483"/>
      <c r="UK106" s="483"/>
      <c r="UL106" s="483"/>
      <c r="UM106" s="483"/>
      <c r="UN106" s="483"/>
      <c r="UO106" s="483"/>
      <c r="UP106" s="483"/>
      <c r="UQ106" s="483"/>
      <c r="UR106" s="483"/>
      <c r="US106" s="483"/>
      <c r="UT106" s="483"/>
      <c r="UU106" s="483"/>
      <c r="UV106" s="483"/>
      <c r="UW106" s="483"/>
      <c r="UX106" s="483"/>
      <c r="UY106" s="483"/>
      <c r="UZ106" s="483"/>
      <c r="VA106" s="483"/>
      <c r="VB106" s="483"/>
      <c r="VC106" s="483"/>
      <c r="VD106" s="483"/>
      <c r="VE106" s="483"/>
      <c r="VF106" s="483"/>
      <c r="VG106" s="483"/>
      <c r="VH106" s="483"/>
      <c r="VI106" s="483"/>
      <c r="VJ106" s="483"/>
      <c r="VK106" s="483"/>
      <c r="VL106" s="483"/>
      <c r="VM106" s="483"/>
      <c r="VN106" s="483"/>
      <c r="VO106" s="483"/>
      <c r="VP106" s="483"/>
      <c r="VQ106" s="483"/>
      <c r="VR106" s="483"/>
      <c r="VS106" s="483"/>
      <c r="VT106" s="483"/>
      <c r="VU106" s="483"/>
      <c r="VV106" s="483"/>
      <c r="VW106" s="483"/>
      <c r="VX106" s="483"/>
      <c r="VY106" s="483"/>
      <c r="VZ106" s="483"/>
      <c r="WA106" s="483"/>
      <c r="WB106" s="483"/>
      <c r="WC106" s="483"/>
      <c r="WD106" s="483"/>
      <c r="WE106" s="483"/>
      <c r="WF106" s="483"/>
      <c r="WG106" s="483"/>
      <c r="WH106" s="483"/>
      <c r="WI106" s="483"/>
      <c r="WJ106" s="483"/>
      <c r="WK106" s="483"/>
      <c r="WL106" s="483"/>
      <c r="WM106" s="483"/>
      <c r="WN106" s="483"/>
      <c r="WO106" s="483"/>
      <c r="WP106" s="483"/>
      <c r="WQ106" s="483"/>
      <c r="WR106" s="483"/>
      <c r="WS106" s="483"/>
      <c r="WT106" s="483"/>
      <c r="WU106" s="483"/>
      <c r="WV106" s="483"/>
      <c r="WW106" s="483"/>
      <c r="WX106" s="483"/>
      <c r="WY106" s="483"/>
      <c r="WZ106" s="483"/>
      <c r="XA106" s="483"/>
      <c r="XB106" s="483"/>
      <c r="XC106" s="483"/>
      <c r="XD106" s="483"/>
      <c r="XE106" s="483"/>
      <c r="XF106" s="483"/>
      <c r="XG106" s="483"/>
      <c r="XH106" s="483"/>
      <c r="XI106" s="483"/>
      <c r="XJ106" s="483"/>
      <c r="XK106" s="483"/>
      <c r="XL106" s="483"/>
      <c r="XM106" s="483"/>
      <c r="XN106" s="483"/>
      <c r="XO106" s="483"/>
      <c r="XP106" s="483"/>
      <c r="XQ106" s="483"/>
      <c r="XR106" s="483"/>
      <c r="XS106" s="483"/>
      <c r="XT106" s="483"/>
      <c r="XU106" s="483"/>
      <c r="XV106" s="483"/>
      <c r="XW106" s="483"/>
      <c r="XX106" s="483"/>
      <c r="XY106" s="483"/>
      <c r="XZ106" s="483"/>
      <c r="YA106" s="483"/>
      <c r="YB106" s="483"/>
      <c r="YC106" s="483"/>
      <c r="YD106" s="483"/>
      <c r="YE106" s="483"/>
      <c r="YF106" s="483"/>
      <c r="YG106" s="483"/>
      <c r="YH106" s="483"/>
      <c r="YI106" s="483"/>
      <c r="YJ106" s="483"/>
      <c r="YK106" s="483"/>
      <c r="YL106" s="483"/>
      <c r="YM106" s="483"/>
      <c r="YN106" s="483"/>
      <c r="YO106" s="483"/>
      <c r="YP106" s="483"/>
      <c r="YQ106" s="483"/>
      <c r="YR106" s="483"/>
      <c r="YS106" s="483"/>
      <c r="YT106" s="483"/>
      <c r="YU106" s="483"/>
      <c r="YV106" s="483"/>
      <c r="YW106" s="483"/>
      <c r="YX106" s="483"/>
      <c r="YY106" s="483"/>
      <c r="YZ106" s="483"/>
      <c r="ZA106" s="483"/>
      <c r="ZB106" s="483"/>
      <c r="ZC106" s="483"/>
      <c r="ZD106" s="483"/>
      <c r="ZE106" s="483"/>
      <c r="ZF106" s="483"/>
      <c r="ZG106" s="483"/>
      <c r="ZH106" s="483"/>
      <c r="ZI106" s="483"/>
      <c r="ZJ106" s="483"/>
      <c r="ZK106" s="483"/>
      <c r="ZL106" s="483"/>
      <c r="ZM106" s="483"/>
      <c r="ZN106" s="483"/>
      <c r="ZO106" s="483"/>
      <c r="ZP106" s="483"/>
      <c r="ZQ106" s="483"/>
      <c r="ZR106" s="483"/>
      <c r="ZS106" s="483"/>
      <c r="ZT106" s="483"/>
      <c r="ZU106" s="483"/>
      <c r="ZV106" s="483"/>
      <c r="ZW106" s="483"/>
      <c r="ZX106" s="483"/>
      <c r="ZY106" s="483"/>
      <c r="ZZ106" s="483"/>
      <c r="AAA106" s="483"/>
      <c r="AAB106" s="483"/>
      <c r="AAC106" s="483"/>
      <c r="AAD106" s="483"/>
      <c r="AAE106" s="483"/>
      <c r="AAF106" s="483"/>
      <c r="AAG106" s="483"/>
      <c r="AAH106" s="483"/>
      <c r="AAI106" s="483"/>
      <c r="AAJ106" s="483"/>
      <c r="AAK106" s="483"/>
      <c r="AAL106" s="483"/>
      <c r="AAM106" s="483"/>
      <c r="AAN106" s="483"/>
      <c r="AAO106" s="483"/>
      <c r="AAP106" s="483"/>
      <c r="AAQ106" s="483"/>
      <c r="AAR106" s="483"/>
      <c r="AAS106" s="483"/>
      <c r="AAT106" s="483"/>
      <c r="AAU106" s="483"/>
      <c r="AAV106" s="483"/>
      <c r="AAW106" s="483"/>
      <c r="AAX106" s="483"/>
      <c r="AAY106" s="483"/>
      <c r="AAZ106" s="483"/>
      <c r="ABA106" s="483"/>
      <c r="ABB106" s="483"/>
      <c r="ABC106" s="483"/>
      <c r="ABD106" s="483"/>
      <c r="ABE106" s="483"/>
      <c r="ABF106" s="483"/>
      <c r="ABG106" s="483"/>
      <c r="ABH106" s="483"/>
      <c r="ABI106" s="483"/>
      <c r="ABJ106" s="483"/>
      <c r="ABK106" s="483"/>
      <c r="ABL106" s="483"/>
      <c r="ABM106" s="483"/>
      <c r="ABN106" s="483"/>
      <c r="ABO106" s="483"/>
      <c r="ABP106" s="483"/>
      <c r="ABQ106" s="483"/>
      <c r="ABR106" s="483"/>
      <c r="ABS106" s="483"/>
      <c r="ABT106" s="483"/>
      <c r="ABU106" s="483"/>
      <c r="ABV106" s="483"/>
      <c r="ABW106" s="483"/>
      <c r="ABX106" s="483"/>
      <c r="ABY106" s="483"/>
      <c r="ABZ106" s="483"/>
      <c r="ACA106" s="483"/>
      <c r="ACB106" s="483"/>
      <c r="ACC106" s="483"/>
      <c r="ACD106" s="483"/>
      <c r="ACE106" s="483"/>
      <c r="ACF106" s="483"/>
      <c r="ACG106" s="483"/>
      <c r="ACH106" s="483"/>
      <c r="ACI106" s="483"/>
      <c r="ACJ106" s="483"/>
      <c r="ACK106" s="483"/>
      <c r="ACL106" s="483"/>
      <c r="ACM106" s="483"/>
      <c r="ACN106" s="483"/>
      <c r="ACO106" s="483"/>
      <c r="ACP106" s="483"/>
      <c r="ACQ106" s="483"/>
      <c r="ACR106" s="483"/>
      <c r="ACS106" s="483"/>
      <c r="ACT106" s="483"/>
      <c r="ACU106" s="483"/>
      <c r="ACV106" s="483"/>
      <c r="ACW106" s="483"/>
      <c r="ACX106" s="483"/>
      <c r="ACY106" s="483"/>
      <c r="ACZ106" s="483"/>
      <c r="ADA106" s="483"/>
      <c r="ADB106" s="483"/>
      <c r="ADC106" s="483"/>
      <c r="ADD106" s="483"/>
      <c r="ADE106" s="483"/>
      <c r="ADF106" s="483"/>
      <c r="ADG106" s="483"/>
      <c r="ADH106" s="483"/>
      <c r="ADI106" s="483"/>
      <c r="ADJ106" s="483"/>
      <c r="ADK106" s="483"/>
      <c r="ADL106" s="483"/>
      <c r="ADM106" s="483"/>
      <c r="ADN106" s="483"/>
      <c r="ADO106" s="483"/>
      <c r="ADP106" s="483"/>
      <c r="ADQ106" s="483"/>
      <c r="ADR106" s="483"/>
      <c r="ADS106" s="483"/>
      <c r="ADT106" s="483"/>
      <c r="ADU106" s="483"/>
      <c r="ADV106" s="483"/>
      <c r="ADW106" s="483"/>
      <c r="ADX106" s="483"/>
      <c r="ADY106" s="483"/>
      <c r="ADZ106" s="483"/>
      <c r="AEA106" s="483"/>
      <c r="AEB106" s="483"/>
      <c r="AEC106" s="483"/>
      <c r="AED106" s="483"/>
      <c r="AEE106" s="483"/>
      <c r="AEF106" s="483"/>
      <c r="AEG106" s="483"/>
      <c r="AEH106" s="483"/>
      <c r="AEI106" s="483"/>
      <c r="AEJ106" s="483"/>
      <c r="AEK106" s="483"/>
      <c r="AEL106" s="483"/>
      <c r="AEM106" s="483"/>
      <c r="AEN106" s="483"/>
      <c r="AEO106" s="483"/>
      <c r="AEP106" s="483"/>
      <c r="AEQ106" s="483"/>
      <c r="AER106" s="483"/>
      <c r="AES106" s="483"/>
      <c r="AET106" s="483"/>
      <c r="AEU106" s="483"/>
      <c r="AEV106" s="483"/>
      <c r="AEW106" s="483"/>
      <c r="AEX106" s="483"/>
      <c r="AEY106" s="483"/>
      <c r="AEZ106" s="483"/>
      <c r="AFA106" s="483"/>
      <c r="AFB106" s="483"/>
      <c r="AFC106" s="483"/>
      <c r="AFD106" s="483"/>
      <c r="AFE106" s="483"/>
      <c r="AFF106" s="483"/>
      <c r="AFG106" s="483"/>
      <c r="AFH106" s="483"/>
      <c r="AFI106" s="483"/>
      <c r="AFJ106" s="483"/>
      <c r="AFK106" s="483"/>
      <c r="AFL106" s="483"/>
      <c r="AFM106" s="483"/>
      <c r="AFN106" s="483"/>
      <c r="AFO106" s="483"/>
      <c r="AFP106" s="483"/>
      <c r="AFQ106" s="483"/>
      <c r="AFR106" s="483"/>
      <c r="AFS106" s="483"/>
      <c r="AFT106" s="483"/>
      <c r="AFU106" s="483"/>
      <c r="AFV106" s="483"/>
      <c r="AFW106" s="483"/>
      <c r="AFX106" s="483"/>
      <c r="AFY106" s="483"/>
      <c r="AFZ106" s="483"/>
      <c r="AGA106" s="483"/>
      <c r="AGB106" s="483"/>
      <c r="AGC106" s="483"/>
      <c r="AGD106" s="483"/>
      <c r="AGE106" s="483"/>
      <c r="AGF106" s="483"/>
      <c r="AGG106" s="483"/>
      <c r="AGH106" s="483"/>
      <c r="AGI106" s="483"/>
      <c r="AGJ106" s="483"/>
      <c r="AGK106" s="483"/>
      <c r="AGL106" s="483"/>
      <c r="AGM106" s="483"/>
      <c r="AGN106" s="483"/>
      <c r="AGO106" s="483"/>
      <c r="AGP106" s="483"/>
      <c r="AGQ106" s="483"/>
      <c r="AGR106" s="483"/>
      <c r="AGS106" s="483"/>
      <c r="AGT106" s="483"/>
      <c r="AGU106" s="483"/>
      <c r="AGV106" s="483"/>
      <c r="AGW106" s="483"/>
      <c r="AGX106" s="483"/>
      <c r="AGY106" s="483"/>
      <c r="AGZ106" s="483"/>
      <c r="AHA106" s="483"/>
      <c r="AHB106" s="483"/>
      <c r="AHC106" s="483"/>
      <c r="AHD106" s="483"/>
      <c r="AHE106" s="483"/>
      <c r="AHF106" s="483"/>
      <c r="AHG106" s="483"/>
      <c r="AHH106" s="483"/>
      <c r="AHI106" s="483"/>
      <c r="AHJ106" s="483"/>
      <c r="AHK106" s="483"/>
      <c r="AHL106" s="483"/>
      <c r="AHM106" s="483"/>
      <c r="AHN106" s="483"/>
      <c r="AHO106" s="483"/>
      <c r="AHP106" s="483"/>
      <c r="AHQ106" s="483"/>
      <c r="AHR106" s="483"/>
      <c r="AHS106" s="483"/>
      <c r="AHT106" s="483"/>
      <c r="AHU106" s="483"/>
      <c r="AHV106" s="483"/>
      <c r="AHW106" s="483"/>
      <c r="AHX106" s="483"/>
      <c r="AHY106" s="483"/>
      <c r="AHZ106" s="483"/>
      <c r="AIA106" s="483"/>
      <c r="AIB106" s="483"/>
      <c r="AIC106" s="483"/>
      <c r="AID106" s="483"/>
      <c r="AIE106" s="483"/>
      <c r="AIF106" s="483"/>
      <c r="AIG106" s="483"/>
      <c r="AIH106" s="483"/>
      <c r="AII106" s="483"/>
      <c r="AIJ106" s="483"/>
      <c r="AIK106" s="483"/>
      <c r="AIL106" s="483"/>
      <c r="AIM106" s="483"/>
      <c r="AIN106" s="483"/>
      <c r="AIO106" s="483"/>
      <c r="AIP106" s="483"/>
      <c r="AIQ106" s="483"/>
      <c r="AIR106" s="483"/>
      <c r="AIS106" s="483"/>
      <c r="AIT106" s="483"/>
      <c r="AIU106" s="483"/>
      <c r="AIV106" s="483"/>
      <c r="AIW106" s="483"/>
      <c r="AIX106" s="483"/>
      <c r="AIY106" s="483"/>
      <c r="AIZ106" s="483"/>
      <c r="AJA106" s="483"/>
      <c r="AJB106" s="483"/>
      <c r="AJC106" s="483"/>
      <c r="AJD106" s="483"/>
      <c r="AJE106" s="483"/>
      <c r="AJF106" s="483"/>
      <c r="AJG106" s="483"/>
      <c r="AJH106" s="483"/>
      <c r="AJI106" s="483"/>
      <c r="AJJ106" s="483"/>
      <c r="AJK106" s="483"/>
      <c r="AJL106" s="483"/>
      <c r="AJM106" s="483"/>
      <c r="AJN106" s="483"/>
      <c r="AJO106" s="483"/>
      <c r="AJP106" s="483"/>
      <c r="AJQ106" s="483"/>
      <c r="AJR106" s="483"/>
      <c r="AJS106" s="483"/>
      <c r="AJT106" s="483"/>
      <c r="AJU106" s="483"/>
      <c r="AJV106" s="483"/>
      <c r="AJW106" s="483"/>
      <c r="AJX106" s="483"/>
      <c r="AJY106" s="483"/>
      <c r="AJZ106" s="483"/>
      <c r="AKA106" s="483"/>
      <c r="AKB106" s="483"/>
      <c r="AKC106" s="483"/>
      <c r="AKD106" s="483"/>
      <c r="AKE106" s="483"/>
      <c r="AKF106" s="483"/>
      <c r="AKG106" s="483"/>
      <c r="AKH106" s="483"/>
      <c r="AKI106" s="483"/>
      <c r="AKJ106" s="483"/>
      <c r="AKK106" s="483"/>
      <c r="AKL106" s="483"/>
      <c r="AKM106" s="483"/>
      <c r="AKN106" s="483"/>
      <c r="AKO106" s="483"/>
      <c r="AKP106" s="483"/>
      <c r="AKQ106" s="483"/>
      <c r="AKR106" s="483"/>
      <c r="AKS106" s="483"/>
      <c r="AKT106" s="483"/>
      <c r="AKU106" s="483"/>
      <c r="AKV106" s="483"/>
      <c r="AKW106" s="483"/>
      <c r="AKX106" s="483"/>
      <c r="AKY106" s="483"/>
      <c r="AKZ106" s="483"/>
      <c r="ALA106" s="483"/>
      <c r="ALB106" s="483"/>
      <c r="ALC106" s="483"/>
      <c r="ALD106" s="483"/>
      <c r="ALE106" s="483"/>
      <c r="ALF106" s="483"/>
      <c r="ALG106" s="483"/>
      <c r="ALH106" s="483"/>
      <c r="ALI106" s="483"/>
      <c r="ALJ106" s="483"/>
      <c r="ALK106" s="483"/>
      <c r="ALL106" s="483"/>
      <c r="ALM106" s="483"/>
      <c r="ALN106" s="483"/>
      <c r="ALO106" s="483"/>
      <c r="ALP106" s="483"/>
      <c r="ALQ106" s="483"/>
      <c r="ALR106" s="483"/>
      <c r="ALS106" s="483"/>
      <c r="ALT106" s="483"/>
      <c r="ALU106" s="483"/>
      <c r="ALV106" s="483"/>
      <c r="ALW106" s="483"/>
      <c r="ALX106" s="483"/>
      <c r="ALY106" s="483"/>
      <c r="ALZ106" s="483"/>
      <c r="AMA106" s="483"/>
      <c r="AMB106" s="483"/>
      <c r="AMC106" s="483"/>
      <c r="AMD106" s="483"/>
      <c r="AME106" s="483"/>
      <c r="AMF106" s="483"/>
      <c r="AMG106" s="483"/>
      <c r="AMH106" s="483"/>
      <c r="AMI106" s="483"/>
      <c r="AMJ106" s="483"/>
      <c r="AMK106" s="483"/>
      <c r="AML106" s="483"/>
      <c r="AMM106" s="483"/>
      <c r="AMN106" s="483"/>
      <c r="AMO106" s="483"/>
      <c r="AMP106" s="483"/>
      <c r="AMQ106" s="483"/>
    </row>
    <row r="107" spans="1:1031" ht="43.5" customHeight="1" x14ac:dyDescent="0.25">
      <c r="A107" s="4">
        <v>4</v>
      </c>
      <c r="B107" s="1544" t="s">
        <v>1473</v>
      </c>
      <c r="C107" s="615">
        <v>3</v>
      </c>
      <c r="D107" s="308">
        <v>0.02</v>
      </c>
      <c r="E107" s="982"/>
    </row>
    <row r="108" spans="1:1031" s="97" customFormat="1" ht="30" customHeight="1" x14ac:dyDescent="0.25">
      <c r="A108" s="703">
        <v>11</v>
      </c>
      <c r="B108" s="704" t="s">
        <v>227</v>
      </c>
      <c r="C108" s="667" t="s">
        <v>744</v>
      </c>
      <c r="D108" s="668" t="s">
        <v>218</v>
      </c>
      <c r="E108" s="669" t="s">
        <v>12</v>
      </c>
      <c r="F108" s="99"/>
      <c r="G108" s="99"/>
      <c r="H108" s="99"/>
      <c r="I108" s="99"/>
      <c r="J108" s="99"/>
      <c r="K108" s="99"/>
      <c r="L108" s="99"/>
      <c r="M108" s="99"/>
      <c r="N108" s="99"/>
      <c r="O108" s="99"/>
      <c r="P108" s="99"/>
      <c r="Q108" s="99"/>
      <c r="R108" s="99"/>
      <c r="S108" s="99"/>
      <c r="T108" s="99"/>
      <c r="U108" s="99"/>
      <c r="V108" s="99"/>
      <c r="W108" s="99"/>
      <c r="X108" s="99"/>
      <c r="Y108" s="99"/>
      <c r="Z108" s="99"/>
      <c r="AA108" s="99"/>
      <c r="AB108" s="99"/>
      <c r="AC108" s="99"/>
      <c r="AD108" s="99"/>
      <c r="AE108" s="99"/>
      <c r="AF108" s="99"/>
      <c r="AG108" s="99"/>
      <c r="AH108" s="99"/>
      <c r="AI108" s="99"/>
      <c r="AJ108" s="99"/>
      <c r="AK108" s="99"/>
      <c r="AL108" s="99"/>
      <c r="AM108" s="99"/>
      <c r="AN108" s="99"/>
      <c r="AO108" s="99"/>
      <c r="AP108" s="99"/>
      <c r="AQ108" s="99"/>
      <c r="AR108" s="99"/>
      <c r="AS108" s="99"/>
      <c r="AT108" s="99"/>
      <c r="AU108" s="99"/>
      <c r="AV108" s="99"/>
      <c r="AW108" s="99"/>
      <c r="AX108" s="99"/>
      <c r="AY108" s="99"/>
      <c r="AZ108" s="99"/>
      <c r="BA108" s="99"/>
      <c r="BB108" s="99"/>
      <c r="BC108" s="99"/>
      <c r="BD108" s="99"/>
      <c r="BE108" s="99"/>
      <c r="BF108" s="99"/>
      <c r="BG108" s="99"/>
      <c r="BH108" s="99"/>
      <c r="BI108" s="99"/>
      <c r="BJ108" s="99"/>
      <c r="BK108" s="99"/>
      <c r="BL108" s="99"/>
      <c r="BM108" s="99"/>
      <c r="BN108" s="99"/>
      <c r="BO108" s="99"/>
      <c r="BP108" s="99"/>
      <c r="BQ108" s="99"/>
      <c r="BR108" s="99"/>
      <c r="BS108" s="99"/>
      <c r="BT108" s="99"/>
      <c r="BU108" s="99"/>
      <c r="BV108" s="99"/>
      <c r="BW108" s="99"/>
      <c r="BX108" s="99"/>
      <c r="BY108" s="99"/>
      <c r="BZ108" s="99"/>
      <c r="CA108" s="99"/>
      <c r="CB108" s="99"/>
      <c r="CC108" s="99"/>
      <c r="CD108" s="99"/>
      <c r="CE108" s="99"/>
      <c r="CF108" s="99"/>
      <c r="CG108" s="99"/>
      <c r="CH108" s="99"/>
      <c r="CI108" s="99"/>
      <c r="CJ108" s="99"/>
      <c r="CK108" s="99"/>
      <c r="CL108" s="99"/>
      <c r="CM108" s="99"/>
      <c r="CN108" s="99"/>
      <c r="CO108" s="99"/>
      <c r="CP108" s="99"/>
      <c r="CQ108" s="99"/>
      <c r="CR108" s="99"/>
      <c r="CS108" s="99"/>
      <c r="CT108" s="99"/>
      <c r="CU108" s="99"/>
      <c r="CV108" s="99"/>
      <c r="CW108" s="99"/>
      <c r="CX108" s="99"/>
      <c r="CY108" s="99"/>
      <c r="CZ108" s="99"/>
      <c r="DA108" s="99"/>
      <c r="DB108" s="99"/>
      <c r="DC108" s="99"/>
      <c r="DD108" s="99"/>
      <c r="DE108" s="99"/>
      <c r="DF108" s="99"/>
      <c r="DG108" s="99"/>
      <c r="DH108" s="99"/>
      <c r="DI108" s="99"/>
      <c r="DJ108" s="99"/>
      <c r="DK108" s="99"/>
      <c r="DL108" s="99"/>
      <c r="DM108" s="99"/>
      <c r="DN108" s="99"/>
      <c r="DO108" s="99"/>
      <c r="DP108" s="99"/>
      <c r="DQ108" s="99"/>
      <c r="DR108" s="99"/>
      <c r="DS108" s="99"/>
      <c r="DT108" s="99"/>
      <c r="DU108" s="99"/>
      <c r="DV108" s="99"/>
      <c r="DW108" s="99"/>
      <c r="DX108" s="99"/>
      <c r="DY108" s="99"/>
      <c r="DZ108" s="99"/>
      <c r="EA108" s="99"/>
      <c r="EB108" s="99"/>
      <c r="EC108" s="99"/>
      <c r="ED108" s="99"/>
      <c r="EE108" s="99"/>
      <c r="EF108" s="99"/>
      <c r="EG108" s="99"/>
      <c r="EH108" s="99"/>
      <c r="EI108" s="99"/>
      <c r="EJ108" s="99"/>
      <c r="EK108" s="99"/>
      <c r="EL108" s="99"/>
      <c r="EM108" s="99"/>
      <c r="EN108" s="99"/>
      <c r="EO108" s="99"/>
      <c r="EP108" s="99"/>
      <c r="EQ108" s="99"/>
      <c r="ER108" s="99"/>
      <c r="ES108" s="99"/>
      <c r="ET108" s="99"/>
      <c r="EU108" s="99"/>
      <c r="EV108" s="99"/>
      <c r="EW108" s="99"/>
      <c r="EX108" s="99"/>
      <c r="EY108" s="99"/>
      <c r="EZ108" s="99"/>
      <c r="FA108" s="99"/>
      <c r="FB108" s="99"/>
      <c r="FC108" s="99"/>
      <c r="FD108" s="99"/>
      <c r="FE108" s="99"/>
      <c r="FF108" s="99"/>
      <c r="FG108" s="99"/>
      <c r="FH108" s="99"/>
      <c r="FI108" s="99"/>
      <c r="FJ108" s="99"/>
      <c r="FK108" s="99"/>
      <c r="FL108" s="99"/>
      <c r="FM108" s="99"/>
      <c r="FN108" s="99"/>
      <c r="FO108" s="99"/>
      <c r="FP108" s="99"/>
      <c r="FQ108" s="99"/>
      <c r="FR108" s="99"/>
      <c r="FS108" s="99"/>
      <c r="FT108" s="99"/>
      <c r="FU108" s="99"/>
      <c r="FV108" s="99"/>
      <c r="FW108" s="99"/>
      <c r="FX108" s="99"/>
      <c r="FY108" s="99"/>
      <c r="FZ108" s="99"/>
      <c r="GA108" s="99"/>
      <c r="GB108" s="99"/>
      <c r="GC108" s="99"/>
      <c r="GD108" s="99"/>
      <c r="GE108" s="99"/>
      <c r="GF108" s="99"/>
      <c r="GG108" s="99"/>
      <c r="GH108" s="99"/>
      <c r="GI108" s="99"/>
      <c r="GJ108" s="99"/>
      <c r="GK108" s="99"/>
      <c r="GL108" s="99"/>
      <c r="GM108" s="99"/>
      <c r="GN108" s="99"/>
      <c r="GO108" s="99"/>
      <c r="GP108" s="99"/>
      <c r="GQ108" s="99"/>
      <c r="GR108" s="99"/>
      <c r="GS108" s="99"/>
      <c r="GT108" s="99"/>
      <c r="GU108" s="99"/>
      <c r="GV108" s="99"/>
      <c r="GW108" s="99"/>
      <c r="GX108" s="99"/>
      <c r="GY108" s="99"/>
      <c r="GZ108" s="99"/>
      <c r="HA108" s="99"/>
      <c r="HB108" s="99"/>
      <c r="HC108" s="99"/>
      <c r="HD108" s="99"/>
      <c r="HE108" s="99"/>
      <c r="HF108" s="99"/>
      <c r="HG108" s="99"/>
      <c r="HH108" s="99"/>
      <c r="HI108" s="99"/>
      <c r="HJ108" s="99"/>
      <c r="HK108" s="99"/>
      <c r="HL108" s="99"/>
      <c r="HM108" s="99"/>
      <c r="HN108" s="99"/>
      <c r="HO108" s="99"/>
      <c r="HP108" s="99"/>
      <c r="HQ108" s="99"/>
      <c r="HR108" s="99"/>
      <c r="HS108" s="99"/>
      <c r="HT108" s="99"/>
      <c r="HU108" s="99"/>
      <c r="HV108" s="99"/>
      <c r="HW108" s="99"/>
      <c r="HX108" s="99"/>
      <c r="HY108" s="99"/>
      <c r="HZ108" s="99"/>
      <c r="IA108" s="99"/>
      <c r="IB108" s="99"/>
      <c r="IC108" s="99"/>
      <c r="ID108" s="99"/>
      <c r="IE108" s="99"/>
      <c r="IF108" s="99"/>
      <c r="IG108" s="99"/>
      <c r="IH108" s="99"/>
      <c r="II108" s="99"/>
      <c r="IJ108" s="99"/>
      <c r="IK108" s="99"/>
      <c r="IL108" s="99"/>
      <c r="IM108" s="99"/>
      <c r="IN108" s="99"/>
      <c r="IO108" s="99"/>
      <c r="IP108" s="99"/>
      <c r="IQ108" s="99"/>
      <c r="IR108" s="99"/>
      <c r="IS108" s="99"/>
      <c r="IT108" s="99"/>
      <c r="IU108" s="99"/>
      <c r="IV108" s="99"/>
      <c r="IW108" s="99"/>
      <c r="IX108" s="99"/>
      <c r="IY108" s="99"/>
      <c r="IZ108" s="99"/>
      <c r="JA108" s="99"/>
      <c r="JB108" s="99"/>
      <c r="JC108" s="99"/>
      <c r="JD108" s="99"/>
      <c r="JE108" s="99"/>
      <c r="JF108" s="99"/>
      <c r="JG108" s="99"/>
      <c r="JH108" s="99"/>
      <c r="JI108" s="99"/>
      <c r="JJ108" s="99"/>
      <c r="JK108" s="99"/>
      <c r="JL108" s="99"/>
      <c r="JM108" s="99"/>
      <c r="JN108" s="99"/>
      <c r="JO108" s="99"/>
      <c r="JP108" s="99"/>
      <c r="JQ108" s="99"/>
      <c r="JR108" s="99"/>
      <c r="JS108" s="99"/>
      <c r="JT108" s="99"/>
      <c r="JU108" s="99"/>
      <c r="JV108" s="99"/>
      <c r="JW108" s="99"/>
      <c r="JX108" s="99"/>
      <c r="JY108" s="99"/>
      <c r="JZ108" s="99"/>
      <c r="KA108" s="99"/>
      <c r="KB108" s="99"/>
      <c r="KC108" s="99"/>
      <c r="KD108" s="99"/>
      <c r="KE108" s="99"/>
      <c r="KF108" s="99"/>
      <c r="KG108" s="99"/>
      <c r="KH108" s="99"/>
      <c r="KI108" s="99"/>
      <c r="KJ108" s="99"/>
      <c r="KK108" s="99"/>
      <c r="KL108" s="99"/>
      <c r="KM108" s="99"/>
      <c r="KN108" s="99"/>
      <c r="KO108" s="99"/>
      <c r="KP108" s="99"/>
      <c r="KQ108" s="99"/>
      <c r="KR108" s="99"/>
      <c r="KS108" s="99"/>
      <c r="KT108" s="99"/>
      <c r="KU108" s="99"/>
      <c r="KV108" s="99"/>
      <c r="KW108" s="99"/>
      <c r="KX108" s="99"/>
      <c r="KY108" s="99"/>
      <c r="KZ108" s="99"/>
      <c r="LA108" s="99"/>
      <c r="LB108" s="99"/>
      <c r="LC108" s="99"/>
      <c r="LD108" s="99"/>
      <c r="LE108" s="99"/>
      <c r="LF108" s="99"/>
      <c r="LG108" s="99"/>
      <c r="LH108" s="99"/>
      <c r="LI108" s="99"/>
      <c r="LJ108" s="99"/>
      <c r="LK108" s="99"/>
      <c r="LL108" s="99"/>
      <c r="LM108" s="99"/>
      <c r="LN108" s="99"/>
      <c r="LO108" s="99"/>
      <c r="LP108" s="99"/>
      <c r="LQ108" s="99"/>
      <c r="LR108" s="99"/>
      <c r="LS108" s="99"/>
      <c r="LT108" s="99"/>
      <c r="LU108" s="99"/>
      <c r="LV108" s="99"/>
      <c r="LW108" s="99"/>
      <c r="LX108" s="99"/>
      <c r="LY108" s="99"/>
      <c r="LZ108" s="99"/>
      <c r="MA108" s="99"/>
      <c r="MB108" s="99"/>
      <c r="MC108" s="99"/>
      <c r="MD108" s="99"/>
      <c r="ME108" s="99"/>
      <c r="MF108" s="99"/>
      <c r="MG108" s="99"/>
      <c r="MH108" s="99"/>
      <c r="MI108" s="99"/>
      <c r="MJ108" s="99"/>
      <c r="MK108" s="99"/>
      <c r="ML108" s="99"/>
      <c r="MM108" s="99"/>
      <c r="MN108" s="99"/>
      <c r="MO108" s="99"/>
      <c r="MP108" s="99"/>
      <c r="MQ108" s="99"/>
      <c r="MR108" s="99"/>
      <c r="MS108" s="99"/>
      <c r="MT108" s="99"/>
      <c r="MU108" s="99"/>
      <c r="MV108" s="99"/>
      <c r="MW108" s="99"/>
      <c r="MX108" s="99"/>
      <c r="MY108" s="99"/>
      <c r="MZ108" s="99"/>
      <c r="NA108" s="99"/>
      <c r="NB108" s="99"/>
      <c r="NC108" s="99"/>
      <c r="ND108" s="99"/>
      <c r="NE108" s="99"/>
      <c r="NF108" s="99"/>
      <c r="NG108" s="99"/>
      <c r="NH108" s="99"/>
      <c r="NI108" s="99"/>
      <c r="NJ108" s="99"/>
      <c r="NK108" s="99"/>
      <c r="NL108" s="99"/>
      <c r="NM108" s="99"/>
      <c r="NN108" s="99"/>
      <c r="NO108" s="99"/>
      <c r="NP108" s="99"/>
      <c r="NQ108" s="99"/>
      <c r="NR108" s="99"/>
      <c r="NS108" s="99"/>
      <c r="NT108" s="99"/>
      <c r="NU108" s="99"/>
      <c r="NV108" s="99"/>
      <c r="NW108" s="99"/>
      <c r="NX108" s="99"/>
      <c r="NY108" s="99"/>
      <c r="NZ108" s="99"/>
      <c r="OA108" s="99"/>
      <c r="OB108" s="99"/>
      <c r="OC108" s="99"/>
      <c r="OD108" s="99"/>
      <c r="OE108" s="99"/>
      <c r="OF108" s="99"/>
      <c r="OG108" s="99"/>
      <c r="OH108" s="99"/>
      <c r="OI108" s="99"/>
      <c r="OJ108" s="99"/>
      <c r="OK108" s="99"/>
      <c r="OL108" s="99"/>
      <c r="OM108" s="99"/>
      <c r="ON108" s="99"/>
      <c r="OO108" s="99"/>
      <c r="OP108" s="99"/>
      <c r="OQ108" s="99"/>
      <c r="OR108" s="99"/>
      <c r="OS108" s="99"/>
      <c r="OT108" s="99"/>
      <c r="OU108" s="99"/>
      <c r="OV108" s="99"/>
      <c r="OW108" s="99"/>
      <c r="OX108" s="99"/>
      <c r="OY108" s="99"/>
      <c r="OZ108" s="99"/>
      <c r="PA108" s="99"/>
      <c r="PB108" s="99"/>
      <c r="PC108" s="99"/>
      <c r="PD108" s="99"/>
      <c r="PE108" s="99"/>
      <c r="PF108" s="99"/>
      <c r="PG108" s="99"/>
      <c r="PH108" s="99"/>
      <c r="PI108" s="99"/>
      <c r="PJ108" s="99"/>
      <c r="PK108" s="99"/>
      <c r="PL108" s="99"/>
      <c r="PM108" s="99"/>
      <c r="PN108" s="99"/>
      <c r="PO108" s="99"/>
      <c r="PP108" s="99"/>
      <c r="PQ108" s="99"/>
      <c r="PR108" s="99"/>
      <c r="PS108" s="99"/>
      <c r="PT108" s="99"/>
      <c r="PU108" s="99"/>
      <c r="PV108" s="99"/>
      <c r="PW108" s="99"/>
      <c r="PX108" s="99"/>
      <c r="PY108" s="99"/>
      <c r="PZ108" s="99"/>
      <c r="QA108" s="99"/>
      <c r="QB108" s="99"/>
      <c r="QC108" s="99"/>
      <c r="QD108" s="99"/>
      <c r="QE108" s="99"/>
      <c r="QF108" s="99"/>
      <c r="QG108" s="99"/>
      <c r="QH108" s="99"/>
      <c r="QI108" s="99"/>
      <c r="QJ108" s="99"/>
      <c r="QK108" s="99"/>
      <c r="QL108" s="99"/>
      <c r="QM108" s="99"/>
      <c r="QN108" s="99"/>
      <c r="QO108" s="99"/>
      <c r="QP108" s="99"/>
      <c r="QQ108" s="99"/>
      <c r="QR108" s="99"/>
      <c r="QS108" s="99"/>
      <c r="QT108" s="99"/>
      <c r="QU108" s="99"/>
      <c r="QV108" s="99"/>
      <c r="QW108" s="99"/>
      <c r="QX108" s="99"/>
      <c r="QY108" s="99"/>
      <c r="QZ108" s="99"/>
      <c r="RA108" s="99"/>
      <c r="RB108" s="99"/>
      <c r="RC108" s="99"/>
      <c r="RD108" s="99"/>
      <c r="RE108" s="99"/>
      <c r="RF108" s="99"/>
      <c r="RG108" s="99"/>
      <c r="RH108" s="99"/>
      <c r="RI108" s="99"/>
      <c r="RJ108" s="99"/>
      <c r="RK108" s="99"/>
      <c r="RL108" s="99"/>
      <c r="RM108" s="99"/>
      <c r="RN108" s="99"/>
      <c r="RO108" s="99"/>
      <c r="RP108" s="99"/>
      <c r="RQ108" s="99"/>
      <c r="RR108" s="99"/>
      <c r="RS108" s="99"/>
      <c r="RT108" s="99"/>
      <c r="RU108" s="99"/>
      <c r="RV108" s="99"/>
      <c r="RW108" s="99"/>
      <c r="RX108" s="99"/>
      <c r="RY108" s="99"/>
      <c r="RZ108" s="99"/>
      <c r="SA108" s="99"/>
      <c r="SB108" s="99"/>
      <c r="SC108" s="99"/>
      <c r="SD108" s="99"/>
      <c r="SE108" s="99"/>
      <c r="SF108" s="99"/>
      <c r="SG108" s="99"/>
      <c r="SH108" s="99"/>
      <c r="SI108" s="99"/>
      <c r="SJ108" s="99"/>
      <c r="SK108" s="99"/>
      <c r="SL108" s="99"/>
      <c r="SM108" s="99"/>
      <c r="SN108" s="99"/>
      <c r="SO108" s="99"/>
      <c r="SP108" s="99"/>
      <c r="SQ108" s="99"/>
      <c r="SR108" s="99"/>
      <c r="SS108" s="99"/>
      <c r="ST108" s="99"/>
      <c r="SU108" s="99"/>
      <c r="SV108" s="99"/>
      <c r="SW108" s="99"/>
      <c r="SX108" s="99"/>
      <c r="SY108" s="99"/>
      <c r="SZ108" s="99"/>
      <c r="TA108" s="99"/>
      <c r="TB108" s="99"/>
      <c r="TC108" s="99"/>
      <c r="TD108" s="99"/>
      <c r="TE108" s="99"/>
      <c r="TF108" s="99"/>
      <c r="TG108" s="99"/>
      <c r="TH108" s="99"/>
      <c r="TI108" s="99"/>
      <c r="TJ108" s="99"/>
      <c r="TK108" s="99"/>
      <c r="TL108" s="99"/>
      <c r="TM108" s="99"/>
      <c r="TN108" s="99"/>
      <c r="TO108" s="99"/>
      <c r="TP108" s="99"/>
      <c r="TQ108" s="99"/>
      <c r="TR108" s="99"/>
      <c r="TS108" s="99"/>
      <c r="TT108" s="99"/>
      <c r="TU108" s="99"/>
      <c r="TV108" s="99"/>
      <c r="TW108" s="99"/>
      <c r="TX108" s="99"/>
      <c r="TY108" s="99"/>
      <c r="TZ108" s="99"/>
      <c r="UA108" s="99"/>
      <c r="UB108" s="99"/>
      <c r="UC108" s="99"/>
      <c r="UD108" s="99"/>
      <c r="UE108" s="99"/>
      <c r="UF108" s="99"/>
      <c r="UG108" s="99"/>
      <c r="UH108" s="99"/>
      <c r="UI108" s="99"/>
      <c r="UJ108" s="99"/>
      <c r="UK108" s="99"/>
      <c r="UL108" s="99"/>
      <c r="UM108" s="99"/>
      <c r="UN108" s="99"/>
      <c r="UO108" s="99"/>
      <c r="UP108" s="99"/>
      <c r="UQ108" s="99"/>
      <c r="UR108" s="99"/>
      <c r="US108" s="99"/>
      <c r="UT108" s="99"/>
      <c r="UU108" s="99"/>
      <c r="UV108" s="99"/>
      <c r="UW108" s="99"/>
      <c r="UX108" s="99"/>
      <c r="UY108" s="99"/>
      <c r="UZ108" s="99"/>
      <c r="VA108" s="99"/>
      <c r="VB108" s="99"/>
      <c r="VC108" s="99"/>
      <c r="VD108" s="99"/>
      <c r="VE108" s="99"/>
      <c r="VF108" s="99"/>
      <c r="VG108" s="99"/>
      <c r="VH108" s="99"/>
      <c r="VI108" s="99"/>
      <c r="VJ108" s="99"/>
      <c r="VK108" s="99"/>
      <c r="VL108" s="99"/>
      <c r="VM108" s="99"/>
      <c r="VN108" s="99"/>
      <c r="VO108" s="99"/>
      <c r="VP108" s="99"/>
      <c r="VQ108" s="99"/>
      <c r="VR108" s="99"/>
      <c r="VS108" s="99"/>
      <c r="VT108" s="99"/>
      <c r="VU108" s="99"/>
      <c r="VV108" s="99"/>
      <c r="VW108" s="99"/>
      <c r="VX108" s="99"/>
      <c r="VY108" s="99"/>
      <c r="VZ108" s="99"/>
      <c r="WA108" s="99"/>
      <c r="WB108" s="99"/>
      <c r="WC108" s="99"/>
      <c r="WD108" s="99"/>
      <c r="WE108" s="99"/>
      <c r="WF108" s="99"/>
      <c r="WG108" s="99"/>
      <c r="WH108" s="99"/>
      <c r="WI108" s="99"/>
      <c r="WJ108" s="99"/>
      <c r="WK108" s="99"/>
      <c r="WL108" s="99"/>
      <c r="WM108" s="99"/>
      <c r="WN108" s="99"/>
      <c r="WO108" s="99"/>
      <c r="WP108" s="99"/>
      <c r="WQ108" s="99"/>
      <c r="WR108" s="99"/>
      <c r="WS108" s="99"/>
      <c r="WT108" s="99"/>
      <c r="WU108" s="99"/>
      <c r="WV108" s="99"/>
      <c r="WW108" s="99"/>
      <c r="WX108" s="99"/>
      <c r="WY108" s="99"/>
      <c r="WZ108" s="99"/>
      <c r="XA108" s="99"/>
      <c r="XB108" s="99"/>
      <c r="XC108" s="99"/>
      <c r="XD108" s="99"/>
      <c r="XE108" s="99"/>
      <c r="XF108" s="99"/>
      <c r="XG108" s="99"/>
      <c r="XH108" s="99"/>
      <c r="XI108" s="99"/>
      <c r="XJ108" s="99"/>
      <c r="XK108" s="99"/>
      <c r="XL108" s="99"/>
      <c r="XM108" s="99"/>
      <c r="XN108" s="99"/>
      <c r="XO108" s="99"/>
      <c r="XP108" s="99"/>
      <c r="XQ108" s="99"/>
      <c r="XR108" s="99"/>
      <c r="XS108" s="99"/>
      <c r="XT108" s="99"/>
      <c r="XU108" s="99"/>
      <c r="XV108" s="99"/>
      <c r="XW108" s="99"/>
      <c r="XX108" s="99"/>
      <c r="XY108" s="99"/>
      <c r="XZ108" s="99"/>
      <c r="YA108" s="99"/>
      <c r="YB108" s="99"/>
      <c r="YC108" s="99"/>
      <c r="YD108" s="99"/>
      <c r="YE108" s="99"/>
      <c r="YF108" s="99"/>
      <c r="YG108" s="99"/>
      <c r="YH108" s="99"/>
      <c r="YI108" s="99"/>
      <c r="YJ108" s="99"/>
      <c r="YK108" s="99"/>
      <c r="YL108" s="99"/>
      <c r="YM108" s="99"/>
      <c r="YN108" s="99"/>
      <c r="YO108" s="99"/>
      <c r="YP108" s="99"/>
      <c r="YQ108" s="99"/>
      <c r="YR108" s="99"/>
      <c r="YS108" s="99"/>
      <c r="YT108" s="99"/>
      <c r="YU108" s="99"/>
      <c r="YV108" s="99"/>
      <c r="YW108" s="99"/>
      <c r="YX108" s="99"/>
      <c r="YY108" s="99"/>
      <c r="YZ108" s="99"/>
      <c r="ZA108" s="99"/>
      <c r="ZB108" s="99"/>
      <c r="ZC108" s="99"/>
      <c r="ZD108" s="99"/>
      <c r="ZE108" s="99"/>
      <c r="ZF108" s="99"/>
      <c r="ZG108" s="99"/>
      <c r="ZH108" s="99"/>
      <c r="ZI108" s="99"/>
      <c r="ZJ108" s="99"/>
      <c r="ZK108" s="99"/>
      <c r="ZL108" s="99"/>
      <c r="ZM108" s="99"/>
      <c r="ZN108" s="99"/>
      <c r="ZO108" s="99"/>
      <c r="ZP108" s="99"/>
      <c r="ZQ108" s="99"/>
      <c r="ZR108" s="99"/>
      <c r="ZS108" s="99"/>
      <c r="ZT108" s="99"/>
      <c r="ZU108" s="99"/>
      <c r="ZV108" s="99"/>
      <c r="ZW108" s="99"/>
      <c r="ZX108" s="99"/>
      <c r="ZY108" s="99"/>
      <c r="ZZ108" s="99"/>
      <c r="AAA108" s="99"/>
      <c r="AAB108" s="99"/>
      <c r="AAC108" s="99"/>
      <c r="AAD108" s="99"/>
      <c r="AAE108" s="99"/>
      <c r="AAF108" s="99"/>
      <c r="AAG108" s="99"/>
      <c r="AAH108" s="99"/>
      <c r="AAI108" s="99"/>
      <c r="AAJ108" s="99"/>
      <c r="AAK108" s="99"/>
      <c r="AAL108" s="99"/>
      <c r="AAM108" s="99"/>
      <c r="AAN108" s="99"/>
      <c r="AAO108" s="99"/>
      <c r="AAP108" s="99"/>
      <c r="AAQ108" s="99"/>
      <c r="AAR108" s="99"/>
      <c r="AAS108" s="99"/>
      <c r="AAT108" s="99"/>
      <c r="AAU108" s="99"/>
      <c r="AAV108" s="99"/>
      <c r="AAW108" s="99"/>
      <c r="AAX108" s="99"/>
      <c r="AAY108" s="99"/>
      <c r="AAZ108" s="99"/>
      <c r="ABA108" s="99"/>
      <c r="ABB108" s="99"/>
      <c r="ABC108" s="99"/>
      <c r="ABD108" s="99"/>
      <c r="ABE108" s="99"/>
      <c r="ABF108" s="99"/>
      <c r="ABG108" s="99"/>
      <c r="ABH108" s="99"/>
      <c r="ABI108" s="99"/>
      <c r="ABJ108" s="99"/>
      <c r="ABK108" s="99"/>
      <c r="ABL108" s="99"/>
      <c r="ABM108" s="99"/>
      <c r="ABN108" s="99"/>
      <c r="ABO108" s="99"/>
      <c r="ABP108" s="99"/>
      <c r="ABQ108" s="99"/>
      <c r="ABR108" s="99"/>
      <c r="ABS108" s="99"/>
      <c r="ABT108" s="99"/>
      <c r="ABU108" s="99"/>
      <c r="ABV108" s="99"/>
      <c r="ABW108" s="99"/>
      <c r="ABX108" s="99"/>
      <c r="ABY108" s="99"/>
      <c r="ABZ108" s="99"/>
      <c r="ACA108" s="99"/>
      <c r="ACB108" s="99"/>
      <c r="ACC108" s="99"/>
      <c r="ACD108" s="99"/>
      <c r="ACE108" s="99"/>
      <c r="ACF108" s="99"/>
      <c r="ACG108" s="99"/>
      <c r="ACH108" s="99"/>
      <c r="ACI108" s="99"/>
      <c r="ACJ108" s="99"/>
      <c r="ACK108" s="99"/>
      <c r="ACL108" s="99"/>
      <c r="ACM108" s="99"/>
      <c r="ACN108" s="99"/>
      <c r="ACO108" s="99"/>
      <c r="ACP108" s="99"/>
      <c r="ACQ108" s="99"/>
      <c r="ACR108" s="99"/>
      <c r="ACS108" s="99"/>
      <c r="ACT108" s="99"/>
      <c r="ACU108" s="99"/>
      <c r="ACV108" s="99"/>
      <c r="ACW108" s="99"/>
      <c r="ACX108" s="99"/>
      <c r="ACY108" s="99"/>
      <c r="ACZ108" s="99"/>
      <c r="ADA108" s="99"/>
      <c r="ADB108" s="99"/>
      <c r="ADC108" s="99"/>
      <c r="ADD108" s="99"/>
      <c r="ADE108" s="99"/>
      <c r="ADF108" s="99"/>
      <c r="ADG108" s="99"/>
      <c r="ADH108" s="99"/>
      <c r="ADI108" s="99"/>
      <c r="ADJ108" s="99"/>
      <c r="ADK108" s="99"/>
      <c r="ADL108" s="99"/>
      <c r="ADM108" s="99"/>
      <c r="ADN108" s="99"/>
      <c r="ADO108" s="99"/>
      <c r="ADP108" s="99"/>
      <c r="ADQ108" s="99"/>
      <c r="ADR108" s="99"/>
      <c r="ADS108" s="99"/>
      <c r="ADT108" s="99"/>
      <c r="ADU108" s="99"/>
      <c r="ADV108" s="99"/>
      <c r="ADW108" s="99"/>
      <c r="ADX108" s="99"/>
      <c r="ADY108" s="99"/>
      <c r="ADZ108" s="99"/>
      <c r="AEA108" s="99"/>
      <c r="AEB108" s="99"/>
      <c r="AEC108" s="99"/>
      <c r="AED108" s="99"/>
      <c r="AEE108" s="99"/>
      <c r="AEF108" s="99"/>
      <c r="AEG108" s="99"/>
      <c r="AEH108" s="99"/>
      <c r="AEI108" s="99"/>
      <c r="AEJ108" s="99"/>
      <c r="AEK108" s="99"/>
      <c r="AEL108" s="99"/>
      <c r="AEM108" s="99"/>
      <c r="AEN108" s="99"/>
      <c r="AEO108" s="99"/>
      <c r="AEP108" s="99"/>
      <c r="AEQ108" s="99"/>
      <c r="AER108" s="99"/>
      <c r="AES108" s="99"/>
      <c r="AET108" s="99"/>
      <c r="AEU108" s="99"/>
      <c r="AEV108" s="99"/>
      <c r="AEW108" s="99"/>
      <c r="AEX108" s="99"/>
      <c r="AEY108" s="99"/>
      <c r="AEZ108" s="99"/>
      <c r="AFA108" s="99"/>
      <c r="AFB108" s="99"/>
      <c r="AFC108" s="99"/>
      <c r="AFD108" s="99"/>
      <c r="AFE108" s="99"/>
      <c r="AFF108" s="99"/>
      <c r="AFG108" s="99"/>
      <c r="AFH108" s="99"/>
      <c r="AFI108" s="99"/>
      <c r="AFJ108" s="99"/>
      <c r="AFK108" s="99"/>
      <c r="AFL108" s="99"/>
      <c r="AFM108" s="99"/>
      <c r="AFN108" s="99"/>
      <c r="AFO108" s="99"/>
      <c r="AFP108" s="99"/>
      <c r="AFQ108" s="99"/>
      <c r="AFR108" s="99"/>
      <c r="AFS108" s="99"/>
      <c r="AFT108" s="99"/>
      <c r="AFU108" s="99"/>
      <c r="AFV108" s="99"/>
      <c r="AFW108" s="99"/>
      <c r="AFX108" s="99"/>
      <c r="AFY108" s="99"/>
      <c r="AFZ108" s="99"/>
      <c r="AGA108" s="99"/>
      <c r="AGB108" s="99"/>
      <c r="AGC108" s="99"/>
      <c r="AGD108" s="99"/>
      <c r="AGE108" s="99"/>
      <c r="AGF108" s="99"/>
      <c r="AGG108" s="99"/>
      <c r="AGH108" s="99"/>
      <c r="AGI108" s="99"/>
      <c r="AGJ108" s="99"/>
      <c r="AGK108" s="99"/>
      <c r="AGL108" s="99"/>
      <c r="AGM108" s="99"/>
      <c r="AGN108" s="99"/>
      <c r="AGO108" s="99"/>
      <c r="AGP108" s="99"/>
      <c r="AGQ108" s="99"/>
      <c r="AGR108" s="99"/>
      <c r="AGS108" s="99"/>
      <c r="AGT108" s="99"/>
      <c r="AGU108" s="99"/>
      <c r="AGV108" s="99"/>
      <c r="AGW108" s="99"/>
      <c r="AGX108" s="99"/>
      <c r="AGY108" s="99"/>
      <c r="AGZ108" s="99"/>
      <c r="AHA108" s="99"/>
      <c r="AHB108" s="99"/>
      <c r="AHC108" s="99"/>
      <c r="AHD108" s="99"/>
      <c r="AHE108" s="99"/>
      <c r="AHF108" s="99"/>
      <c r="AHG108" s="99"/>
      <c r="AHH108" s="99"/>
      <c r="AHI108" s="99"/>
      <c r="AHJ108" s="99"/>
      <c r="AHK108" s="99"/>
      <c r="AHL108" s="99"/>
      <c r="AHM108" s="99"/>
      <c r="AHN108" s="99"/>
      <c r="AHO108" s="99"/>
      <c r="AHP108" s="99"/>
      <c r="AHQ108" s="99"/>
      <c r="AHR108" s="99"/>
      <c r="AHS108" s="99"/>
      <c r="AHT108" s="99"/>
      <c r="AHU108" s="99"/>
      <c r="AHV108" s="99"/>
      <c r="AHW108" s="99"/>
      <c r="AHX108" s="99"/>
      <c r="AHY108" s="99"/>
      <c r="AHZ108" s="99"/>
      <c r="AIA108" s="99"/>
      <c r="AIB108" s="99"/>
      <c r="AIC108" s="99"/>
      <c r="AID108" s="99"/>
      <c r="AIE108" s="99"/>
      <c r="AIF108" s="99"/>
      <c r="AIG108" s="99"/>
      <c r="AIH108" s="99"/>
      <c r="AII108" s="99"/>
      <c r="AIJ108" s="99"/>
      <c r="AIK108" s="99"/>
      <c r="AIL108" s="99"/>
      <c r="AIM108" s="99"/>
      <c r="AIN108" s="99"/>
      <c r="AIO108" s="99"/>
      <c r="AIP108" s="99"/>
      <c r="AIQ108" s="99"/>
      <c r="AIR108" s="99"/>
      <c r="AIS108" s="99"/>
      <c r="AIT108" s="99"/>
      <c r="AIU108" s="99"/>
      <c r="AIV108" s="99"/>
      <c r="AIW108" s="99"/>
      <c r="AIX108" s="99"/>
      <c r="AIY108" s="99"/>
      <c r="AIZ108" s="99"/>
      <c r="AJA108" s="99"/>
      <c r="AJB108" s="99"/>
      <c r="AJC108" s="99"/>
      <c r="AJD108" s="99"/>
      <c r="AJE108" s="99"/>
      <c r="AJF108" s="99"/>
      <c r="AJG108" s="99"/>
      <c r="AJH108" s="99"/>
      <c r="AJI108" s="99"/>
      <c r="AJJ108" s="99"/>
      <c r="AJK108" s="99"/>
      <c r="AJL108" s="99"/>
      <c r="AJM108" s="99"/>
      <c r="AJN108" s="99"/>
      <c r="AJO108" s="99"/>
      <c r="AJP108" s="99"/>
      <c r="AJQ108" s="99"/>
      <c r="AJR108" s="99"/>
      <c r="AJS108" s="99"/>
      <c r="AJT108" s="99"/>
      <c r="AJU108" s="99"/>
      <c r="AJV108" s="99"/>
      <c r="AJW108" s="99"/>
      <c r="AJX108" s="99"/>
      <c r="AJY108" s="99"/>
      <c r="AJZ108" s="99"/>
      <c r="AKA108" s="99"/>
      <c r="AKB108" s="99"/>
      <c r="AKC108" s="99"/>
      <c r="AKD108" s="99"/>
      <c r="AKE108" s="99"/>
      <c r="AKF108" s="99"/>
      <c r="AKG108" s="99"/>
      <c r="AKH108" s="99"/>
      <c r="AKI108" s="99"/>
      <c r="AKJ108" s="99"/>
      <c r="AKK108" s="99"/>
      <c r="AKL108" s="99"/>
      <c r="AKM108" s="99"/>
      <c r="AKN108" s="99"/>
      <c r="AKO108" s="99"/>
      <c r="AKP108" s="99"/>
      <c r="AKQ108" s="99"/>
      <c r="AKR108" s="99"/>
      <c r="AKS108" s="99"/>
      <c r="AKT108" s="99"/>
      <c r="AKU108" s="99"/>
      <c r="AKV108" s="99"/>
      <c r="AKW108" s="99"/>
      <c r="AKX108" s="99"/>
      <c r="AKY108" s="99"/>
      <c r="AKZ108" s="99"/>
      <c r="ALA108" s="99"/>
      <c r="ALB108" s="99"/>
      <c r="ALC108" s="99"/>
      <c r="ALD108" s="99"/>
      <c r="ALE108" s="99"/>
      <c r="ALF108" s="99"/>
      <c r="ALG108" s="99"/>
      <c r="ALH108" s="99"/>
      <c r="ALI108" s="99"/>
      <c r="ALJ108" s="99"/>
      <c r="ALK108" s="99"/>
      <c r="ALL108" s="99"/>
      <c r="ALM108" s="99"/>
      <c r="ALN108" s="99"/>
      <c r="ALO108" s="99"/>
      <c r="ALP108" s="99"/>
      <c r="ALQ108" s="99"/>
      <c r="ALR108" s="99"/>
      <c r="ALS108" s="99"/>
      <c r="ALT108" s="99"/>
      <c r="ALU108" s="99"/>
      <c r="ALV108" s="99"/>
      <c r="ALW108" s="99"/>
      <c r="ALX108" s="99"/>
      <c r="ALY108" s="99"/>
      <c r="ALZ108" s="99"/>
      <c r="AMA108" s="99"/>
      <c r="AMB108" s="99"/>
      <c r="AMC108" s="99"/>
      <c r="AMD108" s="99"/>
      <c r="AME108" s="99"/>
      <c r="AMF108" s="99"/>
      <c r="AMG108" s="99"/>
      <c r="AMH108" s="99"/>
      <c r="AMI108" s="99"/>
      <c r="AMJ108" s="99"/>
      <c r="AMK108" s="99"/>
      <c r="AML108" s="99"/>
      <c r="AMM108" s="99"/>
      <c r="AMN108" s="99"/>
      <c r="AMO108" s="99"/>
      <c r="AMP108" s="99"/>
      <c r="AMQ108" s="99"/>
    </row>
    <row r="109" spans="1:1031" s="97" customFormat="1" ht="30" customHeight="1" x14ac:dyDescent="0.25">
      <c r="A109" s="615">
        <v>1</v>
      </c>
      <c r="B109" s="893" t="s">
        <v>1406</v>
      </c>
      <c r="C109" s="894" t="s">
        <v>16</v>
      </c>
      <c r="D109" s="886">
        <v>0.02</v>
      </c>
      <c r="E109" s="864" t="s">
        <v>851</v>
      </c>
      <c r="F109" s="99"/>
      <c r="G109" s="99"/>
      <c r="H109" s="99"/>
      <c r="I109" s="99"/>
      <c r="J109" s="99"/>
      <c r="K109" s="99"/>
      <c r="L109" s="99"/>
      <c r="M109" s="99"/>
      <c r="N109" s="99"/>
      <c r="O109" s="99"/>
      <c r="P109" s="99"/>
      <c r="Q109" s="99"/>
      <c r="R109" s="99"/>
      <c r="S109" s="99"/>
      <c r="T109" s="99"/>
      <c r="U109" s="99"/>
      <c r="V109" s="99"/>
      <c r="W109" s="99"/>
      <c r="X109" s="99"/>
      <c r="Y109" s="99"/>
      <c r="Z109" s="99"/>
      <c r="AA109" s="99"/>
      <c r="AB109" s="99"/>
      <c r="AC109" s="99"/>
      <c r="AD109" s="99"/>
      <c r="AE109" s="99"/>
      <c r="AF109" s="99"/>
      <c r="AG109" s="99"/>
      <c r="AH109" s="99"/>
      <c r="AI109" s="99"/>
      <c r="AJ109" s="99"/>
      <c r="AK109" s="99"/>
      <c r="AL109" s="99"/>
      <c r="AM109" s="99"/>
      <c r="AN109" s="99"/>
      <c r="AO109" s="99"/>
      <c r="AP109" s="99"/>
      <c r="AQ109" s="99"/>
      <c r="AR109" s="99"/>
      <c r="AS109" s="99"/>
      <c r="AT109" s="99"/>
      <c r="AU109" s="99"/>
      <c r="AV109" s="99"/>
      <c r="AW109" s="99"/>
      <c r="AX109" s="99"/>
      <c r="AY109" s="99"/>
      <c r="AZ109" s="99"/>
      <c r="BA109" s="99"/>
      <c r="BB109" s="99"/>
      <c r="BC109" s="99"/>
      <c r="BD109" s="99"/>
      <c r="BE109" s="99"/>
      <c r="BF109" s="99"/>
      <c r="BG109" s="99"/>
      <c r="BH109" s="99"/>
      <c r="BI109" s="99"/>
      <c r="BJ109" s="99"/>
      <c r="BK109" s="99"/>
      <c r="BL109" s="99"/>
      <c r="BM109" s="99"/>
      <c r="BN109" s="99"/>
      <c r="BO109" s="99"/>
      <c r="BP109" s="99"/>
      <c r="BQ109" s="99"/>
      <c r="BR109" s="99"/>
      <c r="BS109" s="99"/>
      <c r="BT109" s="99"/>
      <c r="BU109" s="99"/>
      <c r="BV109" s="99"/>
      <c r="BW109" s="99"/>
      <c r="BX109" s="99"/>
      <c r="BY109" s="99"/>
      <c r="BZ109" s="99"/>
      <c r="CA109" s="99"/>
      <c r="CB109" s="99"/>
      <c r="CC109" s="99"/>
      <c r="CD109" s="99"/>
      <c r="CE109" s="99"/>
      <c r="CF109" s="99"/>
      <c r="CG109" s="99"/>
      <c r="CH109" s="99"/>
      <c r="CI109" s="99"/>
      <c r="CJ109" s="99"/>
      <c r="CK109" s="99"/>
      <c r="CL109" s="99"/>
      <c r="CM109" s="99"/>
      <c r="CN109" s="99"/>
      <c r="CO109" s="99"/>
      <c r="CP109" s="99"/>
      <c r="CQ109" s="99"/>
      <c r="CR109" s="99"/>
      <c r="CS109" s="99"/>
      <c r="CT109" s="99"/>
      <c r="CU109" s="99"/>
      <c r="CV109" s="99"/>
      <c r="CW109" s="99"/>
      <c r="CX109" s="99"/>
      <c r="CY109" s="99"/>
      <c r="CZ109" s="99"/>
      <c r="DA109" s="99"/>
      <c r="DB109" s="99"/>
      <c r="DC109" s="99"/>
      <c r="DD109" s="99"/>
      <c r="DE109" s="99"/>
      <c r="DF109" s="99"/>
      <c r="DG109" s="99"/>
      <c r="DH109" s="99"/>
      <c r="DI109" s="99"/>
      <c r="DJ109" s="99"/>
      <c r="DK109" s="99"/>
      <c r="DL109" s="99"/>
      <c r="DM109" s="99"/>
      <c r="DN109" s="99"/>
      <c r="DO109" s="99"/>
      <c r="DP109" s="99"/>
      <c r="DQ109" s="99"/>
      <c r="DR109" s="99"/>
      <c r="DS109" s="99"/>
      <c r="DT109" s="99"/>
      <c r="DU109" s="99"/>
      <c r="DV109" s="99"/>
      <c r="DW109" s="99"/>
      <c r="DX109" s="99"/>
      <c r="DY109" s="99"/>
      <c r="DZ109" s="99"/>
      <c r="EA109" s="99"/>
      <c r="EB109" s="99"/>
      <c r="EC109" s="99"/>
      <c r="ED109" s="99"/>
      <c r="EE109" s="99"/>
      <c r="EF109" s="99"/>
      <c r="EG109" s="99"/>
      <c r="EH109" s="99"/>
      <c r="EI109" s="99"/>
      <c r="EJ109" s="99"/>
      <c r="EK109" s="99"/>
      <c r="EL109" s="99"/>
      <c r="EM109" s="99"/>
      <c r="EN109" s="99"/>
      <c r="EO109" s="99"/>
      <c r="EP109" s="99"/>
      <c r="EQ109" s="99"/>
      <c r="ER109" s="99"/>
      <c r="ES109" s="99"/>
      <c r="ET109" s="99"/>
      <c r="EU109" s="99"/>
      <c r="EV109" s="99"/>
      <c r="EW109" s="99"/>
      <c r="EX109" s="99"/>
      <c r="EY109" s="99"/>
      <c r="EZ109" s="99"/>
      <c r="FA109" s="99"/>
      <c r="FB109" s="99"/>
      <c r="FC109" s="99"/>
      <c r="FD109" s="99"/>
      <c r="FE109" s="99"/>
      <c r="FF109" s="99"/>
      <c r="FG109" s="99"/>
      <c r="FH109" s="99"/>
      <c r="FI109" s="99"/>
      <c r="FJ109" s="99"/>
      <c r="FK109" s="99"/>
      <c r="FL109" s="99"/>
      <c r="FM109" s="99"/>
      <c r="FN109" s="99"/>
      <c r="FO109" s="99"/>
      <c r="FP109" s="99"/>
      <c r="FQ109" s="99"/>
      <c r="FR109" s="99"/>
      <c r="FS109" s="99"/>
      <c r="FT109" s="99"/>
      <c r="FU109" s="99"/>
      <c r="FV109" s="99"/>
      <c r="FW109" s="99"/>
      <c r="FX109" s="99"/>
      <c r="FY109" s="99"/>
      <c r="FZ109" s="99"/>
      <c r="GA109" s="99"/>
      <c r="GB109" s="99"/>
      <c r="GC109" s="99"/>
      <c r="GD109" s="99"/>
      <c r="GE109" s="99"/>
      <c r="GF109" s="99"/>
      <c r="GG109" s="99"/>
      <c r="GH109" s="99"/>
      <c r="GI109" s="99"/>
      <c r="GJ109" s="99"/>
      <c r="GK109" s="99"/>
      <c r="GL109" s="99"/>
      <c r="GM109" s="99"/>
      <c r="GN109" s="99"/>
      <c r="GO109" s="99"/>
      <c r="GP109" s="99"/>
      <c r="GQ109" s="99"/>
      <c r="GR109" s="99"/>
      <c r="GS109" s="99"/>
      <c r="GT109" s="99"/>
      <c r="GU109" s="99"/>
      <c r="GV109" s="99"/>
      <c r="GW109" s="99"/>
      <c r="GX109" s="99"/>
      <c r="GY109" s="99"/>
      <c r="GZ109" s="99"/>
      <c r="HA109" s="99"/>
      <c r="HB109" s="99"/>
      <c r="HC109" s="99"/>
      <c r="HD109" s="99"/>
      <c r="HE109" s="99"/>
      <c r="HF109" s="99"/>
      <c r="HG109" s="99"/>
      <c r="HH109" s="99"/>
      <c r="HI109" s="99"/>
      <c r="HJ109" s="99"/>
      <c r="HK109" s="99"/>
      <c r="HL109" s="99"/>
      <c r="HM109" s="99"/>
      <c r="HN109" s="99"/>
      <c r="HO109" s="99"/>
      <c r="HP109" s="99"/>
      <c r="HQ109" s="99"/>
      <c r="HR109" s="99"/>
      <c r="HS109" s="99"/>
      <c r="HT109" s="99"/>
      <c r="HU109" s="99"/>
      <c r="HV109" s="99"/>
      <c r="HW109" s="99"/>
      <c r="HX109" s="99"/>
      <c r="HY109" s="99"/>
      <c r="HZ109" s="99"/>
      <c r="IA109" s="99"/>
      <c r="IB109" s="99"/>
      <c r="IC109" s="99"/>
      <c r="ID109" s="99"/>
      <c r="IE109" s="99"/>
      <c r="IF109" s="99"/>
      <c r="IG109" s="99"/>
      <c r="IH109" s="99"/>
      <c r="II109" s="99"/>
      <c r="IJ109" s="99"/>
      <c r="IK109" s="99"/>
      <c r="IL109" s="99"/>
      <c r="IM109" s="99"/>
      <c r="IN109" s="99"/>
      <c r="IO109" s="99"/>
      <c r="IP109" s="99"/>
      <c r="IQ109" s="99"/>
      <c r="IR109" s="99"/>
      <c r="IS109" s="99"/>
      <c r="IT109" s="99"/>
      <c r="IU109" s="99"/>
      <c r="IV109" s="99"/>
      <c r="IW109" s="99"/>
      <c r="IX109" s="99"/>
      <c r="IY109" s="99"/>
      <c r="IZ109" s="99"/>
      <c r="JA109" s="99"/>
      <c r="JB109" s="99"/>
      <c r="JC109" s="99"/>
      <c r="JD109" s="99"/>
      <c r="JE109" s="99"/>
      <c r="JF109" s="99"/>
      <c r="JG109" s="99"/>
      <c r="JH109" s="99"/>
      <c r="JI109" s="99"/>
      <c r="JJ109" s="99"/>
      <c r="JK109" s="99"/>
      <c r="JL109" s="99"/>
      <c r="JM109" s="99"/>
      <c r="JN109" s="99"/>
      <c r="JO109" s="99"/>
      <c r="JP109" s="99"/>
      <c r="JQ109" s="99"/>
      <c r="JR109" s="99"/>
      <c r="JS109" s="99"/>
      <c r="JT109" s="99"/>
      <c r="JU109" s="99"/>
      <c r="JV109" s="99"/>
      <c r="JW109" s="99"/>
      <c r="JX109" s="99"/>
      <c r="JY109" s="99"/>
      <c r="JZ109" s="99"/>
      <c r="KA109" s="99"/>
      <c r="KB109" s="99"/>
      <c r="KC109" s="99"/>
      <c r="KD109" s="99"/>
      <c r="KE109" s="99"/>
      <c r="KF109" s="99"/>
      <c r="KG109" s="99"/>
      <c r="KH109" s="99"/>
      <c r="KI109" s="99"/>
      <c r="KJ109" s="99"/>
      <c r="KK109" s="99"/>
      <c r="KL109" s="99"/>
      <c r="KM109" s="99"/>
      <c r="KN109" s="99"/>
      <c r="KO109" s="99"/>
      <c r="KP109" s="99"/>
      <c r="KQ109" s="99"/>
      <c r="KR109" s="99"/>
      <c r="KS109" s="99"/>
      <c r="KT109" s="99"/>
      <c r="KU109" s="99"/>
      <c r="KV109" s="99"/>
      <c r="KW109" s="99"/>
      <c r="KX109" s="99"/>
      <c r="KY109" s="99"/>
      <c r="KZ109" s="99"/>
      <c r="LA109" s="99"/>
      <c r="LB109" s="99"/>
      <c r="LC109" s="99"/>
      <c r="LD109" s="99"/>
      <c r="LE109" s="99"/>
      <c r="LF109" s="99"/>
      <c r="LG109" s="99"/>
      <c r="LH109" s="99"/>
      <c r="LI109" s="99"/>
      <c r="LJ109" s="99"/>
      <c r="LK109" s="99"/>
      <c r="LL109" s="99"/>
      <c r="LM109" s="99"/>
      <c r="LN109" s="99"/>
      <c r="LO109" s="99"/>
      <c r="LP109" s="99"/>
      <c r="LQ109" s="99"/>
      <c r="LR109" s="99"/>
      <c r="LS109" s="99"/>
      <c r="LT109" s="99"/>
      <c r="LU109" s="99"/>
      <c r="LV109" s="99"/>
      <c r="LW109" s="99"/>
      <c r="LX109" s="99"/>
      <c r="LY109" s="99"/>
      <c r="LZ109" s="99"/>
      <c r="MA109" s="99"/>
      <c r="MB109" s="99"/>
      <c r="MC109" s="99"/>
      <c r="MD109" s="99"/>
      <c r="ME109" s="99"/>
      <c r="MF109" s="99"/>
      <c r="MG109" s="99"/>
      <c r="MH109" s="99"/>
      <c r="MI109" s="99"/>
      <c r="MJ109" s="99"/>
      <c r="MK109" s="99"/>
      <c r="ML109" s="99"/>
      <c r="MM109" s="99"/>
      <c r="MN109" s="99"/>
      <c r="MO109" s="99"/>
      <c r="MP109" s="99"/>
      <c r="MQ109" s="99"/>
      <c r="MR109" s="99"/>
      <c r="MS109" s="99"/>
      <c r="MT109" s="99"/>
      <c r="MU109" s="99"/>
      <c r="MV109" s="99"/>
      <c r="MW109" s="99"/>
      <c r="MX109" s="99"/>
      <c r="MY109" s="99"/>
      <c r="MZ109" s="99"/>
      <c r="NA109" s="99"/>
      <c r="NB109" s="99"/>
      <c r="NC109" s="99"/>
      <c r="ND109" s="99"/>
      <c r="NE109" s="99"/>
      <c r="NF109" s="99"/>
      <c r="NG109" s="99"/>
      <c r="NH109" s="99"/>
      <c r="NI109" s="99"/>
      <c r="NJ109" s="99"/>
      <c r="NK109" s="99"/>
      <c r="NL109" s="99"/>
      <c r="NM109" s="99"/>
      <c r="NN109" s="99"/>
      <c r="NO109" s="99"/>
      <c r="NP109" s="99"/>
      <c r="NQ109" s="99"/>
      <c r="NR109" s="99"/>
      <c r="NS109" s="99"/>
      <c r="NT109" s="99"/>
      <c r="NU109" s="99"/>
      <c r="NV109" s="99"/>
      <c r="NW109" s="99"/>
      <c r="NX109" s="99"/>
      <c r="NY109" s="99"/>
      <c r="NZ109" s="99"/>
      <c r="OA109" s="99"/>
      <c r="OB109" s="99"/>
      <c r="OC109" s="99"/>
      <c r="OD109" s="99"/>
      <c r="OE109" s="99"/>
      <c r="OF109" s="99"/>
      <c r="OG109" s="99"/>
      <c r="OH109" s="99"/>
      <c r="OI109" s="99"/>
      <c r="OJ109" s="99"/>
      <c r="OK109" s="99"/>
      <c r="OL109" s="99"/>
      <c r="OM109" s="99"/>
      <c r="ON109" s="99"/>
      <c r="OO109" s="99"/>
      <c r="OP109" s="99"/>
      <c r="OQ109" s="99"/>
      <c r="OR109" s="99"/>
      <c r="OS109" s="99"/>
      <c r="OT109" s="99"/>
      <c r="OU109" s="99"/>
      <c r="OV109" s="99"/>
      <c r="OW109" s="99"/>
      <c r="OX109" s="99"/>
      <c r="OY109" s="99"/>
      <c r="OZ109" s="99"/>
      <c r="PA109" s="99"/>
      <c r="PB109" s="99"/>
      <c r="PC109" s="99"/>
      <c r="PD109" s="99"/>
      <c r="PE109" s="99"/>
      <c r="PF109" s="99"/>
      <c r="PG109" s="99"/>
      <c r="PH109" s="99"/>
      <c r="PI109" s="99"/>
      <c r="PJ109" s="99"/>
      <c r="PK109" s="99"/>
      <c r="PL109" s="99"/>
      <c r="PM109" s="99"/>
      <c r="PN109" s="99"/>
      <c r="PO109" s="99"/>
      <c r="PP109" s="99"/>
      <c r="PQ109" s="99"/>
      <c r="PR109" s="99"/>
      <c r="PS109" s="99"/>
      <c r="PT109" s="99"/>
      <c r="PU109" s="99"/>
      <c r="PV109" s="99"/>
      <c r="PW109" s="99"/>
      <c r="PX109" s="99"/>
      <c r="PY109" s="99"/>
      <c r="PZ109" s="99"/>
      <c r="QA109" s="99"/>
      <c r="QB109" s="99"/>
      <c r="QC109" s="99"/>
      <c r="QD109" s="99"/>
      <c r="QE109" s="99"/>
      <c r="QF109" s="99"/>
      <c r="QG109" s="99"/>
      <c r="QH109" s="99"/>
      <c r="QI109" s="99"/>
      <c r="QJ109" s="99"/>
      <c r="QK109" s="99"/>
      <c r="QL109" s="99"/>
      <c r="QM109" s="99"/>
      <c r="QN109" s="99"/>
      <c r="QO109" s="99"/>
      <c r="QP109" s="99"/>
      <c r="QQ109" s="99"/>
      <c r="QR109" s="99"/>
      <c r="QS109" s="99"/>
      <c r="QT109" s="99"/>
      <c r="QU109" s="99"/>
      <c r="QV109" s="99"/>
      <c r="QW109" s="99"/>
      <c r="QX109" s="99"/>
      <c r="QY109" s="99"/>
      <c r="QZ109" s="99"/>
      <c r="RA109" s="99"/>
      <c r="RB109" s="99"/>
      <c r="RC109" s="99"/>
      <c r="RD109" s="99"/>
      <c r="RE109" s="99"/>
      <c r="RF109" s="99"/>
      <c r="RG109" s="99"/>
      <c r="RH109" s="99"/>
      <c r="RI109" s="99"/>
      <c r="RJ109" s="99"/>
      <c r="RK109" s="99"/>
      <c r="RL109" s="99"/>
      <c r="RM109" s="99"/>
      <c r="RN109" s="99"/>
      <c r="RO109" s="99"/>
      <c r="RP109" s="99"/>
      <c r="RQ109" s="99"/>
      <c r="RR109" s="99"/>
      <c r="RS109" s="99"/>
      <c r="RT109" s="99"/>
      <c r="RU109" s="99"/>
      <c r="RV109" s="99"/>
      <c r="RW109" s="99"/>
      <c r="RX109" s="99"/>
      <c r="RY109" s="99"/>
      <c r="RZ109" s="99"/>
      <c r="SA109" s="99"/>
      <c r="SB109" s="99"/>
      <c r="SC109" s="99"/>
      <c r="SD109" s="99"/>
      <c r="SE109" s="99"/>
      <c r="SF109" s="99"/>
      <c r="SG109" s="99"/>
      <c r="SH109" s="99"/>
      <c r="SI109" s="99"/>
      <c r="SJ109" s="99"/>
      <c r="SK109" s="99"/>
      <c r="SL109" s="99"/>
      <c r="SM109" s="99"/>
      <c r="SN109" s="99"/>
      <c r="SO109" s="99"/>
      <c r="SP109" s="99"/>
      <c r="SQ109" s="99"/>
      <c r="SR109" s="99"/>
      <c r="SS109" s="99"/>
      <c r="ST109" s="99"/>
      <c r="SU109" s="99"/>
      <c r="SV109" s="99"/>
      <c r="SW109" s="99"/>
      <c r="SX109" s="99"/>
      <c r="SY109" s="99"/>
      <c r="SZ109" s="99"/>
      <c r="TA109" s="99"/>
      <c r="TB109" s="99"/>
      <c r="TC109" s="99"/>
      <c r="TD109" s="99"/>
      <c r="TE109" s="99"/>
      <c r="TF109" s="99"/>
      <c r="TG109" s="99"/>
      <c r="TH109" s="99"/>
      <c r="TI109" s="99"/>
      <c r="TJ109" s="99"/>
      <c r="TK109" s="99"/>
      <c r="TL109" s="99"/>
      <c r="TM109" s="99"/>
      <c r="TN109" s="99"/>
      <c r="TO109" s="99"/>
      <c r="TP109" s="99"/>
      <c r="TQ109" s="99"/>
      <c r="TR109" s="99"/>
      <c r="TS109" s="99"/>
      <c r="TT109" s="99"/>
      <c r="TU109" s="99"/>
      <c r="TV109" s="99"/>
      <c r="TW109" s="99"/>
      <c r="TX109" s="99"/>
      <c r="TY109" s="99"/>
      <c r="TZ109" s="99"/>
      <c r="UA109" s="99"/>
      <c r="UB109" s="99"/>
      <c r="UC109" s="99"/>
      <c r="UD109" s="99"/>
      <c r="UE109" s="99"/>
      <c r="UF109" s="99"/>
      <c r="UG109" s="99"/>
      <c r="UH109" s="99"/>
      <c r="UI109" s="99"/>
      <c r="UJ109" s="99"/>
      <c r="UK109" s="99"/>
      <c r="UL109" s="99"/>
      <c r="UM109" s="99"/>
      <c r="UN109" s="99"/>
      <c r="UO109" s="99"/>
      <c r="UP109" s="99"/>
      <c r="UQ109" s="99"/>
      <c r="UR109" s="99"/>
      <c r="US109" s="99"/>
      <c r="UT109" s="99"/>
      <c r="UU109" s="99"/>
      <c r="UV109" s="99"/>
      <c r="UW109" s="99"/>
      <c r="UX109" s="99"/>
      <c r="UY109" s="99"/>
      <c r="UZ109" s="99"/>
      <c r="VA109" s="99"/>
      <c r="VB109" s="99"/>
      <c r="VC109" s="99"/>
      <c r="VD109" s="99"/>
      <c r="VE109" s="99"/>
      <c r="VF109" s="99"/>
      <c r="VG109" s="99"/>
      <c r="VH109" s="99"/>
      <c r="VI109" s="99"/>
      <c r="VJ109" s="99"/>
      <c r="VK109" s="99"/>
      <c r="VL109" s="99"/>
      <c r="VM109" s="99"/>
      <c r="VN109" s="99"/>
      <c r="VO109" s="99"/>
      <c r="VP109" s="99"/>
      <c r="VQ109" s="99"/>
      <c r="VR109" s="99"/>
      <c r="VS109" s="99"/>
      <c r="VT109" s="99"/>
      <c r="VU109" s="99"/>
      <c r="VV109" s="99"/>
      <c r="VW109" s="99"/>
      <c r="VX109" s="99"/>
      <c r="VY109" s="99"/>
      <c r="VZ109" s="99"/>
      <c r="WA109" s="99"/>
      <c r="WB109" s="99"/>
      <c r="WC109" s="99"/>
      <c r="WD109" s="99"/>
      <c r="WE109" s="99"/>
      <c r="WF109" s="99"/>
      <c r="WG109" s="99"/>
      <c r="WH109" s="99"/>
      <c r="WI109" s="99"/>
      <c r="WJ109" s="99"/>
      <c r="WK109" s="99"/>
      <c r="WL109" s="99"/>
      <c r="WM109" s="99"/>
      <c r="WN109" s="99"/>
      <c r="WO109" s="99"/>
      <c r="WP109" s="99"/>
      <c r="WQ109" s="99"/>
      <c r="WR109" s="99"/>
      <c r="WS109" s="99"/>
      <c r="WT109" s="99"/>
      <c r="WU109" s="99"/>
      <c r="WV109" s="99"/>
      <c r="WW109" s="99"/>
      <c r="WX109" s="99"/>
      <c r="WY109" s="99"/>
      <c r="WZ109" s="99"/>
      <c r="XA109" s="99"/>
      <c r="XB109" s="99"/>
      <c r="XC109" s="99"/>
      <c r="XD109" s="99"/>
      <c r="XE109" s="99"/>
      <c r="XF109" s="99"/>
      <c r="XG109" s="99"/>
      <c r="XH109" s="99"/>
      <c r="XI109" s="99"/>
      <c r="XJ109" s="99"/>
      <c r="XK109" s="99"/>
      <c r="XL109" s="99"/>
      <c r="XM109" s="99"/>
      <c r="XN109" s="99"/>
      <c r="XO109" s="99"/>
      <c r="XP109" s="99"/>
      <c r="XQ109" s="99"/>
      <c r="XR109" s="99"/>
      <c r="XS109" s="99"/>
      <c r="XT109" s="99"/>
      <c r="XU109" s="99"/>
      <c r="XV109" s="99"/>
      <c r="XW109" s="99"/>
      <c r="XX109" s="99"/>
      <c r="XY109" s="99"/>
      <c r="XZ109" s="99"/>
      <c r="YA109" s="99"/>
      <c r="YB109" s="99"/>
      <c r="YC109" s="99"/>
      <c r="YD109" s="99"/>
      <c r="YE109" s="99"/>
      <c r="YF109" s="99"/>
      <c r="YG109" s="99"/>
      <c r="YH109" s="99"/>
      <c r="YI109" s="99"/>
      <c r="YJ109" s="99"/>
      <c r="YK109" s="99"/>
      <c r="YL109" s="99"/>
      <c r="YM109" s="99"/>
      <c r="YN109" s="99"/>
      <c r="YO109" s="99"/>
      <c r="YP109" s="99"/>
      <c r="YQ109" s="99"/>
      <c r="YR109" s="99"/>
      <c r="YS109" s="99"/>
      <c r="YT109" s="99"/>
      <c r="YU109" s="99"/>
      <c r="YV109" s="99"/>
      <c r="YW109" s="99"/>
      <c r="YX109" s="99"/>
      <c r="YY109" s="99"/>
      <c r="YZ109" s="99"/>
      <c r="ZA109" s="99"/>
      <c r="ZB109" s="99"/>
      <c r="ZC109" s="99"/>
      <c r="ZD109" s="99"/>
      <c r="ZE109" s="99"/>
      <c r="ZF109" s="99"/>
      <c r="ZG109" s="99"/>
      <c r="ZH109" s="99"/>
      <c r="ZI109" s="99"/>
      <c r="ZJ109" s="99"/>
      <c r="ZK109" s="99"/>
      <c r="ZL109" s="99"/>
      <c r="ZM109" s="99"/>
      <c r="ZN109" s="99"/>
      <c r="ZO109" s="99"/>
      <c r="ZP109" s="99"/>
      <c r="ZQ109" s="99"/>
      <c r="ZR109" s="99"/>
      <c r="ZS109" s="99"/>
      <c r="ZT109" s="99"/>
      <c r="ZU109" s="99"/>
      <c r="ZV109" s="99"/>
      <c r="ZW109" s="99"/>
      <c r="ZX109" s="99"/>
      <c r="ZY109" s="99"/>
      <c r="ZZ109" s="99"/>
      <c r="AAA109" s="99"/>
      <c r="AAB109" s="99"/>
      <c r="AAC109" s="99"/>
      <c r="AAD109" s="99"/>
      <c r="AAE109" s="99"/>
      <c r="AAF109" s="99"/>
      <c r="AAG109" s="99"/>
      <c r="AAH109" s="99"/>
      <c r="AAI109" s="99"/>
      <c r="AAJ109" s="99"/>
      <c r="AAK109" s="99"/>
      <c r="AAL109" s="99"/>
      <c r="AAM109" s="99"/>
      <c r="AAN109" s="99"/>
      <c r="AAO109" s="99"/>
      <c r="AAP109" s="99"/>
      <c r="AAQ109" s="99"/>
      <c r="AAR109" s="99"/>
      <c r="AAS109" s="99"/>
      <c r="AAT109" s="99"/>
      <c r="AAU109" s="99"/>
      <c r="AAV109" s="99"/>
      <c r="AAW109" s="99"/>
      <c r="AAX109" s="99"/>
      <c r="AAY109" s="99"/>
      <c r="AAZ109" s="99"/>
      <c r="ABA109" s="99"/>
      <c r="ABB109" s="99"/>
      <c r="ABC109" s="99"/>
      <c r="ABD109" s="99"/>
      <c r="ABE109" s="99"/>
      <c r="ABF109" s="99"/>
      <c r="ABG109" s="99"/>
      <c r="ABH109" s="99"/>
      <c r="ABI109" s="99"/>
      <c r="ABJ109" s="99"/>
      <c r="ABK109" s="99"/>
      <c r="ABL109" s="99"/>
      <c r="ABM109" s="99"/>
      <c r="ABN109" s="99"/>
      <c r="ABO109" s="99"/>
      <c r="ABP109" s="99"/>
      <c r="ABQ109" s="99"/>
      <c r="ABR109" s="99"/>
      <c r="ABS109" s="99"/>
      <c r="ABT109" s="99"/>
      <c r="ABU109" s="99"/>
      <c r="ABV109" s="99"/>
      <c r="ABW109" s="99"/>
      <c r="ABX109" s="99"/>
      <c r="ABY109" s="99"/>
      <c r="ABZ109" s="99"/>
      <c r="ACA109" s="99"/>
      <c r="ACB109" s="99"/>
      <c r="ACC109" s="99"/>
      <c r="ACD109" s="99"/>
      <c r="ACE109" s="99"/>
      <c r="ACF109" s="99"/>
      <c r="ACG109" s="99"/>
      <c r="ACH109" s="99"/>
      <c r="ACI109" s="99"/>
      <c r="ACJ109" s="99"/>
      <c r="ACK109" s="99"/>
      <c r="ACL109" s="99"/>
      <c r="ACM109" s="99"/>
      <c r="ACN109" s="99"/>
      <c r="ACO109" s="99"/>
      <c r="ACP109" s="99"/>
      <c r="ACQ109" s="99"/>
      <c r="ACR109" s="99"/>
      <c r="ACS109" s="99"/>
      <c r="ACT109" s="99"/>
      <c r="ACU109" s="99"/>
      <c r="ACV109" s="99"/>
      <c r="ACW109" s="99"/>
      <c r="ACX109" s="99"/>
      <c r="ACY109" s="99"/>
      <c r="ACZ109" s="99"/>
      <c r="ADA109" s="99"/>
      <c r="ADB109" s="99"/>
      <c r="ADC109" s="99"/>
      <c r="ADD109" s="99"/>
      <c r="ADE109" s="99"/>
      <c r="ADF109" s="99"/>
      <c r="ADG109" s="99"/>
      <c r="ADH109" s="99"/>
      <c r="ADI109" s="99"/>
      <c r="ADJ109" s="99"/>
      <c r="ADK109" s="99"/>
      <c r="ADL109" s="99"/>
      <c r="ADM109" s="99"/>
      <c r="ADN109" s="99"/>
      <c r="ADO109" s="99"/>
      <c r="ADP109" s="99"/>
      <c r="ADQ109" s="99"/>
      <c r="ADR109" s="99"/>
      <c r="ADS109" s="99"/>
      <c r="ADT109" s="99"/>
      <c r="ADU109" s="99"/>
      <c r="ADV109" s="99"/>
      <c r="ADW109" s="99"/>
      <c r="ADX109" s="99"/>
      <c r="ADY109" s="99"/>
      <c r="ADZ109" s="99"/>
      <c r="AEA109" s="99"/>
      <c r="AEB109" s="99"/>
      <c r="AEC109" s="99"/>
      <c r="AED109" s="99"/>
      <c r="AEE109" s="99"/>
      <c r="AEF109" s="99"/>
      <c r="AEG109" s="99"/>
      <c r="AEH109" s="99"/>
      <c r="AEI109" s="99"/>
      <c r="AEJ109" s="99"/>
      <c r="AEK109" s="99"/>
      <c r="AEL109" s="99"/>
      <c r="AEM109" s="99"/>
      <c r="AEN109" s="99"/>
      <c r="AEO109" s="99"/>
      <c r="AEP109" s="99"/>
      <c r="AEQ109" s="99"/>
      <c r="AER109" s="99"/>
      <c r="AES109" s="99"/>
      <c r="AET109" s="99"/>
      <c r="AEU109" s="99"/>
      <c r="AEV109" s="99"/>
      <c r="AEW109" s="99"/>
      <c r="AEX109" s="99"/>
      <c r="AEY109" s="99"/>
      <c r="AEZ109" s="99"/>
      <c r="AFA109" s="99"/>
      <c r="AFB109" s="99"/>
      <c r="AFC109" s="99"/>
      <c r="AFD109" s="99"/>
      <c r="AFE109" s="99"/>
      <c r="AFF109" s="99"/>
      <c r="AFG109" s="99"/>
      <c r="AFH109" s="99"/>
      <c r="AFI109" s="99"/>
      <c r="AFJ109" s="99"/>
      <c r="AFK109" s="99"/>
      <c r="AFL109" s="99"/>
      <c r="AFM109" s="99"/>
      <c r="AFN109" s="99"/>
      <c r="AFO109" s="99"/>
      <c r="AFP109" s="99"/>
      <c r="AFQ109" s="99"/>
      <c r="AFR109" s="99"/>
      <c r="AFS109" s="99"/>
      <c r="AFT109" s="99"/>
      <c r="AFU109" s="99"/>
      <c r="AFV109" s="99"/>
      <c r="AFW109" s="99"/>
      <c r="AFX109" s="99"/>
      <c r="AFY109" s="99"/>
      <c r="AFZ109" s="99"/>
      <c r="AGA109" s="99"/>
      <c r="AGB109" s="99"/>
      <c r="AGC109" s="99"/>
      <c r="AGD109" s="99"/>
      <c r="AGE109" s="99"/>
      <c r="AGF109" s="99"/>
      <c r="AGG109" s="99"/>
      <c r="AGH109" s="99"/>
      <c r="AGI109" s="99"/>
      <c r="AGJ109" s="99"/>
      <c r="AGK109" s="99"/>
      <c r="AGL109" s="99"/>
      <c r="AGM109" s="99"/>
      <c r="AGN109" s="99"/>
      <c r="AGO109" s="99"/>
      <c r="AGP109" s="99"/>
      <c r="AGQ109" s="99"/>
      <c r="AGR109" s="99"/>
      <c r="AGS109" s="99"/>
      <c r="AGT109" s="99"/>
      <c r="AGU109" s="99"/>
      <c r="AGV109" s="99"/>
      <c r="AGW109" s="99"/>
      <c r="AGX109" s="99"/>
      <c r="AGY109" s="99"/>
      <c r="AGZ109" s="99"/>
      <c r="AHA109" s="99"/>
      <c r="AHB109" s="99"/>
      <c r="AHC109" s="99"/>
      <c r="AHD109" s="99"/>
      <c r="AHE109" s="99"/>
      <c r="AHF109" s="99"/>
      <c r="AHG109" s="99"/>
      <c r="AHH109" s="99"/>
      <c r="AHI109" s="99"/>
      <c r="AHJ109" s="99"/>
      <c r="AHK109" s="99"/>
      <c r="AHL109" s="99"/>
      <c r="AHM109" s="99"/>
      <c r="AHN109" s="99"/>
      <c r="AHO109" s="99"/>
      <c r="AHP109" s="99"/>
      <c r="AHQ109" s="99"/>
      <c r="AHR109" s="99"/>
      <c r="AHS109" s="99"/>
      <c r="AHT109" s="99"/>
      <c r="AHU109" s="99"/>
      <c r="AHV109" s="99"/>
      <c r="AHW109" s="99"/>
      <c r="AHX109" s="99"/>
      <c r="AHY109" s="99"/>
      <c r="AHZ109" s="99"/>
      <c r="AIA109" s="99"/>
      <c r="AIB109" s="99"/>
      <c r="AIC109" s="99"/>
      <c r="AID109" s="99"/>
      <c r="AIE109" s="99"/>
      <c r="AIF109" s="99"/>
      <c r="AIG109" s="99"/>
      <c r="AIH109" s="99"/>
      <c r="AII109" s="99"/>
      <c r="AIJ109" s="99"/>
      <c r="AIK109" s="99"/>
      <c r="AIL109" s="99"/>
      <c r="AIM109" s="99"/>
      <c r="AIN109" s="99"/>
      <c r="AIO109" s="99"/>
      <c r="AIP109" s="99"/>
      <c r="AIQ109" s="99"/>
      <c r="AIR109" s="99"/>
      <c r="AIS109" s="99"/>
      <c r="AIT109" s="99"/>
      <c r="AIU109" s="99"/>
      <c r="AIV109" s="99"/>
      <c r="AIW109" s="99"/>
      <c r="AIX109" s="99"/>
      <c r="AIY109" s="99"/>
      <c r="AIZ109" s="99"/>
      <c r="AJA109" s="99"/>
      <c r="AJB109" s="99"/>
      <c r="AJC109" s="99"/>
      <c r="AJD109" s="99"/>
      <c r="AJE109" s="99"/>
      <c r="AJF109" s="99"/>
      <c r="AJG109" s="99"/>
      <c r="AJH109" s="99"/>
      <c r="AJI109" s="99"/>
      <c r="AJJ109" s="99"/>
      <c r="AJK109" s="99"/>
      <c r="AJL109" s="99"/>
      <c r="AJM109" s="99"/>
      <c r="AJN109" s="99"/>
      <c r="AJO109" s="99"/>
      <c r="AJP109" s="99"/>
      <c r="AJQ109" s="99"/>
      <c r="AJR109" s="99"/>
      <c r="AJS109" s="99"/>
      <c r="AJT109" s="99"/>
      <c r="AJU109" s="99"/>
      <c r="AJV109" s="99"/>
      <c r="AJW109" s="99"/>
      <c r="AJX109" s="99"/>
      <c r="AJY109" s="99"/>
      <c r="AJZ109" s="99"/>
      <c r="AKA109" s="99"/>
      <c r="AKB109" s="99"/>
      <c r="AKC109" s="99"/>
      <c r="AKD109" s="99"/>
      <c r="AKE109" s="99"/>
      <c r="AKF109" s="99"/>
      <c r="AKG109" s="99"/>
      <c r="AKH109" s="99"/>
      <c r="AKI109" s="99"/>
      <c r="AKJ109" s="99"/>
      <c r="AKK109" s="99"/>
      <c r="AKL109" s="99"/>
      <c r="AKM109" s="99"/>
      <c r="AKN109" s="99"/>
      <c r="AKO109" s="99"/>
      <c r="AKP109" s="99"/>
      <c r="AKQ109" s="99"/>
      <c r="AKR109" s="99"/>
      <c r="AKS109" s="99"/>
      <c r="AKT109" s="99"/>
      <c r="AKU109" s="99"/>
      <c r="AKV109" s="99"/>
      <c r="AKW109" s="99"/>
      <c r="AKX109" s="99"/>
      <c r="AKY109" s="99"/>
      <c r="AKZ109" s="99"/>
      <c r="ALA109" s="99"/>
      <c r="ALB109" s="99"/>
      <c r="ALC109" s="99"/>
      <c r="ALD109" s="99"/>
      <c r="ALE109" s="99"/>
      <c r="ALF109" s="99"/>
      <c r="ALG109" s="99"/>
      <c r="ALH109" s="99"/>
      <c r="ALI109" s="99"/>
      <c r="ALJ109" s="99"/>
      <c r="ALK109" s="99"/>
      <c r="ALL109" s="99"/>
      <c r="ALM109" s="99"/>
      <c r="ALN109" s="99"/>
      <c r="ALO109" s="99"/>
      <c r="ALP109" s="99"/>
      <c r="ALQ109" s="99"/>
      <c r="ALR109" s="99"/>
      <c r="ALS109" s="99"/>
      <c r="ALT109" s="99"/>
      <c r="ALU109" s="99"/>
      <c r="ALV109" s="99"/>
      <c r="ALW109" s="99"/>
      <c r="ALX109" s="99"/>
      <c r="ALY109" s="99"/>
      <c r="ALZ109" s="99"/>
      <c r="AMA109" s="99"/>
      <c r="AMB109" s="99"/>
      <c r="AMC109" s="99"/>
      <c r="AMD109" s="99"/>
      <c r="AME109" s="99"/>
      <c r="AMF109" s="99"/>
      <c r="AMG109" s="99"/>
      <c r="AMH109" s="99"/>
      <c r="AMI109" s="99"/>
      <c r="AMJ109" s="99"/>
      <c r="AMK109" s="99"/>
      <c r="AML109" s="99"/>
      <c r="AMM109" s="99"/>
      <c r="AMN109" s="99"/>
      <c r="AMO109" s="99"/>
      <c r="AMP109" s="99"/>
      <c r="AMQ109" s="99"/>
    </row>
    <row r="110" spans="1:1031" s="97" customFormat="1" ht="57" customHeight="1" x14ac:dyDescent="0.25">
      <c r="A110" s="615">
        <v>2</v>
      </c>
      <c r="B110" s="893" t="s">
        <v>1407</v>
      </c>
      <c r="C110" s="894" t="s">
        <v>21</v>
      </c>
      <c r="D110" s="886">
        <v>0.01</v>
      </c>
      <c r="E110" s="864" t="s">
        <v>932</v>
      </c>
      <c r="F110" s="99"/>
      <c r="G110" s="99"/>
      <c r="H110" s="99"/>
      <c r="I110" s="99"/>
      <c r="J110" s="99"/>
      <c r="K110" s="99"/>
      <c r="L110" s="99"/>
      <c r="M110" s="99"/>
      <c r="N110" s="99"/>
      <c r="O110" s="99"/>
      <c r="P110" s="99"/>
      <c r="Q110" s="99"/>
      <c r="R110" s="99"/>
      <c r="S110" s="99"/>
      <c r="T110" s="99"/>
      <c r="U110" s="99"/>
      <c r="V110" s="99"/>
      <c r="W110" s="99"/>
      <c r="X110" s="99"/>
      <c r="Y110" s="99"/>
      <c r="Z110" s="99"/>
      <c r="AA110" s="99"/>
      <c r="AB110" s="99"/>
      <c r="AC110" s="99"/>
      <c r="AD110" s="99"/>
      <c r="AE110" s="99"/>
      <c r="AF110" s="99"/>
      <c r="AG110" s="99"/>
      <c r="AH110" s="99"/>
      <c r="AI110" s="99"/>
      <c r="AJ110" s="99"/>
      <c r="AK110" s="99"/>
      <c r="AL110" s="99"/>
      <c r="AM110" s="99"/>
      <c r="AN110" s="99"/>
      <c r="AO110" s="99"/>
      <c r="AP110" s="99"/>
      <c r="AQ110" s="99"/>
      <c r="AR110" s="99"/>
      <c r="AS110" s="99"/>
      <c r="AT110" s="99"/>
      <c r="AU110" s="99"/>
      <c r="AV110" s="99"/>
      <c r="AW110" s="99"/>
      <c r="AX110" s="99"/>
      <c r="AY110" s="99"/>
      <c r="AZ110" s="99"/>
      <c r="BA110" s="99"/>
      <c r="BB110" s="99"/>
      <c r="BC110" s="99"/>
      <c r="BD110" s="99"/>
      <c r="BE110" s="99"/>
      <c r="BF110" s="99"/>
      <c r="BG110" s="99"/>
      <c r="BH110" s="99"/>
      <c r="BI110" s="99"/>
      <c r="BJ110" s="99"/>
      <c r="BK110" s="99"/>
      <c r="BL110" s="99"/>
      <c r="BM110" s="99"/>
      <c r="BN110" s="99"/>
      <c r="BO110" s="99"/>
      <c r="BP110" s="99"/>
      <c r="BQ110" s="99"/>
      <c r="BR110" s="99"/>
      <c r="BS110" s="99"/>
      <c r="BT110" s="99"/>
      <c r="BU110" s="99"/>
      <c r="BV110" s="99"/>
      <c r="BW110" s="99"/>
      <c r="BX110" s="99"/>
      <c r="BY110" s="99"/>
      <c r="BZ110" s="99"/>
      <c r="CA110" s="99"/>
      <c r="CB110" s="99"/>
      <c r="CC110" s="99"/>
      <c r="CD110" s="99"/>
      <c r="CE110" s="99"/>
      <c r="CF110" s="99"/>
      <c r="CG110" s="99"/>
      <c r="CH110" s="99"/>
      <c r="CI110" s="99"/>
      <c r="CJ110" s="99"/>
      <c r="CK110" s="99"/>
      <c r="CL110" s="99"/>
      <c r="CM110" s="99"/>
      <c r="CN110" s="99"/>
      <c r="CO110" s="99"/>
      <c r="CP110" s="99"/>
      <c r="CQ110" s="99"/>
      <c r="CR110" s="99"/>
      <c r="CS110" s="99"/>
      <c r="CT110" s="99"/>
      <c r="CU110" s="99"/>
      <c r="CV110" s="99"/>
      <c r="CW110" s="99"/>
      <c r="CX110" s="99"/>
      <c r="CY110" s="99"/>
      <c r="CZ110" s="99"/>
      <c r="DA110" s="99"/>
      <c r="DB110" s="99"/>
      <c r="DC110" s="99"/>
      <c r="DD110" s="99"/>
      <c r="DE110" s="99"/>
      <c r="DF110" s="99"/>
      <c r="DG110" s="99"/>
      <c r="DH110" s="99"/>
      <c r="DI110" s="99"/>
      <c r="DJ110" s="99"/>
      <c r="DK110" s="99"/>
      <c r="DL110" s="99"/>
      <c r="DM110" s="99"/>
      <c r="DN110" s="99"/>
      <c r="DO110" s="99"/>
      <c r="DP110" s="99"/>
      <c r="DQ110" s="99"/>
      <c r="DR110" s="99"/>
      <c r="DS110" s="99"/>
      <c r="DT110" s="99"/>
      <c r="DU110" s="99"/>
      <c r="DV110" s="99"/>
      <c r="DW110" s="99"/>
      <c r="DX110" s="99"/>
      <c r="DY110" s="99"/>
      <c r="DZ110" s="99"/>
      <c r="EA110" s="99"/>
      <c r="EB110" s="99"/>
      <c r="EC110" s="99"/>
      <c r="ED110" s="99"/>
      <c r="EE110" s="99"/>
      <c r="EF110" s="99"/>
      <c r="EG110" s="99"/>
      <c r="EH110" s="99"/>
      <c r="EI110" s="99"/>
      <c r="EJ110" s="99"/>
      <c r="EK110" s="99"/>
      <c r="EL110" s="99"/>
      <c r="EM110" s="99"/>
      <c r="EN110" s="99"/>
      <c r="EO110" s="99"/>
      <c r="EP110" s="99"/>
      <c r="EQ110" s="99"/>
      <c r="ER110" s="99"/>
      <c r="ES110" s="99"/>
      <c r="ET110" s="99"/>
      <c r="EU110" s="99"/>
      <c r="EV110" s="99"/>
      <c r="EW110" s="99"/>
      <c r="EX110" s="99"/>
      <c r="EY110" s="99"/>
      <c r="EZ110" s="99"/>
      <c r="FA110" s="99"/>
      <c r="FB110" s="99"/>
      <c r="FC110" s="99"/>
      <c r="FD110" s="99"/>
      <c r="FE110" s="99"/>
      <c r="FF110" s="99"/>
      <c r="FG110" s="99"/>
      <c r="FH110" s="99"/>
      <c r="FI110" s="99"/>
      <c r="FJ110" s="99"/>
      <c r="FK110" s="99"/>
      <c r="FL110" s="99"/>
      <c r="FM110" s="99"/>
      <c r="FN110" s="99"/>
      <c r="FO110" s="99"/>
      <c r="FP110" s="99"/>
      <c r="FQ110" s="99"/>
      <c r="FR110" s="99"/>
      <c r="FS110" s="99"/>
      <c r="FT110" s="99"/>
      <c r="FU110" s="99"/>
      <c r="FV110" s="99"/>
      <c r="FW110" s="99"/>
      <c r="FX110" s="99"/>
      <c r="FY110" s="99"/>
      <c r="FZ110" s="99"/>
      <c r="GA110" s="99"/>
      <c r="GB110" s="99"/>
      <c r="GC110" s="99"/>
      <c r="GD110" s="99"/>
      <c r="GE110" s="99"/>
      <c r="GF110" s="99"/>
      <c r="GG110" s="99"/>
      <c r="GH110" s="99"/>
      <c r="GI110" s="99"/>
      <c r="GJ110" s="99"/>
      <c r="GK110" s="99"/>
      <c r="GL110" s="99"/>
      <c r="GM110" s="99"/>
      <c r="GN110" s="99"/>
      <c r="GO110" s="99"/>
      <c r="GP110" s="99"/>
      <c r="GQ110" s="99"/>
      <c r="GR110" s="99"/>
      <c r="GS110" s="99"/>
      <c r="GT110" s="99"/>
      <c r="GU110" s="99"/>
      <c r="GV110" s="99"/>
      <c r="GW110" s="99"/>
      <c r="GX110" s="99"/>
      <c r="GY110" s="99"/>
      <c r="GZ110" s="99"/>
      <c r="HA110" s="99"/>
      <c r="HB110" s="99"/>
      <c r="HC110" s="99"/>
      <c r="HD110" s="99"/>
      <c r="HE110" s="99"/>
      <c r="HF110" s="99"/>
      <c r="HG110" s="99"/>
      <c r="HH110" s="99"/>
      <c r="HI110" s="99"/>
      <c r="HJ110" s="99"/>
      <c r="HK110" s="99"/>
      <c r="HL110" s="99"/>
      <c r="HM110" s="99"/>
      <c r="HN110" s="99"/>
      <c r="HO110" s="99"/>
      <c r="HP110" s="99"/>
      <c r="HQ110" s="99"/>
      <c r="HR110" s="99"/>
      <c r="HS110" s="99"/>
      <c r="HT110" s="99"/>
      <c r="HU110" s="99"/>
      <c r="HV110" s="99"/>
      <c r="HW110" s="99"/>
      <c r="HX110" s="99"/>
      <c r="HY110" s="99"/>
      <c r="HZ110" s="99"/>
      <c r="IA110" s="99"/>
      <c r="IB110" s="99"/>
      <c r="IC110" s="99"/>
      <c r="ID110" s="99"/>
      <c r="IE110" s="99"/>
      <c r="IF110" s="99"/>
      <c r="IG110" s="99"/>
      <c r="IH110" s="99"/>
      <c r="II110" s="99"/>
      <c r="IJ110" s="99"/>
      <c r="IK110" s="99"/>
      <c r="IL110" s="99"/>
      <c r="IM110" s="99"/>
      <c r="IN110" s="99"/>
      <c r="IO110" s="99"/>
      <c r="IP110" s="99"/>
      <c r="IQ110" s="99"/>
      <c r="IR110" s="99"/>
      <c r="IS110" s="99"/>
      <c r="IT110" s="99"/>
      <c r="IU110" s="99"/>
      <c r="IV110" s="99"/>
      <c r="IW110" s="99"/>
      <c r="IX110" s="99"/>
      <c r="IY110" s="99"/>
      <c r="IZ110" s="99"/>
      <c r="JA110" s="99"/>
      <c r="JB110" s="99"/>
      <c r="JC110" s="99"/>
      <c r="JD110" s="99"/>
      <c r="JE110" s="99"/>
      <c r="JF110" s="99"/>
      <c r="JG110" s="99"/>
      <c r="JH110" s="99"/>
      <c r="JI110" s="99"/>
      <c r="JJ110" s="99"/>
      <c r="JK110" s="99"/>
      <c r="JL110" s="99"/>
      <c r="JM110" s="99"/>
      <c r="JN110" s="99"/>
      <c r="JO110" s="99"/>
      <c r="JP110" s="99"/>
      <c r="JQ110" s="99"/>
      <c r="JR110" s="99"/>
      <c r="JS110" s="99"/>
      <c r="JT110" s="99"/>
      <c r="JU110" s="99"/>
      <c r="JV110" s="99"/>
      <c r="JW110" s="99"/>
      <c r="JX110" s="99"/>
      <c r="JY110" s="99"/>
      <c r="JZ110" s="99"/>
      <c r="KA110" s="99"/>
      <c r="KB110" s="99"/>
      <c r="KC110" s="99"/>
      <c r="KD110" s="99"/>
      <c r="KE110" s="99"/>
      <c r="KF110" s="99"/>
      <c r="KG110" s="99"/>
      <c r="KH110" s="99"/>
      <c r="KI110" s="99"/>
      <c r="KJ110" s="99"/>
      <c r="KK110" s="99"/>
      <c r="KL110" s="99"/>
      <c r="KM110" s="99"/>
      <c r="KN110" s="99"/>
      <c r="KO110" s="99"/>
      <c r="KP110" s="99"/>
      <c r="KQ110" s="99"/>
      <c r="KR110" s="99"/>
      <c r="KS110" s="99"/>
      <c r="KT110" s="99"/>
      <c r="KU110" s="99"/>
      <c r="KV110" s="99"/>
      <c r="KW110" s="99"/>
      <c r="KX110" s="99"/>
      <c r="KY110" s="99"/>
      <c r="KZ110" s="99"/>
      <c r="LA110" s="99"/>
      <c r="LB110" s="99"/>
      <c r="LC110" s="99"/>
      <c r="LD110" s="99"/>
      <c r="LE110" s="99"/>
      <c r="LF110" s="99"/>
      <c r="LG110" s="99"/>
      <c r="LH110" s="99"/>
      <c r="LI110" s="99"/>
      <c r="LJ110" s="99"/>
      <c r="LK110" s="99"/>
      <c r="LL110" s="99"/>
      <c r="LM110" s="99"/>
      <c r="LN110" s="99"/>
      <c r="LO110" s="99"/>
      <c r="LP110" s="99"/>
      <c r="LQ110" s="99"/>
      <c r="LR110" s="99"/>
      <c r="LS110" s="99"/>
      <c r="LT110" s="99"/>
      <c r="LU110" s="99"/>
      <c r="LV110" s="99"/>
      <c r="LW110" s="99"/>
      <c r="LX110" s="99"/>
      <c r="LY110" s="99"/>
      <c r="LZ110" s="99"/>
      <c r="MA110" s="99"/>
      <c r="MB110" s="99"/>
      <c r="MC110" s="99"/>
      <c r="MD110" s="99"/>
      <c r="ME110" s="99"/>
      <c r="MF110" s="99"/>
      <c r="MG110" s="99"/>
      <c r="MH110" s="99"/>
      <c r="MI110" s="99"/>
      <c r="MJ110" s="99"/>
      <c r="MK110" s="99"/>
      <c r="ML110" s="99"/>
      <c r="MM110" s="99"/>
      <c r="MN110" s="99"/>
      <c r="MO110" s="99"/>
      <c r="MP110" s="99"/>
      <c r="MQ110" s="99"/>
      <c r="MR110" s="99"/>
      <c r="MS110" s="99"/>
      <c r="MT110" s="99"/>
      <c r="MU110" s="99"/>
      <c r="MV110" s="99"/>
      <c r="MW110" s="99"/>
      <c r="MX110" s="99"/>
      <c r="MY110" s="99"/>
      <c r="MZ110" s="99"/>
      <c r="NA110" s="99"/>
      <c r="NB110" s="99"/>
      <c r="NC110" s="99"/>
      <c r="ND110" s="99"/>
      <c r="NE110" s="99"/>
      <c r="NF110" s="99"/>
      <c r="NG110" s="99"/>
      <c r="NH110" s="99"/>
      <c r="NI110" s="99"/>
      <c r="NJ110" s="99"/>
      <c r="NK110" s="99"/>
      <c r="NL110" s="99"/>
      <c r="NM110" s="99"/>
      <c r="NN110" s="99"/>
      <c r="NO110" s="99"/>
      <c r="NP110" s="99"/>
      <c r="NQ110" s="99"/>
      <c r="NR110" s="99"/>
      <c r="NS110" s="99"/>
      <c r="NT110" s="99"/>
      <c r="NU110" s="99"/>
      <c r="NV110" s="99"/>
      <c r="NW110" s="99"/>
      <c r="NX110" s="99"/>
      <c r="NY110" s="99"/>
      <c r="NZ110" s="99"/>
      <c r="OA110" s="99"/>
      <c r="OB110" s="99"/>
      <c r="OC110" s="99"/>
      <c r="OD110" s="99"/>
      <c r="OE110" s="99"/>
      <c r="OF110" s="99"/>
      <c r="OG110" s="99"/>
      <c r="OH110" s="99"/>
      <c r="OI110" s="99"/>
      <c r="OJ110" s="99"/>
      <c r="OK110" s="99"/>
      <c r="OL110" s="99"/>
      <c r="OM110" s="99"/>
      <c r="ON110" s="99"/>
      <c r="OO110" s="99"/>
      <c r="OP110" s="99"/>
      <c r="OQ110" s="99"/>
      <c r="OR110" s="99"/>
      <c r="OS110" s="99"/>
      <c r="OT110" s="99"/>
      <c r="OU110" s="99"/>
      <c r="OV110" s="99"/>
      <c r="OW110" s="99"/>
      <c r="OX110" s="99"/>
      <c r="OY110" s="99"/>
      <c r="OZ110" s="99"/>
      <c r="PA110" s="99"/>
      <c r="PB110" s="99"/>
      <c r="PC110" s="99"/>
      <c r="PD110" s="99"/>
      <c r="PE110" s="99"/>
      <c r="PF110" s="99"/>
      <c r="PG110" s="99"/>
      <c r="PH110" s="99"/>
      <c r="PI110" s="99"/>
      <c r="PJ110" s="99"/>
      <c r="PK110" s="99"/>
      <c r="PL110" s="99"/>
      <c r="PM110" s="99"/>
      <c r="PN110" s="99"/>
      <c r="PO110" s="99"/>
      <c r="PP110" s="99"/>
      <c r="PQ110" s="99"/>
      <c r="PR110" s="99"/>
      <c r="PS110" s="99"/>
      <c r="PT110" s="99"/>
      <c r="PU110" s="99"/>
      <c r="PV110" s="99"/>
      <c r="PW110" s="99"/>
      <c r="PX110" s="99"/>
      <c r="PY110" s="99"/>
      <c r="PZ110" s="99"/>
      <c r="QA110" s="99"/>
      <c r="QB110" s="99"/>
      <c r="QC110" s="99"/>
      <c r="QD110" s="99"/>
      <c r="QE110" s="99"/>
      <c r="QF110" s="99"/>
      <c r="QG110" s="99"/>
      <c r="QH110" s="99"/>
      <c r="QI110" s="99"/>
      <c r="QJ110" s="99"/>
      <c r="QK110" s="99"/>
      <c r="QL110" s="99"/>
      <c r="QM110" s="99"/>
      <c r="QN110" s="99"/>
      <c r="QO110" s="99"/>
      <c r="QP110" s="99"/>
      <c r="QQ110" s="99"/>
      <c r="QR110" s="99"/>
      <c r="QS110" s="99"/>
      <c r="QT110" s="99"/>
      <c r="QU110" s="99"/>
      <c r="QV110" s="99"/>
      <c r="QW110" s="99"/>
      <c r="QX110" s="99"/>
      <c r="QY110" s="99"/>
      <c r="QZ110" s="99"/>
      <c r="RA110" s="99"/>
      <c r="RB110" s="99"/>
      <c r="RC110" s="99"/>
      <c r="RD110" s="99"/>
      <c r="RE110" s="99"/>
      <c r="RF110" s="99"/>
      <c r="RG110" s="99"/>
      <c r="RH110" s="99"/>
      <c r="RI110" s="99"/>
      <c r="RJ110" s="99"/>
      <c r="RK110" s="99"/>
      <c r="RL110" s="99"/>
      <c r="RM110" s="99"/>
      <c r="RN110" s="99"/>
      <c r="RO110" s="99"/>
      <c r="RP110" s="99"/>
      <c r="RQ110" s="99"/>
      <c r="RR110" s="99"/>
      <c r="RS110" s="99"/>
      <c r="RT110" s="99"/>
      <c r="RU110" s="99"/>
      <c r="RV110" s="99"/>
      <c r="RW110" s="99"/>
      <c r="RX110" s="99"/>
      <c r="RY110" s="99"/>
      <c r="RZ110" s="99"/>
      <c r="SA110" s="99"/>
      <c r="SB110" s="99"/>
      <c r="SC110" s="99"/>
      <c r="SD110" s="99"/>
      <c r="SE110" s="99"/>
      <c r="SF110" s="99"/>
      <c r="SG110" s="99"/>
      <c r="SH110" s="99"/>
      <c r="SI110" s="99"/>
      <c r="SJ110" s="99"/>
      <c r="SK110" s="99"/>
      <c r="SL110" s="99"/>
      <c r="SM110" s="99"/>
      <c r="SN110" s="99"/>
      <c r="SO110" s="99"/>
      <c r="SP110" s="99"/>
      <c r="SQ110" s="99"/>
      <c r="SR110" s="99"/>
      <c r="SS110" s="99"/>
      <c r="ST110" s="99"/>
      <c r="SU110" s="99"/>
      <c r="SV110" s="99"/>
      <c r="SW110" s="99"/>
      <c r="SX110" s="99"/>
      <c r="SY110" s="99"/>
      <c r="SZ110" s="99"/>
      <c r="TA110" s="99"/>
      <c r="TB110" s="99"/>
      <c r="TC110" s="99"/>
      <c r="TD110" s="99"/>
      <c r="TE110" s="99"/>
      <c r="TF110" s="99"/>
      <c r="TG110" s="99"/>
      <c r="TH110" s="99"/>
      <c r="TI110" s="99"/>
      <c r="TJ110" s="99"/>
      <c r="TK110" s="99"/>
      <c r="TL110" s="99"/>
      <c r="TM110" s="99"/>
      <c r="TN110" s="99"/>
      <c r="TO110" s="99"/>
      <c r="TP110" s="99"/>
      <c r="TQ110" s="99"/>
      <c r="TR110" s="99"/>
      <c r="TS110" s="99"/>
      <c r="TT110" s="99"/>
      <c r="TU110" s="99"/>
      <c r="TV110" s="99"/>
      <c r="TW110" s="99"/>
      <c r="TX110" s="99"/>
      <c r="TY110" s="99"/>
      <c r="TZ110" s="99"/>
      <c r="UA110" s="99"/>
      <c r="UB110" s="99"/>
      <c r="UC110" s="99"/>
      <c r="UD110" s="99"/>
      <c r="UE110" s="99"/>
      <c r="UF110" s="99"/>
      <c r="UG110" s="99"/>
      <c r="UH110" s="99"/>
      <c r="UI110" s="99"/>
      <c r="UJ110" s="99"/>
      <c r="UK110" s="99"/>
      <c r="UL110" s="99"/>
      <c r="UM110" s="99"/>
      <c r="UN110" s="99"/>
      <c r="UO110" s="99"/>
      <c r="UP110" s="99"/>
      <c r="UQ110" s="99"/>
      <c r="UR110" s="99"/>
      <c r="US110" s="99"/>
      <c r="UT110" s="99"/>
      <c r="UU110" s="99"/>
      <c r="UV110" s="99"/>
      <c r="UW110" s="99"/>
      <c r="UX110" s="99"/>
      <c r="UY110" s="99"/>
      <c r="UZ110" s="99"/>
      <c r="VA110" s="99"/>
      <c r="VB110" s="99"/>
      <c r="VC110" s="99"/>
      <c r="VD110" s="99"/>
      <c r="VE110" s="99"/>
      <c r="VF110" s="99"/>
      <c r="VG110" s="99"/>
      <c r="VH110" s="99"/>
      <c r="VI110" s="99"/>
      <c r="VJ110" s="99"/>
      <c r="VK110" s="99"/>
      <c r="VL110" s="99"/>
      <c r="VM110" s="99"/>
      <c r="VN110" s="99"/>
      <c r="VO110" s="99"/>
      <c r="VP110" s="99"/>
      <c r="VQ110" s="99"/>
      <c r="VR110" s="99"/>
      <c r="VS110" s="99"/>
      <c r="VT110" s="99"/>
      <c r="VU110" s="99"/>
      <c r="VV110" s="99"/>
      <c r="VW110" s="99"/>
      <c r="VX110" s="99"/>
      <c r="VY110" s="99"/>
      <c r="VZ110" s="99"/>
      <c r="WA110" s="99"/>
      <c r="WB110" s="99"/>
      <c r="WC110" s="99"/>
      <c r="WD110" s="99"/>
      <c r="WE110" s="99"/>
      <c r="WF110" s="99"/>
      <c r="WG110" s="99"/>
      <c r="WH110" s="99"/>
      <c r="WI110" s="99"/>
      <c r="WJ110" s="99"/>
      <c r="WK110" s="99"/>
      <c r="WL110" s="99"/>
      <c r="WM110" s="99"/>
      <c r="WN110" s="99"/>
      <c r="WO110" s="99"/>
      <c r="WP110" s="99"/>
      <c r="WQ110" s="99"/>
      <c r="WR110" s="99"/>
      <c r="WS110" s="99"/>
      <c r="WT110" s="99"/>
      <c r="WU110" s="99"/>
      <c r="WV110" s="99"/>
      <c r="WW110" s="99"/>
      <c r="WX110" s="99"/>
      <c r="WY110" s="99"/>
      <c r="WZ110" s="99"/>
      <c r="XA110" s="99"/>
      <c r="XB110" s="99"/>
      <c r="XC110" s="99"/>
      <c r="XD110" s="99"/>
      <c r="XE110" s="99"/>
      <c r="XF110" s="99"/>
      <c r="XG110" s="99"/>
      <c r="XH110" s="99"/>
      <c r="XI110" s="99"/>
      <c r="XJ110" s="99"/>
      <c r="XK110" s="99"/>
      <c r="XL110" s="99"/>
      <c r="XM110" s="99"/>
      <c r="XN110" s="99"/>
      <c r="XO110" s="99"/>
      <c r="XP110" s="99"/>
      <c r="XQ110" s="99"/>
      <c r="XR110" s="99"/>
      <c r="XS110" s="99"/>
      <c r="XT110" s="99"/>
      <c r="XU110" s="99"/>
      <c r="XV110" s="99"/>
      <c r="XW110" s="99"/>
      <c r="XX110" s="99"/>
      <c r="XY110" s="99"/>
      <c r="XZ110" s="99"/>
      <c r="YA110" s="99"/>
      <c r="YB110" s="99"/>
      <c r="YC110" s="99"/>
      <c r="YD110" s="99"/>
      <c r="YE110" s="99"/>
      <c r="YF110" s="99"/>
      <c r="YG110" s="99"/>
      <c r="YH110" s="99"/>
      <c r="YI110" s="99"/>
      <c r="YJ110" s="99"/>
      <c r="YK110" s="99"/>
      <c r="YL110" s="99"/>
      <c r="YM110" s="99"/>
      <c r="YN110" s="99"/>
      <c r="YO110" s="99"/>
      <c r="YP110" s="99"/>
      <c r="YQ110" s="99"/>
      <c r="YR110" s="99"/>
      <c r="YS110" s="99"/>
      <c r="YT110" s="99"/>
      <c r="YU110" s="99"/>
      <c r="YV110" s="99"/>
      <c r="YW110" s="99"/>
      <c r="YX110" s="99"/>
      <c r="YY110" s="99"/>
      <c r="YZ110" s="99"/>
      <c r="ZA110" s="99"/>
      <c r="ZB110" s="99"/>
      <c r="ZC110" s="99"/>
      <c r="ZD110" s="99"/>
      <c r="ZE110" s="99"/>
      <c r="ZF110" s="99"/>
      <c r="ZG110" s="99"/>
      <c r="ZH110" s="99"/>
      <c r="ZI110" s="99"/>
      <c r="ZJ110" s="99"/>
      <c r="ZK110" s="99"/>
      <c r="ZL110" s="99"/>
      <c r="ZM110" s="99"/>
      <c r="ZN110" s="99"/>
      <c r="ZO110" s="99"/>
      <c r="ZP110" s="99"/>
      <c r="ZQ110" s="99"/>
      <c r="ZR110" s="99"/>
      <c r="ZS110" s="99"/>
      <c r="ZT110" s="99"/>
      <c r="ZU110" s="99"/>
      <c r="ZV110" s="99"/>
      <c r="ZW110" s="99"/>
      <c r="ZX110" s="99"/>
      <c r="ZY110" s="99"/>
      <c r="ZZ110" s="99"/>
      <c r="AAA110" s="99"/>
      <c r="AAB110" s="99"/>
      <c r="AAC110" s="99"/>
      <c r="AAD110" s="99"/>
      <c r="AAE110" s="99"/>
      <c r="AAF110" s="99"/>
      <c r="AAG110" s="99"/>
      <c r="AAH110" s="99"/>
      <c r="AAI110" s="99"/>
      <c r="AAJ110" s="99"/>
      <c r="AAK110" s="99"/>
      <c r="AAL110" s="99"/>
      <c r="AAM110" s="99"/>
      <c r="AAN110" s="99"/>
      <c r="AAO110" s="99"/>
      <c r="AAP110" s="99"/>
      <c r="AAQ110" s="99"/>
      <c r="AAR110" s="99"/>
      <c r="AAS110" s="99"/>
      <c r="AAT110" s="99"/>
      <c r="AAU110" s="99"/>
      <c r="AAV110" s="99"/>
      <c r="AAW110" s="99"/>
      <c r="AAX110" s="99"/>
      <c r="AAY110" s="99"/>
      <c r="AAZ110" s="99"/>
      <c r="ABA110" s="99"/>
      <c r="ABB110" s="99"/>
      <c r="ABC110" s="99"/>
      <c r="ABD110" s="99"/>
      <c r="ABE110" s="99"/>
      <c r="ABF110" s="99"/>
      <c r="ABG110" s="99"/>
      <c r="ABH110" s="99"/>
      <c r="ABI110" s="99"/>
      <c r="ABJ110" s="99"/>
      <c r="ABK110" s="99"/>
      <c r="ABL110" s="99"/>
      <c r="ABM110" s="99"/>
      <c r="ABN110" s="99"/>
      <c r="ABO110" s="99"/>
      <c r="ABP110" s="99"/>
      <c r="ABQ110" s="99"/>
      <c r="ABR110" s="99"/>
      <c r="ABS110" s="99"/>
      <c r="ABT110" s="99"/>
      <c r="ABU110" s="99"/>
      <c r="ABV110" s="99"/>
      <c r="ABW110" s="99"/>
      <c r="ABX110" s="99"/>
      <c r="ABY110" s="99"/>
      <c r="ABZ110" s="99"/>
      <c r="ACA110" s="99"/>
      <c r="ACB110" s="99"/>
      <c r="ACC110" s="99"/>
      <c r="ACD110" s="99"/>
      <c r="ACE110" s="99"/>
      <c r="ACF110" s="99"/>
      <c r="ACG110" s="99"/>
      <c r="ACH110" s="99"/>
      <c r="ACI110" s="99"/>
      <c r="ACJ110" s="99"/>
      <c r="ACK110" s="99"/>
      <c r="ACL110" s="99"/>
      <c r="ACM110" s="99"/>
      <c r="ACN110" s="99"/>
      <c r="ACO110" s="99"/>
      <c r="ACP110" s="99"/>
      <c r="ACQ110" s="99"/>
      <c r="ACR110" s="99"/>
      <c r="ACS110" s="99"/>
      <c r="ACT110" s="99"/>
      <c r="ACU110" s="99"/>
      <c r="ACV110" s="99"/>
      <c r="ACW110" s="99"/>
      <c r="ACX110" s="99"/>
      <c r="ACY110" s="99"/>
      <c r="ACZ110" s="99"/>
      <c r="ADA110" s="99"/>
      <c r="ADB110" s="99"/>
      <c r="ADC110" s="99"/>
      <c r="ADD110" s="99"/>
      <c r="ADE110" s="99"/>
      <c r="ADF110" s="99"/>
      <c r="ADG110" s="99"/>
      <c r="ADH110" s="99"/>
      <c r="ADI110" s="99"/>
      <c r="ADJ110" s="99"/>
      <c r="ADK110" s="99"/>
      <c r="ADL110" s="99"/>
      <c r="ADM110" s="99"/>
      <c r="ADN110" s="99"/>
      <c r="ADO110" s="99"/>
      <c r="ADP110" s="99"/>
      <c r="ADQ110" s="99"/>
      <c r="ADR110" s="99"/>
      <c r="ADS110" s="99"/>
      <c r="ADT110" s="99"/>
      <c r="ADU110" s="99"/>
      <c r="ADV110" s="99"/>
      <c r="ADW110" s="99"/>
      <c r="ADX110" s="99"/>
      <c r="ADY110" s="99"/>
      <c r="ADZ110" s="99"/>
      <c r="AEA110" s="99"/>
      <c r="AEB110" s="99"/>
      <c r="AEC110" s="99"/>
      <c r="AED110" s="99"/>
      <c r="AEE110" s="99"/>
      <c r="AEF110" s="99"/>
      <c r="AEG110" s="99"/>
      <c r="AEH110" s="99"/>
      <c r="AEI110" s="99"/>
      <c r="AEJ110" s="99"/>
      <c r="AEK110" s="99"/>
      <c r="AEL110" s="99"/>
      <c r="AEM110" s="99"/>
      <c r="AEN110" s="99"/>
      <c r="AEO110" s="99"/>
      <c r="AEP110" s="99"/>
      <c r="AEQ110" s="99"/>
      <c r="AER110" s="99"/>
      <c r="AES110" s="99"/>
      <c r="AET110" s="99"/>
      <c r="AEU110" s="99"/>
      <c r="AEV110" s="99"/>
      <c r="AEW110" s="99"/>
      <c r="AEX110" s="99"/>
      <c r="AEY110" s="99"/>
      <c r="AEZ110" s="99"/>
      <c r="AFA110" s="99"/>
      <c r="AFB110" s="99"/>
      <c r="AFC110" s="99"/>
      <c r="AFD110" s="99"/>
      <c r="AFE110" s="99"/>
      <c r="AFF110" s="99"/>
      <c r="AFG110" s="99"/>
      <c r="AFH110" s="99"/>
      <c r="AFI110" s="99"/>
      <c r="AFJ110" s="99"/>
      <c r="AFK110" s="99"/>
      <c r="AFL110" s="99"/>
      <c r="AFM110" s="99"/>
      <c r="AFN110" s="99"/>
      <c r="AFO110" s="99"/>
      <c r="AFP110" s="99"/>
      <c r="AFQ110" s="99"/>
      <c r="AFR110" s="99"/>
      <c r="AFS110" s="99"/>
      <c r="AFT110" s="99"/>
      <c r="AFU110" s="99"/>
      <c r="AFV110" s="99"/>
      <c r="AFW110" s="99"/>
      <c r="AFX110" s="99"/>
      <c r="AFY110" s="99"/>
      <c r="AFZ110" s="99"/>
      <c r="AGA110" s="99"/>
      <c r="AGB110" s="99"/>
      <c r="AGC110" s="99"/>
      <c r="AGD110" s="99"/>
      <c r="AGE110" s="99"/>
      <c r="AGF110" s="99"/>
      <c r="AGG110" s="99"/>
      <c r="AGH110" s="99"/>
      <c r="AGI110" s="99"/>
      <c r="AGJ110" s="99"/>
      <c r="AGK110" s="99"/>
      <c r="AGL110" s="99"/>
      <c r="AGM110" s="99"/>
      <c r="AGN110" s="99"/>
      <c r="AGO110" s="99"/>
      <c r="AGP110" s="99"/>
      <c r="AGQ110" s="99"/>
      <c r="AGR110" s="99"/>
      <c r="AGS110" s="99"/>
      <c r="AGT110" s="99"/>
      <c r="AGU110" s="99"/>
      <c r="AGV110" s="99"/>
      <c r="AGW110" s="99"/>
      <c r="AGX110" s="99"/>
      <c r="AGY110" s="99"/>
      <c r="AGZ110" s="99"/>
      <c r="AHA110" s="99"/>
      <c r="AHB110" s="99"/>
      <c r="AHC110" s="99"/>
      <c r="AHD110" s="99"/>
      <c r="AHE110" s="99"/>
      <c r="AHF110" s="99"/>
      <c r="AHG110" s="99"/>
      <c r="AHH110" s="99"/>
      <c r="AHI110" s="99"/>
      <c r="AHJ110" s="99"/>
      <c r="AHK110" s="99"/>
      <c r="AHL110" s="99"/>
      <c r="AHM110" s="99"/>
      <c r="AHN110" s="99"/>
      <c r="AHO110" s="99"/>
      <c r="AHP110" s="99"/>
      <c r="AHQ110" s="99"/>
      <c r="AHR110" s="99"/>
      <c r="AHS110" s="99"/>
      <c r="AHT110" s="99"/>
      <c r="AHU110" s="99"/>
      <c r="AHV110" s="99"/>
      <c r="AHW110" s="99"/>
      <c r="AHX110" s="99"/>
      <c r="AHY110" s="99"/>
      <c r="AHZ110" s="99"/>
      <c r="AIA110" s="99"/>
      <c r="AIB110" s="99"/>
      <c r="AIC110" s="99"/>
      <c r="AID110" s="99"/>
      <c r="AIE110" s="99"/>
      <c r="AIF110" s="99"/>
      <c r="AIG110" s="99"/>
      <c r="AIH110" s="99"/>
      <c r="AII110" s="99"/>
      <c r="AIJ110" s="99"/>
      <c r="AIK110" s="99"/>
      <c r="AIL110" s="99"/>
      <c r="AIM110" s="99"/>
      <c r="AIN110" s="99"/>
      <c r="AIO110" s="99"/>
      <c r="AIP110" s="99"/>
      <c r="AIQ110" s="99"/>
      <c r="AIR110" s="99"/>
      <c r="AIS110" s="99"/>
      <c r="AIT110" s="99"/>
      <c r="AIU110" s="99"/>
      <c r="AIV110" s="99"/>
      <c r="AIW110" s="99"/>
      <c r="AIX110" s="99"/>
      <c r="AIY110" s="99"/>
      <c r="AIZ110" s="99"/>
      <c r="AJA110" s="99"/>
      <c r="AJB110" s="99"/>
      <c r="AJC110" s="99"/>
      <c r="AJD110" s="99"/>
      <c r="AJE110" s="99"/>
      <c r="AJF110" s="99"/>
      <c r="AJG110" s="99"/>
      <c r="AJH110" s="99"/>
      <c r="AJI110" s="99"/>
      <c r="AJJ110" s="99"/>
      <c r="AJK110" s="99"/>
      <c r="AJL110" s="99"/>
      <c r="AJM110" s="99"/>
      <c r="AJN110" s="99"/>
      <c r="AJO110" s="99"/>
      <c r="AJP110" s="99"/>
      <c r="AJQ110" s="99"/>
      <c r="AJR110" s="99"/>
      <c r="AJS110" s="99"/>
      <c r="AJT110" s="99"/>
      <c r="AJU110" s="99"/>
      <c r="AJV110" s="99"/>
      <c r="AJW110" s="99"/>
      <c r="AJX110" s="99"/>
      <c r="AJY110" s="99"/>
      <c r="AJZ110" s="99"/>
      <c r="AKA110" s="99"/>
      <c r="AKB110" s="99"/>
      <c r="AKC110" s="99"/>
      <c r="AKD110" s="99"/>
      <c r="AKE110" s="99"/>
      <c r="AKF110" s="99"/>
      <c r="AKG110" s="99"/>
      <c r="AKH110" s="99"/>
      <c r="AKI110" s="99"/>
      <c r="AKJ110" s="99"/>
      <c r="AKK110" s="99"/>
      <c r="AKL110" s="99"/>
      <c r="AKM110" s="99"/>
      <c r="AKN110" s="99"/>
      <c r="AKO110" s="99"/>
      <c r="AKP110" s="99"/>
      <c r="AKQ110" s="99"/>
      <c r="AKR110" s="99"/>
      <c r="AKS110" s="99"/>
      <c r="AKT110" s="99"/>
      <c r="AKU110" s="99"/>
      <c r="AKV110" s="99"/>
      <c r="AKW110" s="99"/>
      <c r="AKX110" s="99"/>
      <c r="AKY110" s="99"/>
      <c r="AKZ110" s="99"/>
      <c r="ALA110" s="99"/>
      <c r="ALB110" s="99"/>
      <c r="ALC110" s="99"/>
      <c r="ALD110" s="99"/>
      <c r="ALE110" s="99"/>
      <c r="ALF110" s="99"/>
      <c r="ALG110" s="99"/>
      <c r="ALH110" s="99"/>
      <c r="ALI110" s="99"/>
      <c r="ALJ110" s="99"/>
      <c r="ALK110" s="99"/>
      <c r="ALL110" s="99"/>
      <c r="ALM110" s="99"/>
      <c r="ALN110" s="99"/>
      <c r="ALO110" s="99"/>
      <c r="ALP110" s="99"/>
      <c r="ALQ110" s="99"/>
      <c r="ALR110" s="99"/>
      <c r="ALS110" s="99"/>
      <c r="ALT110" s="99"/>
      <c r="ALU110" s="99"/>
      <c r="ALV110" s="99"/>
      <c r="ALW110" s="99"/>
      <c r="ALX110" s="99"/>
      <c r="ALY110" s="99"/>
      <c r="ALZ110" s="99"/>
      <c r="AMA110" s="99"/>
      <c r="AMB110" s="99"/>
      <c r="AMC110" s="99"/>
      <c r="AMD110" s="99"/>
      <c r="AME110" s="99"/>
      <c r="AMF110" s="99"/>
      <c r="AMG110" s="99"/>
      <c r="AMH110" s="99"/>
      <c r="AMI110" s="99"/>
      <c r="AMJ110" s="99"/>
      <c r="AMK110" s="99"/>
      <c r="AML110" s="99"/>
      <c r="AMM110" s="99"/>
      <c r="AMN110" s="99"/>
      <c r="AMO110" s="99"/>
      <c r="AMP110" s="99"/>
      <c r="AMQ110" s="99"/>
    </row>
    <row r="111" spans="1:1031" s="97" customFormat="1" ht="36.75" customHeight="1" x14ac:dyDescent="0.25">
      <c r="A111" s="615">
        <v>3</v>
      </c>
      <c r="B111" s="893" t="s">
        <v>1408</v>
      </c>
      <c r="C111" s="894" t="s">
        <v>16</v>
      </c>
      <c r="D111" s="895" t="s">
        <v>935</v>
      </c>
      <c r="E111" s="864" t="s">
        <v>851</v>
      </c>
      <c r="F111" s="99"/>
      <c r="G111" s="99"/>
      <c r="H111" s="99"/>
      <c r="I111" s="99"/>
      <c r="J111" s="99"/>
      <c r="K111" s="99"/>
      <c r="L111" s="99"/>
      <c r="M111" s="99"/>
      <c r="N111" s="99"/>
      <c r="O111" s="99"/>
      <c r="P111" s="99"/>
      <c r="Q111" s="99"/>
      <c r="R111" s="99"/>
      <c r="S111" s="99"/>
      <c r="T111" s="99"/>
      <c r="U111" s="99"/>
      <c r="V111" s="99"/>
      <c r="W111" s="99"/>
      <c r="X111" s="99"/>
      <c r="Y111" s="99"/>
      <c r="Z111" s="99"/>
      <c r="AA111" s="99"/>
      <c r="AB111" s="99"/>
      <c r="AC111" s="99"/>
      <c r="AD111" s="99"/>
      <c r="AE111" s="99"/>
      <c r="AF111" s="99"/>
      <c r="AG111" s="99"/>
      <c r="AH111" s="99"/>
      <c r="AI111" s="99"/>
      <c r="AJ111" s="99"/>
      <c r="AK111" s="99"/>
      <c r="AL111" s="99"/>
      <c r="AM111" s="99"/>
      <c r="AN111" s="99"/>
      <c r="AO111" s="99"/>
      <c r="AP111" s="99"/>
      <c r="AQ111" s="99"/>
      <c r="AR111" s="99"/>
      <c r="AS111" s="99"/>
      <c r="AT111" s="99"/>
      <c r="AU111" s="99"/>
      <c r="AV111" s="99"/>
      <c r="AW111" s="99"/>
      <c r="AX111" s="99"/>
      <c r="AY111" s="99"/>
      <c r="AZ111" s="99"/>
      <c r="BA111" s="99"/>
      <c r="BB111" s="99"/>
      <c r="BC111" s="99"/>
      <c r="BD111" s="99"/>
      <c r="BE111" s="99"/>
      <c r="BF111" s="99"/>
      <c r="BG111" s="99"/>
      <c r="BH111" s="99"/>
      <c r="BI111" s="99"/>
      <c r="BJ111" s="99"/>
      <c r="BK111" s="99"/>
      <c r="BL111" s="99"/>
      <c r="BM111" s="99"/>
      <c r="BN111" s="99"/>
      <c r="BO111" s="99"/>
      <c r="BP111" s="99"/>
      <c r="BQ111" s="99"/>
      <c r="BR111" s="99"/>
      <c r="BS111" s="99"/>
      <c r="BT111" s="99"/>
      <c r="BU111" s="99"/>
      <c r="BV111" s="99"/>
      <c r="BW111" s="99"/>
      <c r="BX111" s="99"/>
      <c r="BY111" s="99"/>
      <c r="BZ111" s="99"/>
      <c r="CA111" s="99"/>
      <c r="CB111" s="99"/>
      <c r="CC111" s="99"/>
      <c r="CD111" s="99"/>
      <c r="CE111" s="99"/>
      <c r="CF111" s="99"/>
      <c r="CG111" s="99"/>
      <c r="CH111" s="99"/>
      <c r="CI111" s="99"/>
      <c r="CJ111" s="99"/>
      <c r="CK111" s="99"/>
      <c r="CL111" s="99"/>
      <c r="CM111" s="99"/>
      <c r="CN111" s="99"/>
      <c r="CO111" s="99"/>
      <c r="CP111" s="99"/>
      <c r="CQ111" s="99"/>
      <c r="CR111" s="99"/>
      <c r="CS111" s="99"/>
      <c r="CT111" s="99"/>
      <c r="CU111" s="99"/>
      <c r="CV111" s="99"/>
      <c r="CW111" s="99"/>
      <c r="CX111" s="99"/>
      <c r="CY111" s="99"/>
      <c r="CZ111" s="99"/>
      <c r="DA111" s="99"/>
      <c r="DB111" s="99"/>
      <c r="DC111" s="99"/>
      <c r="DD111" s="99"/>
      <c r="DE111" s="99"/>
      <c r="DF111" s="99"/>
      <c r="DG111" s="99"/>
      <c r="DH111" s="99"/>
      <c r="DI111" s="99"/>
      <c r="DJ111" s="99"/>
      <c r="DK111" s="99"/>
      <c r="DL111" s="99"/>
      <c r="DM111" s="99"/>
      <c r="DN111" s="99"/>
      <c r="DO111" s="99"/>
      <c r="DP111" s="99"/>
      <c r="DQ111" s="99"/>
      <c r="DR111" s="99"/>
      <c r="DS111" s="99"/>
      <c r="DT111" s="99"/>
      <c r="DU111" s="99"/>
      <c r="DV111" s="99"/>
      <c r="DW111" s="99"/>
      <c r="DX111" s="99"/>
      <c r="DY111" s="99"/>
      <c r="DZ111" s="99"/>
      <c r="EA111" s="99"/>
      <c r="EB111" s="99"/>
      <c r="EC111" s="99"/>
      <c r="ED111" s="99"/>
      <c r="EE111" s="99"/>
      <c r="EF111" s="99"/>
      <c r="EG111" s="99"/>
      <c r="EH111" s="99"/>
      <c r="EI111" s="99"/>
      <c r="EJ111" s="99"/>
      <c r="EK111" s="99"/>
      <c r="EL111" s="99"/>
      <c r="EM111" s="99"/>
      <c r="EN111" s="99"/>
      <c r="EO111" s="99"/>
      <c r="EP111" s="99"/>
      <c r="EQ111" s="99"/>
      <c r="ER111" s="99"/>
      <c r="ES111" s="99"/>
      <c r="ET111" s="99"/>
      <c r="EU111" s="99"/>
      <c r="EV111" s="99"/>
      <c r="EW111" s="99"/>
      <c r="EX111" s="99"/>
      <c r="EY111" s="99"/>
      <c r="EZ111" s="99"/>
      <c r="FA111" s="99"/>
      <c r="FB111" s="99"/>
      <c r="FC111" s="99"/>
      <c r="FD111" s="99"/>
      <c r="FE111" s="99"/>
      <c r="FF111" s="99"/>
      <c r="FG111" s="99"/>
      <c r="FH111" s="99"/>
      <c r="FI111" s="99"/>
      <c r="FJ111" s="99"/>
      <c r="FK111" s="99"/>
      <c r="FL111" s="99"/>
      <c r="FM111" s="99"/>
      <c r="FN111" s="99"/>
      <c r="FO111" s="99"/>
      <c r="FP111" s="99"/>
      <c r="FQ111" s="99"/>
      <c r="FR111" s="99"/>
      <c r="FS111" s="99"/>
      <c r="FT111" s="99"/>
      <c r="FU111" s="99"/>
      <c r="FV111" s="99"/>
      <c r="FW111" s="99"/>
      <c r="FX111" s="99"/>
      <c r="FY111" s="99"/>
      <c r="FZ111" s="99"/>
      <c r="GA111" s="99"/>
      <c r="GB111" s="99"/>
      <c r="GC111" s="99"/>
      <c r="GD111" s="99"/>
      <c r="GE111" s="99"/>
      <c r="GF111" s="99"/>
      <c r="GG111" s="99"/>
      <c r="GH111" s="99"/>
      <c r="GI111" s="99"/>
      <c r="GJ111" s="99"/>
      <c r="GK111" s="99"/>
      <c r="GL111" s="99"/>
      <c r="GM111" s="99"/>
      <c r="GN111" s="99"/>
      <c r="GO111" s="99"/>
      <c r="GP111" s="99"/>
      <c r="GQ111" s="99"/>
      <c r="GR111" s="99"/>
      <c r="GS111" s="99"/>
      <c r="GT111" s="99"/>
      <c r="GU111" s="99"/>
      <c r="GV111" s="99"/>
      <c r="GW111" s="99"/>
      <c r="GX111" s="99"/>
      <c r="GY111" s="99"/>
      <c r="GZ111" s="99"/>
      <c r="HA111" s="99"/>
      <c r="HB111" s="99"/>
      <c r="HC111" s="99"/>
      <c r="HD111" s="99"/>
      <c r="HE111" s="99"/>
      <c r="HF111" s="99"/>
      <c r="HG111" s="99"/>
      <c r="HH111" s="99"/>
      <c r="HI111" s="99"/>
      <c r="HJ111" s="99"/>
      <c r="HK111" s="99"/>
      <c r="HL111" s="99"/>
      <c r="HM111" s="99"/>
      <c r="HN111" s="99"/>
      <c r="HO111" s="99"/>
      <c r="HP111" s="99"/>
      <c r="HQ111" s="99"/>
      <c r="HR111" s="99"/>
      <c r="HS111" s="99"/>
      <c r="HT111" s="99"/>
      <c r="HU111" s="99"/>
      <c r="HV111" s="99"/>
      <c r="HW111" s="99"/>
      <c r="HX111" s="99"/>
      <c r="HY111" s="99"/>
      <c r="HZ111" s="99"/>
      <c r="IA111" s="99"/>
      <c r="IB111" s="99"/>
      <c r="IC111" s="99"/>
      <c r="ID111" s="99"/>
      <c r="IE111" s="99"/>
      <c r="IF111" s="99"/>
      <c r="IG111" s="99"/>
      <c r="IH111" s="99"/>
      <c r="II111" s="99"/>
      <c r="IJ111" s="99"/>
      <c r="IK111" s="99"/>
      <c r="IL111" s="99"/>
      <c r="IM111" s="99"/>
      <c r="IN111" s="99"/>
      <c r="IO111" s="99"/>
      <c r="IP111" s="99"/>
      <c r="IQ111" s="99"/>
      <c r="IR111" s="99"/>
      <c r="IS111" s="99"/>
      <c r="IT111" s="99"/>
      <c r="IU111" s="99"/>
      <c r="IV111" s="99"/>
      <c r="IW111" s="99"/>
      <c r="IX111" s="99"/>
      <c r="IY111" s="99"/>
      <c r="IZ111" s="99"/>
      <c r="JA111" s="99"/>
      <c r="JB111" s="99"/>
      <c r="JC111" s="99"/>
      <c r="JD111" s="99"/>
      <c r="JE111" s="99"/>
      <c r="JF111" s="99"/>
      <c r="JG111" s="99"/>
      <c r="JH111" s="99"/>
      <c r="JI111" s="99"/>
      <c r="JJ111" s="99"/>
      <c r="JK111" s="99"/>
      <c r="JL111" s="99"/>
      <c r="JM111" s="99"/>
      <c r="JN111" s="99"/>
      <c r="JO111" s="99"/>
      <c r="JP111" s="99"/>
      <c r="JQ111" s="99"/>
      <c r="JR111" s="99"/>
      <c r="JS111" s="99"/>
      <c r="JT111" s="99"/>
      <c r="JU111" s="99"/>
      <c r="JV111" s="99"/>
      <c r="JW111" s="99"/>
      <c r="JX111" s="99"/>
      <c r="JY111" s="99"/>
      <c r="JZ111" s="99"/>
      <c r="KA111" s="99"/>
      <c r="KB111" s="99"/>
      <c r="KC111" s="99"/>
      <c r="KD111" s="99"/>
      <c r="KE111" s="99"/>
      <c r="KF111" s="99"/>
      <c r="KG111" s="99"/>
      <c r="KH111" s="99"/>
      <c r="KI111" s="99"/>
      <c r="KJ111" s="99"/>
      <c r="KK111" s="99"/>
      <c r="KL111" s="99"/>
      <c r="KM111" s="99"/>
      <c r="KN111" s="99"/>
      <c r="KO111" s="99"/>
      <c r="KP111" s="99"/>
      <c r="KQ111" s="99"/>
      <c r="KR111" s="99"/>
      <c r="KS111" s="99"/>
      <c r="KT111" s="99"/>
      <c r="KU111" s="99"/>
      <c r="KV111" s="99"/>
      <c r="KW111" s="99"/>
      <c r="KX111" s="99"/>
      <c r="KY111" s="99"/>
      <c r="KZ111" s="99"/>
      <c r="LA111" s="99"/>
      <c r="LB111" s="99"/>
      <c r="LC111" s="99"/>
      <c r="LD111" s="99"/>
      <c r="LE111" s="99"/>
      <c r="LF111" s="99"/>
      <c r="LG111" s="99"/>
      <c r="LH111" s="99"/>
      <c r="LI111" s="99"/>
      <c r="LJ111" s="99"/>
      <c r="LK111" s="99"/>
      <c r="LL111" s="99"/>
      <c r="LM111" s="99"/>
      <c r="LN111" s="99"/>
      <c r="LO111" s="99"/>
      <c r="LP111" s="99"/>
      <c r="LQ111" s="99"/>
      <c r="LR111" s="99"/>
      <c r="LS111" s="99"/>
      <c r="LT111" s="99"/>
      <c r="LU111" s="99"/>
      <c r="LV111" s="99"/>
      <c r="LW111" s="99"/>
      <c r="LX111" s="99"/>
      <c r="LY111" s="99"/>
      <c r="LZ111" s="99"/>
      <c r="MA111" s="99"/>
      <c r="MB111" s="99"/>
      <c r="MC111" s="99"/>
      <c r="MD111" s="99"/>
      <c r="ME111" s="99"/>
      <c r="MF111" s="99"/>
      <c r="MG111" s="99"/>
      <c r="MH111" s="99"/>
      <c r="MI111" s="99"/>
      <c r="MJ111" s="99"/>
      <c r="MK111" s="99"/>
      <c r="ML111" s="99"/>
      <c r="MM111" s="99"/>
      <c r="MN111" s="99"/>
      <c r="MO111" s="99"/>
      <c r="MP111" s="99"/>
      <c r="MQ111" s="99"/>
      <c r="MR111" s="99"/>
      <c r="MS111" s="99"/>
      <c r="MT111" s="99"/>
      <c r="MU111" s="99"/>
      <c r="MV111" s="99"/>
      <c r="MW111" s="99"/>
      <c r="MX111" s="99"/>
      <c r="MY111" s="99"/>
      <c r="MZ111" s="99"/>
      <c r="NA111" s="99"/>
      <c r="NB111" s="99"/>
      <c r="NC111" s="99"/>
      <c r="ND111" s="99"/>
      <c r="NE111" s="99"/>
      <c r="NF111" s="99"/>
      <c r="NG111" s="99"/>
      <c r="NH111" s="99"/>
      <c r="NI111" s="99"/>
      <c r="NJ111" s="99"/>
      <c r="NK111" s="99"/>
      <c r="NL111" s="99"/>
      <c r="NM111" s="99"/>
      <c r="NN111" s="99"/>
      <c r="NO111" s="99"/>
      <c r="NP111" s="99"/>
      <c r="NQ111" s="99"/>
      <c r="NR111" s="99"/>
      <c r="NS111" s="99"/>
      <c r="NT111" s="99"/>
      <c r="NU111" s="99"/>
      <c r="NV111" s="99"/>
      <c r="NW111" s="99"/>
      <c r="NX111" s="99"/>
      <c r="NY111" s="99"/>
      <c r="NZ111" s="99"/>
      <c r="OA111" s="99"/>
      <c r="OB111" s="99"/>
      <c r="OC111" s="99"/>
      <c r="OD111" s="99"/>
      <c r="OE111" s="99"/>
      <c r="OF111" s="99"/>
      <c r="OG111" s="99"/>
      <c r="OH111" s="99"/>
      <c r="OI111" s="99"/>
      <c r="OJ111" s="99"/>
      <c r="OK111" s="99"/>
      <c r="OL111" s="99"/>
      <c r="OM111" s="99"/>
      <c r="ON111" s="99"/>
      <c r="OO111" s="99"/>
      <c r="OP111" s="99"/>
      <c r="OQ111" s="99"/>
      <c r="OR111" s="99"/>
      <c r="OS111" s="99"/>
      <c r="OT111" s="99"/>
      <c r="OU111" s="99"/>
      <c r="OV111" s="99"/>
      <c r="OW111" s="99"/>
      <c r="OX111" s="99"/>
      <c r="OY111" s="99"/>
      <c r="OZ111" s="99"/>
      <c r="PA111" s="99"/>
      <c r="PB111" s="99"/>
      <c r="PC111" s="99"/>
      <c r="PD111" s="99"/>
      <c r="PE111" s="99"/>
      <c r="PF111" s="99"/>
      <c r="PG111" s="99"/>
      <c r="PH111" s="99"/>
      <c r="PI111" s="99"/>
      <c r="PJ111" s="99"/>
      <c r="PK111" s="99"/>
      <c r="PL111" s="99"/>
      <c r="PM111" s="99"/>
      <c r="PN111" s="99"/>
      <c r="PO111" s="99"/>
      <c r="PP111" s="99"/>
      <c r="PQ111" s="99"/>
      <c r="PR111" s="99"/>
      <c r="PS111" s="99"/>
      <c r="PT111" s="99"/>
      <c r="PU111" s="99"/>
      <c r="PV111" s="99"/>
      <c r="PW111" s="99"/>
      <c r="PX111" s="99"/>
      <c r="PY111" s="99"/>
      <c r="PZ111" s="99"/>
      <c r="QA111" s="99"/>
      <c r="QB111" s="99"/>
      <c r="QC111" s="99"/>
      <c r="QD111" s="99"/>
      <c r="QE111" s="99"/>
      <c r="QF111" s="99"/>
      <c r="QG111" s="99"/>
      <c r="QH111" s="99"/>
      <c r="QI111" s="99"/>
      <c r="QJ111" s="99"/>
      <c r="QK111" s="99"/>
      <c r="QL111" s="99"/>
      <c r="QM111" s="99"/>
      <c r="QN111" s="99"/>
      <c r="QO111" s="99"/>
      <c r="QP111" s="99"/>
      <c r="QQ111" s="99"/>
      <c r="QR111" s="99"/>
      <c r="QS111" s="99"/>
      <c r="QT111" s="99"/>
      <c r="QU111" s="99"/>
      <c r="QV111" s="99"/>
      <c r="QW111" s="99"/>
      <c r="QX111" s="99"/>
      <c r="QY111" s="99"/>
      <c r="QZ111" s="99"/>
      <c r="RA111" s="99"/>
      <c r="RB111" s="99"/>
      <c r="RC111" s="99"/>
      <c r="RD111" s="99"/>
      <c r="RE111" s="99"/>
      <c r="RF111" s="99"/>
      <c r="RG111" s="99"/>
      <c r="RH111" s="99"/>
      <c r="RI111" s="99"/>
      <c r="RJ111" s="99"/>
      <c r="RK111" s="99"/>
      <c r="RL111" s="99"/>
      <c r="RM111" s="99"/>
      <c r="RN111" s="99"/>
      <c r="RO111" s="99"/>
      <c r="RP111" s="99"/>
      <c r="RQ111" s="99"/>
      <c r="RR111" s="99"/>
      <c r="RS111" s="99"/>
      <c r="RT111" s="99"/>
      <c r="RU111" s="99"/>
      <c r="RV111" s="99"/>
      <c r="RW111" s="99"/>
      <c r="RX111" s="99"/>
      <c r="RY111" s="99"/>
      <c r="RZ111" s="99"/>
      <c r="SA111" s="99"/>
      <c r="SB111" s="99"/>
      <c r="SC111" s="99"/>
      <c r="SD111" s="99"/>
      <c r="SE111" s="99"/>
      <c r="SF111" s="99"/>
      <c r="SG111" s="99"/>
      <c r="SH111" s="99"/>
      <c r="SI111" s="99"/>
      <c r="SJ111" s="99"/>
      <c r="SK111" s="99"/>
      <c r="SL111" s="99"/>
      <c r="SM111" s="99"/>
      <c r="SN111" s="99"/>
      <c r="SO111" s="99"/>
      <c r="SP111" s="99"/>
      <c r="SQ111" s="99"/>
      <c r="SR111" s="99"/>
      <c r="SS111" s="99"/>
      <c r="ST111" s="99"/>
      <c r="SU111" s="99"/>
      <c r="SV111" s="99"/>
      <c r="SW111" s="99"/>
      <c r="SX111" s="99"/>
      <c r="SY111" s="99"/>
      <c r="SZ111" s="99"/>
      <c r="TA111" s="99"/>
      <c r="TB111" s="99"/>
      <c r="TC111" s="99"/>
      <c r="TD111" s="99"/>
      <c r="TE111" s="99"/>
      <c r="TF111" s="99"/>
      <c r="TG111" s="99"/>
      <c r="TH111" s="99"/>
      <c r="TI111" s="99"/>
      <c r="TJ111" s="99"/>
      <c r="TK111" s="99"/>
      <c r="TL111" s="99"/>
      <c r="TM111" s="99"/>
      <c r="TN111" s="99"/>
      <c r="TO111" s="99"/>
      <c r="TP111" s="99"/>
      <c r="TQ111" s="99"/>
      <c r="TR111" s="99"/>
      <c r="TS111" s="99"/>
      <c r="TT111" s="99"/>
      <c r="TU111" s="99"/>
      <c r="TV111" s="99"/>
      <c r="TW111" s="99"/>
      <c r="TX111" s="99"/>
      <c r="TY111" s="99"/>
      <c r="TZ111" s="99"/>
      <c r="UA111" s="99"/>
      <c r="UB111" s="99"/>
      <c r="UC111" s="99"/>
      <c r="UD111" s="99"/>
      <c r="UE111" s="99"/>
      <c r="UF111" s="99"/>
      <c r="UG111" s="99"/>
      <c r="UH111" s="99"/>
      <c r="UI111" s="99"/>
      <c r="UJ111" s="99"/>
      <c r="UK111" s="99"/>
      <c r="UL111" s="99"/>
      <c r="UM111" s="99"/>
      <c r="UN111" s="99"/>
      <c r="UO111" s="99"/>
      <c r="UP111" s="99"/>
      <c r="UQ111" s="99"/>
      <c r="UR111" s="99"/>
      <c r="US111" s="99"/>
      <c r="UT111" s="99"/>
      <c r="UU111" s="99"/>
      <c r="UV111" s="99"/>
      <c r="UW111" s="99"/>
      <c r="UX111" s="99"/>
      <c r="UY111" s="99"/>
      <c r="UZ111" s="99"/>
      <c r="VA111" s="99"/>
      <c r="VB111" s="99"/>
      <c r="VC111" s="99"/>
      <c r="VD111" s="99"/>
      <c r="VE111" s="99"/>
      <c r="VF111" s="99"/>
      <c r="VG111" s="99"/>
      <c r="VH111" s="99"/>
      <c r="VI111" s="99"/>
      <c r="VJ111" s="99"/>
      <c r="VK111" s="99"/>
      <c r="VL111" s="99"/>
      <c r="VM111" s="99"/>
      <c r="VN111" s="99"/>
      <c r="VO111" s="99"/>
      <c r="VP111" s="99"/>
      <c r="VQ111" s="99"/>
      <c r="VR111" s="99"/>
      <c r="VS111" s="99"/>
      <c r="VT111" s="99"/>
      <c r="VU111" s="99"/>
      <c r="VV111" s="99"/>
      <c r="VW111" s="99"/>
      <c r="VX111" s="99"/>
      <c r="VY111" s="99"/>
      <c r="VZ111" s="99"/>
      <c r="WA111" s="99"/>
      <c r="WB111" s="99"/>
      <c r="WC111" s="99"/>
      <c r="WD111" s="99"/>
      <c r="WE111" s="99"/>
      <c r="WF111" s="99"/>
      <c r="WG111" s="99"/>
      <c r="WH111" s="99"/>
      <c r="WI111" s="99"/>
      <c r="WJ111" s="99"/>
      <c r="WK111" s="99"/>
      <c r="WL111" s="99"/>
      <c r="WM111" s="99"/>
      <c r="WN111" s="99"/>
      <c r="WO111" s="99"/>
      <c r="WP111" s="99"/>
      <c r="WQ111" s="99"/>
      <c r="WR111" s="99"/>
      <c r="WS111" s="99"/>
      <c r="WT111" s="99"/>
      <c r="WU111" s="99"/>
      <c r="WV111" s="99"/>
      <c r="WW111" s="99"/>
      <c r="WX111" s="99"/>
      <c r="WY111" s="99"/>
      <c r="WZ111" s="99"/>
      <c r="XA111" s="99"/>
      <c r="XB111" s="99"/>
      <c r="XC111" s="99"/>
      <c r="XD111" s="99"/>
      <c r="XE111" s="99"/>
      <c r="XF111" s="99"/>
      <c r="XG111" s="99"/>
      <c r="XH111" s="99"/>
      <c r="XI111" s="99"/>
      <c r="XJ111" s="99"/>
      <c r="XK111" s="99"/>
      <c r="XL111" s="99"/>
      <c r="XM111" s="99"/>
      <c r="XN111" s="99"/>
      <c r="XO111" s="99"/>
      <c r="XP111" s="99"/>
      <c r="XQ111" s="99"/>
      <c r="XR111" s="99"/>
      <c r="XS111" s="99"/>
      <c r="XT111" s="99"/>
      <c r="XU111" s="99"/>
      <c r="XV111" s="99"/>
      <c r="XW111" s="99"/>
      <c r="XX111" s="99"/>
      <c r="XY111" s="99"/>
      <c r="XZ111" s="99"/>
      <c r="YA111" s="99"/>
      <c r="YB111" s="99"/>
      <c r="YC111" s="99"/>
      <c r="YD111" s="99"/>
      <c r="YE111" s="99"/>
      <c r="YF111" s="99"/>
      <c r="YG111" s="99"/>
      <c r="YH111" s="99"/>
      <c r="YI111" s="99"/>
      <c r="YJ111" s="99"/>
      <c r="YK111" s="99"/>
      <c r="YL111" s="99"/>
      <c r="YM111" s="99"/>
      <c r="YN111" s="99"/>
      <c r="YO111" s="99"/>
      <c r="YP111" s="99"/>
      <c r="YQ111" s="99"/>
      <c r="YR111" s="99"/>
      <c r="YS111" s="99"/>
      <c r="YT111" s="99"/>
      <c r="YU111" s="99"/>
      <c r="YV111" s="99"/>
      <c r="YW111" s="99"/>
      <c r="YX111" s="99"/>
      <c r="YY111" s="99"/>
      <c r="YZ111" s="99"/>
      <c r="ZA111" s="99"/>
      <c r="ZB111" s="99"/>
      <c r="ZC111" s="99"/>
      <c r="ZD111" s="99"/>
      <c r="ZE111" s="99"/>
      <c r="ZF111" s="99"/>
      <c r="ZG111" s="99"/>
      <c r="ZH111" s="99"/>
      <c r="ZI111" s="99"/>
      <c r="ZJ111" s="99"/>
      <c r="ZK111" s="99"/>
      <c r="ZL111" s="99"/>
      <c r="ZM111" s="99"/>
      <c r="ZN111" s="99"/>
      <c r="ZO111" s="99"/>
      <c r="ZP111" s="99"/>
      <c r="ZQ111" s="99"/>
      <c r="ZR111" s="99"/>
      <c r="ZS111" s="99"/>
      <c r="ZT111" s="99"/>
      <c r="ZU111" s="99"/>
      <c r="ZV111" s="99"/>
      <c r="ZW111" s="99"/>
      <c r="ZX111" s="99"/>
      <c r="ZY111" s="99"/>
      <c r="ZZ111" s="99"/>
      <c r="AAA111" s="99"/>
      <c r="AAB111" s="99"/>
      <c r="AAC111" s="99"/>
      <c r="AAD111" s="99"/>
      <c r="AAE111" s="99"/>
      <c r="AAF111" s="99"/>
      <c r="AAG111" s="99"/>
      <c r="AAH111" s="99"/>
      <c r="AAI111" s="99"/>
      <c r="AAJ111" s="99"/>
      <c r="AAK111" s="99"/>
      <c r="AAL111" s="99"/>
      <c r="AAM111" s="99"/>
      <c r="AAN111" s="99"/>
      <c r="AAO111" s="99"/>
      <c r="AAP111" s="99"/>
      <c r="AAQ111" s="99"/>
      <c r="AAR111" s="99"/>
      <c r="AAS111" s="99"/>
      <c r="AAT111" s="99"/>
      <c r="AAU111" s="99"/>
      <c r="AAV111" s="99"/>
      <c r="AAW111" s="99"/>
      <c r="AAX111" s="99"/>
      <c r="AAY111" s="99"/>
      <c r="AAZ111" s="99"/>
      <c r="ABA111" s="99"/>
      <c r="ABB111" s="99"/>
      <c r="ABC111" s="99"/>
      <c r="ABD111" s="99"/>
      <c r="ABE111" s="99"/>
      <c r="ABF111" s="99"/>
      <c r="ABG111" s="99"/>
      <c r="ABH111" s="99"/>
      <c r="ABI111" s="99"/>
      <c r="ABJ111" s="99"/>
      <c r="ABK111" s="99"/>
      <c r="ABL111" s="99"/>
      <c r="ABM111" s="99"/>
      <c r="ABN111" s="99"/>
      <c r="ABO111" s="99"/>
      <c r="ABP111" s="99"/>
      <c r="ABQ111" s="99"/>
      <c r="ABR111" s="99"/>
      <c r="ABS111" s="99"/>
      <c r="ABT111" s="99"/>
      <c r="ABU111" s="99"/>
      <c r="ABV111" s="99"/>
      <c r="ABW111" s="99"/>
      <c r="ABX111" s="99"/>
      <c r="ABY111" s="99"/>
      <c r="ABZ111" s="99"/>
      <c r="ACA111" s="99"/>
      <c r="ACB111" s="99"/>
      <c r="ACC111" s="99"/>
      <c r="ACD111" s="99"/>
      <c r="ACE111" s="99"/>
      <c r="ACF111" s="99"/>
      <c r="ACG111" s="99"/>
      <c r="ACH111" s="99"/>
      <c r="ACI111" s="99"/>
      <c r="ACJ111" s="99"/>
      <c r="ACK111" s="99"/>
      <c r="ACL111" s="99"/>
      <c r="ACM111" s="99"/>
      <c r="ACN111" s="99"/>
      <c r="ACO111" s="99"/>
      <c r="ACP111" s="99"/>
      <c r="ACQ111" s="99"/>
      <c r="ACR111" s="99"/>
      <c r="ACS111" s="99"/>
      <c r="ACT111" s="99"/>
      <c r="ACU111" s="99"/>
      <c r="ACV111" s="99"/>
      <c r="ACW111" s="99"/>
      <c r="ACX111" s="99"/>
      <c r="ACY111" s="99"/>
      <c r="ACZ111" s="99"/>
      <c r="ADA111" s="99"/>
      <c r="ADB111" s="99"/>
      <c r="ADC111" s="99"/>
      <c r="ADD111" s="99"/>
      <c r="ADE111" s="99"/>
      <c r="ADF111" s="99"/>
      <c r="ADG111" s="99"/>
      <c r="ADH111" s="99"/>
      <c r="ADI111" s="99"/>
      <c r="ADJ111" s="99"/>
      <c r="ADK111" s="99"/>
      <c r="ADL111" s="99"/>
      <c r="ADM111" s="99"/>
      <c r="ADN111" s="99"/>
      <c r="ADO111" s="99"/>
      <c r="ADP111" s="99"/>
      <c r="ADQ111" s="99"/>
      <c r="ADR111" s="99"/>
      <c r="ADS111" s="99"/>
      <c r="ADT111" s="99"/>
      <c r="ADU111" s="99"/>
      <c r="ADV111" s="99"/>
      <c r="ADW111" s="99"/>
      <c r="ADX111" s="99"/>
      <c r="ADY111" s="99"/>
      <c r="ADZ111" s="99"/>
      <c r="AEA111" s="99"/>
      <c r="AEB111" s="99"/>
      <c r="AEC111" s="99"/>
      <c r="AED111" s="99"/>
      <c r="AEE111" s="99"/>
      <c r="AEF111" s="99"/>
      <c r="AEG111" s="99"/>
      <c r="AEH111" s="99"/>
      <c r="AEI111" s="99"/>
      <c r="AEJ111" s="99"/>
      <c r="AEK111" s="99"/>
      <c r="AEL111" s="99"/>
      <c r="AEM111" s="99"/>
      <c r="AEN111" s="99"/>
      <c r="AEO111" s="99"/>
      <c r="AEP111" s="99"/>
      <c r="AEQ111" s="99"/>
      <c r="AER111" s="99"/>
      <c r="AES111" s="99"/>
      <c r="AET111" s="99"/>
      <c r="AEU111" s="99"/>
      <c r="AEV111" s="99"/>
      <c r="AEW111" s="99"/>
      <c r="AEX111" s="99"/>
      <c r="AEY111" s="99"/>
      <c r="AEZ111" s="99"/>
      <c r="AFA111" s="99"/>
      <c r="AFB111" s="99"/>
      <c r="AFC111" s="99"/>
      <c r="AFD111" s="99"/>
      <c r="AFE111" s="99"/>
      <c r="AFF111" s="99"/>
      <c r="AFG111" s="99"/>
      <c r="AFH111" s="99"/>
      <c r="AFI111" s="99"/>
      <c r="AFJ111" s="99"/>
      <c r="AFK111" s="99"/>
      <c r="AFL111" s="99"/>
      <c r="AFM111" s="99"/>
      <c r="AFN111" s="99"/>
      <c r="AFO111" s="99"/>
      <c r="AFP111" s="99"/>
      <c r="AFQ111" s="99"/>
      <c r="AFR111" s="99"/>
      <c r="AFS111" s="99"/>
      <c r="AFT111" s="99"/>
      <c r="AFU111" s="99"/>
      <c r="AFV111" s="99"/>
      <c r="AFW111" s="99"/>
      <c r="AFX111" s="99"/>
      <c r="AFY111" s="99"/>
      <c r="AFZ111" s="99"/>
      <c r="AGA111" s="99"/>
      <c r="AGB111" s="99"/>
      <c r="AGC111" s="99"/>
      <c r="AGD111" s="99"/>
      <c r="AGE111" s="99"/>
      <c r="AGF111" s="99"/>
      <c r="AGG111" s="99"/>
      <c r="AGH111" s="99"/>
      <c r="AGI111" s="99"/>
      <c r="AGJ111" s="99"/>
      <c r="AGK111" s="99"/>
      <c r="AGL111" s="99"/>
      <c r="AGM111" s="99"/>
      <c r="AGN111" s="99"/>
      <c r="AGO111" s="99"/>
      <c r="AGP111" s="99"/>
      <c r="AGQ111" s="99"/>
      <c r="AGR111" s="99"/>
      <c r="AGS111" s="99"/>
      <c r="AGT111" s="99"/>
      <c r="AGU111" s="99"/>
      <c r="AGV111" s="99"/>
      <c r="AGW111" s="99"/>
      <c r="AGX111" s="99"/>
      <c r="AGY111" s="99"/>
      <c r="AGZ111" s="99"/>
      <c r="AHA111" s="99"/>
      <c r="AHB111" s="99"/>
      <c r="AHC111" s="99"/>
      <c r="AHD111" s="99"/>
      <c r="AHE111" s="99"/>
      <c r="AHF111" s="99"/>
      <c r="AHG111" s="99"/>
      <c r="AHH111" s="99"/>
      <c r="AHI111" s="99"/>
      <c r="AHJ111" s="99"/>
      <c r="AHK111" s="99"/>
      <c r="AHL111" s="99"/>
      <c r="AHM111" s="99"/>
      <c r="AHN111" s="99"/>
      <c r="AHO111" s="99"/>
      <c r="AHP111" s="99"/>
      <c r="AHQ111" s="99"/>
      <c r="AHR111" s="99"/>
      <c r="AHS111" s="99"/>
      <c r="AHT111" s="99"/>
      <c r="AHU111" s="99"/>
      <c r="AHV111" s="99"/>
      <c r="AHW111" s="99"/>
      <c r="AHX111" s="99"/>
      <c r="AHY111" s="99"/>
      <c r="AHZ111" s="99"/>
      <c r="AIA111" s="99"/>
      <c r="AIB111" s="99"/>
      <c r="AIC111" s="99"/>
      <c r="AID111" s="99"/>
      <c r="AIE111" s="99"/>
      <c r="AIF111" s="99"/>
      <c r="AIG111" s="99"/>
      <c r="AIH111" s="99"/>
      <c r="AII111" s="99"/>
      <c r="AIJ111" s="99"/>
      <c r="AIK111" s="99"/>
      <c r="AIL111" s="99"/>
      <c r="AIM111" s="99"/>
      <c r="AIN111" s="99"/>
      <c r="AIO111" s="99"/>
      <c r="AIP111" s="99"/>
      <c r="AIQ111" s="99"/>
      <c r="AIR111" s="99"/>
      <c r="AIS111" s="99"/>
      <c r="AIT111" s="99"/>
      <c r="AIU111" s="99"/>
      <c r="AIV111" s="99"/>
      <c r="AIW111" s="99"/>
      <c r="AIX111" s="99"/>
      <c r="AIY111" s="99"/>
      <c r="AIZ111" s="99"/>
      <c r="AJA111" s="99"/>
      <c r="AJB111" s="99"/>
      <c r="AJC111" s="99"/>
      <c r="AJD111" s="99"/>
      <c r="AJE111" s="99"/>
      <c r="AJF111" s="99"/>
      <c r="AJG111" s="99"/>
      <c r="AJH111" s="99"/>
      <c r="AJI111" s="99"/>
      <c r="AJJ111" s="99"/>
      <c r="AJK111" s="99"/>
      <c r="AJL111" s="99"/>
      <c r="AJM111" s="99"/>
      <c r="AJN111" s="99"/>
      <c r="AJO111" s="99"/>
      <c r="AJP111" s="99"/>
      <c r="AJQ111" s="99"/>
      <c r="AJR111" s="99"/>
      <c r="AJS111" s="99"/>
      <c r="AJT111" s="99"/>
      <c r="AJU111" s="99"/>
      <c r="AJV111" s="99"/>
      <c r="AJW111" s="99"/>
      <c r="AJX111" s="99"/>
      <c r="AJY111" s="99"/>
      <c r="AJZ111" s="99"/>
      <c r="AKA111" s="99"/>
      <c r="AKB111" s="99"/>
      <c r="AKC111" s="99"/>
      <c r="AKD111" s="99"/>
      <c r="AKE111" s="99"/>
      <c r="AKF111" s="99"/>
      <c r="AKG111" s="99"/>
      <c r="AKH111" s="99"/>
      <c r="AKI111" s="99"/>
      <c r="AKJ111" s="99"/>
      <c r="AKK111" s="99"/>
      <c r="AKL111" s="99"/>
      <c r="AKM111" s="99"/>
      <c r="AKN111" s="99"/>
      <c r="AKO111" s="99"/>
      <c r="AKP111" s="99"/>
      <c r="AKQ111" s="99"/>
      <c r="AKR111" s="99"/>
      <c r="AKS111" s="99"/>
      <c r="AKT111" s="99"/>
      <c r="AKU111" s="99"/>
      <c r="AKV111" s="99"/>
      <c r="AKW111" s="99"/>
      <c r="AKX111" s="99"/>
      <c r="AKY111" s="99"/>
      <c r="AKZ111" s="99"/>
      <c r="ALA111" s="99"/>
      <c r="ALB111" s="99"/>
      <c r="ALC111" s="99"/>
      <c r="ALD111" s="99"/>
      <c r="ALE111" s="99"/>
      <c r="ALF111" s="99"/>
      <c r="ALG111" s="99"/>
      <c r="ALH111" s="99"/>
      <c r="ALI111" s="99"/>
      <c r="ALJ111" s="99"/>
      <c r="ALK111" s="99"/>
      <c r="ALL111" s="99"/>
      <c r="ALM111" s="99"/>
      <c r="ALN111" s="99"/>
      <c r="ALO111" s="99"/>
      <c r="ALP111" s="99"/>
      <c r="ALQ111" s="99"/>
      <c r="ALR111" s="99"/>
      <c r="ALS111" s="99"/>
      <c r="ALT111" s="99"/>
      <c r="ALU111" s="99"/>
      <c r="ALV111" s="99"/>
      <c r="ALW111" s="99"/>
      <c r="ALX111" s="99"/>
      <c r="ALY111" s="99"/>
      <c r="ALZ111" s="99"/>
      <c r="AMA111" s="99"/>
      <c r="AMB111" s="99"/>
      <c r="AMC111" s="99"/>
      <c r="AMD111" s="99"/>
      <c r="AME111" s="99"/>
      <c r="AMF111" s="99"/>
      <c r="AMG111" s="99"/>
      <c r="AMH111" s="99"/>
      <c r="AMI111" s="99"/>
      <c r="AMJ111" s="99"/>
      <c r="AMK111" s="99"/>
      <c r="AML111" s="99"/>
      <c r="AMM111" s="99"/>
      <c r="AMN111" s="99"/>
      <c r="AMO111" s="99"/>
      <c r="AMP111" s="99"/>
      <c r="AMQ111" s="99"/>
    </row>
    <row r="112" spans="1:1031" s="97" customFormat="1" ht="57.75" customHeight="1" x14ac:dyDescent="0.25">
      <c r="A112" s="615">
        <v>4</v>
      </c>
      <c r="B112" s="889" t="s">
        <v>1409</v>
      </c>
      <c r="C112" s="896" t="s">
        <v>20</v>
      </c>
      <c r="D112" s="779">
        <v>0.01</v>
      </c>
      <c r="E112" s="866" t="s">
        <v>938</v>
      </c>
      <c r="F112" s="99"/>
      <c r="G112" s="99"/>
      <c r="H112" s="99"/>
      <c r="I112" s="99"/>
      <c r="J112" s="99"/>
      <c r="K112" s="99"/>
      <c r="L112" s="99"/>
      <c r="M112" s="99"/>
      <c r="N112" s="99"/>
      <c r="O112" s="99"/>
      <c r="P112" s="99"/>
      <c r="Q112" s="99"/>
      <c r="R112" s="99"/>
      <c r="S112" s="99"/>
      <c r="T112" s="99"/>
      <c r="U112" s="99"/>
      <c r="V112" s="99"/>
      <c r="W112" s="99"/>
      <c r="X112" s="99"/>
      <c r="Y112" s="99"/>
      <c r="Z112" s="99"/>
      <c r="AA112" s="99"/>
      <c r="AB112" s="99"/>
      <c r="AC112" s="99"/>
      <c r="AD112" s="99"/>
      <c r="AE112" s="99"/>
      <c r="AF112" s="99"/>
      <c r="AG112" s="99"/>
      <c r="AH112" s="99"/>
      <c r="AI112" s="99"/>
      <c r="AJ112" s="99"/>
      <c r="AK112" s="99"/>
      <c r="AL112" s="99"/>
      <c r="AM112" s="99"/>
      <c r="AN112" s="99"/>
      <c r="AO112" s="99"/>
      <c r="AP112" s="99"/>
      <c r="AQ112" s="99"/>
      <c r="AR112" s="99"/>
      <c r="AS112" s="99"/>
      <c r="AT112" s="99"/>
      <c r="AU112" s="99"/>
      <c r="AV112" s="99"/>
      <c r="AW112" s="99"/>
      <c r="AX112" s="99"/>
      <c r="AY112" s="99"/>
      <c r="AZ112" s="99"/>
      <c r="BA112" s="99"/>
      <c r="BB112" s="99"/>
      <c r="BC112" s="99"/>
      <c r="BD112" s="99"/>
      <c r="BE112" s="99"/>
      <c r="BF112" s="99"/>
      <c r="BG112" s="99"/>
      <c r="BH112" s="99"/>
      <c r="BI112" s="99"/>
      <c r="BJ112" s="99"/>
      <c r="BK112" s="99"/>
      <c r="BL112" s="99"/>
      <c r="BM112" s="99"/>
      <c r="BN112" s="99"/>
      <c r="BO112" s="99"/>
      <c r="BP112" s="99"/>
      <c r="BQ112" s="99"/>
      <c r="BR112" s="99"/>
      <c r="BS112" s="99"/>
      <c r="BT112" s="99"/>
      <c r="BU112" s="99"/>
      <c r="BV112" s="99"/>
      <c r="BW112" s="99"/>
      <c r="BX112" s="99"/>
      <c r="BY112" s="99"/>
      <c r="BZ112" s="99"/>
      <c r="CA112" s="99"/>
      <c r="CB112" s="99"/>
      <c r="CC112" s="99"/>
      <c r="CD112" s="99"/>
      <c r="CE112" s="99"/>
      <c r="CF112" s="99"/>
      <c r="CG112" s="99"/>
      <c r="CH112" s="99"/>
      <c r="CI112" s="99"/>
      <c r="CJ112" s="99"/>
      <c r="CK112" s="99"/>
      <c r="CL112" s="99"/>
      <c r="CM112" s="99"/>
      <c r="CN112" s="99"/>
      <c r="CO112" s="99"/>
      <c r="CP112" s="99"/>
      <c r="CQ112" s="99"/>
      <c r="CR112" s="99"/>
      <c r="CS112" s="99"/>
      <c r="CT112" s="99"/>
      <c r="CU112" s="99"/>
      <c r="CV112" s="99"/>
      <c r="CW112" s="99"/>
      <c r="CX112" s="99"/>
      <c r="CY112" s="99"/>
      <c r="CZ112" s="99"/>
      <c r="DA112" s="99"/>
      <c r="DB112" s="99"/>
      <c r="DC112" s="99"/>
      <c r="DD112" s="99"/>
      <c r="DE112" s="99"/>
      <c r="DF112" s="99"/>
      <c r="DG112" s="99"/>
      <c r="DH112" s="99"/>
      <c r="DI112" s="99"/>
      <c r="DJ112" s="99"/>
      <c r="DK112" s="99"/>
      <c r="DL112" s="99"/>
      <c r="DM112" s="99"/>
      <c r="DN112" s="99"/>
      <c r="DO112" s="99"/>
      <c r="DP112" s="99"/>
      <c r="DQ112" s="99"/>
      <c r="DR112" s="99"/>
      <c r="DS112" s="99"/>
      <c r="DT112" s="99"/>
      <c r="DU112" s="99"/>
      <c r="DV112" s="99"/>
      <c r="DW112" s="99"/>
      <c r="DX112" s="99"/>
      <c r="DY112" s="99"/>
      <c r="DZ112" s="99"/>
      <c r="EA112" s="99"/>
      <c r="EB112" s="99"/>
      <c r="EC112" s="99"/>
      <c r="ED112" s="99"/>
      <c r="EE112" s="99"/>
      <c r="EF112" s="99"/>
      <c r="EG112" s="99"/>
      <c r="EH112" s="99"/>
      <c r="EI112" s="99"/>
      <c r="EJ112" s="99"/>
      <c r="EK112" s="99"/>
      <c r="EL112" s="99"/>
      <c r="EM112" s="99"/>
      <c r="EN112" s="99"/>
      <c r="EO112" s="99"/>
      <c r="EP112" s="99"/>
      <c r="EQ112" s="99"/>
      <c r="ER112" s="99"/>
      <c r="ES112" s="99"/>
      <c r="ET112" s="99"/>
      <c r="EU112" s="99"/>
      <c r="EV112" s="99"/>
      <c r="EW112" s="99"/>
      <c r="EX112" s="99"/>
      <c r="EY112" s="99"/>
      <c r="EZ112" s="99"/>
      <c r="FA112" s="99"/>
      <c r="FB112" s="99"/>
      <c r="FC112" s="99"/>
      <c r="FD112" s="99"/>
      <c r="FE112" s="99"/>
      <c r="FF112" s="99"/>
      <c r="FG112" s="99"/>
      <c r="FH112" s="99"/>
      <c r="FI112" s="99"/>
      <c r="FJ112" s="99"/>
      <c r="FK112" s="99"/>
      <c r="FL112" s="99"/>
      <c r="FM112" s="99"/>
      <c r="FN112" s="99"/>
      <c r="FO112" s="99"/>
      <c r="FP112" s="99"/>
      <c r="FQ112" s="99"/>
      <c r="FR112" s="99"/>
      <c r="FS112" s="99"/>
      <c r="FT112" s="99"/>
      <c r="FU112" s="99"/>
      <c r="FV112" s="99"/>
      <c r="FW112" s="99"/>
      <c r="FX112" s="99"/>
      <c r="FY112" s="99"/>
      <c r="FZ112" s="99"/>
      <c r="GA112" s="99"/>
      <c r="GB112" s="99"/>
      <c r="GC112" s="99"/>
      <c r="GD112" s="99"/>
      <c r="GE112" s="99"/>
      <c r="GF112" s="99"/>
      <c r="GG112" s="99"/>
      <c r="GH112" s="99"/>
      <c r="GI112" s="99"/>
      <c r="GJ112" s="99"/>
      <c r="GK112" s="99"/>
      <c r="GL112" s="99"/>
      <c r="GM112" s="99"/>
      <c r="GN112" s="99"/>
      <c r="GO112" s="99"/>
      <c r="GP112" s="99"/>
      <c r="GQ112" s="99"/>
      <c r="GR112" s="99"/>
      <c r="GS112" s="99"/>
      <c r="GT112" s="99"/>
      <c r="GU112" s="99"/>
      <c r="GV112" s="99"/>
      <c r="GW112" s="99"/>
      <c r="GX112" s="99"/>
      <c r="GY112" s="99"/>
      <c r="GZ112" s="99"/>
      <c r="HA112" s="99"/>
      <c r="HB112" s="99"/>
      <c r="HC112" s="99"/>
      <c r="HD112" s="99"/>
      <c r="HE112" s="99"/>
      <c r="HF112" s="99"/>
      <c r="HG112" s="99"/>
      <c r="HH112" s="99"/>
      <c r="HI112" s="99"/>
      <c r="HJ112" s="99"/>
      <c r="HK112" s="99"/>
      <c r="HL112" s="99"/>
      <c r="HM112" s="99"/>
      <c r="HN112" s="99"/>
      <c r="HO112" s="99"/>
      <c r="HP112" s="99"/>
      <c r="HQ112" s="99"/>
      <c r="HR112" s="99"/>
      <c r="HS112" s="99"/>
      <c r="HT112" s="99"/>
      <c r="HU112" s="99"/>
      <c r="HV112" s="99"/>
      <c r="HW112" s="99"/>
      <c r="HX112" s="99"/>
      <c r="HY112" s="99"/>
      <c r="HZ112" s="99"/>
      <c r="IA112" s="99"/>
      <c r="IB112" s="99"/>
      <c r="IC112" s="99"/>
      <c r="ID112" s="99"/>
      <c r="IE112" s="99"/>
      <c r="IF112" s="99"/>
      <c r="IG112" s="99"/>
      <c r="IH112" s="99"/>
      <c r="II112" s="99"/>
      <c r="IJ112" s="99"/>
      <c r="IK112" s="99"/>
      <c r="IL112" s="99"/>
      <c r="IM112" s="99"/>
      <c r="IN112" s="99"/>
      <c r="IO112" s="99"/>
      <c r="IP112" s="99"/>
      <c r="IQ112" s="99"/>
      <c r="IR112" s="99"/>
      <c r="IS112" s="99"/>
      <c r="IT112" s="99"/>
      <c r="IU112" s="99"/>
      <c r="IV112" s="99"/>
      <c r="IW112" s="99"/>
      <c r="IX112" s="99"/>
      <c r="IY112" s="99"/>
      <c r="IZ112" s="99"/>
      <c r="JA112" s="99"/>
      <c r="JB112" s="99"/>
      <c r="JC112" s="99"/>
      <c r="JD112" s="99"/>
      <c r="JE112" s="99"/>
      <c r="JF112" s="99"/>
      <c r="JG112" s="99"/>
      <c r="JH112" s="99"/>
      <c r="JI112" s="99"/>
      <c r="JJ112" s="99"/>
      <c r="JK112" s="99"/>
      <c r="JL112" s="99"/>
      <c r="JM112" s="99"/>
      <c r="JN112" s="99"/>
      <c r="JO112" s="99"/>
      <c r="JP112" s="99"/>
      <c r="JQ112" s="99"/>
      <c r="JR112" s="99"/>
      <c r="JS112" s="99"/>
      <c r="JT112" s="99"/>
      <c r="JU112" s="99"/>
      <c r="JV112" s="99"/>
      <c r="JW112" s="99"/>
      <c r="JX112" s="99"/>
      <c r="JY112" s="99"/>
      <c r="JZ112" s="99"/>
      <c r="KA112" s="99"/>
      <c r="KB112" s="99"/>
      <c r="KC112" s="99"/>
      <c r="KD112" s="99"/>
      <c r="KE112" s="99"/>
      <c r="KF112" s="99"/>
      <c r="KG112" s="99"/>
      <c r="KH112" s="99"/>
      <c r="KI112" s="99"/>
      <c r="KJ112" s="99"/>
      <c r="KK112" s="99"/>
      <c r="KL112" s="99"/>
      <c r="KM112" s="99"/>
      <c r="KN112" s="99"/>
      <c r="KO112" s="99"/>
      <c r="KP112" s="99"/>
      <c r="KQ112" s="99"/>
      <c r="KR112" s="99"/>
      <c r="KS112" s="99"/>
      <c r="KT112" s="99"/>
      <c r="KU112" s="99"/>
      <c r="KV112" s="99"/>
      <c r="KW112" s="99"/>
      <c r="KX112" s="99"/>
      <c r="KY112" s="99"/>
      <c r="KZ112" s="99"/>
      <c r="LA112" s="99"/>
      <c r="LB112" s="99"/>
      <c r="LC112" s="99"/>
      <c r="LD112" s="99"/>
      <c r="LE112" s="99"/>
      <c r="LF112" s="99"/>
      <c r="LG112" s="99"/>
      <c r="LH112" s="99"/>
      <c r="LI112" s="99"/>
      <c r="LJ112" s="99"/>
      <c r="LK112" s="99"/>
      <c r="LL112" s="99"/>
      <c r="LM112" s="99"/>
      <c r="LN112" s="99"/>
      <c r="LO112" s="99"/>
      <c r="LP112" s="99"/>
      <c r="LQ112" s="99"/>
      <c r="LR112" s="99"/>
      <c r="LS112" s="99"/>
      <c r="LT112" s="99"/>
      <c r="LU112" s="99"/>
      <c r="LV112" s="99"/>
      <c r="LW112" s="99"/>
      <c r="LX112" s="99"/>
      <c r="LY112" s="99"/>
      <c r="LZ112" s="99"/>
      <c r="MA112" s="99"/>
      <c r="MB112" s="99"/>
      <c r="MC112" s="99"/>
      <c r="MD112" s="99"/>
      <c r="ME112" s="99"/>
      <c r="MF112" s="99"/>
      <c r="MG112" s="99"/>
      <c r="MH112" s="99"/>
      <c r="MI112" s="99"/>
      <c r="MJ112" s="99"/>
      <c r="MK112" s="99"/>
      <c r="ML112" s="99"/>
      <c r="MM112" s="99"/>
      <c r="MN112" s="99"/>
      <c r="MO112" s="99"/>
      <c r="MP112" s="99"/>
      <c r="MQ112" s="99"/>
      <c r="MR112" s="99"/>
      <c r="MS112" s="99"/>
      <c r="MT112" s="99"/>
      <c r="MU112" s="99"/>
      <c r="MV112" s="99"/>
      <c r="MW112" s="99"/>
      <c r="MX112" s="99"/>
      <c r="MY112" s="99"/>
      <c r="MZ112" s="99"/>
      <c r="NA112" s="99"/>
      <c r="NB112" s="99"/>
      <c r="NC112" s="99"/>
      <c r="ND112" s="99"/>
      <c r="NE112" s="99"/>
      <c r="NF112" s="99"/>
      <c r="NG112" s="99"/>
      <c r="NH112" s="99"/>
      <c r="NI112" s="99"/>
      <c r="NJ112" s="99"/>
      <c r="NK112" s="99"/>
      <c r="NL112" s="99"/>
      <c r="NM112" s="99"/>
      <c r="NN112" s="99"/>
      <c r="NO112" s="99"/>
      <c r="NP112" s="99"/>
      <c r="NQ112" s="99"/>
      <c r="NR112" s="99"/>
      <c r="NS112" s="99"/>
      <c r="NT112" s="99"/>
      <c r="NU112" s="99"/>
      <c r="NV112" s="99"/>
      <c r="NW112" s="99"/>
      <c r="NX112" s="99"/>
      <c r="NY112" s="99"/>
      <c r="NZ112" s="99"/>
      <c r="OA112" s="99"/>
      <c r="OB112" s="99"/>
      <c r="OC112" s="99"/>
      <c r="OD112" s="99"/>
      <c r="OE112" s="99"/>
      <c r="OF112" s="99"/>
      <c r="OG112" s="99"/>
      <c r="OH112" s="99"/>
      <c r="OI112" s="99"/>
      <c r="OJ112" s="99"/>
      <c r="OK112" s="99"/>
      <c r="OL112" s="99"/>
      <c r="OM112" s="99"/>
      <c r="ON112" s="99"/>
      <c r="OO112" s="99"/>
      <c r="OP112" s="99"/>
      <c r="OQ112" s="99"/>
      <c r="OR112" s="99"/>
      <c r="OS112" s="99"/>
      <c r="OT112" s="99"/>
      <c r="OU112" s="99"/>
      <c r="OV112" s="99"/>
      <c r="OW112" s="99"/>
      <c r="OX112" s="99"/>
      <c r="OY112" s="99"/>
      <c r="OZ112" s="99"/>
      <c r="PA112" s="99"/>
      <c r="PB112" s="99"/>
      <c r="PC112" s="99"/>
      <c r="PD112" s="99"/>
      <c r="PE112" s="99"/>
      <c r="PF112" s="99"/>
      <c r="PG112" s="99"/>
      <c r="PH112" s="99"/>
      <c r="PI112" s="99"/>
      <c r="PJ112" s="99"/>
      <c r="PK112" s="99"/>
      <c r="PL112" s="99"/>
      <c r="PM112" s="99"/>
      <c r="PN112" s="99"/>
      <c r="PO112" s="99"/>
      <c r="PP112" s="99"/>
      <c r="PQ112" s="99"/>
      <c r="PR112" s="99"/>
      <c r="PS112" s="99"/>
      <c r="PT112" s="99"/>
      <c r="PU112" s="99"/>
      <c r="PV112" s="99"/>
      <c r="PW112" s="99"/>
      <c r="PX112" s="99"/>
      <c r="PY112" s="99"/>
      <c r="PZ112" s="99"/>
      <c r="QA112" s="99"/>
      <c r="QB112" s="99"/>
      <c r="QC112" s="99"/>
      <c r="QD112" s="99"/>
      <c r="QE112" s="99"/>
      <c r="QF112" s="99"/>
      <c r="QG112" s="99"/>
      <c r="QH112" s="99"/>
      <c r="QI112" s="99"/>
      <c r="QJ112" s="99"/>
      <c r="QK112" s="99"/>
      <c r="QL112" s="99"/>
      <c r="QM112" s="99"/>
      <c r="QN112" s="99"/>
      <c r="QO112" s="99"/>
      <c r="QP112" s="99"/>
      <c r="QQ112" s="99"/>
      <c r="QR112" s="99"/>
      <c r="QS112" s="99"/>
      <c r="QT112" s="99"/>
      <c r="QU112" s="99"/>
      <c r="QV112" s="99"/>
      <c r="QW112" s="99"/>
      <c r="QX112" s="99"/>
      <c r="QY112" s="99"/>
      <c r="QZ112" s="99"/>
      <c r="RA112" s="99"/>
      <c r="RB112" s="99"/>
      <c r="RC112" s="99"/>
      <c r="RD112" s="99"/>
      <c r="RE112" s="99"/>
      <c r="RF112" s="99"/>
      <c r="RG112" s="99"/>
      <c r="RH112" s="99"/>
      <c r="RI112" s="99"/>
      <c r="RJ112" s="99"/>
      <c r="RK112" s="99"/>
      <c r="RL112" s="99"/>
      <c r="RM112" s="99"/>
      <c r="RN112" s="99"/>
      <c r="RO112" s="99"/>
      <c r="RP112" s="99"/>
      <c r="RQ112" s="99"/>
      <c r="RR112" s="99"/>
      <c r="RS112" s="99"/>
      <c r="RT112" s="99"/>
      <c r="RU112" s="99"/>
      <c r="RV112" s="99"/>
      <c r="RW112" s="99"/>
      <c r="RX112" s="99"/>
      <c r="RY112" s="99"/>
      <c r="RZ112" s="99"/>
      <c r="SA112" s="99"/>
      <c r="SB112" s="99"/>
      <c r="SC112" s="99"/>
      <c r="SD112" s="99"/>
      <c r="SE112" s="99"/>
      <c r="SF112" s="99"/>
      <c r="SG112" s="99"/>
      <c r="SH112" s="99"/>
      <c r="SI112" s="99"/>
      <c r="SJ112" s="99"/>
      <c r="SK112" s="99"/>
      <c r="SL112" s="99"/>
      <c r="SM112" s="99"/>
      <c r="SN112" s="99"/>
      <c r="SO112" s="99"/>
      <c r="SP112" s="99"/>
      <c r="SQ112" s="99"/>
      <c r="SR112" s="99"/>
      <c r="SS112" s="99"/>
      <c r="ST112" s="99"/>
      <c r="SU112" s="99"/>
      <c r="SV112" s="99"/>
      <c r="SW112" s="99"/>
      <c r="SX112" s="99"/>
      <c r="SY112" s="99"/>
      <c r="SZ112" s="99"/>
      <c r="TA112" s="99"/>
      <c r="TB112" s="99"/>
      <c r="TC112" s="99"/>
      <c r="TD112" s="99"/>
      <c r="TE112" s="99"/>
      <c r="TF112" s="99"/>
      <c r="TG112" s="99"/>
      <c r="TH112" s="99"/>
      <c r="TI112" s="99"/>
      <c r="TJ112" s="99"/>
      <c r="TK112" s="99"/>
      <c r="TL112" s="99"/>
      <c r="TM112" s="99"/>
      <c r="TN112" s="99"/>
      <c r="TO112" s="99"/>
      <c r="TP112" s="99"/>
      <c r="TQ112" s="99"/>
      <c r="TR112" s="99"/>
      <c r="TS112" s="99"/>
      <c r="TT112" s="99"/>
      <c r="TU112" s="99"/>
      <c r="TV112" s="99"/>
      <c r="TW112" s="99"/>
      <c r="TX112" s="99"/>
      <c r="TY112" s="99"/>
      <c r="TZ112" s="99"/>
      <c r="UA112" s="99"/>
      <c r="UB112" s="99"/>
      <c r="UC112" s="99"/>
      <c r="UD112" s="99"/>
      <c r="UE112" s="99"/>
      <c r="UF112" s="99"/>
      <c r="UG112" s="99"/>
      <c r="UH112" s="99"/>
      <c r="UI112" s="99"/>
      <c r="UJ112" s="99"/>
      <c r="UK112" s="99"/>
      <c r="UL112" s="99"/>
      <c r="UM112" s="99"/>
      <c r="UN112" s="99"/>
      <c r="UO112" s="99"/>
      <c r="UP112" s="99"/>
      <c r="UQ112" s="99"/>
      <c r="UR112" s="99"/>
      <c r="US112" s="99"/>
      <c r="UT112" s="99"/>
      <c r="UU112" s="99"/>
      <c r="UV112" s="99"/>
      <c r="UW112" s="99"/>
      <c r="UX112" s="99"/>
      <c r="UY112" s="99"/>
      <c r="UZ112" s="99"/>
      <c r="VA112" s="99"/>
      <c r="VB112" s="99"/>
      <c r="VC112" s="99"/>
      <c r="VD112" s="99"/>
      <c r="VE112" s="99"/>
      <c r="VF112" s="99"/>
      <c r="VG112" s="99"/>
      <c r="VH112" s="99"/>
      <c r="VI112" s="99"/>
      <c r="VJ112" s="99"/>
      <c r="VK112" s="99"/>
      <c r="VL112" s="99"/>
      <c r="VM112" s="99"/>
      <c r="VN112" s="99"/>
      <c r="VO112" s="99"/>
      <c r="VP112" s="99"/>
      <c r="VQ112" s="99"/>
      <c r="VR112" s="99"/>
      <c r="VS112" s="99"/>
      <c r="VT112" s="99"/>
      <c r="VU112" s="99"/>
      <c r="VV112" s="99"/>
      <c r="VW112" s="99"/>
      <c r="VX112" s="99"/>
      <c r="VY112" s="99"/>
      <c r="VZ112" s="99"/>
      <c r="WA112" s="99"/>
      <c r="WB112" s="99"/>
      <c r="WC112" s="99"/>
      <c r="WD112" s="99"/>
      <c r="WE112" s="99"/>
      <c r="WF112" s="99"/>
      <c r="WG112" s="99"/>
      <c r="WH112" s="99"/>
      <c r="WI112" s="99"/>
      <c r="WJ112" s="99"/>
      <c r="WK112" s="99"/>
      <c r="WL112" s="99"/>
      <c r="WM112" s="99"/>
      <c r="WN112" s="99"/>
      <c r="WO112" s="99"/>
      <c r="WP112" s="99"/>
      <c r="WQ112" s="99"/>
      <c r="WR112" s="99"/>
      <c r="WS112" s="99"/>
      <c r="WT112" s="99"/>
      <c r="WU112" s="99"/>
      <c r="WV112" s="99"/>
      <c r="WW112" s="99"/>
      <c r="WX112" s="99"/>
      <c r="WY112" s="99"/>
      <c r="WZ112" s="99"/>
      <c r="XA112" s="99"/>
      <c r="XB112" s="99"/>
      <c r="XC112" s="99"/>
      <c r="XD112" s="99"/>
      <c r="XE112" s="99"/>
      <c r="XF112" s="99"/>
      <c r="XG112" s="99"/>
      <c r="XH112" s="99"/>
      <c r="XI112" s="99"/>
      <c r="XJ112" s="99"/>
      <c r="XK112" s="99"/>
      <c r="XL112" s="99"/>
      <c r="XM112" s="99"/>
      <c r="XN112" s="99"/>
      <c r="XO112" s="99"/>
      <c r="XP112" s="99"/>
      <c r="XQ112" s="99"/>
      <c r="XR112" s="99"/>
      <c r="XS112" s="99"/>
      <c r="XT112" s="99"/>
      <c r="XU112" s="99"/>
      <c r="XV112" s="99"/>
      <c r="XW112" s="99"/>
      <c r="XX112" s="99"/>
      <c r="XY112" s="99"/>
      <c r="XZ112" s="99"/>
      <c r="YA112" s="99"/>
      <c r="YB112" s="99"/>
      <c r="YC112" s="99"/>
      <c r="YD112" s="99"/>
      <c r="YE112" s="99"/>
      <c r="YF112" s="99"/>
      <c r="YG112" s="99"/>
      <c r="YH112" s="99"/>
      <c r="YI112" s="99"/>
      <c r="YJ112" s="99"/>
      <c r="YK112" s="99"/>
      <c r="YL112" s="99"/>
      <c r="YM112" s="99"/>
      <c r="YN112" s="99"/>
      <c r="YO112" s="99"/>
      <c r="YP112" s="99"/>
      <c r="YQ112" s="99"/>
      <c r="YR112" s="99"/>
      <c r="YS112" s="99"/>
      <c r="YT112" s="99"/>
      <c r="YU112" s="99"/>
      <c r="YV112" s="99"/>
      <c r="YW112" s="99"/>
      <c r="YX112" s="99"/>
      <c r="YY112" s="99"/>
      <c r="YZ112" s="99"/>
      <c r="ZA112" s="99"/>
      <c r="ZB112" s="99"/>
      <c r="ZC112" s="99"/>
      <c r="ZD112" s="99"/>
      <c r="ZE112" s="99"/>
      <c r="ZF112" s="99"/>
      <c r="ZG112" s="99"/>
      <c r="ZH112" s="99"/>
      <c r="ZI112" s="99"/>
      <c r="ZJ112" s="99"/>
      <c r="ZK112" s="99"/>
      <c r="ZL112" s="99"/>
      <c r="ZM112" s="99"/>
      <c r="ZN112" s="99"/>
      <c r="ZO112" s="99"/>
      <c r="ZP112" s="99"/>
      <c r="ZQ112" s="99"/>
      <c r="ZR112" s="99"/>
      <c r="ZS112" s="99"/>
      <c r="ZT112" s="99"/>
      <c r="ZU112" s="99"/>
      <c r="ZV112" s="99"/>
      <c r="ZW112" s="99"/>
      <c r="ZX112" s="99"/>
      <c r="ZY112" s="99"/>
      <c r="ZZ112" s="99"/>
      <c r="AAA112" s="99"/>
      <c r="AAB112" s="99"/>
      <c r="AAC112" s="99"/>
      <c r="AAD112" s="99"/>
      <c r="AAE112" s="99"/>
      <c r="AAF112" s="99"/>
      <c r="AAG112" s="99"/>
      <c r="AAH112" s="99"/>
      <c r="AAI112" s="99"/>
      <c r="AAJ112" s="99"/>
      <c r="AAK112" s="99"/>
      <c r="AAL112" s="99"/>
      <c r="AAM112" s="99"/>
      <c r="AAN112" s="99"/>
      <c r="AAO112" s="99"/>
      <c r="AAP112" s="99"/>
      <c r="AAQ112" s="99"/>
      <c r="AAR112" s="99"/>
      <c r="AAS112" s="99"/>
      <c r="AAT112" s="99"/>
      <c r="AAU112" s="99"/>
      <c r="AAV112" s="99"/>
      <c r="AAW112" s="99"/>
      <c r="AAX112" s="99"/>
      <c r="AAY112" s="99"/>
      <c r="AAZ112" s="99"/>
      <c r="ABA112" s="99"/>
      <c r="ABB112" s="99"/>
      <c r="ABC112" s="99"/>
      <c r="ABD112" s="99"/>
      <c r="ABE112" s="99"/>
      <c r="ABF112" s="99"/>
      <c r="ABG112" s="99"/>
      <c r="ABH112" s="99"/>
      <c r="ABI112" s="99"/>
      <c r="ABJ112" s="99"/>
      <c r="ABK112" s="99"/>
      <c r="ABL112" s="99"/>
      <c r="ABM112" s="99"/>
      <c r="ABN112" s="99"/>
      <c r="ABO112" s="99"/>
      <c r="ABP112" s="99"/>
      <c r="ABQ112" s="99"/>
      <c r="ABR112" s="99"/>
      <c r="ABS112" s="99"/>
      <c r="ABT112" s="99"/>
      <c r="ABU112" s="99"/>
      <c r="ABV112" s="99"/>
      <c r="ABW112" s="99"/>
      <c r="ABX112" s="99"/>
      <c r="ABY112" s="99"/>
      <c r="ABZ112" s="99"/>
      <c r="ACA112" s="99"/>
      <c r="ACB112" s="99"/>
      <c r="ACC112" s="99"/>
      <c r="ACD112" s="99"/>
      <c r="ACE112" s="99"/>
      <c r="ACF112" s="99"/>
      <c r="ACG112" s="99"/>
      <c r="ACH112" s="99"/>
      <c r="ACI112" s="99"/>
      <c r="ACJ112" s="99"/>
      <c r="ACK112" s="99"/>
      <c r="ACL112" s="99"/>
      <c r="ACM112" s="99"/>
      <c r="ACN112" s="99"/>
      <c r="ACO112" s="99"/>
      <c r="ACP112" s="99"/>
      <c r="ACQ112" s="99"/>
      <c r="ACR112" s="99"/>
      <c r="ACS112" s="99"/>
      <c r="ACT112" s="99"/>
      <c r="ACU112" s="99"/>
      <c r="ACV112" s="99"/>
      <c r="ACW112" s="99"/>
      <c r="ACX112" s="99"/>
      <c r="ACY112" s="99"/>
      <c r="ACZ112" s="99"/>
      <c r="ADA112" s="99"/>
      <c r="ADB112" s="99"/>
      <c r="ADC112" s="99"/>
      <c r="ADD112" s="99"/>
      <c r="ADE112" s="99"/>
      <c r="ADF112" s="99"/>
      <c r="ADG112" s="99"/>
      <c r="ADH112" s="99"/>
      <c r="ADI112" s="99"/>
      <c r="ADJ112" s="99"/>
      <c r="ADK112" s="99"/>
      <c r="ADL112" s="99"/>
      <c r="ADM112" s="99"/>
      <c r="ADN112" s="99"/>
      <c r="ADO112" s="99"/>
      <c r="ADP112" s="99"/>
      <c r="ADQ112" s="99"/>
      <c r="ADR112" s="99"/>
      <c r="ADS112" s="99"/>
      <c r="ADT112" s="99"/>
      <c r="ADU112" s="99"/>
      <c r="ADV112" s="99"/>
      <c r="ADW112" s="99"/>
      <c r="ADX112" s="99"/>
      <c r="ADY112" s="99"/>
      <c r="ADZ112" s="99"/>
      <c r="AEA112" s="99"/>
      <c r="AEB112" s="99"/>
      <c r="AEC112" s="99"/>
      <c r="AED112" s="99"/>
      <c r="AEE112" s="99"/>
      <c r="AEF112" s="99"/>
      <c r="AEG112" s="99"/>
      <c r="AEH112" s="99"/>
      <c r="AEI112" s="99"/>
      <c r="AEJ112" s="99"/>
      <c r="AEK112" s="99"/>
      <c r="AEL112" s="99"/>
      <c r="AEM112" s="99"/>
      <c r="AEN112" s="99"/>
      <c r="AEO112" s="99"/>
      <c r="AEP112" s="99"/>
      <c r="AEQ112" s="99"/>
      <c r="AER112" s="99"/>
      <c r="AES112" s="99"/>
      <c r="AET112" s="99"/>
      <c r="AEU112" s="99"/>
      <c r="AEV112" s="99"/>
      <c r="AEW112" s="99"/>
      <c r="AEX112" s="99"/>
      <c r="AEY112" s="99"/>
      <c r="AEZ112" s="99"/>
      <c r="AFA112" s="99"/>
      <c r="AFB112" s="99"/>
      <c r="AFC112" s="99"/>
      <c r="AFD112" s="99"/>
      <c r="AFE112" s="99"/>
      <c r="AFF112" s="99"/>
      <c r="AFG112" s="99"/>
      <c r="AFH112" s="99"/>
      <c r="AFI112" s="99"/>
      <c r="AFJ112" s="99"/>
      <c r="AFK112" s="99"/>
      <c r="AFL112" s="99"/>
      <c r="AFM112" s="99"/>
      <c r="AFN112" s="99"/>
      <c r="AFO112" s="99"/>
      <c r="AFP112" s="99"/>
      <c r="AFQ112" s="99"/>
      <c r="AFR112" s="99"/>
      <c r="AFS112" s="99"/>
      <c r="AFT112" s="99"/>
      <c r="AFU112" s="99"/>
      <c r="AFV112" s="99"/>
      <c r="AFW112" s="99"/>
      <c r="AFX112" s="99"/>
      <c r="AFY112" s="99"/>
      <c r="AFZ112" s="99"/>
      <c r="AGA112" s="99"/>
      <c r="AGB112" s="99"/>
      <c r="AGC112" s="99"/>
      <c r="AGD112" s="99"/>
      <c r="AGE112" s="99"/>
      <c r="AGF112" s="99"/>
      <c r="AGG112" s="99"/>
      <c r="AGH112" s="99"/>
      <c r="AGI112" s="99"/>
      <c r="AGJ112" s="99"/>
      <c r="AGK112" s="99"/>
      <c r="AGL112" s="99"/>
      <c r="AGM112" s="99"/>
      <c r="AGN112" s="99"/>
      <c r="AGO112" s="99"/>
      <c r="AGP112" s="99"/>
      <c r="AGQ112" s="99"/>
      <c r="AGR112" s="99"/>
      <c r="AGS112" s="99"/>
      <c r="AGT112" s="99"/>
      <c r="AGU112" s="99"/>
      <c r="AGV112" s="99"/>
      <c r="AGW112" s="99"/>
      <c r="AGX112" s="99"/>
      <c r="AGY112" s="99"/>
      <c r="AGZ112" s="99"/>
      <c r="AHA112" s="99"/>
      <c r="AHB112" s="99"/>
      <c r="AHC112" s="99"/>
      <c r="AHD112" s="99"/>
      <c r="AHE112" s="99"/>
      <c r="AHF112" s="99"/>
      <c r="AHG112" s="99"/>
      <c r="AHH112" s="99"/>
      <c r="AHI112" s="99"/>
      <c r="AHJ112" s="99"/>
      <c r="AHK112" s="99"/>
      <c r="AHL112" s="99"/>
      <c r="AHM112" s="99"/>
      <c r="AHN112" s="99"/>
      <c r="AHO112" s="99"/>
      <c r="AHP112" s="99"/>
      <c r="AHQ112" s="99"/>
      <c r="AHR112" s="99"/>
      <c r="AHS112" s="99"/>
      <c r="AHT112" s="99"/>
      <c r="AHU112" s="99"/>
      <c r="AHV112" s="99"/>
      <c r="AHW112" s="99"/>
      <c r="AHX112" s="99"/>
      <c r="AHY112" s="99"/>
      <c r="AHZ112" s="99"/>
      <c r="AIA112" s="99"/>
      <c r="AIB112" s="99"/>
      <c r="AIC112" s="99"/>
      <c r="AID112" s="99"/>
      <c r="AIE112" s="99"/>
      <c r="AIF112" s="99"/>
      <c r="AIG112" s="99"/>
      <c r="AIH112" s="99"/>
      <c r="AII112" s="99"/>
      <c r="AIJ112" s="99"/>
      <c r="AIK112" s="99"/>
      <c r="AIL112" s="99"/>
      <c r="AIM112" s="99"/>
      <c r="AIN112" s="99"/>
      <c r="AIO112" s="99"/>
      <c r="AIP112" s="99"/>
      <c r="AIQ112" s="99"/>
      <c r="AIR112" s="99"/>
      <c r="AIS112" s="99"/>
      <c r="AIT112" s="99"/>
      <c r="AIU112" s="99"/>
      <c r="AIV112" s="99"/>
      <c r="AIW112" s="99"/>
      <c r="AIX112" s="99"/>
      <c r="AIY112" s="99"/>
      <c r="AIZ112" s="99"/>
      <c r="AJA112" s="99"/>
      <c r="AJB112" s="99"/>
      <c r="AJC112" s="99"/>
      <c r="AJD112" s="99"/>
      <c r="AJE112" s="99"/>
      <c r="AJF112" s="99"/>
      <c r="AJG112" s="99"/>
      <c r="AJH112" s="99"/>
      <c r="AJI112" s="99"/>
      <c r="AJJ112" s="99"/>
      <c r="AJK112" s="99"/>
      <c r="AJL112" s="99"/>
      <c r="AJM112" s="99"/>
      <c r="AJN112" s="99"/>
      <c r="AJO112" s="99"/>
      <c r="AJP112" s="99"/>
      <c r="AJQ112" s="99"/>
      <c r="AJR112" s="99"/>
      <c r="AJS112" s="99"/>
      <c r="AJT112" s="99"/>
      <c r="AJU112" s="99"/>
      <c r="AJV112" s="99"/>
      <c r="AJW112" s="99"/>
      <c r="AJX112" s="99"/>
      <c r="AJY112" s="99"/>
      <c r="AJZ112" s="99"/>
      <c r="AKA112" s="99"/>
      <c r="AKB112" s="99"/>
      <c r="AKC112" s="99"/>
      <c r="AKD112" s="99"/>
      <c r="AKE112" s="99"/>
      <c r="AKF112" s="99"/>
      <c r="AKG112" s="99"/>
      <c r="AKH112" s="99"/>
      <c r="AKI112" s="99"/>
      <c r="AKJ112" s="99"/>
      <c r="AKK112" s="99"/>
      <c r="AKL112" s="99"/>
      <c r="AKM112" s="99"/>
      <c r="AKN112" s="99"/>
      <c r="AKO112" s="99"/>
      <c r="AKP112" s="99"/>
      <c r="AKQ112" s="99"/>
      <c r="AKR112" s="99"/>
      <c r="AKS112" s="99"/>
      <c r="AKT112" s="99"/>
      <c r="AKU112" s="99"/>
      <c r="AKV112" s="99"/>
      <c r="AKW112" s="99"/>
      <c r="AKX112" s="99"/>
      <c r="AKY112" s="99"/>
      <c r="AKZ112" s="99"/>
      <c r="ALA112" s="99"/>
      <c r="ALB112" s="99"/>
      <c r="ALC112" s="99"/>
      <c r="ALD112" s="99"/>
      <c r="ALE112" s="99"/>
      <c r="ALF112" s="99"/>
      <c r="ALG112" s="99"/>
      <c r="ALH112" s="99"/>
      <c r="ALI112" s="99"/>
      <c r="ALJ112" s="99"/>
      <c r="ALK112" s="99"/>
      <c r="ALL112" s="99"/>
      <c r="ALM112" s="99"/>
      <c r="ALN112" s="99"/>
      <c r="ALO112" s="99"/>
      <c r="ALP112" s="99"/>
      <c r="ALQ112" s="99"/>
      <c r="ALR112" s="99"/>
      <c r="ALS112" s="99"/>
      <c r="ALT112" s="99"/>
      <c r="ALU112" s="99"/>
      <c r="ALV112" s="99"/>
      <c r="ALW112" s="99"/>
      <c r="ALX112" s="99"/>
      <c r="ALY112" s="99"/>
      <c r="ALZ112" s="99"/>
      <c r="AMA112" s="99"/>
      <c r="AMB112" s="99"/>
      <c r="AMC112" s="99"/>
      <c r="AMD112" s="99"/>
      <c r="AME112" s="99"/>
      <c r="AMF112" s="99"/>
      <c r="AMG112" s="99"/>
      <c r="AMH112" s="99"/>
      <c r="AMI112" s="99"/>
      <c r="AMJ112" s="99"/>
      <c r="AMK112" s="99"/>
      <c r="AML112" s="99"/>
      <c r="AMM112" s="99"/>
      <c r="AMN112" s="99"/>
      <c r="AMO112" s="99"/>
      <c r="AMP112" s="99"/>
      <c r="AMQ112" s="99"/>
    </row>
    <row r="113" spans="1:1031" s="97" customFormat="1" ht="30" customHeight="1" x14ac:dyDescent="0.25">
      <c r="A113" s="615">
        <v>5</v>
      </c>
      <c r="B113" s="889" t="s">
        <v>1410</v>
      </c>
      <c r="C113" s="896" t="s">
        <v>20</v>
      </c>
      <c r="D113" s="779">
        <v>0.01</v>
      </c>
      <c r="E113" s="866" t="s">
        <v>938</v>
      </c>
      <c r="F113" s="99"/>
      <c r="G113" s="99"/>
      <c r="H113" s="99"/>
      <c r="I113" s="99"/>
      <c r="J113" s="99"/>
      <c r="K113" s="99"/>
      <c r="L113" s="99"/>
      <c r="M113" s="99"/>
      <c r="N113" s="99"/>
      <c r="O113" s="99"/>
      <c r="P113" s="99"/>
      <c r="Q113" s="99"/>
      <c r="R113" s="99"/>
      <c r="S113" s="99"/>
      <c r="T113" s="99"/>
      <c r="U113" s="99"/>
      <c r="V113" s="99"/>
      <c r="W113" s="99"/>
      <c r="X113" s="99"/>
      <c r="Y113" s="99"/>
      <c r="Z113" s="99"/>
      <c r="AA113" s="99"/>
      <c r="AB113" s="99"/>
      <c r="AC113" s="99"/>
      <c r="AD113" s="99"/>
      <c r="AE113" s="99"/>
      <c r="AF113" s="99"/>
      <c r="AG113" s="99"/>
      <c r="AH113" s="99"/>
      <c r="AI113" s="99"/>
      <c r="AJ113" s="99"/>
      <c r="AK113" s="99"/>
      <c r="AL113" s="99"/>
      <c r="AM113" s="99"/>
      <c r="AN113" s="99"/>
      <c r="AO113" s="99"/>
      <c r="AP113" s="99"/>
      <c r="AQ113" s="99"/>
      <c r="AR113" s="99"/>
      <c r="AS113" s="99"/>
      <c r="AT113" s="99"/>
      <c r="AU113" s="99"/>
      <c r="AV113" s="99"/>
      <c r="AW113" s="99"/>
      <c r="AX113" s="99"/>
      <c r="AY113" s="99"/>
      <c r="AZ113" s="99"/>
      <c r="BA113" s="99"/>
      <c r="BB113" s="99"/>
      <c r="BC113" s="99"/>
      <c r="BD113" s="99"/>
      <c r="BE113" s="99"/>
      <c r="BF113" s="99"/>
      <c r="BG113" s="99"/>
      <c r="BH113" s="99"/>
      <c r="BI113" s="99"/>
      <c r="BJ113" s="99"/>
      <c r="BK113" s="99"/>
      <c r="BL113" s="99"/>
      <c r="BM113" s="99"/>
      <c r="BN113" s="99"/>
      <c r="BO113" s="99"/>
      <c r="BP113" s="99"/>
      <c r="BQ113" s="99"/>
      <c r="BR113" s="99"/>
      <c r="BS113" s="99"/>
      <c r="BT113" s="99"/>
      <c r="BU113" s="99"/>
      <c r="BV113" s="99"/>
      <c r="BW113" s="99"/>
      <c r="BX113" s="99"/>
      <c r="BY113" s="99"/>
      <c r="BZ113" s="99"/>
      <c r="CA113" s="99"/>
      <c r="CB113" s="99"/>
      <c r="CC113" s="99"/>
      <c r="CD113" s="99"/>
      <c r="CE113" s="99"/>
      <c r="CF113" s="99"/>
      <c r="CG113" s="99"/>
      <c r="CH113" s="99"/>
      <c r="CI113" s="99"/>
      <c r="CJ113" s="99"/>
      <c r="CK113" s="99"/>
      <c r="CL113" s="99"/>
      <c r="CM113" s="99"/>
      <c r="CN113" s="99"/>
      <c r="CO113" s="99"/>
      <c r="CP113" s="99"/>
      <c r="CQ113" s="99"/>
      <c r="CR113" s="99"/>
      <c r="CS113" s="99"/>
      <c r="CT113" s="99"/>
      <c r="CU113" s="99"/>
      <c r="CV113" s="99"/>
      <c r="CW113" s="99"/>
      <c r="CX113" s="99"/>
      <c r="CY113" s="99"/>
      <c r="CZ113" s="99"/>
      <c r="DA113" s="99"/>
      <c r="DB113" s="99"/>
      <c r="DC113" s="99"/>
      <c r="DD113" s="99"/>
      <c r="DE113" s="99"/>
      <c r="DF113" s="99"/>
      <c r="DG113" s="99"/>
      <c r="DH113" s="99"/>
      <c r="DI113" s="99"/>
      <c r="DJ113" s="99"/>
      <c r="DK113" s="99"/>
      <c r="DL113" s="99"/>
      <c r="DM113" s="99"/>
      <c r="DN113" s="99"/>
      <c r="DO113" s="99"/>
      <c r="DP113" s="99"/>
      <c r="DQ113" s="99"/>
      <c r="DR113" s="99"/>
      <c r="DS113" s="99"/>
      <c r="DT113" s="99"/>
      <c r="DU113" s="99"/>
      <c r="DV113" s="99"/>
      <c r="DW113" s="99"/>
      <c r="DX113" s="99"/>
      <c r="DY113" s="99"/>
      <c r="DZ113" s="99"/>
      <c r="EA113" s="99"/>
      <c r="EB113" s="99"/>
      <c r="EC113" s="99"/>
      <c r="ED113" s="99"/>
      <c r="EE113" s="99"/>
      <c r="EF113" s="99"/>
      <c r="EG113" s="99"/>
      <c r="EH113" s="99"/>
      <c r="EI113" s="99"/>
      <c r="EJ113" s="99"/>
      <c r="EK113" s="99"/>
      <c r="EL113" s="99"/>
      <c r="EM113" s="99"/>
      <c r="EN113" s="99"/>
      <c r="EO113" s="99"/>
      <c r="EP113" s="99"/>
      <c r="EQ113" s="99"/>
      <c r="ER113" s="99"/>
      <c r="ES113" s="99"/>
      <c r="ET113" s="99"/>
      <c r="EU113" s="99"/>
      <c r="EV113" s="99"/>
      <c r="EW113" s="99"/>
      <c r="EX113" s="99"/>
      <c r="EY113" s="99"/>
      <c r="EZ113" s="99"/>
      <c r="FA113" s="99"/>
      <c r="FB113" s="99"/>
      <c r="FC113" s="99"/>
      <c r="FD113" s="99"/>
      <c r="FE113" s="99"/>
      <c r="FF113" s="99"/>
      <c r="FG113" s="99"/>
      <c r="FH113" s="99"/>
      <c r="FI113" s="99"/>
      <c r="FJ113" s="99"/>
      <c r="FK113" s="99"/>
      <c r="FL113" s="99"/>
      <c r="FM113" s="99"/>
      <c r="FN113" s="99"/>
      <c r="FO113" s="99"/>
      <c r="FP113" s="99"/>
      <c r="FQ113" s="99"/>
      <c r="FR113" s="99"/>
      <c r="FS113" s="99"/>
      <c r="FT113" s="99"/>
      <c r="FU113" s="99"/>
      <c r="FV113" s="99"/>
      <c r="FW113" s="99"/>
      <c r="FX113" s="99"/>
      <c r="FY113" s="99"/>
      <c r="FZ113" s="99"/>
      <c r="GA113" s="99"/>
      <c r="GB113" s="99"/>
      <c r="GC113" s="99"/>
      <c r="GD113" s="99"/>
      <c r="GE113" s="99"/>
      <c r="GF113" s="99"/>
      <c r="GG113" s="99"/>
      <c r="GH113" s="99"/>
      <c r="GI113" s="99"/>
      <c r="GJ113" s="99"/>
      <c r="GK113" s="99"/>
      <c r="GL113" s="99"/>
      <c r="GM113" s="99"/>
      <c r="GN113" s="99"/>
      <c r="GO113" s="99"/>
      <c r="GP113" s="99"/>
      <c r="GQ113" s="99"/>
      <c r="GR113" s="99"/>
      <c r="GS113" s="99"/>
      <c r="GT113" s="99"/>
      <c r="GU113" s="99"/>
      <c r="GV113" s="99"/>
      <c r="GW113" s="99"/>
      <c r="GX113" s="99"/>
      <c r="GY113" s="99"/>
      <c r="GZ113" s="99"/>
      <c r="HA113" s="99"/>
      <c r="HB113" s="99"/>
      <c r="HC113" s="99"/>
      <c r="HD113" s="99"/>
      <c r="HE113" s="99"/>
      <c r="HF113" s="99"/>
      <c r="HG113" s="99"/>
      <c r="HH113" s="99"/>
      <c r="HI113" s="99"/>
      <c r="HJ113" s="99"/>
      <c r="HK113" s="99"/>
      <c r="HL113" s="99"/>
      <c r="HM113" s="99"/>
      <c r="HN113" s="99"/>
      <c r="HO113" s="99"/>
      <c r="HP113" s="99"/>
      <c r="HQ113" s="99"/>
      <c r="HR113" s="99"/>
      <c r="HS113" s="99"/>
      <c r="HT113" s="99"/>
      <c r="HU113" s="99"/>
      <c r="HV113" s="99"/>
      <c r="HW113" s="99"/>
      <c r="HX113" s="99"/>
      <c r="HY113" s="99"/>
      <c r="HZ113" s="99"/>
      <c r="IA113" s="99"/>
      <c r="IB113" s="99"/>
      <c r="IC113" s="99"/>
      <c r="ID113" s="99"/>
      <c r="IE113" s="99"/>
      <c r="IF113" s="99"/>
      <c r="IG113" s="99"/>
      <c r="IH113" s="99"/>
      <c r="II113" s="99"/>
      <c r="IJ113" s="99"/>
      <c r="IK113" s="99"/>
      <c r="IL113" s="99"/>
      <c r="IM113" s="99"/>
      <c r="IN113" s="99"/>
      <c r="IO113" s="99"/>
      <c r="IP113" s="99"/>
      <c r="IQ113" s="99"/>
      <c r="IR113" s="99"/>
      <c r="IS113" s="99"/>
      <c r="IT113" s="99"/>
      <c r="IU113" s="99"/>
      <c r="IV113" s="99"/>
      <c r="IW113" s="99"/>
      <c r="IX113" s="99"/>
      <c r="IY113" s="99"/>
      <c r="IZ113" s="99"/>
      <c r="JA113" s="99"/>
      <c r="JB113" s="99"/>
      <c r="JC113" s="99"/>
      <c r="JD113" s="99"/>
      <c r="JE113" s="99"/>
      <c r="JF113" s="99"/>
      <c r="JG113" s="99"/>
      <c r="JH113" s="99"/>
      <c r="JI113" s="99"/>
      <c r="JJ113" s="99"/>
      <c r="JK113" s="99"/>
      <c r="JL113" s="99"/>
      <c r="JM113" s="99"/>
      <c r="JN113" s="99"/>
      <c r="JO113" s="99"/>
      <c r="JP113" s="99"/>
      <c r="JQ113" s="99"/>
      <c r="JR113" s="99"/>
      <c r="JS113" s="99"/>
      <c r="JT113" s="99"/>
      <c r="JU113" s="99"/>
      <c r="JV113" s="99"/>
      <c r="JW113" s="99"/>
      <c r="JX113" s="99"/>
      <c r="JY113" s="99"/>
      <c r="JZ113" s="99"/>
      <c r="KA113" s="99"/>
      <c r="KB113" s="99"/>
      <c r="KC113" s="99"/>
      <c r="KD113" s="99"/>
      <c r="KE113" s="99"/>
      <c r="KF113" s="99"/>
      <c r="KG113" s="99"/>
      <c r="KH113" s="99"/>
      <c r="KI113" s="99"/>
      <c r="KJ113" s="99"/>
      <c r="KK113" s="99"/>
      <c r="KL113" s="99"/>
      <c r="KM113" s="99"/>
      <c r="KN113" s="99"/>
      <c r="KO113" s="99"/>
      <c r="KP113" s="99"/>
      <c r="KQ113" s="99"/>
      <c r="KR113" s="99"/>
      <c r="KS113" s="99"/>
      <c r="KT113" s="99"/>
      <c r="KU113" s="99"/>
      <c r="KV113" s="99"/>
      <c r="KW113" s="99"/>
      <c r="KX113" s="99"/>
      <c r="KY113" s="99"/>
      <c r="KZ113" s="99"/>
      <c r="LA113" s="99"/>
      <c r="LB113" s="99"/>
      <c r="LC113" s="99"/>
      <c r="LD113" s="99"/>
      <c r="LE113" s="99"/>
      <c r="LF113" s="99"/>
      <c r="LG113" s="99"/>
      <c r="LH113" s="99"/>
      <c r="LI113" s="99"/>
      <c r="LJ113" s="99"/>
      <c r="LK113" s="99"/>
      <c r="LL113" s="99"/>
      <c r="LM113" s="99"/>
      <c r="LN113" s="99"/>
      <c r="LO113" s="99"/>
      <c r="LP113" s="99"/>
      <c r="LQ113" s="99"/>
      <c r="LR113" s="99"/>
      <c r="LS113" s="99"/>
      <c r="LT113" s="99"/>
      <c r="LU113" s="99"/>
      <c r="LV113" s="99"/>
      <c r="LW113" s="99"/>
      <c r="LX113" s="99"/>
      <c r="LY113" s="99"/>
      <c r="LZ113" s="99"/>
      <c r="MA113" s="99"/>
      <c r="MB113" s="99"/>
      <c r="MC113" s="99"/>
      <c r="MD113" s="99"/>
      <c r="ME113" s="99"/>
      <c r="MF113" s="99"/>
      <c r="MG113" s="99"/>
      <c r="MH113" s="99"/>
      <c r="MI113" s="99"/>
      <c r="MJ113" s="99"/>
      <c r="MK113" s="99"/>
      <c r="ML113" s="99"/>
      <c r="MM113" s="99"/>
      <c r="MN113" s="99"/>
      <c r="MO113" s="99"/>
      <c r="MP113" s="99"/>
      <c r="MQ113" s="99"/>
      <c r="MR113" s="99"/>
      <c r="MS113" s="99"/>
      <c r="MT113" s="99"/>
      <c r="MU113" s="99"/>
      <c r="MV113" s="99"/>
      <c r="MW113" s="99"/>
      <c r="MX113" s="99"/>
      <c r="MY113" s="99"/>
      <c r="MZ113" s="99"/>
      <c r="NA113" s="99"/>
      <c r="NB113" s="99"/>
      <c r="NC113" s="99"/>
      <c r="ND113" s="99"/>
      <c r="NE113" s="99"/>
      <c r="NF113" s="99"/>
      <c r="NG113" s="99"/>
      <c r="NH113" s="99"/>
      <c r="NI113" s="99"/>
      <c r="NJ113" s="99"/>
      <c r="NK113" s="99"/>
      <c r="NL113" s="99"/>
      <c r="NM113" s="99"/>
      <c r="NN113" s="99"/>
      <c r="NO113" s="99"/>
      <c r="NP113" s="99"/>
      <c r="NQ113" s="99"/>
      <c r="NR113" s="99"/>
      <c r="NS113" s="99"/>
      <c r="NT113" s="99"/>
      <c r="NU113" s="99"/>
      <c r="NV113" s="99"/>
      <c r="NW113" s="99"/>
      <c r="NX113" s="99"/>
      <c r="NY113" s="99"/>
      <c r="NZ113" s="99"/>
      <c r="OA113" s="99"/>
      <c r="OB113" s="99"/>
      <c r="OC113" s="99"/>
      <c r="OD113" s="99"/>
      <c r="OE113" s="99"/>
      <c r="OF113" s="99"/>
      <c r="OG113" s="99"/>
      <c r="OH113" s="99"/>
      <c r="OI113" s="99"/>
      <c r="OJ113" s="99"/>
      <c r="OK113" s="99"/>
      <c r="OL113" s="99"/>
      <c r="OM113" s="99"/>
      <c r="ON113" s="99"/>
      <c r="OO113" s="99"/>
      <c r="OP113" s="99"/>
      <c r="OQ113" s="99"/>
      <c r="OR113" s="99"/>
      <c r="OS113" s="99"/>
      <c r="OT113" s="99"/>
      <c r="OU113" s="99"/>
      <c r="OV113" s="99"/>
      <c r="OW113" s="99"/>
      <c r="OX113" s="99"/>
      <c r="OY113" s="99"/>
      <c r="OZ113" s="99"/>
      <c r="PA113" s="99"/>
      <c r="PB113" s="99"/>
      <c r="PC113" s="99"/>
      <c r="PD113" s="99"/>
      <c r="PE113" s="99"/>
      <c r="PF113" s="99"/>
      <c r="PG113" s="99"/>
      <c r="PH113" s="99"/>
      <c r="PI113" s="99"/>
      <c r="PJ113" s="99"/>
      <c r="PK113" s="99"/>
      <c r="PL113" s="99"/>
      <c r="PM113" s="99"/>
      <c r="PN113" s="99"/>
      <c r="PO113" s="99"/>
      <c r="PP113" s="99"/>
      <c r="PQ113" s="99"/>
      <c r="PR113" s="99"/>
      <c r="PS113" s="99"/>
      <c r="PT113" s="99"/>
      <c r="PU113" s="99"/>
      <c r="PV113" s="99"/>
      <c r="PW113" s="99"/>
      <c r="PX113" s="99"/>
      <c r="PY113" s="99"/>
      <c r="PZ113" s="99"/>
      <c r="QA113" s="99"/>
      <c r="QB113" s="99"/>
      <c r="QC113" s="99"/>
      <c r="QD113" s="99"/>
      <c r="QE113" s="99"/>
      <c r="QF113" s="99"/>
      <c r="QG113" s="99"/>
      <c r="QH113" s="99"/>
      <c r="QI113" s="99"/>
      <c r="QJ113" s="99"/>
      <c r="QK113" s="99"/>
      <c r="QL113" s="99"/>
      <c r="QM113" s="99"/>
      <c r="QN113" s="99"/>
      <c r="QO113" s="99"/>
      <c r="QP113" s="99"/>
      <c r="QQ113" s="99"/>
      <c r="QR113" s="99"/>
      <c r="QS113" s="99"/>
      <c r="QT113" s="99"/>
      <c r="QU113" s="99"/>
      <c r="QV113" s="99"/>
      <c r="QW113" s="99"/>
      <c r="QX113" s="99"/>
      <c r="QY113" s="99"/>
      <c r="QZ113" s="99"/>
      <c r="RA113" s="99"/>
      <c r="RB113" s="99"/>
      <c r="RC113" s="99"/>
      <c r="RD113" s="99"/>
      <c r="RE113" s="99"/>
      <c r="RF113" s="99"/>
      <c r="RG113" s="99"/>
      <c r="RH113" s="99"/>
      <c r="RI113" s="99"/>
      <c r="RJ113" s="99"/>
      <c r="RK113" s="99"/>
      <c r="RL113" s="99"/>
      <c r="RM113" s="99"/>
      <c r="RN113" s="99"/>
      <c r="RO113" s="99"/>
      <c r="RP113" s="99"/>
      <c r="RQ113" s="99"/>
      <c r="RR113" s="99"/>
      <c r="RS113" s="99"/>
      <c r="RT113" s="99"/>
      <c r="RU113" s="99"/>
      <c r="RV113" s="99"/>
      <c r="RW113" s="99"/>
      <c r="RX113" s="99"/>
      <c r="RY113" s="99"/>
      <c r="RZ113" s="99"/>
      <c r="SA113" s="99"/>
      <c r="SB113" s="99"/>
      <c r="SC113" s="99"/>
      <c r="SD113" s="99"/>
      <c r="SE113" s="99"/>
      <c r="SF113" s="99"/>
      <c r="SG113" s="99"/>
      <c r="SH113" s="99"/>
      <c r="SI113" s="99"/>
      <c r="SJ113" s="99"/>
      <c r="SK113" s="99"/>
      <c r="SL113" s="99"/>
      <c r="SM113" s="99"/>
      <c r="SN113" s="99"/>
      <c r="SO113" s="99"/>
      <c r="SP113" s="99"/>
      <c r="SQ113" s="99"/>
      <c r="SR113" s="99"/>
      <c r="SS113" s="99"/>
      <c r="ST113" s="99"/>
      <c r="SU113" s="99"/>
      <c r="SV113" s="99"/>
      <c r="SW113" s="99"/>
      <c r="SX113" s="99"/>
      <c r="SY113" s="99"/>
      <c r="SZ113" s="99"/>
      <c r="TA113" s="99"/>
      <c r="TB113" s="99"/>
      <c r="TC113" s="99"/>
      <c r="TD113" s="99"/>
      <c r="TE113" s="99"/>
      <c r="TF113" s="99"/>
      <c r="TG113" s="99"/>
      <c r="TH113" s="99"/>
      <c r="TI113" s="99"/>
      <c r="TJ113" s="99"/>
      <c r="TK113" s="99"/>
      <c r="TL113" s="99"/>
      <c r="TM113" s="99"/>
      <c r="TN113" s="99"/>
      <c r="TO113" s="99"/>
      <c r="TP113" s="99"/>
      <c r="TQ113" s="99"/>
      <c r="TR113" s="99"/>
      <c r="TS113" s="99"/>
      <c r="TT113" s="99"/>
      <c r="TU113" s="99"/>
      <c r="TV113" s="99"/>
      <c r="TW113" s="99"/>
      <c r="TX113" s="99"/>
      <c r="TY113" s="99"/>
      <c r="TZ113" s="99"/>
      <c r="UA113" s="99"/>
      <c r="UB113" s="99"/>
      <c r="UC113" s="99"/>
      <c r="UD113" s="99"/>
      <c r="UE113" s="99"/>
      <c r="UF113" s="99"/>
      <c r="UG113" s="99"/>
      <c r="UH113" s="99"/>
      <c r="UI113" s="99"/>
      <c r="UJ113" s="99"/>
      <c r="UK113" s="99"/>
      <c r="UL113" s="99"/>
      <c r="UM113" s="99"/>
      <c r="UN113" s="99"/>
      <c r="UO113" s="99"/>
      <c r="UP113" s="99"/>
      <c r="UQ113" s="99"/>
      <c r="UR113" s="99"/>
      <c r="US113" s="99"/>
      <c r="UT113" s="99"/>
      <c r="UU113" s="99"/>
      <c r="UV113" s="99"/>
      <c r="UW113" s="99"/>
      <c r="UX113" s="99"/>
      <c r="UY113" s="99"/>
      <c r="UZ113" s="99"/>
      <c r="VA113" s="99"/>
      <c r="VB113" s="99"/>
      <c r="VC113" s="99"/>
      <c r="VD113" s="99"/>
      <c r="VE113" s="99"/>
      <c r="VF113" s="99"/>
      <c r="VG113" s="99"/>
      <c r="VH113" s="99"/>
      <c r="VI113" s="99"/>
      <c r="VJ113" s="99"/>
      <c r="VK113" s="99"/>
      <c r="VL113" s="99"/>
      <c r="VM113" s="99"/>
      <c r="VN113" s="99"/>
      <c r="VO113" s="99"/>
      <c r="VP113" s="99"/>
      <c r="VQ113" s="99"/>
      <c r="VR113" s="99"/>
      <c r="VS113" s="99"/>
      <c r="VT113" s="99"/>
      <c r="VU113" s="99"/>
      <c r="VV113" s="99"/>
      <c r="VW113" s="99"/>
      <c r="VX113" s="99"/>
      <c r="VY113" s="99"/>
      <c r="VZ113" s="99"/>
      <c r="WA113" s="99"/>
      <c r="WB113" s="99"/>
      <c r="WC113" s="99"/>
      <c r="WD113" s="99"/>
      <c r="WE113" s="99"/>
      <c r="WF113" s="99"/>
      <c r="WG113" s="99"/>
      <c r="WH113" s="99"/>
      <c r="WI113" s="99"/>
      <c r="WJ113" s="99"/>
      <c r="WK113" s="99"/>
      <c r="WL113" s="99"/>
      <c r="WM113" s="99"/>
      <c r="WN113" s="99"/>
      <c r="WO113" s="99"/>
      <c r="WP113" s="99"/>
      <c r="WQ113" s="99"/>
      <c r="WR113" s="99"/>
      <c r="WS113" s="99"/>
      <c r="WT113" s="99"/>
      <c r="WU113" s="99"/>
      <c r="WV113" s="99"/>
      <c r="WW113" s="99"/>
      <c r="WX113" s="99"/>
      <c r="WY113" s="99"/>
      <c r="WZ113" s="99"/>
      <c r="XA113" s="99"/>
      <c r="XB113" s="99"/>
      <c r="XC113" s="99"/>
      <c r="XD113" s="99"/>
      <c r="XE113" s="99"/>
      <c r="XF113" s="99"/>
      <c r="XG113" s="99"/>
      <c r="XH113" s="99"/>
      <c r="XI113" s="99"/>
      <c r="XJ113" s="99"/>
      <c r="XK113" s="99"/>
      <c r="XL113" s="99"/>
      <c r="XM113" s="99"/>
      <c r="XN113" s="99"/>
      <c r="XO113" s="99"/>
      <c r="XP113" s="99"/>
      <c r="XQ113" s="99"/>
      <c r="XR113" s="99"/>
      <c r="XS113" s="99"/>
      <c r="XT113" s="99"/>
      <c r="XU113" s="99"/>
      <c r="XV113" s="99"/>
      <c r="XW113" s="99"/>
      <c r="XX113" s="99"/>
      <c r="XY113" s="99"/>
      <c r="XZ113" s="99"/>
      <c r="YA113" s="99"/>
      <c r="YB113" s="99"/>
      <c r="YC113" s="99"/>
      <c r="YD113" s="99"/>
      <c r="YE113" s="99"/>
      <c r="YF113" s="99"/>
      <c r="YG113" s="99"/>
      <c r="YH113" s="99"/>
      <c r="YI113" s="99"/>
      <c r="YJ113" s="99"/>
      <c r="YK113" s="99"/>
      <c r="YL113" s="99"/>
      <c r="YM113" s="99"/>
      <c r="YN113" s="99"/>
      <c r="YO113" s="99"/>
      <c r="YP113" s="99"/>
      <c r="YQ113" s="99"/>
      <c r="YR113" s="99"/>
      <c r="YS113" s="99"/>
      <c r="YT113" s="99"/>
      <c r="YU113" s="99"/>
      <c r="YV113" s="99"/>
      <c r="YW113" s="99"/>
      <c r="YX113" s="99"/>
      <c r="YY113" s="99"/>
      <c r="YZ113" s="99"/>
      <c r="ZA113" s="99"/>
      <c r="ZB113" s="99"/>
      <c r="ZC113" s="99"/>
      <c r="ZD113" s="99"/>
      <c r="ZE113" s="99"/>
      <c r="ZF113" s="99"/>
      <c r="ZG113" s="99"/>
      <c r="ZH113" s="99"/>
      <c r="ZI113" s="99"/>
      <c r="ZJ113" s="99"/>
      <c r="ZK113" s="99"/>
      <c r="ZL113" s="99"/>
      <c r="ZM113" s="99"/>
      <c r="ZN113" s="99"/>
      <c r="ZO113" s="99"/>
      <c r="ZP113" s="99"/>
      <c r="ZQ113" s="99"/>
      <c r="ZR113" s="99"/>
      <c r="ZS113" s="99"/>
      <c r="ZT113" s="99"/>
      <c r="ZU113" s="99"/>
      <c r="ZV113" s="99"/>
      <c r="ZW113" s="99"/>
      <c r="ZX113" s="99"/>
      <c r="ZY113" s="99"/>
      <c r="ZZ113" s="99"/>
      <c r="AAA113" s="99"/>
      <c r="AAB113" s="99"/>
      <c r="AAC113" s="99"/>
      <c r="AAD113" s="99"/>
      <c r="AAE113" s="99"/>
      <c r="AAF113" s="99"/>
      <c r="AAG113" s="99"/>
      <c r="AAH113" s="99"/>
      <c r="AAI113" s="99"/>
      <c r="AAJ113" s="99"/>
      <c r="AAK113" s="99"/>
      <c r="AAL113" s="99"/>
      <c r="AAM113" s="99"/>
      <c r="AAN113" s="99"/>
      <c r="AAO113" s="99"/>
      <c r="AAP113" s="99"/>
      <c r="AAQ113" s="99"/>
      <c r="AAR113" s="99"/>
      <c r="AAS113" s="99"/>
      <c r="AAT113" s="99"/>
      <c r="AAU113" s="99"/>
      <c r="AAV113" s="99"/>
      <c r="AAW113" s="99"/>
      <c r="AAX113" s="99"/>
      <c r="AAY113" s="99"/>
      <c r="AAZ113" s="99"/>
      <c r="ABA113" s="99"/>
      <c r="ABB113" s="99"/>
      <c r="ABC113" s="99"/>
      <c r="ABD113" s="99"/>
      <c r="ABE113" s="99"/>
      <c r="ABF113" s="99"/>
      <c r="ABG113" s="99"/>
      <c r="ABH113" s="99"/>
      <c r="ABI113" s="99"/>
      <c r="ABJ113" s="99"/>
      <c r="ABK113" s="99"/>
      <c r="ABL113" s="99"/>
      <c r="ABM113" s="99"/>
      <c r="ABN113" s="99"/>
      <c r="ABO113" s="99"/>
      <c r="ABP113" s="99"/>
      <c r="ABQ113" s="99"/>
      <c r="ABR113" s="99"/>
      <c r="ABS113" s="99"/>
      <c r="ABT113" s="99"/>
      <c r="ABU113" s="99"/>
      <c r="ABV113" s="99"/>
      <c r="ABW113" s="99"/>
      <c r="ABX113" s="99"/>
      <c r="ABY113" s="99"/>
      <c r="ABZ113" s="99"/>
      <c r="ACA113" s="99"/>
      <c r="ACB113" s="99"/>
      <c r="ACC113" s="99"/>
      <c r="ACD113" s="99"/>
      <c r="ACE113" s="99"/>
      <c r="ACF113" s="99"/>
      <c r="ACG113" s="99"/>
      <c r="ACH113" s="99"/>
      <c r="ACI113" s="99"/>
      <c r="ACJ113" s="99"/>
      <c r="ACK113" s="99"/>
      <c r="ACL113" s="99"/>
      <c r="ACM113" s="99"/>
      <c r="ACN113" s="99"/>
      <c r="ACO113" s="99"/>
      <c r="ACP113" s="99"/>
      <c r="ACQ113" s="99"/>
      <c r="ACR113" s="99"/>
      <c r="ACS113" s="99"/>
      <c r="ACT113" s="99"/>
      <c r="ACU113" s="99"/>
      <c r="ACV113" s="99"/>
      <c r="ACW113" s="99"/>
      <c r="ACX113" s="99"/>
      <c r="ACY113" s="99"/>
      <c r="ACZ113" s="99"/>
      <c r="ADA113" s="99"/>
      <c r="ADB113" s="99"/>
      <c r="ADC113" s="99"/>
      <c r="ADD113" s="99"/>
      <c r="ADE113" s="99"/>
      <c r="ADF113" s="99"/>
      <c r="ADG113" s="99"/>
      <c r="ADH113" s="99"/>
      <c r="ADI113" s="99"/>
      <c r="ADJ113" s="99"/>
      <c r="ADK113" s="99"/>
      <c r="ADL113" s="99"/>
      <c r="ADM113" s="99"/>
      <c r="ADN113" s="99"/>
      <c r="ADO113" s="99"/>
      <c r="ADP113" s="99"/>
      <c r="ADQ113" s="99"/>
      <c r="ADR113" s="99"/>
      <c r="ADS113" s="99"/>
      <c r="ADT113" s="99"/>
      <c r="ADU113" s="99"/>
      <c r="ADV113" s="99"/>
      <c r="ADW113" s="99"/>
      <c r="ADX113" s="99"/>
      <c r="ADY113" s="99"/>
      <c r="ADZ113" s="99"/>
      <c r="AEA113" s="99"/>
      <c r="AEB113" s="99"/>
      <c r="AEC113" s="99"/>
      <c r="AED113" s="99"/>
      <c r="AEE113" s="99"/>
      <c r="AEF113" s="99"/>
      <c r="AEG113" s="99"/>
      <c r="AEH113" s="99"/>
      <c r="AEI113" s="99"/>
      <c r="AEJ113" s="99"/>
      <c r="AEK113" s="99"/>
      <c r="AEL113" s="99"/>
      <c r="AEM113" s="99"/>
      <c r="AEN113" s="99"/>
      <c r="AEO113" s="99"/>
      <c r="AEP113" s="99"/>
      <c r="AEQ113" s="99"/>
      <c r="AER113" s="99"/>
      <c r="AES113" s="99"/>
      <c r="AET113" s="99"/>
      <c r="AEU113" s="99"/>
      <c r="AEV113" s="99"/>
      <c r="AEW113" s="99"/>
      <c r="AEX113" s="99"/>
      <c r="AEY113" s="99"/>
      <c r="AEZ113" s="99"/>
      <c r="AFA113" s="99"/>
      <c r="AFB113" s="99"/>
      <c r="AFC113" s="99"/>
      <c r="AFD113" s="99"/>
      <c r="AFE113" s="99"/>
      <c r="AFF113" s="99"/>
      <c r="AFG113" s="99"/>
      <c r="AFH113" s="99"/>
      <c r="AFI113" s="99"/>
      <c r="AFJ113" s="99"/>
      <c r="AFK113" s="99"/>
      <c r="AFL113" s="99"/>
      <c r="AFM113" s="99"/>
      <c r="AFN113" s="99"/>
      <c r="AFO113" s="99"/>
      <c r="AFP113" s="99"/>
      <c r="AFQ113" s="99"/>
      <c r="AFR113" s="99"/>
      <c r="AFS113" s="99"/>
      <c r="AFT113" s="99"/>
      <c r="AFU113" s="99"/>
      <c r="AFV113" s="99"/>
      <c r="AFW113" s="99"/>
      <c r="AFX113" s="99"/>
      <c r="AFY113" s="99"/>
      <c r="AFZ113" s="99"/>
      <c r="AGA113" s="99"/>
      <c r="AGB113" s="99"/>
      <c r="AGC113" s="99"/>
      <c r="AGD113" s="99"/>
      <c r="AGE113" s="99"/>
      <c r="AGF113" s="99"/>
      <c r="AGG113" s="99"/>
      <c r="AGH113" s="99"/>
      <c r="AGI113" s="99"/>
      <c r="AGJ113" s="99"/>
      <c r="AGK113" s="99"/>
      <c r="AGL113" s="99"/>
      <c r="AGM113" s="99"/>
      <c r="AGN113" s="99"/>
      <c r="AGO113" s="99"/>
      <c r="AGP113" s="99"/>
      <c r="AGQ113" s="99"/>
      <c r="AGR113" s="99"/>
      <c r="AGS113" s="99"/>
      <c r="AGT113" s="99"/>
      <c r="AGU113" s="99"/>
      <c r="AGV113" s="99"/>
      <c r="AGW113" s="99"/>
      <c r="AGX113" s="99"/>
      <c r="AGY113" s="99"/>
      <c r="AGZ113" s="99"/>
      <c r="AHA113" s="99"/>
      <c r="AHB113" s="99"/>
      <c r="AHC113" s="99"/>
      <c r="AHD113" s="99"/>
      <c r="AHE113" s="99"/>
      <c r="AHF113" s="99"/>
      <c r="AHG113" s="99"/>
      <c r="AHH113" s="99"/>
      <c r="AHI113" s="99"/>
      <c r="AHJ113" s="99"/>
      <c r="AHK113" s="99"/>
      <c r="AHL113" s="99"/>
      <c r="AHM113" s="99"/>
      <c r="AHN113" s="99"/>
      <c r="AHO113" s="99"/>
      <c r="AHP113" s="99"/>
      <c r="AHQ113" s="99"/>
      <c r="AHR113" s="99"/>
      <c r="AHS113" s="99"/>
      <c r="AHT113" s="99"/>
      <c r="AHU113" s="99"/>
      <c r="AHV113" s="99"/>
      <c r="AHW113" s="99"/>
      <c r="AHX113" s="99"/>
      <c r="AHY113" s="99"/>
      <c r="AHZ113" s="99"/>
      <c r="AIA113" s="99"/>
      <c r="AIB113" s="99"/>
      <c r="AIC113" s="99"/>
      <c r="AID113" s="99"/>
      <c r="AIE113" s="99"/>
      <c r="AIF113" s="99"/>
      <c r="AIG113" s="99"/>
      <c r="AIH113" s="99"/>
      <c r="AII113" s="99"/>
      <c r="AIJ113" s="99"/>
      <c r="AIK113" s="99"/>
      <c r="AIL113" s="99"/>
      <c r="AIM113" s="99"/>
      <c r="AIN113" s="99"/>
      <c r="AIO113" s="99"/>
      <c r="AIP113" s="99"/>
      <c r="AIQ113" s="99"/>
      <c r="AIR113" s="99"/>
      <c r="AIS113" s="99"/>
      <c r="AIT113" s="99"/>
      <c r="AIU113" s="99"/>
      <c r="AIV113" s="99"/>
      <c r="AIW113" s="99"/>
      <c r="AIX113" s="99"/>
      <c r="AIY113" s="99"/>
      <c r="AIZ113" s="99"/>
      <c r="AJA113" s="99"/>
      <c r="AJB113" s="99"/>
      <c r="AJC113" s="99"/>
      <c r="AJD113" s="99"/>
      <c r="AJE113" s="99"/>
      <c r="AJF113" s="99"/>
      <c r="AJG113" s="99"/>
      <c r="AJH113" s="99"/>
      <c r="AJI113" s="99"/>
      <c r="AJJ113" s="99"/>
      <c r="AJK113" s="99"/>
      <c r="AJL113" s="99"/>
      <c r="AJM113" s="99"/>
      <c r="AJN113" s="99"/>
      <c r="AJO113" s="99"/>
      <c r="AJP113" s="99"/>
      <c r="AJQ113" s="99"/>
      <c r="AJR113" s="99"/>
      <c r="AJS113" s="99"/>
      <c r="AJT113" s="99"/>
      <c r="AJU113" s="99"/>
      <c r="AJV113" s="99"/>
      <c r="AJW113" s="99"/>
      <c r="AJX113" s="99"/>
      <c r="AJY113" s="99"/>
      <c r="AJZ113" s="99"/>
      <c r="AKA113" s="99"/>
      <c r="AKB113" s="99"/>
      <c r="AKC113" s="99"/>
      <c r="AKD113" s="99"/>
      <c r="AKE113" s="99"/>
      <c r="AKF113" s="99"/>
      <c r="AKG113" s="99"/>
      <c r="AKH113" s="99"/>
      <c r="AKI113" s="99"/>
      <c r="AKJ113" s="99"/>
      <c r="AKK113" s="99"/>
      <c r="AKL113" s="99"/>
      <c r="AKM113" s="99"/>
      <c r="AKN113" s="99"/>
      <c r="AKO113" s="99"/>
      <c r="AKP113" s="99"/>
      <c r="AKQ113" s="99"/>
      <c r="AKR113" s="99"/>
      <c r="AKS113" s="99"/>
      <c r="AKT113" s="99"/>
      <c r="AKU113" s="99"/>
      <c r="AKV113" s="99"/>
      <c r="AKW113" s="99"/>
      <c r="AKX113" s="99"/>
      <c r="AKY113" s="99"/>
      <c r="AKZ113" s="99"/>
      <c r="ALA113" s="99"/>
      <c r="ALB113" s="99"/>
      <c r="ALC113" s="99"/>
      <c r="ALD113" s="99"/>
      <c r="ALE113" s="99"/>
      <c r="ALF113" s="99"/>
      <c r="ALG113" s="99"/>
      <c r="ALH113" s="99"/>
      <c r="ALI113" s="99"/>
      <c r="ALJ113" s="99"/>
      <c r="ALK113" s="99"/>
      <c r="ALL113" s="99"/>
      <c r="ALM113" s="99"/>
      <c r="ALN113" s="99"/>
      <c r="ALO113" s="99"/>
      <c r="ALP113" s="99"/>
      <c r="ALQ113" s="99"/>
      <c r="ALR113" s="99"/>
      <c r="ALS113" s="99"/>
      <c r="ALT113" s="99"/>
      <c r="ALU113" s="99"/>
      <c r="ALV113" s="99"/>
      <c r="ALW113" s="99"/>
      <c r="ALX113" s="99"/>
      <c r="ALY113" s="99"/>
      <c r="ALZ113" s="99"/>
      <c r="AMA113" s="99"/>
      <c r="AMB113" s="99"/>
      <c r="AMC113" s="99"/>
      <c r="AMD113" s="99"/>
      <c r="AME113" s="99"/>
      <c r="AMF113" s="99"/>
      <c r="AMG113" s="99"/>
      <c r="AMH113" s="99"/>
      <c r="AMI113" s="99"/>
      <c r="AMJ113" s="99"/>
      <c r="AMK113" s="99"/>
      <c r="AML113" s="99"/>
      <c r="AMM113" s="99"/>
      <c r="AMN113" s="99"/>
      <c r="AMO113" s="99"/>
      <c r="AMP113" s="99"/>
      <c r="AMQ113" s="99"/>
    </row>
    <row r="114" spans="1:1031" s="97" customFormat="1" ht="41.25" customHeight="1" x14ac:dyDescent="0.25">
      <c r="A114" s="615">
        <v>6</v>
      </c>
      <c r="B114" s="889" t="s">
        <v>1411</v>
      </c>
      <c r="C114" s="896" t="s">
        <v>17</v>
      </c>
      <c r="D114" s="779">
        <v>0.01</v>
      </c>
      <c r="E114" s="866" t="s">
        <v>944</v>
      </c>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99"/>
      <c r="AD114" s="99"/>
      <c r="AE114" s="99"/>
      <c r="AF114" s="99"/>
      <c r="AG114" s="99"/>
      <c r="AH114" s="99"/>
      <c r="AI114" s="99"/>
      <c r="AJ114" s="99"/>
      <c r="AK114" s="99"/>
      <c r="AL114" s="99"/>
      <c r="AM114" s="99"/>
      <c r="AN114" s="99"/>
      <c r="AO114" s="99"/>
      <c r="AP114" s="99"/>
      <c r="AQ114" s="99"/>
      <c r="AR114" s="99"/>
      <c r="AS114" s="99"/>
      <c r="AT114" s="99"/>
      <c r="AU114" s="99"/>
      <c r="AV114" s="99"/>
      <c r="AW114" s="99"/>
      <c r="AX114" s="99"/>
      <c r="AY114" s="99"/>
      <c r="AZ114" s="99"/>
      <c r="BA114" s="99"/>
      <c r="BB114" s="99"/>
      <c r="BC114" s="99"/>
      <c r="BD114" s="99"/>
      <c r="BE114" s="99"/>
      <c r="BF114" s="99"/>
      <c r="BG114" s="99"/>
      <c r="BH114" s="99"/>
      <c r="BI114" s="99"/>
      <c r="BJ114" s="99"/>
      <c r="BK114" s="99"/>
      <c r="BL114" s="99"/>
      <c r="BM114" s="99"/>
      <c r="BN114" s="99"/>
      <c r="BO114" s="99"/>
      <c r="BP114" s="99"/>
      <c r="BQ114" s="99"/>
      <c r="BR114" s="99"/>
      <c r="BS114" s="99"/>
      <c r="BT114" s="99"/>
      <c r="BU114" s="99"/>
      <c r="BV114" s="99"/>
      <c r="BW114" s="99"/>
      <c r="BX114" s="99"/>
      <c r="BY114" s="99"/>
      <c r="BZ114" s="99"/>
      <c r="CA114" s="99"/>
      <c r="CB114" s="99"/>
      <c r="CC114" s="99"/>
      <c r="CD114" s="99"/>
      <c r="CE114" s="99"/>
      <c r="CF114" s="99"/>
      <c r="CG114" s="99"/>
      <c r="CH114" s="99"/>
      <c r="CI114" s="99"/>
      <c r="CJ114" s="99"/>
      <c r="CK114" s="99"/>
      <c r="CL114" s="99"/>
      <c r="CM114" s="99"/>
      <c r="CN114" s="99"/>
      <c r="CO114" s="99"/>
      <c r="CP114" s="99"/>
      <c r="CQ114" s="99"/>
      <c r="CR114" s="99"/>
      <c r="CS114" s="99"/>
      <c r="CT114" s="99"/>
      <c r="CU114" s="99"/>
      <c r="CV114" s="99"/>
      <c r="CW114" s="99"/>
      <c r="CX114" s="99"/>
      <c r="CY114" s="99"/>
      <c r="CZ114" s="99"/>
      <c r="DA114" s="99"/>
      <c r="DB114" s="99"/>
      <c r="DC114" s="99"/>
      <c r="DD114" s="99"/>
      <c r="DE114" s="99"/>
      <c r="DF114" s="99"/>
      <c r="DG114" s="99"/>
      <c r="DH114" s="99"/>
      <c r="DI114" s="99"/>
      <c r="DJ114" s="99"/>
      <c r="DK114" s="99"/>
      <c r="DL114" s="99"/>
      <c r="DM114" s="99"/>
      <c r="DN114" s="99"/>
      <c r="DO114" s="99"/>
      <c r="DP114" s="99"/>
      <c r="DQ114" s="99"/>
      <c r="DR114" s="99"/>
      <c r="DS114" s="99"/>
      <c r="DT114" s="99"/>
      <c r="DU114" s="99"/>
      <c r="DV114" s="99"/>
      <c r="DW114" s="99"/>
      <c r="DX114" s="99"/>
      <c r="DY114" s="99"/>
      <c r="DZ114" s="99"/>
      <c r="EA114" s="99"/>
      <c r="EB114" s="99"/>
      <c r="EC114" s="99"/>
      <c r="ED114" s="99"/>
      <c r="EE114" s="99"/>
      <c r="EF114" s="99"/>
      <c r="EG114" s="99"/>
      <c r="EH114" s="99"/>
      <c r="EI114" s="99"/>
      <c r="EJ114" s="99"/>
      <c r="EK114" s="99"/>
      <c r="EL114" s="99"/>
      <c r="EM114" s="99"/>
      <c r="EN114" s="99"/>
      <c r="EO114" s="99"/>
      <c r="EP114" s="99"/>
      <c r="EQ114" s="99"/>
      <c r="ER114" s="99"/>
      <c r="ES114" s="99"/>
      <c r="ET114" s="99"/>
      <c r="EU114" s="99"/>
      <c r="EV114" s="99"/>
      <c r="EW114" s="99"/>
      <c r="EX114" s="99"/>
      <c r="EY114" s="99"/>
      <c r="EZ114" s="99"/>
      <c r="FA114" s="99"/>
      <c r="FB114" s="99"/>
      <c r="FC114" s="99"/>
      <c r="FD114" s="99"/>
      <c r="FE114" s="99"/>
      <c r="FF114" s="99"/>
      <c r="FG114" s="99"/>
      <c r="FH114" s="99"/>
      <c r="FI114" s="99"/>
      <c r="FJ114" s="99"/>
      <c r="FK114" s="99"/>
      <c r="FL114" s="99"/>
      <c r="FM114" s="99"/>
      <c r="FN114" s="99"/>
      <c r="FO114" s="99"/>
      <c r="FP114" s="99"/>
      <c r="FQ114" s="99"/>
      <c r="FR114" s="99"/>
      <c r="FS114" s="99"/>
      <c r="FT114" s="99"/>
      <c r="FU114" s="99"/>
      <c r="FV114" s="99"/>
      <c r="FW114" s="99"/>
      <c r="FX114" s="99"/>
      <c r="FY114" s="99"/>
      <c r="FZ114" s="99"/>
      <c r="GA114" s="99"/>
      <c r="GB114" s="99"/>
      <c r="GC114" s="99"/>
      <c r="GD114" s="99"/>
      <c r="GE114" s="99"/>
      <c r="GF114" s="99"/>
      <c r="GG114" s="99"/>
      <c r="GH114" s="99"/>
      <c r="GI114" s="99"/>
      <c r="GJ114" s="99"/>
      <c r="GK114" s="99"/>
      <c r="GL114" s="99"/>
      <c r="GM114" s="99"/>
      <c r="GN114" s="99"/>
      <c r="GO114" s="99"/>
      <c r="GP114" s="99"/>
      <c r="GQ114" s="99"/>
      <c r="GR114" s="99"/>
      <c r="GS114" s="99"/>
      <c r="GT114" s="99"/>
      <c r="GU114" s="99"/>
      <c r="GV114" s="99"/>
      <c r="GW114" s="99"/>
      <c r="GX114" s="99"/>
      <c r="GY114" s="99"/>
      <c r="GZ114" s="99"/>
      <c r="HA114" s="99"/>
      <c r="HB114" s="99"/>
      <c r="HC114" s="99"/>
      <c r="HD114" s="99"/>
      <c r="HE114" s="99"/>
      <c r="HF114" s="99"/>
      <c r="HG114" s="99"/>
      <c r="HH114" s="99"/>
      <c r="HI114" s="99"/>
      <c r="HJ114" s="99"/>
      <c r="HK114" s="99"/>
      <c r="HL114" s="99"/>
      <c r="HM114" s="99"/>
      <c r="HN114" s="99"/>
      <c r="HO114" s="99"/>
      <c r="HP114" s="99"/>
      <c r="HQ114" s="99"/>
      <c r="HR114" s="99"/>
      <c r="HS114" s="99"/>
      <c r="HT114" s="99"/>
      <c r="HU114" s="99"/>
      <c r="HV114" s="99"/>
      <c r="HW114" s="99"/>
      <c r="HX114" s="99"/>
      <c r="HY114" s="99"/>
      <c r="HZ114" s="99"/>
      <c r="IA114" s="99"/>
      <c r="IB114" s="99"/>
      <c r="IC114" s="99"/>
      <c r="ID114" s="99"/>
      <c r="IE114" s="99"/>
      <c r="IF114" s="99"/>
      <c r="IG114" s="99"/>
      <c r="IH114" s="99"/>
      <c r="II114" s="99"/>
      <c r="IJ114" s="99"/>
      <c r="IK114" s="99"/>
      <c r="IL114" s="99"/>
      <c r="IM114" s="99"/>
      <c r="IN114" s="99"/>
      <c r="IO114" s="99"/>
      <c r="IP114" s="99"/>
      <c r="IQ114" s="99"/>
      <c r="IR114" s="99"/>
      <c r="IS114" s="99"/>
      <c r="IT114" s="99"/>
      <c r="IU114" s="99"/>
      <c r="IV114" s="99"/>
      <c r="IW114" s="99"/>
      <c r="IX114" s="99"/>
      <c r="IY114" s="99"/>
      <c r="IZ114" s="99"/>
      <c r="JA114" s="99"/>
      <c r="JB114" s="99"/>
      <c r="JC114" s="99"/>
      <c r="JD114" s="99"/>
      <c r="JE114" s="99"/>
      <c r="JF114" s="99"/>
      <c r="JG114" s="99"/>
      <c r="JH114" s="99"/>
      <c r="JI114" s="99"/>
      <c r="JJ114" s="99"/>
      <c r="JK114" s="99"/>
      <c r="JL114" s="99"/>
      <c r="JM114" s="99"/>
      <c r="JN114" s="99"/>
      <c r="JO114" s="99"/>
      <c r="JP114" s="99"/>
      <c r="JQ114" s="99"/>
      <c r="JR114" s="99"/>
      <c r="JS114" s="99"/>
      <c r="JT114" s="99"/>
      <c r="JU114" s="99"/>
      <c r="JV114" s="99"/>
      <c r="JW114" s="99"/>
      <c r="JX114" s="99"/>
      <c r="JY114" s="99"/>
      <c r="JZ114" s="99"/>
      <c r="KA114" s="99"/>
      <c r="KB114" s="99"/>
      <c r="KC114" s="99"/>
      <c r="KD114" s="99"/>
      <c r="KE114" s="99"/>
      <c r="KF114" s="99"/>
      <c r="KG114" s="99"/>
      <c r="KH114" s="99"/>
      <c r="KI114" s="99"/>
      <c r="KJ114" s="99"/>
      <c r="KK114" s="99"/>
      <c r="KL114" s="99"/>
      <c r="KM114" s="99"/>
      <c r="KN114" s="99"/>
      <c r="KO114" s="99"/>
      <c r="KP114" s="99"/>
      <c r="KQ114" s="99"/>
      <c r="KR114" s="99"/>
      <c r="KS114" s="99"/>
      <c r="KT114" s="99"/>
      <c r="KU114" s="99"/>
      <c r="KV114" s="99"/>
      <c r="KW114" s="99"/>
      <c r="KX114" s="99"/>
      <c r="KY114" s="99"/>
      <c r="KZ114" s="99"/>
      <c r="LA114" s="99"/>
      <c r="LB114" s="99"/>
      <c r="LC114" s="99"/>
      <c r="LD114" s="99"/>
      <c r="LE114" s="99"/>
      <c r="LF114" s="99"/>
      <c r="LG114" s="99"/>
      <c r="LH114" s="99"/>
      <c r="LI114" s="99"/>
      <c r="LJ114" s="99"/>
      <c r="LK114" s="99"/>
      <c r="LL114" s="99"/>
      <c r="LM114" s="99"/>
      <c r="LN114" s="99"/>
      <c r="LO114" s="99"/>
      <c r="LP114" s="99"/>
      <c r="LQ114" s="99"/>
      <c r="LR114" s="99"/>
      <c r="LS114" s="99"/>
      <c r="LT114" s="99"/>
      <c r="LU114" s="99"/>
      <c r="LV114" s="99"/>
      <c r="LW114" s="99"/>
      <c r="LX114" s="99"/>
      <c r="LY114" s="99"/>
      <c r="LZ114" s="99"/>
      <c r="MA114" s="99"/>
      <c r="MB114" s="99"/>
      <c r="MC114" s="99"/>
      <c r="MD114" s="99"/>
      <c r="ME114" s="99"/>
      <c r="MF114" s="99"/>
      <c r="MG114" s="99"/>
      <c r="MH114" s="99"/>
      <c r="MI114" s="99"/>
      <c r="MJ114" s="99"/>
      <c r="MK114" s="99"/>
      <c r="ML114" s="99"/>
      <c r="MM114" s="99"/>
      <c r="MN114" s="99"/>
      <c r="MO114" s="99"/>
      <c r="MP114" s="99"/>
      <c r="MQ114" s="99"/>
      <c r="MR114" s="99"/>
      <c r="MS114" s="99"/>
      <c r="MT114" s="99"/>
      <c r="MU114" s="99"/>
      <c r="MV114" s="99"/>
      <c r="MW114" s="99"/>
      <c r="MX114" s="99"/>
      <c r="MY114" s="99"/>
      <c r="MZ114" s="99"/>
      <c r="NA114" s="99"/>
      <c r="NB114" s="99"/>
      <c r="NC114" s="99"/>
      <c r="ND114" s="99"/>
      <c r="NE114" s="99"/>
      <c r="NF114" s="99"/>
      <c r="NG114" s="99"/>
      <c r="NH114" s="99"/>
      <c r="NI114" s="99"/>
      <c r="NJ114" s="99"/>
      <c r="NK114" s="99"/>
      <c r="NL114" s="99"/>
      <c r="NM114" s="99"/>
      <c r="NN114" s="99"/>
      <c r="NO114" s="99"/>
      <c r="NP114" s="99"/>
      <c r="NQ114" s="99"/>
      <c r="NR114" s="99"/>
      <c r="NS114" s="99"/>
      <c r="NT114" s="99"/>
      <c r="NU114" s="99"/>
      <c r="NV114" s="99"/>
      <c r="NW114" s="99"/>
      <c r="NX114" s="99"/>
      <c r="NY114" s="99"/>
      <c r="NZ114" s="99"/>
      <c r="OA114" s="99"/>
      <c r="OB114" s="99"/>
      <c r="OC114" s="99"/>
      <c r="OD114" s="99"/>
      <c r="OE114" s="99"/>
      <c r="OF114" s="99"/>
      <c r="OG114" s="99"/>
      <c r="OH114" s="99"/>
      <c r="OI114" s="99"/>
      <c r="OJ114" s="99"/>
      <c r="OK114" s="99"/>
      <c r="OL114" s="99"/>
      <c r="OM114" s="99"/>
      <c r="ON114" s="99"/>
      <c r="OO114" s="99"/>
      <c r="OP114" s="99"/>
      <c r="OQ114" s="99"/>
      <c r="OR114" s="99"/>
      <c r="OS114" s="99"/>
      <c r="OT114" s="99"/>
      <c r="OU114" s="99"/>
      <c r="OV114" s="99"/>
      <c r="OW114" s="99"/>
      <c r="OX114" s="99"/>
      <c r="OY114" s="99"/>
      <c r="OZ114" s="99"/>
      <c r="PA114" s="99"/>
      <c r="PB114" s="99"/>
      <c r="PC114" s="99"/>
      <c r="PD114" s="99"/>
      <c r="PE114" s="99"/>
      <c r="PF114" s="99"/>
      <c r="PG114" s="99"/>
      <c r="PH114" s="99"/>
      <c r="PI114" s="99"/>
      <c r="PJ114" s="99"/>
      <c r="PK114" s="99"/>
      <c r="PL114" s="99"/>
      <c r="PM114" s="99"/>
      <c r="PN114" s="99"/>
      <c r="PO114" s="99"/>
      <c r="PP114" s="99"/>
      <c r="PQ114" s="99"/>
      <c r="PR114" s="99"/>
      <c r="PS114" s="99"/>
      <c r="PT114" s="99"/>
      <c r="PU114" s="99"/>
      <c r="PV114" s="99"/>
      <c r="PW114" s="99"/>
      <c r="PX114" s="99"/>
      <c r="PY114" s="99"/>
      <c r="PZ114" s="99"/>
      <c r="QA114" s="99"/>
      <c r="QB114" s="99"/>
      <c r="QC114" s="99"/>
      <c r="QD114" s="99"/>
      <c r="QE114" s="99"/>
      <c r="QF114" s="99"/>
      <c r="QG114" s="99"/>
      <c r="QH114" s="99"/>
      <c r="QI114" s="99"/>
      <c r="QJ114" s="99"/>
      <c r="QK114" s="99"/>
      <c r="QL114" s="99"/>
      <c r="QM114" s="99"/>
      <c r="QN114" s="99"/>
      <c r="QO114" s="99"/>
      <c r="QP114" s="99"/>
      <c r="QQ114" s="99"/>
      <c r="QR114" s="99"/>
      <c r="QS114" s="99"/>
      <c r="QT114" s="99"/>
      <c r="QU114" s="99"/>
      <c r="QV114" s="99"/>
      <c r="QW114" s="99"/>
      <c r="QX114" s="99"/>
      <c r="QY114" s="99"/>
      <c r="QZ114" s="99"/>
      <c r="RA114" s="99"/>
      <c r="RB114" s="99"/>
      <c r="RC114" s="99"/>
      <c r="RD114" s="99"/>
      <c r="RE114" s="99"/>
      <c r="RF114" s="99"/>
      <c r="RG114" s="99"/>
      <c r="RH114" s="99"/>
      <c r="RI114" s="99"/>
      <c r="RJ114" s="99"/>
      <c r="RK114" s="99"/>
      <c r="RL114" s="99"/>
      <c r="RM114" s="99"/>
      <c r="RN114" s="99"/>
      <c r="RO114" s="99"/>
      <c r="RP114" s="99"/>
      <c r="RQ114" s="99"/>
      <c r="RR114" s="99"/>
      <c r="RS114" s="99"/>
      <c r="RT114" s="99"/>
      <c r="RU114" s="99"/>
      <c r="RV114" s="99"/>
      <c r="RW114" s="99"/>
      <c r="RX114" s="99"/>
      <c r="RY114" s="99"/>
      <c r="RZ114" s="99"/>
      <c r="SA114" s="99"/>
      <c r="SB114" s="99"/>
      <c r="SC114" s="99"/>
      <c r="SD114" s="99"/>
      <c r="SE114" s="99"/>
      <c r="SF114" s="99"/>
      <c r="SG114" s="99"/>
      <c r="SH114" s="99"/>
      <c r="SI114" s="99"/>
      <c r="SJ114" s="99"/>
      <c r="SK114" s="99"/>
      <c r="SL114" s="99"/>
      <c r="SM114" s="99"/>
      <c r="SN114" s="99"/>
      <c r="SO114" s="99"/>
      <c r="SP114" s="99"/>
      <c r="SQ114" s="99"/>
      <c r="SR114" s="99"/>
      <c r="SS114" s="99"/>
      <c r="ST114" s="99"/>
      <c r="SU114" s="99"/>
      <c r="SV114" s="99"/>
      <c r="SW114" s="99"/>
      <c r="SX114" s="99"/>
      <c r="SY114" s="99"/>
      <c r="SZ114" s="99"/>
      <c r="TA114" s="99"/>
      <c r="TB114" s="99"/>
      <c r="TC114" s="99"/>
      <c r="TD114" s="99"/>
      <c r="TE114" s="99"/>
      <c r="TF114" s="99"/>
      <c r="TG114" s="99"/>
      <c r="TH114" s="99"/>
      <c r="TI114" s="99"/>
      <c r="TJ114" s="99"/>
      <c r="TK114" s="99"/>
      <c r="TL114" s="99"/>
      <c r="TM114" s="99"/>
      <c r="TN114" s="99"/>
      <c r="TO114" s="99"/>
      <c r="TP114" s="99"/>
      <c r="TQ114" s="99"/>
      <c r="TR114" s="99"/>
      <c r="TS114" s="99"/>
      <c r="TT114" s="99"/>
      <c r="TU114" s="99"/>
      <c r="TV114" s="99"/>
      <c r="TW114" s="99"/>
      <c r="TX114" s="99"/>
      <c r="TY114" s="99"/>
      <c r="TZ114" s="99"/>
      <c r="UA114" s="99"/>
      <c r="UB114" s="99"/>
      <c r="UC114" s="99"/>
      <c r="UD114" s="99"/>
      <c r="UE114" s="99"/>
      <c r="UF114" s="99"/>
      <c r="UG114" s="99"/>
      <c r="UH114" s="99"/>
      <c r="UI114" s="99"/>
      <c r="UJ114" s="99"/>
      <c r="UK114" s="99"/>
      <c r="UL114" s="99"/>
      <c r="UM114" s="99"/>
      <c r="UN114" s="99"/>
      <c r="UO114" s="99"/>
      <c r="UP114" s="99"/>
      <c r="UQ114" s="99"/>
      <c r="UR114" s="99"/>
      <c r="US114" s="99"/>
      <c r="UT114" s="99"/>
      <c r="UU114" s="99"/>
      <c r="UV114" s="99"/>
      <c r="UW114" s="99"/>
      <c r="UX114" s="99"/>
      <c r="UY114" s="99"/>
      <c r="UZ114" s="99"/>
      <c r="VA114" s="99"/>
      <c r="VB114" s="99"/>
      <c r="VC114" s="99"/>
      <c r="VD114" s="99"/>
      <c r="VE114" s="99"/>
      <c r="VF114" s="99"/>
      <c r="VG114" s="99"/>
      <c r="VH114" s="99"/>
      <c r="VI114" s="99"/>
      <c r="VJ114" s="99"/>
      <c r="VK114" s="99"/>
      <c r="VL114" s="99"/>
      <c r="VM114" s="99"/>
      <c r="VN114" s="99"/>
      <c r="VO114" s="99"/>
      <c r="VP114" s="99"/>
      <c r="VQ114" s="99"/>
      <c r="VR114" s="99"/>
      <c r="VS114" s="99"/>
      <c r="VT114" s="99"/>
      <c r="VU114" s="99"/>
      <c r="VV114" s="99"/>
      <c r="VW114" s="99"/>
      <c r="VX114" s="99"/>
      <c r="VY114" s="99"/>
      <c r="VZ114" s="99"/>
      <c r="WA114" s="99"/>
      <c r="WB114" s="99"/>
      <c r="WC114" s="99"/>
      <c r="WD114" s="99"/>
      <c r="WE114" s="99"/>
      <c r="WF114" s="99"/>
      <c r="WG114" s="99"/>
      <c r="WH114" s="99"/>
      <c r="WI114" s="99"/>
      <c r="WJ114" s="99"/>
      <c r="WK114" s="99"/>
      <c r="WL114" s="99"/>
      <c r="WM114" s="99"/>
      <c r="WN114" s="99"/>
      <c r="WO114" s="99"/>
      <c r="WP114" s="99"/>
      <c r="WQ114" s="99"/>
      <c r="WR114" s="99"/>
      <c r="WS114" s="99"/>
      <c r="WT114" s="99"/>
      <c r="WU114" s="99"/>
      <c r="WV114" s="99"/>
      <c r="WW114" s="99"/>
      <c r="WX114" s="99"/>
      <c r="WY114" s="99"/>
      <c r="WZ114" s="99"/>
      <c r="XA114" s="99"/>
      <c r="XB114" s="99"/>
      <c r="XC114" s="99"/>
      <c r="XD114" s="99"/>
      <c r="XE114" s="99"/>
      <c r="XF114" s="99"/>
      <c r="XG114" s="99"/>
      <c r="XH114" s="99"/>
      <c r="XI114" s="99"/>
      <c r="XJ114" s="99"/>
      <c r="XK114" s="99"/>
      <c r="XL114" s="99"/>
      <c r="XM114" s="99"/>
      <c r="XN114" s="99"/>
      <c r="XO114" s="99"/>
      <c r="XP114" s="99"/>
      <c r="XQ114" s="99"/>
      <c r="XR114" s="99"/>
      <c r="XS114" s="99"/>
      <c r="XT114" s="99"/>
      <c r="XU114" s="99"/>
      <c r="XV114" s="99"/>
      <c r="XW114" s="99"/>
      <c r="XX114" s="99"/>
      <c r="XY114" s="99"/>
      <c r="XZ114" s="99"/>
      <c r="YA114" s="99"/>
      <c r="YB114" s="99"/>
      <c r="YC114" s="99"/>
      <c r="YD114" s="99"/>
      <c r="YE114" s="99"/>
      <c r="YF114" s="99"/>
      <c r="YG114" s="99"/>
      <c r="YH114" s="99"/>
      <c r="YI114" s="99"/>
      <c r="YJ114" s="99"/>
      <c r="YK114" s="99"/>
      <c r="YL114" s="99"/>
      <c r="YM114" s="99"/>
      <c r="YN114" s="99"/>
      <c r="YO114" s="99"/>
      <c r="YP114" s="99"/>
      <c r="YQ114" s="99"/>
      <c r="YR114" s="99"/>
      <c r="YS114" s="99"/>
      <c r="YT114" s="99"/>
      <c r="YU114" s="99"/>
      <c r="YV114" s="99"/>
      <c r="YW114" s="99"/>
      <c r="YX114" s="99"/>
      <c r="YY114" s="99"/>
      <c r="YZ114" s="99"/>
      <c r="ZA114" s="99"/>
      <c r="ZB114" s="99"/>
      <c r="ZC114" s="99"/>
      <c r="ZD114" s="99"/>
      <c r="ZE114" s="99"/>
      <c r="ZF114" s="99"/>
      <c r="ZG114" s="99"/>
      <c r="ZH114" s="99"/>
      <c r="ZI114" s="99"/>
      <c r="ZJ114" s="99"/>
      <c r="ZK114" s="99"/>
      <c r="ZL114" s="99"/>
      <c r="ZM114" s="99"/>
      <c r="ZN114" s="99"/>
      <c r="ZO114" s="99"/>
      <c r="ZP114" s="99"/>
      <c r="ZQ114" s="99"/>
      <c r="ZR114" s="99"/>
      <c r="ZS114" s="99"/>
      <c r="ZT114" s="99"/>
      <c r="ZU114" s="99"/>
      <c r="ZV114" s="99"/>
      <c r="ZW114" s="99"/>
      <c r="ZX114" s="99"/>
      <c r="ZY114" s="99"/>
      <c r="ZZ114" s="99"/>
      <c r="AAA114" s="99"/>
      <c r="AAB114" s="99"/>
      <c r="AAC114" s="99"/>
      <c r="AAD114" s="99"/>
      <c r="AAE114" s="99"/>
      <c r="AAF114" s="99"/>
      <c r="AAG114" s="99"/>
      <c r="AAH114" s="99"/>
      <c r="AAI114" s="99"/>
      <c r="AAJ114" s="99"/>
      <c r="AAK114" s="99"/>
      <c r="AAL114" s="99"/>
      <c r="AAM114" s="99"/>
      <c r="AAN114" s="99"/>
      <c r="AAO114" s="99"/>
      <c r="AAP114" s="99"/>
      <c r="AAQ114" s="99"/>
      <c r="AAR114" s="99"/>
      <c r="AAS114" s="99"/>
      <c r="AAT114" s="99"/>
      <c r="AAU114" s="99"/>
      <c r="AAV114" s="99"/>
      <c r="AAW114" s="99"/>
      <c r="AAX114" s="99"/>
      <c r="AAY114" s="99"/>
      <c r="AAZ114" s="99"/>
      <c r="ABA114" s="99"/>
      <c r="ABB114" s="99"/>
      <c r="ABC114" s="99"/>
      <c r="ABD114" s="99"/>
      <c r="ABE114" s="99"/>
      <c r="ABF114" s="99"/>
      <c r="ABG114" s="99"/>
      <c r="ABH114" s="99"/>
      <c r="ABI114" s="99"/>
      <c r="ABJ114" s="99"/>
      <c r="ABK114" s="99"/>
      <c r="ABL114" s="99"/>
      <c r="ABM114" s="99"/>
      <c r="ABN114" s="99"/>
      <c r="ABO114" s="99"/>
      <c r="ABP114" s="99"/>
      <c r="ABQ114" s="99"/>
      <c r="ABR114" s="99"/>
      <c r="ABS114" s="99"/>
      <c r="ABT114" s="99"/>
      <c r="ABU114" s="99"/>
      <c r="ABV114" s="99"/>
      <c r="ABW114" s="99"/>
      <c r="ABX114" s="99"/>
      <c r="ABY114" s="99"/>
      <c r="ABZ114" s="99"/>
      <c r="ACA114" s="99"/>
      <c r="ACB114" s="99"/>
      <c r="ACC114" s="99"/>
      <c r="ACD114" s="99"/>
      <c r="ACE114" s="99"/>
      <c r="ACF114" s="99"/>
      <c r="ACG114" s="99"/>
      <c r="ACH114" s="99"/>
      <c r="ACI114" s="99"/>
      <c r="ACJ114" s="99"/>
      <c r="ACK114" s="99"/>
      <c r="ACL114" s="99"/>
      <c r="ACM114" s="99"/>
      <c r="ACN114" s="99"/>
      <c r="ACO114" s="99"/>
      <c r="ACP114" s="99"/>
      <c r="ACQ114" s="99"/>
      <c r="ACR114" s="99"/>
      <c r="ACS114" s="99"/>
      <c r="ACT114" s="99"/>
      <c r="ACU114" s="99"/>
      <c r="ACV114" s="99"/>
      <c r="ACW114" s="99"/>
      <c r="ACX114" s="99"/>
      <c r="ACY114" s="99"/>
      <c r="ACZ114" s="99"/>
      <c r="ADA114" s="99"/>
      <c r="ADB114" s="99"/>
      <c r="ADC114" s="99"/>
      <c r="ADD114" s="99"/>
      <c r="ADE114" s="99"/>
      <c r="ADF114" s="99"/>
      <c r="ADG114" s="99"/>
      <c r="ADH114" s="99"/>
      <c r="ADI114" s="99"/>
      <c r="ADJ114" s="99"/>
      <c r="ADK114" s="99"/>
      <c r="ADL114" s="99"/>
      <c r="ADM114" s="99"/>
      <c r="ADN114" s="99"/>
      <c r="ADO114" s="99"/>
      <c r="ADP114" s="99"/>
      <c r="ADQ114" s="99"/>
      <c r="ADR114" s="99"/>
      <c r="ADS114" s="99"/>
      <c r="ADT114" s="99"/>
      <c r="ADU114" s="99"/>
      <c r="ADV114" s="99"/>
      <c r="ADW114" s="99"/>
      <c r="ADX114" s="99"/>
      <c r="ADY114" s="99"/>
      <c r="ADZ114" s="99"/>
      <c r="AEA114" s="99"/>
      <c r="AEB114" s="99"/>
      <c r="AEC114" s="99"/>
      <c r="AED114" s="99"/>
      <c r="AEE114" s="99"/>
      <c r="AEF114" s="99"/>
      <c r="AEG114" s="99"/>
      <c r="AEH114" s="99"/>
      <c r="AEI114" s="99"/>
      <c r="AEJ114" s="99"/>
      <c r="AEK114" s="99"/>
      <c r="AEL114" s="99"/>
      <c r="AEM114" s="99"/>
      <c r="AEN114" s="99"/>
      <c r="AEO114" s="99"/>
      <c r="AEP114" s="99"/>
      <c r="AEQ114" s="99"/>
      <c r="AER114" s="99"/>
      <c r="AES114" s="99"/>
      <c r="AET114" s="99"/>
      <c r="AEU114" s="99"/>
      <c r="AEV114" s="99"/>
      <c r="AEW114" s="99"/>
      <c r="AEX114" s="99"/>
      <c r="AEY114" s="99"/>
      <c r="AEZ114" s="99"/>
      <c r="AFA114" s="99"/>
      <c r="AFB114" s="99"/>
      <c r="AFC114" s="99"/>
      <c r="AFD114" s="99"/>
      <c r="AFE114" s="99"/>
      <c r="AFF114" s="99"/>
      <c r="AFG114" s="99"/>
      <c r="AFH114" s="99"/>
      <c r="AFI114" s="99"/>
      <c r="AFJ114" s="99"/>
      <c r="AFK114" s="99"/>
      <c r="AFL114" s="99"/>
      <c r="AFM114" s="99"/>
      <c r="AFN114" s="99"/>
      <c r="AFO114" s="99"/>
      <c r="AFP114" s="99"/>
      <c r="AFQ114" s="99"/>
      <c r="AFR114" s="99"/>
      <c r="AFS114" s="99"/>
      <c r="AFT114" s="99"/>
      <c r="AFU114" s="99"/>
      <c r="AFV114" s="99"/>
      <c r="AFW114" s="99"/>
      <c r="AFX114" s="99"/>
      <c r="AFY114" s="99"/>
      <c r="AFZ114" s="99"/>
      <c r="AGA114" s="99"/>
      <c r="AGB114" s="99"/>
      <c r="AGC114" s="99"/>
      <c r="AGD114" s="99"/>
      <c r="AGE114" s="99"/>
      <c r="AGF114" s="99"/>
      <c r="AGG114" s="99"/>
      <c r="AGH114" s="99"/>
      <c r="AGI114" s="99"/>
      <c r="AGJ114" s="99"/>
      <c r="AGK114" s="99"/>
      <c r="AGL114" s="99"/>
      <c r="AGM114" s="99"/>
      <c r="AGN114" s="99"/>
      <c r="AGO114" s="99"/>
      <c r="AGP114" s="99"/>
      <c r="AGQ114" s="99"/>
      <c r="AGR114" s="99"/>
      <c r="AGS114" s="99"/>
      <c r="AGT114" s="99"/>
      <c r="AGU114" s="99"/>
      <c r="AGV114" s="99"/>
      <c r="AGW114" s="99"/>
      <c r="AGX114" s="99"/>
      <c r="AGY114" s="99"/>
      <c r="AGZ114" s="99"/>
      <c r="AHA114" s="99"/>
      <c r="AHB114" s="99"/>
      <c r="AHC114" s="99"/>
      <c r="AHD114" s="99"/>
      <c r="AHE114" s="99"/>
      <c r="AHF114" s="99"/>
      <c r="AHG114" s="99"/>
      <c r="AHH114" s="99"/>
      <c r="AHI114" s="99"/>
      <c r="AHJ114" s="99"/>
      <c r="AHK114" s="99"/>
      <c r="AHL114" s="99"/>
      <c r="AHM114" s="99"/>
      <c r="AHN114" s="99"/>
      <c r="AHO114" s="99"/>
      <c r="AHP114" s="99"/>
      <c r="AHQ114" s="99"/>
      <c r="AHR114" s="99"/>
      <c r="AHS114" s="99"/>
      <c r="AHT114" s="99"/>
      <c r="AHU114" s="99"/>
      <c r="AHV114" s="99"/>
      <c r="AHW114" s="99"/>
      <c r="AHX114" s="99"/>
      <c r="AHY114" s="99"/>
      <c r="AHZ114" s="99"/>
      <c r="AIA114" s="99"/>
      <c r="AIB114" s="99"/>
      <c r="AIC114" s="99"/>
      <c r="AID114" s="99"/>
      <c r="AIE114" s="99"/>
      <c r="AIF114" s="99"/>
      <c r="AIG114" s="99"/>
      <c r="AIH114" s="99"/>
      <c r="AII114" s="99"/>
      <c r="AIJ114" s="99"/>
      <c r="AIK114" s="99"/>
      <c r="AIL114" s="99"/>
      <c r="AIM114" s="99"/>
      <c r="AIN114" s="99"/>
      <c r="AIO114" s="99"/>
      <c r="AIP114" s="99"/>
      <c r="AIQ114" s="99"/>
      <c r="AIR114" s="99"/>
      <c r="AIS114" s="99"/>
      <c r="AIT114" s="99"/>
      <c r="AIU114" s="99"/>
      <c r="AIV114" s="99"/>
      <c r="AIW114" s="99"/>
      <c r="AIX114" s="99"/>
      <c r="AIY114" s="99"/>
      <c r="AIZ114" s="99"/>
      <c r="AJA114" s="99"/>
      <c r="AJB114" s="99"/>
      <c r="AJC114" s="99"/>
      <c r="AJD114" s="99"/>
      <c r="AJE114" s="99"/>
      <c r="AJF114" s="99"/>
      <c r="AJG114" s="99"/>
      <c r="AJH114" s="99"/>
      <c r="AJI114" s="99"/>
      <c r="AJJ114" s="99"/>
      <c r="AJK114" s="99"/>
      <c r="AJL114" s="99"/>
      <c r="AJM114" s="99"/>
      <c r="AJN114" s="99"/>
      <c r="AJO114" s="99"/>
      <c r="AJP114" s="99"/>
      <c r="AJQ114" s="99"/>
      <c r="AJR114" s="99"/>
      <c r="AJS114" s="99"/>
      <c r="AJT114" s="99"/>
      <c r="AJU114" s="99"/>
      <c r="AJV114" s="99"/>
      <c r="AJW114" s="99"/>
      <c r="AJX114" s="99"/>
      <c r="AJY114" s="99"/>
      <c r="AJZ114" s="99"/>
      <c r="AKA114" s="99"/>
      <c r="AKB114" s="99"/>
      <c r="AKC114" s="99"/>
      <c r="AKD114" s="99"/>
      <c r="AKE114" s="99"/>
      <c r="AKF114" s="99"/>
      <c r="AKG114" s="99"/>
      <c r="AKH114" s="99"/>
      <c r="AKI114" s="99"/>
      <c r="AKJ114" s="99"/>
      <c r="AKK114" s="99"/>
      <c r="AKL114" s="99"/>
      <c r="AKM114" s="99"/>
      <c r="AKN114" s="99"/>
      <c r="AKO114" s="99"/>
      <c r="AKP114" s="99"/>
      <c r="AKQ114" s="99"/>
      <c r="AKR114" s="99"/>
      <c r="AKS114" s="99"/>
      <c r="AKT114" s="99"/>
      <c r="AKU114" s="99"/>
      <c r="AKV114" s="99"/>
      <c r="AKW114" s="99"/>
      <c r="AKX114" s="99"/>
      <c r="AKY114" s="99"/>
      <c r="AKZ114" s="99"/>
      <c r="ALA114" s="99"/>
      <c r="ALB114" s="99"/>
      <c r="ALC114" s="99"/>
      <c r="ALD114" s="99"/>
      <c r="ALE114" s="99"/>
      <c r="ALF114" s="99"/>
      <c r="ALG114" s="99"/>
      <c r="ALH114" s="99"/>
      <c r="ALI114" s="99"/>
      <c r="ALJ114" s="99"/>
      <c r="ALK114" s="99"/>
      <c r="ALL114" s="99"/>
      <c r="ALM114" s="99"/>
      <c r="ALN114" s="99"/>
      <c r="ALO114" s="99"/>
      <c r="ALP114" s="99"/>
      <c r="ALQ114" s="99"/>
      <c r="ALR114" s="99"/>
      <c r="ALS114" s="99"/>
      <c r="ALT114" s="99"/>
      <c r="ALU114" s="99"/>
      <c r="ALV114" s="99"/>
      <c r="ALW114" s="99"/>
      <c r="ALX114" s="99"/>
      <c r="ALY114" s="99"/>
      <c r="ALZ114" s="99"/>
      <c r="AMA114" s="99"/>
      <c r="AMB114" s="99"/>
      <c r="AMC114" s="99"/>
      <c r="AMD114" s="99"/>
      <c r="AME114" s="99"/>
      <c r="AMF114" s="99"/>
      <c r="AMG114" s="99"/>
      <c r="AMH114" s="99"/>
      <c r="AMI114" s="99"/>
      <c r="AMJ114" s="99"/>
      <c r="AMK114" s="99"/>
      <c r="AML114" s="99"/>
      <c r="AMM114" s="99"/>
      <c r="AMN114" s="99"/>
      <c r="AMO114" s="99"/>
      <c r="AMP114" s="99"/>
      <c r="AMQ114" s="99"/>
    </row>
    <row r="115" spans="1:1031" s="97" customFormat="1" ht="30" customHeight="1" x14ac:dyDescent="0.25">
      <c r="A115" s="615">
        <v>7</v>
      </c>
      <c r="B115" s="889" t="s">
        <v>1412</v>
      </c>
      <c r="C115" s="896" t="s">
        <v>20</v>
      </c>
      <c r="D115" s="779">
        <v>0.01</v>
      </c>
      <c r="E115" s="866" t="s">
        <v>946</v>
      </c>
      <c r="F115" s="99"/>
      <c r="G115" s="99"/>
      <c r="H115" s="99"/>
      <c r="I115" s="99"/>
      <c r="J115" s="99"/>
      <c r="K115" s="99"/>
      <c r="L115" s="99"/>
      <c r="M115" s="99"/>
      <c r="N115" s="99"/>
      <c r="O115" s="99"/>
      <c r="P115" s="99"/>
      <c r="Q115" s="99"/>
      <c r="R115" s="99"/>
      <c r="S115" s="99"/>
      <c r="T115" s="99"/>
      <c r="U115" s="99"/>
      <c r="V115" s="99"/>
      <c r="W115" s="99"/>
      <c r="X115" s="99"/>
      <c r="Y115" s="99"/>
      <c r="Z115" s="99"/>
      <c r="AA115" s="99"/>
      <c r="AB115" s="99"/>
      <c r="AC115" s="99"/>
      <c r="AD115" s="99"/>
      <c r="AE115" s="99"/>
      <c r="AF115" s="99"/>
      <c r="AG115" s="99"/>
      <c r="AH115" s="99"/>
      <c r="AI115" s="99"/>
      <c r="AJ115" s="99"/>
      <c r="AK115" s="99"/>
      <c r="AL115" s="99"/>
      <c r="AM115" s="99"/>
      <c r="AN115" s="99"/>
      <c r="AO115" s="99"/>
      <c r="AP115" s="99"/>
      <c r="AQ115" s="99"/>
      <c r="AR115" s="99"/>
      <c r="AS115" s="99"/>
      <c r="AT115" s="99"/>
      <c r="AU115" s="99"/>
      <c r="AV115" s="99"/>
      <c r="AW115" s="99"/>
      <c r="AX115" s="99"/>
      <c r="AY115" s="99"/>
      <c r="AZ115" s="99"/>
      <c r="BA115" s="99"/>
      <c r="BB115" s="99"/>
      <c r="BC115" s="99"/>
      <c r="BD115" s="99"/>
      <c r="BE115" s="99"/>
      <c r="BF115" s="99"/>
      <c r="BG115" s="99"/>
      <c r="BH115" s="99"/>
      <c r="BI115" s="99"/>
      <c r="BJ115" s="99"/>
      <c r="BK115" s="99"/>
      <c r="BL115" s="99"/>
      <c r="BM115" s="99"/>
      <c r="BN115" s="99"/>
      <c r="BO115" s="99"/>
      <c r="BP115" s="99"/>
      <c r="BQ115" s="99"/>
      <c r="BR115" s="99"/>
      <c r="BS115" s="99"/>
      <c r="BT115" s="99"/>
      <c r="BU115" s="99"/>
      <c r="BV115" s="99"/>
      <c r="BW115" s="99"/>
      <c r="BX115" s="99"/>
      <c r="BY115" s="99"/>
      <c r="BZ115" s="99"/>
      <c r="CA115" s="99"/>
      <c r="CB115" s="99"/>
      <c r="CC115" s="99"/>
      <c r="CD115" s="99"/>
      <c r="CE115" s="99"/>
      <c r="CF115" s="99"/>
      <c r="CG115" s="99"/>
      <c r="CH115" s="99"/>
      <c r="CI115" s="99"/>
      <c r="CJ115" s="99"/>
      <c r="CK115" s="99"/>
      <c r="CL115" s="99"/>
      <c r="CM115" s="99"/>
      <c r="CN115" s="99"/>
      <c r="CO115" s="99"/>
      <c r="CP115" s="99"/>
      <c r="CQ115" s="99"/>
      <c r="CR115" s="99"/>
      <c r="CS115" s="99"/>
      <c r="CT115" s="99"/>
      <c r="CU115" s="99"/>
      <c r="CV115" s="99"/>
      <c r="CW115" s="99"/>
      <c r="CX115" s="99"/>
      <c r="CY115" s="99"/>
      <c r="CZ115" s="99"/>
      <c r="DA115" s="99"/>
      <c r="DB115" s="99"/>
      <c r="DC115" s="99"/>
      <c r="DD115" s="99"/>
      <c r="DE115" s="99"/>
      <c r="DF115" s="99"/>
      <c r="DG115" s="99"/>
      <c r="DH115" s="99"/>
      <c r="DI115" s="99"/>
      <c r="DJ115" s="99"/>
      <c r="DK115" s="99"/>
      <c r="DL115" s="99"/>
      <c r="DM115" s="99"/>
      <c r="DN115" s="99"/>
      <c r="DO115" s="99"/>
      <c r="DP115" s="99"/>
      <c r="DQ115" s="99"/>
      <c r="DR115" s="99"/>
      <c r="DS115" s="99"/>
      <c r="DT115" s="99"/>
      <c r="DU115" s="99"/>
      <c r="DV115" s="99"/>
      <c r="DW115" s="99"/>
      <c r="DX115" s="99"/>
      <c r="DY115" s="99"/>
      <c r="DZ115" s="99"/>
      <c r="EA115" s="99"/>
      <c r="EB115" s="99"/>
      <c r="EC115" s="99"/>
      <c r="ED115" s="99"/>
      <c r="EE115" s="99"/>
      <c r="EF115" s="99"/>
      <c r="EG115" s="99"/>
      <c r="EH115" s="99"/>
      <c r="EI115" s="99"/>
      <c r="EJ115" s="99"/>
      <c r="EK115" s="99"/>
      <c r="EL115" s="99"/>
      <c r="EM115" s="99"/>
      <c r="EN115" s="99"/>
      <c r="EO115" s="99"/>
      <c r="EP115" s="99"/>
      <c r="EQ115" s="99"/>
      <c r="ER115" s="99"/>
      <c r="ES115" s="99"/>
      <c r="ET115" s="99"/>
      <c r="EU115" s="99"/>
      <c r="EV115" s="99"/>
      <c r="EW115" s="99"/>
      <c r="EX115" s="99"/>
      <c r="EY115" s="99"/>
      <c r="EZ115" s="99"/>
      <c r="FA115" s="99"/>
      <c r="FB115" s="99"/>
      <c r="FC115" s="99"/>
      <c r="FD115" s="99"/>
      <c r="FE115" s="99"/>
      <c r="FF115" s="99"/>
      <c r="FG115" s="99"/>
      <c r="FH115" s="99"/>
      <c r="FI115" s="99"/>
      <c r="FJ115" s="99"/>
      <c r="FK115" s="99"/>
      <c r="FL115" s="99"/>
      <c r="FM115" s="99"/>
      <c r="FN115" s="99"/>
      <c r="FO115" s="99"/>
      <c r="FP115" s="99"/>
      <c r="FQ115" s="99"/>
      <c r="FR115" s="99"/>
      <c r="FS115" s="99"/>
      <c r="FT115" s="99"/>
      <c r="FU115" s="99"/>
      <c r="FV115" s="99"/>
      <c r="FW115" s="99"/>
      <c r="FX115" s="99"/>
      <c r="FY115" s="99"/>
      <c r="FZ115" s="99"/>
      <c r="GA115" s="99"/>
      <c r="GB115" s="99"/>
      <c r="GC115" s="99"/>
      <c r="GD115" s="99"/>
      <c r="GE115" s="99"/>
      <c r="GF115" s="99"/>
      <c r="GG115" s="99"/>
      <c r="GH115" s="99"/>
      <c r="GI115" s="99"/>
      <c r="GJ115" s="99"/>
      <c r="GK115" s="99"/>
      <c r="GL115" s="99"/>
      <c r="GM115" s="99"/>
      <c r="GN115" s="99"/>
      <c r="GO115" s="99"/>
      <c r="GP115" s="99"/>
      <c r="GQ115" s="99"/>
      <c r="GR115" s="99"/>
      <c r="GS115" s="99"/>
      <c r="GT115" s="99"/>
      <c r="GU115" s="99"/>
      <c r="GV115" s="99"/>
      <c r="GW115" s="99"/>
      <c r="GX115" s="99"/>
      <c r="GY115" s="99"/>
      <c r="GZ115" s="99"/>
      <c r="HA115" s="99"/>
      <c r="HB115" s="99"/>
      <c r="HC115" s="99"/>
      <c r="HD115" s="99"/>
      <c r="HE115" s="99"/>
      <c r="HF115" s="99"/>
      <c r="HG115" s="99"/>
      <c r="HH115" s="99"/>
      <c r="HI115" s="99"/>
      <c r="HJ115" s="99"/>
      <c r="HK115" s="99"/>
      <c r="HL115" s="99"/>
      <c r="HM115" s="99"/>
      <c r="HN115" s="99"/>
      <c r="HO115" s="99"/>
      <c r="HP115" s="99"/>
      <c r="HQ115" s="99"/>
      <c r="HR115" s="99"/>
      <c r="HS115" s="99"/>
      <c r="HT115" s="99"/>
      <c r="HU115" s="99"/>
      <c r="HV115" s="99"/>
      <c r="HW115" s="99"/>
      <c r="HX115" s="99"/>
      <c r="HY115" s="99"/>
      <c r="HZ115" s="99"/>
      <c r="IA115" s="99"/>
      <c r="IB115" s="99"/>
      <c r="IC115" s="99"/>
      <c r="ID115" s="99"/>
      <c r="IE115" s="99"/>
      <c r="IF115" s="99"/>
      <c r="IG115" s="99"/>
      <c r="IH115" s="99"/>
      <c r="II115" s="99"/>
      <c r="IJ115" s="99"/>
      <c r="IK115" s="99"/>
      <c r="IL115" s="99"/>
      <c r="IM115" s="99"/>
      <c r="IN115" s="99"/>
      <c r="IO115" s="99"/>
      <c r="IP115" s="99"/>
      <c r="IQ115" s="99"/>
      <c r="IR115" s="99"/>
      <c r="IS115" s="99"/>
      <c r="IT115" s="99"/>
      <c r="IU115" s="99"/>
      <c r="IV115" s="99"/>
      <c r="IW115" s="99"/>
      <c r="IX115" s="99"/>
      <c r="IY115" s="99"/>
      <c r="IZ115" s="99"/>
      <c r="JA115" s="99"/>
      <c r="JB115" s="99"/>
      <c r="JC115" s="99"/>
      <c r="JD115" s="99"/>
      <c r="JE115" s="99"/>
      <c r="JF115" s="99"/>
      <c r="JG115" s="99"/>
      <c r="JH115" s="99"/>
      <c r="JI115" s="99"/>
      <c r="JJ115" s="99"/>
      <c r="JK115" s="99"/>
      <c r="JL115" s="99"/>
      <c r="JM115" s="99"/>
      <c r="JN115" s="99"/>
      <c r="JO115" s="99"/>
      <c r="JP115" s="99"/>
      <c r="JQ115" s="99"/>
      <c r="JR115" s="99"/>
      <c r="JS115" s="99"/>
      <c r="JT115" s="99"/>
      <c r="JU115" s="99"/>
      <c r="JV115" s="99"/>
      <c r="JW115" s="99"/>
      <c r="JX115" s="99"/>
      <c r="JY115" s="99"/>
      <c r="JZ115" s="99"/>
      <c r="KA115" s="99"/>
      <c r="KB115" s="99"/>
      <c r="KC115" s="99"/>
      <c r="KD115" s="99"/>
      <c r="KE115" s="99"/>
      <c r="KF115" s="99"/>
      <c r="KG115" s="99"/>
      <c r="KH115" s="99"/>
      <c r="KI115" s="99"/>
      <c r="KJ115" s="99"/>
      <c r="KK115" s="99"/>
      <c r="KL115" s="99"/>
      <c r="KM115" s="99"/>
      <c r="KN115" s="99"/>
      <c r="KO115" s="99"/>
      <c r="KP115" s="99"/>
      <c r="KQ115" s="99"/>
      <c r="KR115" s="99"/>
      <c r="KS115" s="99"/>
      <c r="KT115" s="99"/>
      <c r="KU115" s="99"/>
      <c r="KV115" s="99"/>
      <c r="KW115" s="99"/>
      <c r="KX115" s="99"/>
      <c r="KY115" s="99"/>
      <c r="KZ115" s="99"/>
      <c r="LA115" s="99"/>
      <c r="LB115" s="99"/>
      <c r="LC115" s="99"/>
      <c r="LD115" s="99"/>
      <c r="LE115" s="99"/>
      <c r="LF115" s="99"/>
      <c r="LG115" s="99"/>
      <c r="LH115" s="99"/>
      <c r="LI115" s="99"/>
      <c r="LJ115" s="99"/>
      <c r="LK115" s="99"/>
      <c r="LL115" s="99"/>
      <c r="LM115" s="99"/>
      <c r="LN115" s="99"/>
      <c r="LO115" s="99"/>
      <c r="LP115" s="99"/>
      <c r="LQ115" s="99"/>
      <c r="LR115" s="99"/>
      <c r="LS115" s="99"/>
      <c r="LT115" s="99"/>
      <c r="LU115" s="99"/>
      <c r="LV115" s="99"/>
      <c r="LW115" s="99"/>
      <c r="LX115" s="99"/>
      <c r="LY115" s="99"/>
      <c r="LZ115" s="99"/>
      <c r="MA115" s="99"/>
      <c r="MB115" s="99"/>
      <c r="MC115" s="99"/>
      <c r="MD115" s="99"/>
      <c r="ME115" s="99"/>
      <c r="MF115" s="99"/>
      <c r="MG115" s="99"/>
      <c r="MH115" s="99"/>
      <c r="MI115" s="99"/>
      <c r="MJ115" s="99"/>
      <c r="MK115" s="99"/>
      <c r="ML115" s="99"/>
      <c r="MM115" s="99"/>
      <c r="MN115" s="99"/>
      <c r="MO115" s="99"/>
      <c r="MP115" s="99"/>
      <c r="MQ115" s="99"/>
      <c r="MR115" s="99"/>
      <c r="MS115" s="99"/>
      <c r="MT115" s="99"/>
      <c r="MU115" s="99"/>
      <c r="MV115" s="99"/>
      <c r="MW115" s="99"/>
      <c r="MX115" s="99"/>
      <c r="MY115" s="99"/>
      <c r="MZ115" s="99"/>
      <c r="NA115" s="99"/>
      <c r="NB115" s="99"/>
      <c r="NC115" s="99"/>
      <c r="ND115" s="99"/>
      <c r="NE115" s="99"/>
      <c r="NF115" s="99"/>
      <c r="NG115" s="99"/>
      <c r="NH115" s="99"/>
      <c r="NI115" s="99"/>
      <c r="NJ115" s="99"/>
      <c r="NK115" s="99"/>
      <c r="NL115" s="99"/>
      <c r="NM115" s="99"/>
      <c r="NN115" s="99"/>
      <c r="NO115" s="99"/>
      <c r="NP115" s="99"/>
      <c r="NQ115" s="99"/>
      <c r="NR115" s="99"/>
      <c r="NS115" s="99"/>
      <c r="NT115" s="99"/>
      <c r="NU115" s="99"/>
      <c r="NV115" s="99"/>
      <c r="NW115" s="99"/>
      <c r="NX115" s="99"/>
      <c r="NY115" s="99"/>
      <c r="NZ115" s="99"/>
      <c r="OA115" s="99"/>
      <c r="OB115" s="99"/>
      <c r="OC115" s="99"/>
      <c r="OD115" s="99"/>
      <c r="OE115" s="99"/>
      <c r="OF115" s="99"/>
      <c r="OG115" s="99"/>
      <c r="OH115" s="99"/>
      <c r="OI115" s="99"/>
      <c r="OJ115" s="99"/>
      <c r="OK115" s="99"/>
      <c r="OL115" s="99"/>
      <c r="OM115" s="99"/>
      <c r="ON115" s="99"/>
      <c r="OO115" s="99"/>
      <c r="OP115" s="99"/>
      <c r="OQ115" s="99"/>
      <c r="OR115" s="99"/>
      <c r="OS115" s="99"/>
      <c r="OT115" s="99"/>
      <c r="OU115" s="99"/>
      <c r="OV115" s="99"/>
      <c r="OW115" s="99"/>
      <c r="OX115" s="99"/>
      <c r="OY115" s="99"/>
      <c r="OZ115" s="99"/>
      <c r="PA115" s="99"/>
      <c r="PB115" s="99"/>
      <c r="PC115" s="99"/>
      <c r="PD115" s="99"/>
      <c r="PE115" s="99"/>
      <c r="PF115" s="99"/>
      <c r="PG115" s="99"/>
      <c r="PH115" s="99"/>
      <c r="PI115" s="99"/>
      <c r="PJ115" s="99"/>
      <c r="PK115" s="99"/>
      <c r="PL115" s="99"/>
      <c r="PM115" s="99"/>
      <c r="PN115" s="99"/>
      <c r="PO115" s="99"/>
      <c r="PP115" s="99"/>
      <c r="PQ115" s="99"/>
      <c r="PR115" s="99"/>
      <c r="PS115" s="99"/>
      <c r="PT115" s="99"/>
      <c r="PU115" s="99"/>
      <c r="PV115" s="99"/>
      <c r="PW115" s="99"/>
      <c r="PX115" s="99"/>
      <c r="PY115" s="99"/>
      <c r="PZ115" s="99"/>
      <c r="QA115" s="99"/>
      <c r="QB115" s="99"/>
      <c r="QC115" s="99"/>
      <c r="QD115" s="99"/>
      <c r="QE115" s="99"/>
      <c r="QF115" s="99"/>
      <c r="QG115" s="99"/>
      <c r="QH115" s="99"/>
      <c r="QI115" s="99"/>
      <c r="QJ115" s="99"/>
      <c r="QK115" s="99"/>
      <c r="QL115" s="99"/>
      <c r="QM115" s="99"/>
      <c r="QN115" s="99"/>
      <c r="QO115" s="99"/>
      <c r="QP115" s="99"/>
      <c r="QQ115" s="99"/>
      <c r="QR115" s="99"/>
      <c r="QS115" s="99"/>
      <c r="QT115" s="99"/>
      <c r="QU115" s="99"/>
      <c r="QV115" s="99"/>
      <c r="QW115" s="99"/>
      <c r="QX115" s="99"/>
      <c r="QY115" s="99"/>
      <c r="QZ115" s="99"/>
      <c r="RA115" s="99"/>
      <c r="RB115" s="99"/>
      <c r="RC115" s="99"/>
      <c r="RD115" s="99"/>
      <c r="RE115" s="99"/>
      <c r="RF115" s="99"/>
      <c r="RG115" s="99"/>
      <c r="RH115" s="99"/>
      <c r="RI115" s="99"/>
      <c r="RJ115" s="99"/>
      <c r="RK115" s="99"/>
      <c r="RL115" s="99"/>
      <c r="RM115" s="99"/>
      <c r="RN115" s="99"/>
      <c r="RO115" s="99"/>
      <c r="RP115" s="99"/>
      <c r="RQ115" s="99"/>
      <c r="RR115" s="99"/>
      <c r="RS115" s="99"/>
      <c r="RT115" s="99"/>
      <c r="RU115" s="99"/>
      <c r="RV115" s="99"/>
      <c r="RW115" s="99"/>
      <c r="RX115" s="99"/>
      <c r="RY115" s="99"/>
      <c r="RZ115" s="99"/>
      <c r="SA115" s="99"/>
      <c r="SB115" s="99"/>
      <c r="SC115" s="99"/>
      <c r="SD115" s="99"/>
      <c r="SE115" s="99"/>
      <c r="SF115" s="99"/>
      <c r="SG115" s="99"/>
      <c r="SH115" s="99"/>
      <c r="SI115" s="99"/>
      <c r="SJ115" s="99"/>
      <c r="SK115" s="99"/>
      <c r="SL115" s="99"/>
      <c r="SM115" s="99"/>
      <c r="SN115" s="99"/>
      <c r="SO115" s="99"/>
      <c r="SP115" s="99"/>
      <c r="SQ115" s="99"/>
      <c r="SR115" s="99"/>
      <c r="SS115" s="99"/>
      <c r="ST115" s="99"/>
      <c r="SU115" s="99"/>
      <c r="SV115" s="99"/>
      <c r="SW115" s="99"/>
      <c r="SX115" s="99"/>
      <c r="SY115" s="99"/>
      <c r="SZ115" s="99"/>
      <c r="TA115" s="99"/>
      <c r="TB115" s="99"/>
      <c r="TC115" s="99"/>
      <c r="TD115" s="99"/>
      <c r="TE115" s="99"/>
      <c r="TF115" s="99"/>
      <c r="TG115" s="99"/>
      <c r="TH115" s="99"/>
      <c r="TI115" s="99"/>
      <c r="TJ115" s="99"/>
      <c r="TK115" s="99"/>
      <c r="TL115" s="99"/>
      <c r="TM115" s="99"/>
      <c r="TN115" s="99"/>
      <c r="TO115" s="99"/>
      <c r="TP115" s="99"/>
      <c r="TQ115" s="99"/>
      <c r="TR115" s="99"/>
      <c r="TS115" s="99"/>
      <c r="TT115" s="99"/>
      <c r="TU115" s="99"/>
      <c r="TV115" s="99"/>
      <c r="TW115" s="99"/>
      <c r="TX115" s="99"/>
      <c r="TY115" s="99"/>
      <c r="TZ115" s="99"/>
      <c r="UA115" s="99"/>
      <c r="UB115" s="99"/>
      <c r="UC115" s="99"/>
      <c r="UD115" s="99"/>
      <c r="UE115" s="99"/>
      <c r="UF115" s="99"/>
      <c r="UG115" s="99"/>
      <c r="UH115" s="99"/>
      <c r="UI115" s="99"/>
      <c r="UJ115" s="99"/>
      <c r="UK115" s="99"/>
      <c r="UL115" s="99"/>
      <c r="UM115" s="99"/>
      <c r="UN115" s="99"/>
      <c r="UO115" s="99"/>
      <c r="UP115" s="99"/>
      <c r="UQ115" s="99"/>
      <c r="UR115" s="99"/>
      <c r="US115" s="99"/>
      <c r="UT115" s="99"/>
      <c r="UU115" s="99"/>
      <c r="UV115" s="99"/>
      <c r="UW115" s="99"/>
      <c r="UX115" s="99"/>
      <c r="UY115" s="99"/>
      <c r="UZ115" s="99"/>
      <c r="VA115" s="99"/>
      <c r="VB115" s="99"/>
      <c r="VC115" s="99"/>
      <c r="VD115" s="99"/>
      <c r="VE115" s="99"/>
      <c r="VF115" s="99"/>
      <c r="VG115" s="99"/>
      <c r="VH115" s="99"/>
      <c r="VI115" s="99"/>
      <c r="VJ115" s="99"/>
      <c r="VK115" s="99"/>
      <c r="VL115" s="99"/>
      <c r="VM115" s="99"/>
      <c r="VN115" s="99"/>
      <c r="VO115" s="99"/>
      <c r="VP115" s="99"/>
      <c r="VQ115" s="99"/>
      <c r="VR115" s="99"/>
      <c r="VS115" s="99"/>
      <c r="VT115" s="99"/>
      <c r="VU115" s="99"/>
      <c r="VV115" s="99"/>
      <c r="VW115" s="99"/>
      <c r="VX115" s="99"/>
      <c r="VY115" s="99"/>
      <c r="VZ115" s="99"/>
      <c r="WA115" s="99"/>
      <c r="WB115" s="99"/>
      <c r="WC115" s="99"/>
      <c r="WD115" s="99"/>
      <c r="WE115" s="99"/>
      <c r="WF115" s="99"/>
      <c r="WG115" s="99"/>
      <c r="WH115" s="99"/>
      <c r="WI115" s="99"/>
      <c r="WJ115" s="99"/>
      <c r="WK115" s="99"/>
      <c r="WL115" s="99"/>
      <c r="WM115" s="99"/>
      <c r="WN115" s="99"/>
      <c r="WO115" s="99"/>
      <c r="WP115" s="99"/>
      <c r="WQ115" s="99"/>
      <c r="WR115" s="99"/>
      <c r="WS115" s="99"/>
      <c r="WT115" s="99"/>
      <c r="WU115" s="99"/>
      <c r="WV115" s="99"/>
      <c r="WW115" s="99"/>
      <c r="WX115" s="99"/>
      <c r="WY115" s="99"/>
      <c r="WZ115" s="99"/>
      <c r="XA115" s="99"/>
      <c r="XB115" s="99"/>
      <c r="XC115" s="99"/>
      <c r="XD115" s="99"/>
      <c r="XE115" s="99"/>
      <c r="XF115" s="99"/>
      <c r="XG115" s="99"/>
      <c r="XH115" s="99"/>
      <c r="XI115" s="99"/>
      <c r="XJ115" s="99"/>
      <c r="XK115" s="99"/>
      <c r="XL115" s="99"/>
      <c r="XM115" s="99"/>
      <c r="XN115" s="99"/>
      <c r="XO115" s="99"/>
      <c r="XP115" s="99"/>
      <c r="XQ115" s="99"/>
      <c r="XR115" s="99"/>
      <c r="XS115" s="99"/>
      <c r="XT115" s="99"/>
      <c r="XU115" s="99"/>
      <c r="XV115" s="99"/>
      <c r="XW115" s="99"/>
      <c r="XX115" s="99"/>
      <c r="XY115" s="99"/>
      <c r="XZ115" s="99"/>
      <c r="YA115" s="99"/>
      <c r="YB115" s="99"/>
      <c r="YC115" s="99"/>
      <c r="YD115" s="99"/>
      <c r="YE115" s="99"/>
      <c r="YF115" s="99"/>
      <c r="YG115" s="99"/>
      <c r="YH115" s="99"/>
      <c r="YI115" s="99"/>
      <c r="YJ115" s="99"/>
      <c r="YK115" s="99"/>
      <c r="YL115" s="99"/>
      <c r="YM115" s="99"/>
      <c r="YN115" s="99"/>
      <c r="YO115" s="99"/>
      <c r="YP115" s="99"/>
      <c r="YQ115" s="99"/>
      <c r="YR115" s="99"/>
      <c r="YS115" s="99"/>
      <c r="YT115" s="99"/>
      <c r="YU115" s="99"/>
      <c r="YV115" s="99"/>
      <c r="YW115" s="99"/>
      <c r="YX115" s="99"/>
      <c r="YY115" s="99"/>
      <c r="YZ115" s="99"/>
      <c r="ZA115" s="99"/>
      <c r="ZB115" s="99"/>
      <c r="ZC115" s="99"/>
      <c r="ZD115" s="99"/>
      <c r="ZE115" s="99"/>
      <c r="ZF115" s="99"/>
      <c r="ZG115" s="99"/>
      <c r="ZH115" s="99"/>
      <c r="ZI115" s="99"/>
      <c r="ZJ115" s="99"/>
      <c r="ZK115" s="99"/>
      <c r="ZL115" s="99"/>
      <c r="ZM115" s="99"/>
      <c r="ZN115" s="99"/>
      <c r="ZO115" s="99"/>
      <c r="ZP115" s="99"/>
      <c r="ZQ115" s="99"/>
      <c r="ZR115" s="99"/>
      <c r="ZS115" s="99"/>
      <c r="ZT115" s="99"/>
      <c r="ZU115" s="99"/>
      <c r="ZV115" s="99"/>
      <c r="ZW115" s="99"/>
      <c r="ZX115" s="99"/>
      <c r="ZY115" s="99"/>
      <c r="ZZ115" s="99"/>
      <c r="AAA115" s="99"/>
      <c r="AAB115" s="99"/>
      <c r="AAC115" s="99"/>
      <c r="AAD115" s="99"/>
      <c r="AAE115" s="99"/>
      <c r="AAF115" s="99"/>
      <c r="AAG115" s="99"/>
      <c r="AAH115" s="99"/>
      <c r="AAI115" s="99"/>
      <c r="AAJ115" s="99"/>
      <c r="AAK115" s="99"/>
      <c r="AAL115" s="99"/>
      <c r="AAM115" s="99"/>
      <c r="AAN115" s="99"/>
      <c r="AAO115" s="99"/>
      <c r="AAP115" s="99"/>
      <c r="AAQ115" s="99"/>
      <c r="AAR115" s="99"/>
      <c r="AAS115" s="99"/>
      <c r="AAT115" s="99"/>
      <c r="AAU115" s="99"/>
      <c r="AAV115" s="99"/>
      <c r="AAW115" s="99"/>
      <c r="AAX115" s="99"/>
      <c r="AAY115" s="99"/>
      <c r="AAZ115" s="99"/>
      <c r="ABA115" s="99"/>
      <c r="ABB115" s="99"/>
      <c r="ABC115" s="99"/>
      <c r="ABD115" s="99"/>
      <c r="ABE115" s="99"/>
      <c r="ABF115" s="99"/>
      <c r="ABG115" s="99"/>
      <c r="ABH115" s="99"/>
      <c r="ABI115" s="99"/>
      <c r="ABJ115" s="99"/>
      <c r="ABK115" s="99"/>
      <c r="ABL115" s="99"/>
      <c r="ABM115" s="99"/>
      <c r="ABN115" s="99"/>
      <c r="ABO115" s="99"/>
      <c r="ABP115" s="99"/>
      <c r="ABQ115" s="99"/>
      <c r="ABR115" s="99"/>
      <c r="ABS115" s="99"/>
      <c r="ABT115" s="99"/>
      <c r="ABU115" s="99"/>
      <c r="ABV115" s="99"/>
      <c r="ABW115" s="99"/>
      <c r="ABX115" s="99"/>
      <c r="ABY115" s="99"/>
      <c r="ABZ115" s="99"/>
      <c r="ACA115" s="99"/>
      <c r="ACB115" s="99"/>
      <c r="ACC115" s="99"/>
      <c r="ACD115" s="99"/>
      <c r="ACE115" s="99"/>
      <c r="ACF115" s="99"/>
      <c r="ACG115" s="99"/>
      <c r="ACH115" s="99"/>
      <c r="ACI115" s="99"/>
      <c r="ACJ115" s="99"/>
      <c r="ACK115" s="99"/>
      <c r="ACL115" s="99"/>
      <c r="ACM115" s="99"/>
      <c r="ACN115" s="99"/>
      <c r="ACO115" s="99"/>
      <c r="ACP115" s="99"/>
      <c r="ACQ115" s="99"/>
      <c r="ACR115" s="99"/>
      <c r="ACS115" s="99"/>
      <c r="ACT115" s="99"/>
      <c r="ACU115" s="99"/>
      <c r="ACV115" s="99"/>
      <c r="ACW115" s="99"/>
      <c r="ACX115" s="99"/>
      <c r="ACY115" s="99"/>
      <c r="ACZ115" s="99"/>
      <c r="ADA115" s="99"/>
      <c r="ADB115" s="99"/>
      <c r="ADC115" s="99"/>
      <c r="ADD115" s="99"/>
      <c r="ADE115" s="99"/>
      <c r="ADF115" s="99"/>
      <c r="ADG115" s="99"/>
      <c r="ADH115" s="99"/>
      <c r="ADI115" s="99"/>
      <c r="ADJ115" s="99"/>
      <c r="ADK115" s="99"/>
      <c r="ADL115" s="99"/>
      <c r="ADM115" s="99"/>
      <c r="ADN115" s="99"/>
      <c r="ADO115" s="99"/>
      <c r="ADP115" s="99"/>
      <c r="ADQ115" s="99"/>
      <c r="ADR115" s="99"/>
      <c r="ADS115" s="99"/>
      <c r="ADT115" s="99"/>
      <c r="ADU115" s="99"/>
      <c r="ADV115" s="99"/>
      <c r="ADW115" s="99"/>
      <c r="ADX115" s="99"/>
      <c r="ADY115" s="99"/>
      <c r="ADZ115" s="99"/>
      <c r="AEA115" s="99"/>
      <c r="AEB115" s="99"/>
      <c r="AEC115" s="99"/>
      <c r="AED115" s="99"/>
      <c r="AEE115" s="99"/>
      <c r="AEF115" s="99"/>
      <c r="AEG115" s="99"/>
      <c r="AEH115" s="99"/>
      <c r="AEI115" s="99"/>
      <c r="AEJ115" s="99"/>
      <c r="AEK115" s="99"/>
      <c r="AEL115" s="99"/>
      <c r="AEM115" s="99"/>
      <c r="AEN115" s="99"/>
      <c r="AEO115" s="99"/>
      <c r="AEP115" s="99"/>
      <c r="AEQ115" s="99"/>
      <c r="AER115" s="99"/>
      <c r="AES115" s="99"/>
      <c r="AET115" s="99"/>
      <c r="AEU115" s="99"/>
      <c r="AEV115" s="99"/>
      <c r="AEW115" s="99"/>
      <c r="AEX115" s="99"/>
      <c r="AEY115" s="99"/>
      <c r="AEZ115" s="99"/>
      <c r="AFA115" s="99"/>
      <c r="AFB115" s="99"/>
      <c r="AFC115" s="99"/>
      <c r="AFD115" s="99"/>
      <c r="AFE115" s="99"/>
      <c r="AFF115" s="99"/>
      <c r="AFG115" s="99"/>
      <c r="AFH115" s="99"/>
      <c r="AFI115" s="99"/>
      <c r="AFJ115" s="99"/>
      <c r="AFK115" s="99"/>
      <c r="AFL115" s="99"/>
      <c r="AFM115" s="99"/>
      <c r="AFN115" s="99"/>
      <c r="AFO115" s="99"/>
      <c r="AFP115" s="99"/>
      <c r="AFQ115" s="99"/>
      <c r="AFR115" s="99"/>
      <c r="AFS115" s="99"/>
      <c r="AFT115" s="99"/>
      <c r="AFU115" s="99"/>
      <c r="AFV115" s="99"/>
      <c r="AFW115" s="99"/>
      <c r="AFX115" s="99"/>
      <c r="AFY115" s="99"/>
      <c r="AFZ115" s="99"/>
      <c r="AGA115" s="99"/>
      <c r="AGB115" s="99"/>
      <c r="AGC115" s="99"/>
      <c r="AGD115" s="99"/>
      <c r="AGE115" s="99"/>
      <c r="AGF115" s="99"/>
      <c r="AGG115" s="99"/>
      <c r="AGH115" s="99"/>
      <c r="AGI115" s="99"/>
      <c r="AGJ115" s="99"/>
      <c r="AGK115" s="99"/>
      <c r="AGL115" s="99"/>
      <c r="AGM115" s="99"/>
      <c r="AGN115" s="99"/>
      <c r="AGO115" s="99"/>
      <c r="AGP115" s="99"/>
      <c r="AGQ115" s="99"/>
      <c r="AGR115" s="99"/>
      <c r="AGS115" s="99"/>
      <c r="AGT115" s="99"/>
      <c r="AGU115" s="99"/>
      <c r="AGV115" s="99"/>
      <c r="AGW115" s="99"/>
      <c r="AGX115" s="99"/>
      <c r="AGY115" s="99"/>
      <c r="AGZ115" s="99"/>
      <c r="AHA115" s="99"/>
      <c r="AHB115" s="99"/>
      <c r="AHC115" s="99"/>
      <c r="AHD115" s="99"/>
      <c r="AHE115" s="99"/>
      <c r="AHF115" s="99"/>
      <c r="AHG115" s="99"/>
      <c r="AHH115" s="99"/>
      <c r="AHI115" s="99"/>
      <c r="AHJ115" s="99"/>
      <c r="AHK115" s="99"/>
      <c r="AHL115" s="99"/>
      <c r="AHM115" s="99"/>
      <c r="AHN115" s="99"/>
      <c r="AHO115" s="99"/>
      <c r="AHP115" s="99"/>
      <c r="AHQ115" s="99"/>
      <c r="AHR115" s="99"/>
      <c r="AHS115" s="99"/>
      <c r="AHT115" s="99"/>
      <c r="AHU115" s="99"/>
      <c r="AHV115" s="99"/>
      <c r="AHW115" s="99"/>
      <c r="AHX115" s="99"/>
      <c r="AHY115" s="99"/>
      <c r="AHZ115" s="99"/>
      <c r="AIA115" s="99"/>
      <c r="AIB115" s="99"/>
      <c r="AIC115" s="99"/>
      <c r="AID115" s="99"/>
      <c r="AIE115" s="99"/>
      <c r="AIF115" s="99"/>
      <c r="AIG115" s="99"/>
      <c r="AIH115" s="99"/>
      <c r="AII115" s="99"/>
      <c r="AIJ115" s="99"/>
      <c r="AIK115" s="99"/>
      <c r="AIL115" s="99"/>
      <c r="AIM115" s="99"/>
      <c r="AIN115" s="99"/>
      <c r="AIO115" s="99"/>
      <c r="AIP115" s="99"/>
      <c r="AIQ115" s="99"/>
      <c r="AIR115" s="99"/>
      <c r="AIS115" s="99"/>
      <c r="AIT115" s="99"/>
      <c r="AIU115" s="99"/>
      <c r="AIV115" s="99"/>
      <c r="AIW115" s="99"/>
      <c r="AIX115" s="99"/>
      <c r="AIY115" s="99"/>
      <c r="AIZ115" s="99"/>
      <c r="AJA115" s="99"/>
      <c r="AJB115" s="99"/>
      <c r="AJC115" s="99"/>
      <c r="AJD115" s="99"/>
      <c r="AJE115" s="99"/>
      <c r="AJF115" s="99"/>
      <c r="AJG115" s="99"/>
      <c r="AJH115" s="99"/>
      <c r="AJI115" s="99"/>
      <c r="AJJ115" s="99"/>
      <c r="AJK115" s="99"/>
      <c r="AJL115" s="99"/>
      <c r="AJM115" s="99"/>
      <c r="AJN115" s="99"/>
      <c r="AJO115" s="99"/>
      <c r="AJP115" s="99"/>
      <c r="AJQ115" s="99"/>
      <c r="AJR115" s="99"/>
      <c r="AJS115" s="99"/>
      <c r="AJT115" s="99"/>
      <c r="AJU115" s="99"/>
      <c r="AJV115" s="99"/>
      <c r="AJW115" s="99"/>
      <c r="AJX115" s="99"/>
      <c r="AJY115" s="99"/>
      <c r="AJZ115" s="99"/>
      <c r="AKA115" s="99"/>
      <c r="AKB115" s="99"/>
      <c r="AKC115" s="99"/>
      <c r="AKD115" s="99"/>
      <c r="AKE115" s="99"/>
      <c r="AKF115" s="99"/>
      <c r="AKG115" s="99"/>
      <c r="AKH115" s="99"/>
      <c r="AKI115" s="99"/>
      <c r="AKJ115" s="99"/>
      <c r="AKK115" s="99"/>
      <c r="AKL115" s="99"/>
      <c r="AKM115" s="99"/>
      <c r="AKN115" s="99"/>
      <c r="AKO115" s="99"/>
      <c r="AKP115" s="99"/>
      <c r="AKQ115" s="99"/>
      <c r="AKR115" s="99"/>
      <c r="AKS115" s="99"/>
      <c r="AKT115" s="99"/>
      <c r="AKU115" s="99"/>
      <c r="AKV115" s="99"/>
      <c r="AKW115" s="99"/>
      <c r="AKX115" s="99"/>
      <c r="AKY115" s="99"/>
      <c r="AKZ115" s="99"/>
      <c r="ALA115" s="99"/>
      <c r="ALB115" s="99"/>
      <c r="ALC115" s="99"/>
      <c r="ALD115" s="99"/>
      <c r="ALE115" s="99"/>
      <c r="ALF115" s="99"/>
      <c r="ALG115" s="99"/>
      <c r="ALH115" s="99"/>
      <c r="ALI115" s="99"/>
      <c r="ALJ115" s="99"/>
      <c r="ALK115" s="99"/>
      <c r="ALL115" s="99"/>
      <c r="ALM115" s="99"/>
      <c r="ALN115" s="99"/>
      <c r="ALO115" s="99"/>
      <c r="ALP115" s="99"/>
      <c r="ALQ115" s="99"/>
      <c r="ALR115" s="99"/>
      <c r="ALS115" s="99"/>
      <c r="ALT115" s="99"/>
      <c r="ALU115" s="99"/>
      <c r="ALV115" s="99"/>
      <c r="ALW115" s="99"/>
      <c r="ALX115" s="99"/>
      <c r="ALY115" s="99"/>
      <c r="ALZ115" s="99"/>
      <c r="AMA115" s="99"/>
      <c r="AMB115" s="99"/>
      <c r="AMC115" s="99"/>
      <c r="AMD115" s="99"/>
      <c r="AME115" s="99"/>
      <c r="AMF115" s="99"/>
      <c r="AMG115" s="99"/>
      <c r="AMH115" s="99"/>
      <c r="AMI115" s="99"/>
      <c r="AMJ115" s="99"/>
      <c r="AMK115" s="99"/>
      <c r="AML115" s="99"/>
      <c r="AMM115" s="99"/>
      <c r="AMN115" s="99"/>
      <c r="AMO115" s="99"/>
      <c r="AMP115" s="99"/>
      <c r="AMQ115" s="99"/>
    </row>
    <row r="116" spans="1:1031" s="97" customFormat="1" ht="43.5" customHeight="1" x14ac:dyDescent="0.25">
      <c r="A116" s="615">
        <v>8</v>
      </c>
      <c r="B116" s="897" t="s">
        <v>1413</v>
      </c>
      <c r="C116" s="896" t="s">
        <v>20</v>
      </c>
      <c r="D116" s="779">
        <v>0.01</v>
      </c>
      <c r="E116" s="866" t="s">
        <v>949</v>
      </c>
      <c r="F116" s="99"/>
      <c r="G116" s="99"/>
      <c r="H116" s="99"/>
      <c r="I116" s="99"/>
      <c r="J116" s="99"/>
      <c r="K116" s="99"/>
      <c r="L116" s="99"/>
      <c r="M116" s="99"/>
      <c r="N116" s="99"/>
      <c r="O116" s="99"/>
      <c r="P116" s="99"/>
      <c r="Q116" s="99"/>
      <c r="R116" s="99"/>
      <c r="S116" s="99"/>
      <c r="T116" s="99"/>
      <c r="U116" s="99"/>
      <c r="V116" s="99"/>
      <c r="W116" s="99"/>
      <c r="X116" s="99"/>
      <c r="Y116" s="99"/>
      <c r="Z116" s="99"/>
      <c r="AA116" s="99"/>
      <c r="AB116" s="99"/>
      <c r="AC116" s="99"/>
      <c r="AD116" s="99"/>
      <c r="AE116" s="99"/>
      <c r="AF116" s="99"/>
      <c r="AG116" s="99"/>
      <c r="AH116" s="99"/>
      <c r="AI116" s="99"/>
      <c r="AJ116" s="99"/>
      <c r="AK116" s="99"/>
      <c r="AL116" s="99"/>
      <c r="AM116" s="99"/>
      <c r="AN116" s="99"/>
      <c r="AO116" s="99"/>
      <c r="AP116" s="99"/>
      <c r="AQ116" s="99"/>
      <c r="AR116" s="99"/>
      <c r="AS116" s="99"/>
      <c r="AT116" s="99"/>
      <c r="AU116" s="99"/>
      <c r="AV116" s="99"/>
      <c r="AW116" s="99"/>
      <c r="AX116" s="99"/>
      <c r="AY116" s="99"/>
      <c r="AZ116" s="99"/>
      <c r="BA116" s="99"/>
      <c r="BB116" s="99"/>
      <c r="BC116" s="99"/>
      <c r="BD116" s="99"/>
      <c r="BE116" s="99"/>
      <c r="BF116" s="99"/>
      <c r="BG116" s="99"/>
      <c r="BH116" s="99"/>
      <c r="BI116" s="99"/>
      <c r="BJ116" s="99"/>
      <c r="BK116" s="99"/>
      <c r="BL116" s="99"/>
      <c r="BM116" s="99"/>
      <c r="BN116" s="99"/>
      <c r="BO116" s="99"/>
      <c r="BP116" s="99"/>
      <c r="BQ116" s="99"/>
      <c r="BR116" s="99"/>
      <c r="BS116" s="99"/>
      <c r="BT116" s="99"/>
      <c r="BU116" s="99"/>
      <c r="BV116" s="99"/>
      <c r="BW116" s="99"/>
      <c r="BX116" s="99"/>
      <c r="BY116" s="99"/>
      <c r="BZ116" s="99"/>
      <c r="CA116" s="99"/>
      <c r="CB116" s="99"/>
      <c r="CC116" s="99"/>
      <c r="CD116" s="99"/>
      <c r="CE116" s="99"/>
      <c r="CF116" s="99"/>
      <c r="CG116" s="99"/>
      <c r="CH116" s="99"/>
      <c r="CI116" s="99"/>
      <c r="CJ116" s="99"/>
      <c r="CK116" s="99"/>
      <c r="CL116" s="99"/>
      <c r="CM116" s="99"/>
      <c r="CN116" s="99"/>
      <c r="CO116" s="99"/>
      <c r="CP116" s="99"/>
      <c r="CQ116" s="99"/>
      <c r="CR116" s="99"/>
      <c r="CS116" s="99"/>
      <c r="CT116" s="99"/>
      <c r="CU116" s="99"/>
      <c r="CV116" s="99"/>
      <c r="CW116" s="99"/>
      <c r="CX116" s="99"/>
      <c r="CY116" s="99"/>
      <c r="CZ116" s="99"/>
      <c r="DA116" s="99"/>
      <c r="DB116" s="99"/>
      <c r="DC116" s="99"/>
      <c r="DD116" s="99"/>
      <c r="DE116" s="99"/>
      <c r="DF116" s="99"/>
      <c r="DG116" s="99"/>
      <c r="DH116" s="99"/>
      <c r="DI116" s="99"/>
      <c r="DJ116" s="99"/>
      <c r="DK116" s="99"/>
      <c r="DL116" s="99"/>
      <c r="DM116" s="99"/>
      <c r="DN116" s="99"/>
      <c r="DO116" s="99"/>
      <c r="DP116" s="99"/>
      <c r="DQ116" s="99"/>
      <c r="DR116" s="99"/>
      <c r="DS116" s="99"/>
      <c r="DT116" s="99"/>
      <c r="DU116" s="99"/>
      <c r="DV116" s="99"/>
      <c r="DW116" s="99"/>
      <c r="DX116" s="99"/>
      <c r="DY116" s="99"/>
      <c r="DZ116" s="99"/>
      <c r="EA116" s="99"/>
      <c r="EB116" s="99"/>
      <c r="EC116" s="99"/>
      <c r="ED116" s="99"/>
      <c r="EE116" s="99"/>
      <c r="EF116" s="99"/>
      <c r="EG116" s="99"/>
      <c r="EH116" s="99"/>
      <c r="EI116" s="99"/>
      <c r="EJ116" s="99"/>
      <c r="EK116" s="99"/>
      <c r="EL116" s="99"/>
      <c r="EM116" s="99"/>
      <c r="EN116" s="99"/>
      <c r="EO116" s="99"/>
      <c r="EP116" s="99"/>
      <c r="EQ116" s="99"/>
      <c r="ER116" s="99"/>
      <c r="ES116" s="99"/>
      <c r="ET116" s="99"/>
      <c r="EU116" s="99"/>
      <c r="EV116" s="99"/>
      <c r="EW116" s="99"/>
      <c r="EX116" s="99"/>
      <c r="EY116" s="99"/>
      <c r="EZ116" s="99"/>
      <c r="FA116" s="99"/>
      <c r="FB116" s="99"/>
      <c r="FC116" s="99"/>
      <c r="FD116" s="99"/>
      <c r="FE116" s="99"/>
      <c r="FF116" s="99"/>
      <c r="FG116" s="99"/>
      <c r="FH116" s="99"/>
      <c r="FI116" s="99"/>
      <c r="FJ116" s="99"/>
      <c r="FK116" s="99"/>
      <c r="FL116" s="99"/>
      <c r="FM116" s="99"/>
      <c r="FN116" s="99"/>
      <c r="FO116" s="99"/>
      <c r="FP116" s="99"/>
      <c r="FQ116" s="99"/>
      <c r="FR116" s="99"/>
      <c r="FS116" s="99"/>
      <c r="FT116" s="99"/>
      <c r="FU116" s="99"/>
      <c r="FV116" s="99"/>
      <c r="FW116" s="99"/>
      <c r="FX116" s="99"/>
      <c r="FY116" s="99"/>
      <c r="FZ116" s="99"/>
      <c r="GA116" s="99"/>
      <c r="GB116" s="99"/>
      <c r="GC116" s="99"/>
      <c r="GD116" s="99"/>
      <c r="GE116" s="99"/>
      <c r="GF116" s="99"/>
      <c r="GG116" s="99"/>
      <c r="GH116" s="99"/>
      <c r="GI116" s="99"/>
      <c r="GJ116" s="99"/>
      <c r="GK116" s="99"/>
      <c r="GL116" s="99"/>
      <c r="GM116" s="99"/>
      <c r="GN116" s="99"/>
      <c r="GO116" s="99"/>
      <c r="GP116" s="99"/>
      <c r="GQ116" s="99"/>
      <c r="GR116" s="99"/>
      <c r="GS116" s="99"/>
      <c r="GT116" s="99"/>
      <c r="GU116" s="99"/>
      <c r="GV116" s="99"/>
      <c r="GW116" s="99"/>
      <c r="GX116" s="99"/>
      <c r="GY116" s="99"/>
      <c r="GZ116" s="99"/>
      <c r="HA116" s="99"/>
      <c r="HB116" s="99"/>
      <c r="HC116" s="99"/>
      <c r="HD116" s="99"/>
      <c r="HE116" s="99"/>
      <c r="HF116" s="99"/>
      <c r="HG116" s="99"/>
      <c r="HH116" s="99"/>
      <c r="HI116" s="99"/>
      <c r="HJ116" s="99"/>
      <c r="HK116" s="99"/>
      <c r="HL116" s="99"/>
      <c r="HM116" s="99"/>
      <c r="HN116" s="99"/>
      <c r="HO116" s="99"/>
      <c r="HP116" s="99"/>
      <c r="HQ116" s="99"/>
      <c r="HR116" s="99"/>
      <c r="HS116" s="99"/>
      <c r="HT116" s="99"/>
      <c r="HU116" s="99"/>
      <c r="HV116" s="99"/>
      <c r="HW116" s="99"/>
      <c r="HX116" s="99"/>
      <c r="HY116" s="99"/>
      <c r="HZ116" s="99"/>
      <c r="IA116" s="99"/>
      <c r="IB116" s="99"/>
      <c r="IC116" s="99"/>
      <c r="ID116" s="99"/>
      <c r="IE116" s="99"/>
      <c r="IF116" s="99"/>
      <c r="IG116" s="99"/>
      <c r="IH116" s="99"/>
      <c r="II116" s="99"/>
      <c r="IJ116" s="99"/>
      <c r="IK116" s="99"/>
      <c r="IL116" s="99"/>
      <c r="IM116" s="99"/>
      <c r="IN116" s="99"/>
      <c r="IO116" s="99"/>
      <c r="IP116" s="99"/>
      <c r="IQ116" s="99"/>
      <c r="IR116" s="99"/>
      <c r="IS116" s="99"/>
      <c r="IT116" s="99"/>
      <c r="IU116" s="99"/>
      <c r="IV116" s="99"/>
      <c r="IW116" s="99"/>
      <c r="IX116" s="99"/>
      <c r="IY116" s="99"/>
      <c r="IZ116" s="99"/>
      <c r="JA116" s="99"/>
      <c r="JB116" s="99"/>
      <c r="JC116" s="99"/>
      <c r="JD116" s="99"/>
      <c r="JE116" s="99"/>
      <c r="JF116" s="99"/>
      <c r="JG116" s="99"/>
      <c r="JH116" s="99"/>
      <c r="JI116" s="99"/>
      <c r="JJ116" s="99"/>
      <c r="JK116" s="99"/>
      <c r="JL116" s="99"/>
      <c r="JM116" s="99"/>
      <c r="JN116" s="99"/>
      <c r="JO116" s="99"/>
      <c r="JP116" s="99"/>
      <c r="JQ116" s="99"/>
      <c r="JR116" s="99"/>
      <c r="JS116" s="99"/>
      <c r="JT116" s="99"/>
      <c r="JU116" s="99"/>
      <c r="JV116" s="99"/>
      <c r="JW116" s="99"/>
      <c r="JX116" s="99"/>
      <c r="JY116" s="99"/>
      <c r="JZ116" s="99"/>
      <c r="KA116" s="99"/>
      <c r="KB116" s="99"/>
      <c r="KC116" s="99"/>
      <c r="KD116" s="99"/>
      <c r="KE116" s="99"/>
      <c r="KF116" s="99"/>
      <c r="KG116" s="99"/>
      <c r="KH116" s="99"/>
      <c r="KI116" s="99"/>
      <c r="KJ116" s="99"/>
      <c r="KK116" s="99"/>
      <c r="KL116" s="99"/>
      <c r="KM116" s="99"/>
      <c r="KN116" s="99"/>
      <c r="KO116" s="99"/>
      <c r="KP116" s="99"/>
      <c r="KQ116" s="99"/>
      <c r="KR116" s="99"/>
      <c r="KS116" s="99"/>
      <c r="KT116" s="99"/>
      <c r="KU116" s="99"/>
      <c r="KV116" s="99"/>
      <c r="KW116" s="99"/>
      <c r="KX116" s="99"/>
      <c r="KY116" s="99"/>
      <c r="KZ116" s="99"/>
      <c r="LA116" s="99"/>
      <c r="LB116" s="99"/>
      <c r="LC116" s="99"/>
      <c r="LD116" s="99"/>
      <c r="LE116" s="99"/>
      <c r="LF116" s="99"/>
      <c r="LG116" s="99"/>
      <c r="LH116" s="99"/>
      <c r="LI116" s="99"/>
      <c r="LJ116" s="99"/>
      <c r="LK116" s="99"/>
      <c r="LL116" s="99"/>
      <c r="LM116" s="99"/>
      <c r="LN116" s="99"/>
      <c r="LO116" s="99"/>
      <c r="LP116" s="99"/>
      <c r="LQ116" s="99"/>
      <c r="LR116" s="99"/>
      <c r="LS116" s="99"/>
      <c r="LT116" s="99"/>
      <c r="LU116" s="99"/>
      <c r="LV116" s="99"/>
      <c r="LW116" s="99"/>
      <c r="LX116" s="99"/>
      <c r="LY116" s="99"/>
      <c r="LZ116" s="99"/>
      <c r="MA116" s="99"/>
      <c r="MB116" s="99"/>
      <c r="MC116" s="99"/>
      <c r="MD116" s="99"/>
      <c r="ME116" s="99"/>
      <c r="MF116" s="99"/>
      <c r="MG116" s="99"/>
      <c r="MH116" s="99"/>
      <c r="MI116" s="99"/>
      <c r="MJ116" s="99"/>
      <c r="MK116" s="99"/>
      <c r="ML116" s="99"/>
      <c r="MM116" s="99"/>
      <c r="MN116" s="99"/>
      <c r="MO116" s="99"/>
      <c r="MP116" s="99"/>
      <c r="MQ116" s="99"/>
      <c r="MR116" s="99"/>
      <c r="MS116" s="99"/>
      <c r="MT116" s="99"/>
      <c r="MU116" s="99"/>
      <c r="MV116" s="99"/>
      <c r="MW116" s="99"/>
      <c r="MX116" s="99"/>
      <c r="MY116" s="99"/>
      <c r="MZ116" s="99"/>
      <c r="NA116" s="99"/>
      <c r="NB116" s="99"/>
      <c r="NC116" s="99"/>
      <c r="ND116" s="99"/>
      <c r="NE116" s="99"/>
      <c r="NF116" s="99"/>
      <c r="NG116" s="99"/>
      <c r="NH116" s="99"/>
      <c r="NI116" s="99"/>
      <c r="NJ116" s="99"/>
      <c r="NK116" s="99"/>
      <c r="NL116" s="99"/>
      <c r="NM116" s="99"/>
      <c r="NN116" s="99"/>
      <c r="NO116" s="99"/>
      <c r="NP116" s="99"/>
      <c r="NQ116" s="99"/>
      <c r="NR116" s="99"/>
      <c r="NS116" s="99"/>
      <c r="NT116" s="99"/>
      <c r="NU116" s="99"/>
      <c r="NV116" s="99"/>
      <c r="NW116" s="99"/>
      <c r="NX116" s="99"/>
      <c r="NY116" s="99"/>
      <c r="NZ116" s="99"/>
      <c r="OA116" s="99"/>
      <c r="OB116" s="99"/>
      <c r="OC116" s="99"/>
      <c r="OD116" s="99"/>
      <c r="OE116" s="99"/>
      <c r="OF116" s="99"/>
      <c r="OG116" s="99"/>
      <c r="OH116" s="99"/>
      <c r="OI116" s="99"/>
      <c r="OJ116" s="99"/>
      <c r="OK116" s="99"/>
      <c r="OL116" s="99"/>
      <c r="OM116" s="99"/>
      <c r="ON116" s="99"/>
      <c r="OO116" s="99"/>
      <c r="OP116" s="99"/>
      <c r="OQ116" s="99"/>
      <c r="OR116" s="99"/>
      <c r="OS116" s="99"/>
      <c r="OT116" s="99"/>
      <c r="OU116" s="99"/>
      <c r="OV116" s="99"/>
      <c r="OW116" s="99"/>
      <c r="OX116" s="99"/>
      <c r="OY116" s="99"/>
      <c r="OZ116" s="99"/>
      <c r="PA116" s="99"/>
      <c r="PB116" s="99"/>
      <c r="PC116" s="99"/>
      <c r="PD116" s="99"/>
      <c r="PE116" s="99"/>
      <c r="PF116" s="99"/>
      <c r="PG116" s="99"/>
      <c r="PH116" s="99"/>
      <c r="PI116" s="99"/>
      <c r="PJ116" s="99"/>
      <c r="PK116" s="99"/>
      <c r="PL116" s="99"/>
      <c r="PM116" s="99"/>
      <c r="PN116" s="99"/>
      <c r="PO116" s="99"/>
      <c r="PP116" s="99"/>
      <c r="PQ116" s="99"/>
      <c r="PR116" s="99"/>
      <c r="PS116" s="99"/>
      <c r="PT116" s="99"/>
      <c r="PU116" s="99"/>
      <c r="PV116" s="99"/>
      <c r="PW116" s="99"/>
      <c r="PX116" s="99"/>
      <c r="PY116" s="99"/>
      <c r="PZ116" s="99"/>
      <c r="QA116" s="99"/>
      <c r="QB116" s="99"/>
      <c r="QC116" s="99"/>
      <c r="QD116" s="99"/>
      <c r="QE116" s="99"/>
      <c r="QF116" s="99"/>
      <c r="QG116" s="99"/>
      <c r="QH116" s="99"/>
      <c r="QI116" s="99"/>
      <c r="QJ116" s="99"/>
      <c r="QK116" s="99"/>
      <c r="QL116" s="99"/>
      <c r="QM116" s="99"/>
      <c r="QN116" s="99"/>
      <c r="QO116" s="99"/>
      <c r="QP116" s="99"/>
      <c r="QQ116" s="99"/>
      <c r="QR116" s="99"/>
      <c r="QS116" s="99"/>
      <c r="QT116" s="99"/>
      <c r="QU116" s="99"/>
      <c r="QV116" s="99"/>
      <c r="QW116" s="99"/>
      <c r="QX116" s="99"/>
      <c r="QY116" s="99"/>
      <c r="QZ116" s="99"/>
      <c r="RA116" s="99"/>
      <c r="RB116" s="99"/>
      <c r="RC116" s="99"/>
      <c r="RD116" s="99"/>
      <c r="RE116" s="99"/>
      <c r="RF116" s="99"/>
      <c r="RG116" s="99"/>
      <c r="RH116" s="99"/>
      <c r="RI116" s="99"/>
      <c r="RJ116" s="99"/>
      <c r="RK116" s="99"/>
      <c r="RL116" s="99"/>
      <c r="RM116" s="99"/>
      <c r="RN116" s="99"/>
      <c r="RO116" s="99"/>
      <c r="RP116" s="99"/>
      <c r="RQ116" s="99"/>
      <c r="RR116" s="99"/>
      <c r="RS116" s="99"/>
      <c r="RT116" s="99"/>
      <c r="RU116" s="99"/>
      <c r="RV116" s="99"/>
      <c r="RW116" s="99"/>
      <c r="RX116" s="99"/>
      <c r="RY116" s="99"/>
      <c r="RZ116" s="99"/>
      <c r="SA116" s="99"/>
      <c r="SB116" s="99"/>
      <c r="SC116" s="99"/>
      <c r="SD116" s="99"/>
      <c r="SE116" s="99"/>
      <c r="SF116" s="99"/>
      <c r="SG116" s="99"/>
      <c r="SH116" s="99"/>
      <c r="SI116" s="99"/>
      <c r="SJ116" s="99"/>
      <c r="SK116" s="99"/>
      <c r="SL116" s="99"/>
      <c r="SM116" s="99"/>
      <c r="SN116" s="99"/>
      <c r="SO116" s="99"/>
      <c r="SP116" s="99"/>
      <c r="SQ116" s="99"/>
      <c r="SR116" s="99"/>
      <c r="SS116" s="99"/>
      <c r="ST116" s="99"/>
      <c r="SU116" s="99"/>
      <c r="SV116" s="99"/>
      <c r="SW116" s="99"/>
      <c r="SX116" s="99"/>
      <c r="SY116" s="99"/>
      <c r="SZ116" s="99"/>
      <c r="TA116" s="99"/>
      <c r="TB116" s="99"/>
      <c r="TC116" s="99"/>
      <c r="TD116" s="99"/>
      <c r="TE116" s="99"/>
      <c r="TF116" s="99"/>
      <c r="TG116" s="99"/>
      <c r="TH116" s="99"/>
      <c r="TI116" s="99"/>
      <c r="TJ116" s="99"/>
      <c r="TK116" s="99"/>
      <c r="TL116" s="99"/>
      <c r="TM116" s="99"/>
      <c r="TN116" s="99"/>
      <c r="TO116" s="99"/>
      <c r="TP116" s="99"/>
      <c r="TQ116" s="99"/>
      <c r="TR116" s="99"/>
      <c r="TS116" s="99"/>
      <c r="TT116" s="99"/>
      <c r="TU116" s="99"/>
      <c r="TV116" s="99"/>
      <c r="TW116" s="99"/>
      <c r="TX116" s="99"/>
      <c r="TY116" s="99"/>
      <c r="TZ116" s="99"/>
      <c r="UA116" s="99"/>
      <c r="UB116" s="99"/>
      <c r="UC116" s="99"/>
      <c r="UD116" s="99"/>
      <c r="UE116" s="99"/>
      <c r="UF116" s="99"/>
      <c r="UG116" s="99"/>
      <c r="UH116" s="99"/>
      <c r="UI116" s="99"/>
      <c r="UJ116" s="99"/>
      <c r="UK116" s="99"/>
      <c r="UL116" s="99"/>
      <c r="UM116" s="99"/>
      <c r="UN116" s="99"/>
      <c r="UO116" s="99"/>
      <c r="UP116" s="99"/>
      <c r="UQ116" s="99"/>
      <c r="UR116" s="99"/>
      <c r="US116" s="99"/>
      <c r="UT116" s="99"/>
      <c r="UU116" s="99"/>
      <c r="UV116" s="99"/>
      <c r="UW116" s="99"/>
      <c r="UX116" s="99"/>
      <c r="UY116" s="99"/>
      <c r="UZ116" s="99"/>
      <c r="VA116" s="99"/>
      <c r="VB116" s="99"/>
      <c r="VC116" s="99"/>
      <c r="VD116" s="99"/>
      <c r="VE116" s="99"/>
      <c r="VF116" s="99"/>
      <c r="VG116" s="99"/>
      <c r="VH116" s="99"/>
      <c r="VI116" s="99"/>
      <c r="VJ116" s="99"/>
      <c r="VK116" s="99"/>
      <c r="VL116" s="99"/>
      <c r="VM116" s="99"/>
      <c r="VN116" s="99"/>
      <c r="VO116" s="99"/>
      <c r="VP116" s="99"/>
      <c r="VQ116" s="99"/>
      <c r="VR116" s="99"/>
      <c r="VS116" s="99"/>
      <c r="VT116" s="99"/>
      <c r="VU116" s="99"/>
      <c r="VV116" s="99"/>
      <c r="VW116" s="99"/>
      <c r="VX116" s="99"/>
      <c r="VY116" s="99"/>
      <c r="VZ116" s="99"/>
      <c r="WA116" s="99"/>
      <c r="WB116" s="99"/>
      <c r="WC116" s="99"/>
      <c r="WD116" s="99"/>
      <c r="WE116" s="99"/>
      <c r="WF116" s="99"/>
      <c r="WG116" s="99"/>
      <c r="WH116" s="99"/>
      <c r="WI116" s="99"/>
      <c r="WJ116" s="99"/>
      <c r="WK116" s="99"/>
      <c r="WL116" s="99"/>
      <c r="WM116" s="99"/>
      <c r="WN116" s="99"/>
      <c r="WO116" s="99"/>
      <c r="WP116" s="99"/>
      <c r="WQ116" s="99"/>
      <c r="WR116" s="99"/>
      <c r="WS116" s="99"/>
      <c r="WT116" s="99"/>
      <c r="WU116" s="99"/>
      <c r="WV116" s="99"/>
      <c r="WW116" s="99"/>
      <c r="WX116" s="99"/>
      <c r="WY116" s="99"/>
      <c r="WZ116" s="99"/>
      <c r="XA116" s="99"/>
      <c r="XB116" s="99"/>
      <c r="XC116" s="99"/>
      <c r="XD116" s="99"/>
      <c r="XE116" s="99"/>
      <c r="XF116" s="99"/>
      <c r="XG116" s="99"/>
      <c r="XH116" s="99"/>
      <c r="XI116" s="99"/>
      <c r="XJ116" s="99"/>
      <c r="XK116" s="99"/>
      <c r="XL116" s="99"/>
      <c r="XM116" s="99"/>
      <c r="XN116" s="99"/>
      <c r="XO116" s="99"/>
      <c r="XP116" s="99"/>
      <c r="XQ116" s="99"/>
      <c r="XR116" s="99"/>
      <c r="XS116" s="99"/>
      <c r="XT116" s="99"/>
      <c r="XU116" s="99"/>
      <c r="XV116" s="99"/>
      <c r="XW116" s="99"/>
      <c r="XX116" s="99"/>
      <c r="XY116" s="99"/>
      <c r="XZ116" s="99"/>
      <c r="YA116" s="99"/>
      <c r="YB116" s="99"/>
      <c r="YC116" s="99"/>
      <c r="YD116" s="99"/>
      <c r="YE116" s="99"/>
      <c r="YF116" s="99"/>
      <c r="YG116" s="99"/>
      <c r="YH116" s="99"/>
      <c r="YI116" s="99"/>
      <c r="YJ116" s="99"/>
      <c r="YK116" s="99"/>
      <c r="YL116" s="99"/>
      <c r="YM116" s="99"/>
      <c r="YN116" s="99"/>
      <c r="YO116" s="99"/>
      <c r="YP116" s="99"/>
      <c r="YQ116" s="99"/>
      <c r="YR116" s="99"/>
      <c r="YS116" s="99"/>
      <c r="YT116" s="99"/>
      <c r="YU116" s="99"/>
      <c r="YV116" s="99"/>
      <c r="YW116" s="99"/>
      <c r="YX116" s="99"/>
      <c r="YY116" s="99"/>
      <c r="YZ116" s="99"/>
      <c r="ZA116" s="99"/>
      <c r="ZB116" s="99"/>
      <c r="ZC116" s="99"/>
      <c r="ZD116" s="99"/>
      <c r="ZE116" s="99"/>
      <c r="ZF116" s="99"/>
      <c r="ZG116" s="99"/>
      <c r="ZH116" s="99"/>
      <c r="ZI116" s="99"/>
      <c r="ZJ116" s="99"/>
      <c r="ZK116" s="99"/>
      <c r="ZL116" s="99"/>
      <c r="ZM116" s="99"/>
      <c r="ZN116" s="99"/>
      <c r="ZO116" s="99"/>
      <c r="ZP116" s="99"/>
      <c r="ZQ116" s="99"/>
      <c r="ZR116" s="99"/>
      <c r="ZS116" s="99"/>
      <c r="ZT116" s="99"/>
      <c r="ZU116" s="99"/>
      <c r="ZV116" s="99"/>
      <c r="ZW116" s="99"/>
      <c r="ZX116" s="99"/>
      <c r="ZY116" s="99"/>
      <c r="ZZ116" s="99"/>
      <c r="AAA116" s="99"/>
      <c r="AAB116" s="99"/>
      <c r="AAC116" s="99"/>
      <c r="AAD116" s="99"/>
      <c r="AAE116" s="99"/>
      <c r="AAF116" s="99"/>
      <c r="AAG116" s="99"/>
      <c r="AAH116" s="99"/>
      <c r="AAI116" s="99"/>
      <c r="AAJ116" s="99"/>
      <c r="AAK116" s="99"/>
      <c r="AAL116" s="99"/>
      <c r="AAM116" s="99"/>
      <c r="AAN116" s="99"/>
      <c r="AAO116" s="99"/>
      <c r="AAP116" s="99"/>
      <c r="AAQ116" s="99"/>
      <c r="AAR116" s="99"/>
      <c r="AAS116" s="99"/>
      <c r="AAT116" s="99"/>
      <c r="AAU116" s="99"/>
      <c r="AAV116" s="99"/>
      <c r="AAW116" s="99"/>
      <c r="AAX116" s="99"/>
      <c r="AAY116" s="99"/>
      <c r="AAZ116" s="99"/>
      <c r="ABA116" s="99"/>
      <c r="ABB116" s="99"/>
      <c r="ABC116" s="99"/>
      <c r="ABD116" s="99"/>
      <c r="ABE116" s="99"/>
      <c r="ABF116" s="99"/>
      <c r="ABG116" s="99"/>
      <c r="ABH116" s="99"/>
      <c r="ABI116" s="99"/>
      <c r="ABJ116" s="99"/>
      <c r="ABK116" s="99"/>
      <c r="ABL116" s="99"/>
      <c r="ABM116" s="99"/>
      <c r="ABN116" s="99"/>
      <c r="ABO116" s="99"/>
      <c r="ABP116" s="99"/>
      <c r="ABQ116" s="99"/>
      <c r="ABR116" s="99"/>
      <c r="ABS116" s="99"/>
      <c r="ABT116" s="99"/>
      <c r="ABU116" s="99"/>
      <c r="ABV116" s="99"/>
      <c r="ABW116" s="99"/>
      <c r="ABX116" s="99"/>
      <c r="ABY116" s="99"/>
      <c r="ABZ116" s="99"/>
      <c r="ACA116" s="99"/>
      <c r="ACB116" s="99"/>
      <c r="ACC116" s="99"/>
      <c r="ACD116" s="99"/>
      <c r="ACE116" s="99"/>
      <c r="ACF116" s="99"/>
      <c r="ACG116" s="99"/>
      <c r="ACH116" s="99"/>
      <c r="ACI116" s="99"/>
      <c r="ACJ116" s="99"/>
      <c r="ACK116" s="99"/>
      <c r="ACL116" s="99"/>
      <c r="ACM116" s="99"/>
      <c r="ACN116" s="99"/>
      <c r="ACO116" s="99"/>
      <c r="ACP116" s="99"/>
      <c r="ACQ116" s="99"/>
      <c r="ACR116" s="99"/>
      <c r="ACS116" s="99"/>
      <c r="ACT116" s="99"/>
      <c r="ACU116" s="99"/>
      <c r="ACV116" s="99"/>
      <c r="ACW116" s="99"/>
      <c r="ACX116" s="99"/>
      <c r="ACY116" s="99"/>
      <c r="ACZ116" s="99"/>
      <c r="ADA116" s="99"/>
      <c r="ADB116" s="99"/>
      <c r="ADC116" s="99"/>
      <c r="ADD116" s="99"/>
      <c r="ADE116" s="99"/>
      <c r="ADF116" s="99"/>
      <c r="ADG116" s="99"/>
      <c r="ADH116" s="99"/>
      <c r="ADI116" s="99"/>
      <c r="ADJ116" s="99"/>
      <c r="ADK116" s="99"/>
      <c r="ADL116" s="99"/>
      <c r="ADM116" s="99"/>
      <c r="ADN116" s="99"/>
      <c r="ADO116" s="99"/>
      <c r="ADP116" s="99"/>
      <c r="ADQ116" s="99"/>
      <c r="ADR116" s="99"/>
      <c r="ADS116" s="99"/>
      <c r="ADT116" s="99"/>
      <c r="ADU116" s="99"/>
      <c r="ADV116" s="99"/>
      <c r="ADW116" s="99"/>
      <c r="ADX116" s="99"/>
      <c r="ADY116" s="99"/>
      <c r="ADZ116" s="99"/>
      <c r="AEA116" s="99"/>
      <c r="AEB116" s="99"/>
      <c r="AEC116" s="99"/>
      <c r="AED116" s="99"/>
      <c r="AEE116" s="99"/>
      <c r="AEF116" s="99"/>
      <c r="AEG116" s="99"/>
      <c r="AEH116" s="99"/>
      <c r="AEI116" s="99"/>
      <c r="AEJ116" s="99"/>
      <c r="AEK116" s="99"/>
      <c r="AEL116" s="99"/>
      <c r="AEM116" s="99"/>
      <c r="AEN116" s="99"/>
      <c r="AEO116" s="99"/>
      <c r="AEP116" s="99"/>
      <c r="AEQ116" s="99"/>
      <c r="AER116" s="99"/>
      <c r="AES116" s="99"/>
      <c r="AET116" s="99"/>
      <c r="AEU116" s="99"/>
      <c r="AEV116" s="99"/>
      <c r="AEW116" s="99"/>
      <c r="AEX116" s="99"/>
      <c r="AEY116" s="99"/>
      <c r="AEZ116" s="99"/>
      <c r="AFA116" s="99"/>
      <c r="AFB116" s="99"/>
      <c r="AFC116" s="99"/>
      <c r="AFD116" s="99"/>
      <c r="AFE116" s="99"/>
      <c r="AFF116" s="99"/>
      <c r="AFG116" s="99"/>
      <c r="AFH116" s="99"/>
      <c r="AFI116" s="99"/>
      <c r="AFJ116" s="99"/>
      <c r="AFK116" s="99"/>
      <c r="AFL116" s="99"/>
      <c r="AFM116" s="99"/>
      <c r="AFN116" s="99"/>
      <c r="AFO116" s="99"/>
      <c r="AFP116" s="99"/>
      <c r="AFQ116" s="99"/>
      <c r="AFR116" s="99"/>
      <c r="AFS116" s="99"/>
      <c r="AFT116" s="99"/>
      <c r="AFU116" s="99"/>
      <c r="AFV116" s="99"/>
      <c r="AFW116" s="99"/>
      <c r="AFX116" s="99"/>
      <c r="AFY116" s="99"/>
      <c r="AFZ116" s="99"/>
      <c r="AGA116" s="99"/>
      <c r="AGB116" s="99"/>
      <c r="AGC116" s="99"/>
      <c r="AGD116" s="99"/>
      <c r="AGE116" s="99"/>
      <c r="AGF116" s="99"/>
      <c r="AGG116" s="99"/>
      <c r="AGH116" s="99"/>
      <c r="AGI116" s="99"/>
      <c r="AGJ116" s="99"/>
      <c r="AGK116" s="99"/>
      <c r="AGL116" s="99"/>
      <c r="AGM116" s="99"/>
      <c r="AGN116" s="99"/>
      <c r="AGO116" s="99"/>
      <c r="AGP116" s="99"/>
      <c r="AGQ116" s="99"/>
      <c r="AGR116" s="99"/>
      <c r="AGS116" s="99"/>
      <c r="AGT116" s="99"/>
      <c r="AGU116" s="99"/>
      <c r="AGV116" s="99"/>
      <c r="AGW116" s="99"/>
      <c r="AGX116" s="99"/>
      <c r="AGY116" s="99"/>
      <c r="AGZ116" s="99"/>
      <c r="AHA116" s="99"/>
      <c r="AHB116" s="99"/>
      <c r="AHC116" s="99"/>
      <c r="AHD116" s="99"/>
      <c r="AHE116" s="99"/>
      <c r="AHF116" s="99"/>
      <c r="AHG116" s="99"/>
      <c r="AHH116" s="99"/>
      <c r="AHI116" s="99"/>
      <c r="AHJ116" s="99"/>
      <c r="AHK116" s="99"/>
      <c r="AHL116" s="99"/>
      <c r="AHM116" s="99"/>
      <c r="AHN116" s="99"/>
      <c r="AHO116" s="99"/>
      <c r="AHP116" s="99"/>
      <c r="AHQ116" s="99"/>
      <c r="AHR116" s="99"/>
      <c r="AHS116" s="99"/>
      <c r="AHT116" s="99"/>
      <c r="AHU116" s="99"/>
      <c r="AHV116" s="99"/>
      <c r="AHW116" s="99"/>
      <c r="AHX116" s="99"/>
      <c r="AHY116" s="99"/>
      <c r="AHZ116" s="99"/>
      <c r="AIA116" s="99"/>
      <c r="AIB116" s="99"/>
      <c r="AIC116" s="99"/>
      <c r="AID116" s="99"/>
      <c r="AIE116" s="99"/>
      <c r="AIF116" s="99"/>
      <c r="AIG116" s="99"/>
      <c r="AIH116" s="99"/>
      <c r="AII116" s="99"/>
      <c r="AIJ116" s="99"/>
      <c r="AIK116" s="99"/>
      <c r="AIL116" s="99"/>
      <c r="AIM116" s="99"/>
      <c r="AIN116" s="99"/>
      <c r="AIO116" s="99"/>
      <c r="AIP116" s="99"/>
      <c r="AIQ116" s="99"/>
      <c r="AIR116" s="99"/>
      <c r="AIS116" s="99"/>
      <c r="AIT116" s="99"/>
      <c r="AIU116" s="99"/>
      <c r="AIV116" s="99"/>
      <c r="AIW116" s="99"/>
      <c r="AIX116" s="99"/>
      <c r="AIY116" s="99"/>
      <c r="AIZ116" s="99"/>
      <c r="AJA116" s="99"/>
      <c r="AJB116" s="99"/>
      <c r="AJC116" s="99"/>
      <c r="AJD116" s="99"/>
      <c r="AJE116" s="99"/>
      <c r="AJF116" s="99"/>
      <c r="AJG116" s="99"/>
      <c r="AJH116" s="99"/>
      <c r="AJI116" s="99"/>
      <c r="AJJ116" s="99"/>
      <c r="AJK116" s="99"/>
      <c r="AJL116" s="99"/>
      <c r="AJM116" s="99"/>
      <c r="AJN116" s="99"/>
      <c r="AJO116" s="99"/>
      <c r="AJP116" s="99"/>
      <c r="AJQ116" s="99"/>
      <c r="AJR116" s="99"/>
      <c r="AJS116" s="99"/>
      <c r="AJT116" s="99"/>
      <c r="AJU116" s="99"/>
      <c r="AJV116" s="99"/>
      <c r="AJW116" s="99"/>
      <c r="AJX116" s="99"/>
      <c r="AJY116" s="99"/>
      <c r="AJZ116" s="99"/>
      <c r="AKA116" s="99"/>
      <c r="AKB116" s="99"/>
      <c r="AKC116" s="99"/>
      <c r="AKD116" s="99"/>
      <c r="AKE116" s="99"/>
      <c r="AKF116" s="99"/>
      <c r="AKG116" s="99"/>
      <c r="AKH116" s="99"/>
      <c r="AKI116" s="99"/>
      <c r="AKJ116" s="99"/>
      <c r="AKK116" s="99"/>
      <c r="AKL116" s="99"/>
      <c r="AKM116" s="99"/>
      <c r="AKN116" s="99"/>
      <c r="AKO116" s="99"/>
      <c r="AKP116" s="99"/>
      <c r="AKQ116" s="99"/>
      <c r="AKR116" s="99"/>
      <c r="AKS116" s="99"/>
      <c r="AKT116" s="99"/>
      <c r="AKU116" s="99"/>
      <c r="AKV116" s="99"/>
      <c r="AKW116" s="99"/>
      <c r="AKX116" s="99"/>
      <c r="AKY116" s="99"/>
      <c r="AKZ116" s="99"/>
      <c r="ALA116" s="99"/>
      <c r="ALB116" s="99"/>
      <c r="ALC116" s="99"/>
      <c r="ALD116" s="99"/>
      <c r="ALE116" s="99"/>
      <c r="ALF116" s="99"/>
      <c r="ALG116" s="99"/>
      <c r="ALH116" s="99"/>
      <c r="ALI116" s="99"/>
      <c r="ALJ116" s="99"/>
      <c r="ALK116" s="99"/>
      <c r="ALL116" s="99"/>
      <c r="ALM116" s="99"/>
      <c r="ALN116" s="99"/>
      <c r="ALO116" s="99"/>
      <c r="ALP116" s="99"/>
      <c r="ALQ116" s="99"/>
      <c r="ALR116" s="99"/>
      <c r="ALS116" s="99"/>
      <c r="ALT116" s="99"/>
      <c r="ALU116" s="99"/>
      <c r="ALV116" s="99"/>
      <c r="ALW116" s="99"/>
      <c r="ALX116" s="99"/>
      <c r="ALY116" s="99"/>
      <c r="ALZ116" s="99"/>
      <c r="AMA116" s="99"/>
      <c r="AMB116" s="99"/>
      <c r="AMC116" s="99"/>
      <c r="AMD116" s="99"/>
      <c r="AME116" s="99"/>
      <c r="AMF116" s="99"/>
      <c r="AMG116" s="99"/>
      <c r="AMH116" s="99"/>
      <c r="AMI116" s="99"/>
      <c r="AMJ116" s="99"/>
      <c r="AMK116" s="99"/>
      <c r="AML116" s="99"/>
      <c r="AMM116" s="99"/>
      <c r="AMN116" s="99"/>
      <c r="AMO116" s="99"/>
      <c r="AMP116" s="99"/>
      <c r="AMQ116" s="99"/>
    </row>
    <row r="117" spans="1:1031" ht="41.25" customHeight="1" x14ac:dyDescent="0.25">
      <c r="A117" s="615">
        <v>9</v>
      </c>
      <c r="B117" s="897" t="s">
        <v>1414</v>
      </c>
      <c r="C117" s="896" t="s">
        <v>20</v>
      </c>
      <c r="D117" s="871">
        <v>0.01</v>
      </c>
      <c r="E117" s="866" t="s">
        <v>952</v>
      </c>
    </row>
    <row r="118" spans="1:1031" s="483" customFormat="1" ht="39" customHeight="1" x14ac:dyDescent="0.25">
      <c r="A118" s="615">
        <v>10</v>
      </c>
      <c r="B118" s="897" t="s">
        <v>1415</v>
      </c>
      <c r="C118" s="898" t="s">
        <v>22</v>
      </c>
      <c r="D118" s="779" t="s">
        <v>956</v>
      </c>
      <c r="E118" s="866" t="s">
        <v>957</v>
      </c>
    </row>
    <row r="119" spans="1:1031" s="483" customFormat="1" ht="48" customHeight="1" x14ac:dyDescent="0.25">
      <c r="A119" s="615">
        <v>11</v>
      </c>
      <c r="B119" s="889" t="s">
        <v>1416</v>
      </c>
      <c r="C119" s="898" t="s">
        <v>22</v>
      </c>
      <c r="D119" s="871">
        <v>0.01</v>
      </c>
      <c r="E119" s="866" t="s">
        <v>960</v>
      </c>
    </row>
    <row r="120" spans="1:1031" s="483" customFormat="1" ht="30" customHeight="1" x14ac:dyDescent="0.25">
      <c r="A120" s="872">
        <v>12</v>
      </c>
      <c r="B120" s="704" t="s">
        <v>228</v>
      </c>
      <c r="C120" s="667" t="s">
        <v>744</v>
      </c>
      <c r="D120" s="668" t="s">
        <v>218</v>
      </c>
      <c r="E120" s="669" t="s">
        <v>12</v>
      </c>
    </row>
    <row r="121" spans="1:1031" s="483" customFormat="1" ht="48" customHeight="1" x14ac:dyDescent="0.25">
      <c r="A121" s="899">
        <v>1</v>
      </c>
      <c r="B121" s="830" t="s">
        <v>1417</v>
      </c>
      <c r="C121" s="615">
        <v>1</v>
      </c>
      <c r="D121" s="892">
        <v>0.02</v>
      </c>
      <c r="E121" s="900" t="s">
        <v>111</v>
      </c>
    </row>
    <row r="122" spans="1:1031" s="483" customFormat="1" ht="30" customHeight="1" x14ac:dyDescent="0.25">
      <c r="A122" s="703">
        <v>13</v>
      </c>
      <c r="B122" s="704" t="s">
        <v>229</v>
      </c>
      <c r="C122" s="667" t="s">
        <v>744</v>
      </c>
      <c r="D122" s="668" t="s">
        <v>218</v>
      </c>
      <c r="E122" s="669" t="s">
        <v>12</v>
      </c>
    </row>
    <row r="123" spans="1:1031" ht="38.25" customHeight="1" x14ac:dyDescent="0.25">
      <c r="A123" s="688">
        <v>1</v>
      </c>
      <c r="B123" s="855" t="s">
        <v>1418</v>
      </c>
      <c r="C123" s="901">
        <v>1</v>
      </c>
      <c r="D123" s="902">
        <v>0.01</v>
      </c>
      <c r="E123" s="843" t="s">
        <v>804</v>
      </c>
    </row>
    <row r="124" spans="1:1031" s="426" customFormat="1" ht="54.75" customHeight="1" x14ac:dyDescent="0.25">
      <c r="A124" s="688">
        <v>2</v>
      </c>
      <c r="B124" s="855" t="s">
        <v>1419</v>
      </c>
      <c r="C124" s="901">
        <v>18</v>
      </c>
      <c r="D124" s="902">
        <v>0.02</v>
      </c>
      <c r="E124" s="843" t="s">
        <v>1248</v>
      </c>
      <c r="F124" s="483"/>
      <c r="G124" s="483"/>
      <c r="H124" s="483"/>
      <c r="I124" s="483"/>
      <c r="J124" s="483"/>
      <c r="K124" s="483"/>
      <c r="L124" s="483"/>
      <c r="M124" s="483"/>
      <c r="N124" s="483"/>
      <c r="O124" s="483"/>
      <c r="P124" s="483"/>
      <c r="Q124" s="483"/>
      <c r="R124" s="483"/>
      <c r="S124" s="483"/>
      <c r="T124" s="483"/>
      <c r="U124" s="483"/>
      <c r="V124" s="483"/>
      <c r="W124" s="483"/>
      <c r="X124" s="483"/>
      <c r="Y124" s="483"/>
      <c r="Z124" s="483"/>
      <c r="AA124" s="483"/>
      <c r="AB124" s="483"/>
      <c r="AC124" s="483"/>
      <c r="AD124" s="483"/>
      <c r="AE124" s="483"/>
      <c r="AF124" s="483"/>
      <c r="AG124" s="483"/>
      <c r="AH124" s="483"/>
      <c r="AI124" s="483"/>
      <c r="AJ124" s="483"/>
      <c r="AK124" s="483"/>
      <c r="AL124" s="483"/>
      <c r="AM124" s="483"/>
      <c r="AN124" s="483"/>
      <c r="AO124" s="483"/>
      <c r="AP124" s="483"/>
      <c r="AQ124" s="483"/>
      <c r="AR124" s="483"/>
      <c r="AS124" s="483"/>
      <c r="AT124" s="483"/>
      <c r="AU124" s="483"/>
      <c r="AV124" s="483"/>
      <c r="AW124" s="483"/>
      <c r="AX124" s="483"/>
      <c r="AY124" s="483"/>
      <c r="AZ124" s="483"/>
      <c r="BA124" s="483"/>
      <c r="BB124" s="483"/>
      <c r="BC124" s="483"/>
      <c r="BD124" s="483"/>
      <c r="BE124" s="483"/>
      <c r="BF124" s="483"/>
      <c r="BG124" s="483"/>
      <c r="BH124" s="483"/>
      <c r="BI124" s="483"/>
      <c r="BJ124" s="483"/>
      <c r="BK124" s="483"/>
      <c r="BL124" s="483"/>
      <c r="BM124" s="483"/>
      <c r="BN124" s="483"/>
      <c r="BO124" s="483"/>
      <c r="BP124" s="483"/>
      <c r="BQ124" s="483"/>
      <c r="BR124" s="483"/>
      <c r="BS124" s="483"/>
      <c r="BT124" s="483"/>
      <c r="BU124" s="483"/>
      <c r="BV124" s="483"/>
      <c r="BW124" s="483"/>
      <c r="BX124" s="483"/>
      <c r="BY124" s="483"/>
      <c r="BZ124" s="483"/>
      <c r="CA124" s="483"/>
      <c r="CB124" s="483"/>
      <c r="CC124" s="483"/>
      <c r="CD124" s="483"/>
      <c r="CE124" s="483"/>
      <c r="CF124" s="483"/>
      <c r="CG124" s="483"/>
      <c r="CH124" s="483"/>
      <c r="CI124" s="483"/>
      <c r="CJ124" s="483"/>
      <c r="CK124" s="483"/>
      <c r="CL124" s="483"/>
      <c r="CM124" s="483"/>
      <c r="CN124" s="483"/>
      <c r="CO124" s="483"/>
      <c r="CP124" s="483"/>
      <c r="CQ124" s="483"/>
      <c r="CR124" s="483"/>
      <c r="CS124" s="483"/>
      <c r="CT124" s="483"/>
      <c r="CU124" s="483"/>
      <c r="CV124" s="483"/>
      <c r="CW124" s="483"/>
      <c r="CX124" s="483"/>
      <c r="CY124" s="483"/>
      <c r="CZ124" s="483"/>
      <c r="DA124" s="483"/>
      <c r="DB124" s="483"/>
      <c r="DC124" s="483"/>
      <c r="DD124" s="483"/>
      <c r="DE124" s="483"/>
      <c r="DF124" s="483"/>
      <c r="DG124" s="483"/>
      <c r="DH124" s="483"/>
      <c r="DI124" s="483"/>
      <c r="DJ124" s="483"/>
      <c r="DK124" s="483"/>
      <c r="DL124" s="483"/>
      <c r="DM124" s="483"/>
      <c r="DN124" s="483"/>
      <c r="DO124" s="483"/>
      <c r="DP124" s="483"/>
      <c r="DQ124" s="483"/>
      <c r="DR124" s="483"/>
      <c r="DS124" s="483"/>
      <c r="DT124" s="483"/>
      <c r="DU124" s="483"/>
      <c r="DV124" s="483"/>
      <c r="DW124" s="483"/>
      <c r="DX124" s="483"/>
      <c r="DY124" s="483"/>
      <c r="DZ124" s="483"/>
      <c r="EA124" s="483"/>
      <c r="EB124" s="483"/>
      <c r="EC124" s="483"/>
      <c r="ED124" s="483"/>
      <c r="EE124" s="483"/>
      <c r="EF124" s="483"/>
      <c r="EG124" s="483"/>
      <c r="EH124" s="483"/>
      <c r="EI124" s="483"/>
      <c r="EJ124" s="483"/>
      <c r="EK124" s="483"/>
      <c r="EL124" s="483"/>
      <c r="EM124" s="483"/>
      <c r="EN124" s="483"/>
      <c r="EO124" s="483"/>
      <c r="EP124" s="483"/>
      <c r="EQ124" s="483"/>
      <c r="ER124" s="483"/>
      <c r="ES124" s="483"/>
      <c r="ET124" s="483"/>
      <c r="EU124" s="483"/>
      <c r="EV124" s="483"/>
      <c r="EW124" s="483"/>
      <c r="EX124" s="483"/>
      <c r="EY124" s="483"/>
      <c r="EZ124" s="483"/>
      <c r="FA124" s="483"/>
      <c r="FB124" s="483"/>
      <c r="FC124" s="483"/>
      <c r="FD124" s="483"/>
      <c r="FE124" s="483"/>
      <c r="FF124" s="483"/>
      <c r="FG124" s="483"/>
      <c r="FH124" s="483"/>
      <c r="FI124" s="483"/>
      <c r="FJ124" s="483"/>
      <c r="FK124" s="483"/>
      <c r="FL124" s="483"/>
      <c r="FM124" s="483"/>
      <c r="FN124" s="483"/>
      <c r="FO124" s="483"/>
      <c r="FP124" s="483"/>
      <c r="FQ124" s="483"/>
      <c r="FR124" s="483"/>
      <c r="FS124" s="483"/>
      <c r="FT124" s="483"/>
      <c r="FU124" s="483"/>
      <c r="FV124" s="483"/>
      <c r="FW124" s="483"/>
      <c r="FX124" s="483"/>
      <c r="FY124" s="483"/>
      <c r="FZ124" s="483"/>
      <c r="GA124" s="483"/>
      <c r="GB124" s="483"/>
      <c r="GC124" s="483"/>
      <c r="GD124" s="483"/>
      <c r="GE124" s="483"/>
      <c r="GF124" s="483"/>
      <c r="GG124" s="483"/>
      <c r="GH124" s="483"/>
      <c r="GI124" s="483"/>
      <c r="GJ124" s="483"/>
      <c r="GK124" s="483"/>
      <c r="GL124" s="483"/>
      <c r="GM124" s="483"/>
      <c r="GN124" s="483"/>
      <c r="GO124" s="483"/>
      <c r="GP124" s="483"/>
      <c r="GQ124" s="483"/>
      <c r="GR124" s="483"/>
      <c r="GS124" s="483"/>
      <c r="GT124" s="483"/>
      <c r="GU124" s="483"/>
      <c r="GV124" s="483"/>
      <c r="GW124" s="483"/>
      <c r="GX124" s="483"/>
      <c r="GY124" s="483"/>
      <c r="GZ124" s="483"/>
      <c r="HA124" s="483"/>
      <c r="HB124" s="483"/>
      <c r="HC124" s="483"/>
      <c r="HD124" s="483"/>
      <c r="HE124" s="483"/>
      <c r="HF124" s="483"/>
      <c r="HG124" s="483"/>
      <c r="HH124" s="483"/>
      <c r="HI124" s="483"/>
      <c r="HJ124" s="483"/>
      <c r="HK124" s="483"/>
      <c r="HL124" s="483"/>
      <c r="HM124" s="483"/>
      <c r="HN124" s="483"/>
      <c r="HO124" s="483"/>
      <c r="HP124" s="483"/>
      <c r="HQ124" s="483"/>
      <c r="HR124" s="483"/>
      <c r="HS124" s="483"/>
      <c r="HT124" s="483"/>
      <c r="HU124" s="483"/>
      <c r="HV124" s="483"/>
      <c r="HW124" s="483"/>
      <c r="HX124" s="483"/>
      <c r="HY124" s="483"/>
      <c r="HZ124" s="483"/>
      <c r="IA124" s="483"/>
      <c r="IB124" s="483"/>
      <c r="IC124" s="483"/>
      <c r="ID124" s="483"/>
      <c r="IE124" s="483"/>
      <c r="IF124" s="483"/>
      <c r="IG124" s="483"/>
      <c r="IH124" s="483"/>
      <c r="II124" s="483"/>
      <c r="IJ124" s="483"/>
      <c r="IK124" s="483"/>
      <c r="IL124" s="483"/>
      <c r="IM124" s="483"/>
      <c r="IN124" s="483"/>
      <c r="IO124" s="483"/>
      <c r="IP124" s="483"/>
      <c r="IQ124" s="483"/>
      <c r="IR124" s="483"/>
      <c r="IS124" s="483"/>
      <c r="IT124" s="483"/>
      <c r="IU124" s="483"/>
      <c r="IV124" s="483"/>
      <c r="IW124" s="483"/>
      <c r="IX124" s="483"/>
      <c r="IY124" s="483"/>
      <c r="IZ124" s="483"/>
      <c r="JA124" s="483"/>
      <c r="JB124" s="483"/>
      <c r="JC124" s="483"/>
      <c r="JD124" s="483"/>
      <c r="JE124" s="483"/>
      <c r="JF124" s="483"/>
      <c r="JG124" s="483"/>
      <c r="JH124" s="483"/>
      <c r="JI124" s="483"/>
      <c r="JJ124" s="483"/>
      <c r="JK124" s="483"/>
      <c r="JL124" s="483"/>
      <c r="JM124" s="483"/>
      <c r="JN124" s="483"/>
      <c r="JO124" s="483"/>
      <c r="JP124" s="483"/>
      <c r="JQ124" s="483"/>
      <c r="JR124" s="483"/>
      <c r="JS124" s="483"/>
      <c r="JT124" s="483"/>
      <c r="JU124" s="483"/>
      <c r="JV124" s="483"/>
      <c r="JW124" s="483"/>
      <c r="JX124" s="483"/>
      <c r="JY124" s="483"/>
      <c r="JZ124" s="483"/>
      <c r="KA124" s="483"/>
      <c r="KB124" s="483"/>
      <c r="KC124" s="483"/>
      <c r="KD124" s="483"/>
      <c r="KE124" s="483"/>
      <c r="KF124" s="483"/>
      <c r="KG124" s="483"/>
      <c r="KH124" s="483"/>
      <c r="KI124" s="483"/>
      <c r="KJ124" s="483"/>
      <c r="KK124" s="483"/>
      <c r="KL124" s="483"/>
      <c r="KM124" s="483"/>
      <c r="KN124" s="483"/>
      <c r="KO124" s="483"/>
      <c r="KP124" s="483"/>
      <c r="KQ124" s="483"/>
      <c r="KR124" s="483"/>
      <c r="KS124" s="483"/>
      <c r="KT124" s="483"/>
      <c r="KU124" s="483"/>
      <c r="KV124" s="483"/>
      <c r="KW124" s="483"/>
      <c r="KX124" s="483"/>
      <c r="KY124" s="483"/>
      <c r="KZ124" s="483"/>
      <c r="LA124" s="483"/>
      <c r="LB124" s="483"/>
      <c r="LC124" s="483"/>
      <c r="LD124" s="483"/>
      <c r="LE124" s="483"/>
      <c r="LF124" s="483"/>
      <c r="LG124" s="483"/>
      <c r="LH124" s="483"/>
      <c r="LI124" s="483"/>
      <c r="LJ124" s="483"/>
      <c r="LK124" s="483"/>
      <c r="LL124" s="483"/>
      <c r="LM124" s="483"/>
      <c r="LN124" s="483"/>
      <c r="LO124" s="483"/>
      <c r="LP124" s="483"/>
      <c r="LQ124" s="483"/>
      <c r="LR124" s="483"/>
      <c r="LS124" s="483"/>
      <c r="LT124" s="483"/>
      <c r="LU124" s="483"/>
      <c r="LV124" s="483"/>
      <c r="LW124" s="483"/>
      <c r="LX124" s="483"/>
      <c r="LY124" s="483"/>
      <c r="LZ124" s="483"/>
      <c r="MA124" s="483"/>
      <c r="MB124" s="483"/>
      <c r="MC124" s="483"/>
      <c r="MD124" s="483"/>
      <c r="ME124" s="483"/>
      <c r="MF124" s="483"/>
      <c r="MG124" s="483"/>
      <c r="MH124" s="483"/>
      <c r="MI124" s="483"/>
      <c r="MJ124" s="483"/>
      <c r="MK124" s="483"/>
      <c r="ML124" s="483"/>
      <c r="MM124" s="483"/>
      <c r="MN124" s="483"/>
      <c r="MO124" s="483"/>
      <c r="MP124" s="483"/>
      <c r="MQ124" s="483"/>
      <c r="MR124" s="483"/>
      <c r="MS124" s="483"/>
      <c r="MT124" s="483"/>
      <c r="MU124" s="483"/>
      <c r="MV124" s="483"/>
      <c r="MW124" s="483"/>
      <c r="MX124" s="483"/>
      <c r="MY124" s="483"/>
      <c r="MZ124" s="483"/>
      <c r="NA124" s="483"/>
      <c r="NB124" s="483"/>
      <c r="NC124" s="483"/>
      <c r="ND124" s="483"/>
      <c r="NE124" s="483"/>
      <c r="NF124" s="483"/>
      <c r="NG124" s="483"/>
      <c r="NH124" s="483"/>
      <c r="NI124" s="483"/>
      <c r="NJ124" s="483"/>
      <c r="NK124" s="483"/>
      <c r="NL124" s="483"/>
      <c r="NM124" s="483"/>
      <c r="NN124" s="483"/>
      <c r="NO124" s="483"/>
      <c r="NP124" s="483"/>
      <c r="NQ124" s="483"/>
      <c r="NR124" s="483"/>
      <c r="NS124" s="483"/>
      <c r="NT124" s="483"/>
      <c r="NU124" s="483"/>
      <c r="NV124" s="483"/>
      <c r="NW124" s="483"/>
      <c r="NX124" s="483"/>
      <c r="NY124" s="483"/>
      <c r="NZ124" s="483"/>
      <c r="OA124" s="483"/>
      <c r="OB124" s="483"/>
      <c r="OC124" s="483"/>
      <c r="OD124" s="483"/>
      <c r="OE124" s="483"/>
      <c r="OF124" s="483"/>
      <c r="OG124" s="483"/>
      <c r="OH124" s="483"/>
      <c r="OI124" s="483"/>
      <c r="OJ124" s="483"/>
      <c r="OK124" s="483"/>
      <c r="OL124" s="483"/>
      <c r="OM124" s="483"/>
      <c r="ON124" s="483"/>
      <c r="OO124" s="483"/>
      <c r="OP124" s="483"/>
      <c r="OQ124" s="483"/>
      <c r="OR124" s="483"/>
      <c r="OS124" s="483"/>
      <c r="OT124" s="483"/>
      <c r="OU124" s="483"/>
      <c r="OV124" s="483"/>
      <c r="OW124" s="483"/>
      <c r="OX124" s="483"/>
      <c r="OY124" s="483"/>
      <c r="OZ124" s="483"/>
      <c r="PA124" s="483"/>
      <c r="PB124" s="483"/>
      <c r="PC124" s="483"/>
      <c r="PD124" s="483"/>
      <c r="PE124" s="483"/>
      <c r="PF124" s="483"/>
      <c r="PG124" s="483"/>
      <c r="PH124" s="483"/>
      <c r="PI124" s="483"/>
      <c r="PJ124" s="483"/>
      <c r="PK124" s="483"/>
      <c r="PL124" s="483"/>
      <c r="PM124" s="483"/>
      <c r="PN124" s="483"/>
      <c r="PO124" s="483"/>
      <c r="PP124" s="483"/>
      <c r="PQ124" s="483"/>
      <c r="PR124" s="483"/>
      <c r="PS124" s="483"/>
      <c r="PT124" s="483"/>
      <c r="PU124" s="483"/>
      <c r="PV124" s="483"/>
      <c r="PW124" s="483"/>
      <c r="PX124" s="483"/>
      <c r="PY124" s="483"/>
      <c r="PZ124" s="483"/>
      <c r="QA124" s="483"/>
      <c r="QB124" s="483"/>
      <c r="QC124" s="483"/>
      <c r="QD124" s="483"/>
      <c r="QE124" s="483"/>
      <c r="QF124" s="483"/>
      <c r="QG124" s="483"/>
      <c r="QH124" s="483"/>
      <c r="QI124" s="483"/>
      <c r="QJ124" s="483"/>
      <c r="QK124" s="483"/>
      <c r="QL124" s="483"/>
      <c r="QM124" s="483"/>
      <c r="QN124" s="483"/>
      <c r="QO124" s="483"/>
      <c r="QP124" s="483"/>
      <c r="QQ124" s="483"/>
      <c r="QR124" s="483"/>
      <c r="QS124" s="483"/>
      <c r="QT124" s="483"/>
      <c r="QU124" s="483"/>
      <c r="QV124" s="483"/>
      <c r="QW124" s="483"/>
      <c r="QX124" s="483"/>
      <c r="QY124" s="483"/>
      <c r="QZ124" s="483"/>
      <c r="RA124" s="483"/>
      <c r="RB124" s="483"/>
      <c r="RC124" s="483"/>
      <c r="RD124" s="483"/>
      <c r="RE124" s="483"/>
      <c r="RF124" s="483"/>
      <c r="RG124" s="483"/>
      <c r="RH124" s="483"/>
      <c r="RI124" s="483"/>
      <c r="RJ124" s="483"/>
      <c r="RK124" s="483"/>
      <c r="RL124" s="483"/>
      <c r="RM124" s="483"/>
      <c r="RN124" s="483"/>
      <c r="RO124" s="483"/>
      <c r="RP124" s="483"/>
      <c r="RQ124" s="483"/>
      <c r="RR124" s="483"/>
      <c r="RS124" s="483"/>
      <c r="RT124" s="483"/>
      <c r="RU124" s="483"/>
      <c r="RV124" s="483"/>
      <c r="RW124" s="483"/>
      <c r="RX124" s="483"/>
      <c r="RY124" s="483"/>
      <c r="RZ124" s="483"/>
      <c r="SA124" s="483"/>
      <c r="SB124" s="483"/>
      <c r="SC124" s="483"/>
      <c r="SD124" s="483"/>
      <c r="SE124" s="483"/>
      <c r="SF124" s="483"/>
      <c r="SG124" s="483"/>
      <c r="SH124" s="483"/>
      <c r="SI124" s="483"/>
      <c r="SJ124" s="483"/>
      <c r="SK124" s="483"/>
      <c r="SL124" s="483"/>
      <c r="SM124" s="483"/>
      <c r="SN124" s="483"/>
      <c r="SO124" s="483"/>
      <c r="SP124" s="483"/>
      <c r="SQ124" s="483"/>
      <c r="SR124" s="483"/>
      <c r="SS124" s="483"/>
      <c r="ST124" s="483"/>
      <c r="SU124" s="483"/>
      <c r="SV124" s="483"/>
      <c r="SW124" s="483"/>
      <c r="SX124" s="483"/>
      <c r="SY124" s="483"/>
      <c r="SZ124" s="483"/>
      <c r="TA124" s="483"/>
      <c r="TB124" s="483"/>
      <c r="TC124" s="483"/>
      <c r="TD124" s="483"/>
      <c r="TE124" s="483"/>
      <c r="TF124" s="483"/>
      <c r="TG124" s="483"/>
      <c r="TH124" s="483"/>
      <c r="TI124" s="483"/>
      <c r="TJ124" s="483"/>
      <c r="TK124" s="483"/>
      <c r="TL124" s="483"/>
      <c r="TM124" s="483"/>
      <c r="TN124" s="483"/>
      <c r="TO124" s="483"/>
      <c r="TP124" s="483"/>
      <c r="TQ124" s="483"/>
      <c r="TR124" s="483"/>
      <c r="TS124" s="483"/>
      <c r="TT124" s="483"/>
      <c r="TU124" s="483"/>
      <c r="TV124" s="483"/>
      <c r="TW124" s="483"/>
      <c r="TX124" s="483"/>
      <c r="TY124" s="483"/>
      <c r="TZ124" s="483"/>
      <c r="UA124" s="483"/>
      <c r="UB124" s="483"/>
      <c r="UC124" s="483"/>
      <c r="UD124" s="483"/>
      <c r="UE124" s="483"/>
      <c r="UF124" s="483"/>
      <c r="UG124" s="483"/>
      <c r="UH124" s="483"/>
      <c r="UI124" s="483"/>
      <c r="UJ124" s="483"/>
      <c r="UK124" s="483"/>
      <c r="UL124" s="483"/>
      <c r="UM124" s="483"/>
      <c r="UN124" s="483"/>
      <c r="UO124" s="483"/>
      <c r="UP124" s="483"/>
      <c r="UQ124" s="483"/>
      <c r="UR124" s="483"/>
      <c r="US124" s="483"/>
      <c r="UT124" s="483"/>
      <c r="UU124" s="483"/>
      <c r="UV124" s="483"/>
      <c r="UW124" s="483"/>
      <c r="UX124" s="483"/>
      <c r="UY124" s="483"/>
      <c r="UZ124" s="483"/>
      <c r="VA124" s="483"/>
      <c r="VB124" s="483"/>
      <c r="VC124" s="483"/>
      <c r="VD124" s="483"/>
      <c r="VE124" s="483"/>
      <c r="VF124" s="483"/>
      <c r="VG124" s="483"/>
      <c r="VH124" s="483"/>
      <c r="VI124" s="483"/>
      <c r="VJ124" s="483"/>
      <c r="VK124" s="483"/>
      <c r="VL124" s="483"/>
      <c r="VM124" s="483"/>
      <c r="VN124" s="483"/>
      <c r="VO124" s="483"/>
      <c r="VP124" s="483"/>
      <c r="VQ124" s="483"/>
      <c r="VR124" s="483"/>
      <c r="VS124" s="483"/>
      <c r="VT124" s="483"/>
      <c r="VU124" s="483"/>
      <c r="VV124" s="483"/>
      <c r="VW124" s="483"/>
      <c r="VX124" s="483"/>
      <c r="VY124" s="483"/>
      <c r="VZ124" s="483"/>
      <c r="WA124" s="483"/>
      <c r="WB124" s="483"/>
      <c r="WC124" s="483"/>
      <c r="WD124" s="483"/>
      <c r="WE124" s="483"/>
      <c r="WF124" s="483"/>
      <c r="WG124" s="483"/>
      <c r="WH124" s="483"/>
      <c r="WI124" s="483"/>
      <c r="WJ124" s="483"/>
      <c r="WK124" s="483"/>
      <c r="WL124" s="483"/>
      <c r="WM124" s="483"/>
      <c r="WN124" s="483"/>
      <c r="WO124" s="483"/>
      <c r="WP124" s="483"/>
      <c r="WQ124" s="483"/>
      <c r="WR124" s="483"/>
      <c r="WS124" s="483"/>
      <c r="WT124" s="483"/>
      <c r="WU124" s="483"/>
      <c r="WV124" s="483"/>
      <c r="WW124" s="483"/>
      <c r="WX124" s="483"/>
      <c r="WY124" s="483"/>
      <c r="WZ124" s="483"/>
      <c r="XA124" s="483"/>
      <c r="XB124" s="483"/>
      <c r="XC124" s="483"/>
      <c r="XD124" s="483"/>
      <c r="XE124" s="483"/>
      <c r="XF124" s="483"/>
      <c r="XG124" s="483"/>
      <c r="XH124" s="483"/>
      <c r="XI124" s="483"/>
      <c r="XJ124" s="483"/>
      <c r="XK124" s="483"/>
      <c r="XL124" s="483"/>
      <c r="XM124" s="483"/>
      <c r="XN124" s="483"/>
      <c r="XO124" s="483"/>
      <c r="XP124" s="483"/>
      <c r="XQ124" s="483"/>
      <c r="XR124" s="483"/>
      <c r="XS124" s="483"/>
      <c r="XT124" s="483"/>
      <c r="XU124" s="483"/>
      <c r="XV124" s="483"/>
      <c r="XW124" s="483"/>
      <c r="XX124" s="483"/>
      <c r="XY124" s="483"/>
      <c r="XZ124" s="483"/>
      <c r="YA124" s="483"/>
      <c r="YB124" s="483"/>
      <c r="YC124" s="483"/>
      <c r="YD124" s="483"/>
      <c r="YE124" s="483"/>
      <c r="YF124" s="483"/>
      <c r="YG124" s="483"/>
      <c r="YH124" s="483"/>
      <c r="YI124" s="483"/>
      <c r="YJ124" s="483"/>
      <c r="YK124" s="483"/>
      <c r="YL124" s="483"/>
      <c r="YM124" s="483"/>
      <c r="YN124" s="483"/>
      <c r="YO124" s="483"/>
      <c r="YP124" s="483"/>
      <c r="YQ124" s="483"/>
      <c r="YR124" s="483"/>
      <c r="YS124" s="483"/>
      <c r="YT124" s="483"/>
      <c r="YU124" s="483"/>
      <c r="YV124" s="483"/>
      <c r="YW124" s="483"/>
      <c r="YX124" s="483"/>
      <c r="YY124" s="483"/>
      <c r="YZ124" s="483"/>
      <c r="ZA124" s="483"/>
      <c r="ZB124" s="483"/>
      <c r="ZC124" s="483"/>
      <c r="ZD124" s="483"/>
      <c r="ZE124" s="483"/>
      <c r="ZF124" s="483"/>
      <c r="ZG124" s="483"/>
      <c r="ZH124" s="483"/>
      <c r="ZI124" s="483"/>
      <c r="ZJ124" s="483"/>
      <c r="ZK124" s="483"/>
      <c r="ZL124" s="483"/>
      <c r="ZM124" s="483"/>
      <c r="ZN124" s="483"/>
      <c r="ZO124" s="483"/>
      <c r="ZP124" s="483"/>
      <c r="ZQ124" s="483"/>
      <c r="ZR124" s="483"/>
      <c r="ZS124" s="483"/>
      <c r="ZT124" s="483"/>
      <c r="ZU124" s="483"/>
      <c r="ZV124" s="483"/>
      <c r="ZW124" s="483"/>
      <c r="ZX124" s="483"/>
      <c r="ZY124" s="483"/>
      <c r="ZZ124" s="483"/>
      <c r="AAA124" s="483"/>
      <c r="AAB124" s="483"/>
      <c r="AAC124" s="483"/>
      <c r="AAD124" s="483"/>
      <c r="AAE124" s="483"/>
      <c r="AAF124" s="483"/>
      <c r="AAG124" s="483"/>
      <c r="AAH124" s="483"/>
      <c r="AAI124" s="483"/>
      <c r="AAJ124" s="483"/>
      <c r="AAK124" s="483"/>
      <c r="AAL124" s="483"/>
      <c r="AAM124" s="483"/>
      <c r="AAN124" s="483"/>
      <c r="AAO124" s="483"/>
      <c r="AAP124" s="483"/>
      <c r="AAQ124" s="483"/>
      <c r="AAR124" s="483"/>
      <c r="AAS124" s="483"/>
      <c r="AAT124" s="483"/>
      <c r="AAU124" s="483"/>
      <c r="AAV124" s="483"/>
      <c r="AAW124" s="483"/>
      <c r="AAX124" s="483"/>
      <c r="AAY124" s="483"/>
      <c r="AAZ124" s="483"/>
      <c r="ABA124" s="483"/>
      <c r="ABB124" s="483"/>
      <c r="ABC124" s="483"/>
      <c r="ABD124" s="483"/>
      <c r="ABE124" s="483"/>
      <c r="ABF124" s="483"/>
      <c r="ABG124" s="483"/>
      <c r="ABH124" s="483"/>
      <c r="ABI124" s="483"/>
      <c r="ABJ124" s="483"/>
      <c r="ABK124" s="483"/>
      <c r="ABL124" s="483"/>
      <c r="ABM124" s="483"/>
      <c r="ABN124" s="483"/>
      <c r="ABO124" s="483"/>
      <c r="ABP124" s="483"/>
      <c r="ABQ124" s="483"/>
      <c r="ABR124" s="483"/>
      <c r="ABS124" s="483"/>
      <c r="ABT124" s="483"/>
      <c r="ABU124" s="483"/>
      <c r="ABV124" s="483"/>
      <c r="ABW124" s="483"/>
      <c r="ABX124" s="483"/>
      <c r="ABY124" s="483"/>
      <c r="ABZ124" s="483"/>
      <c r="ACA124" s="483"/>
      <c r="ACB124" s="483"/>
      <c r="ACC124" s="483"/>
      <c r="ACD124" s="483"/>
      <c r="ACE124" s="483"/>
      <c r="ACF124" s="483"/>
      <c r="ACG124" s="483"/>
      <c r="ACH124" s="483"/>
      <c r="ACI124" s="483"/>
      <c r="ACJ124" s="483"/>
      <c r="ACK124" s="483"/>
      <c r="ACL124" s="483"/>
      <c r="ACM124" s="483"/>
      <c r="ACN124" s="483"/>
      <c r="ACO124" s="483"/>
      <c r="ACP124" s="483"/>
      <c r="ACQ124" s="483"/>
      <c r="ACR124" s="483"/>
      <c r="ACS124" s="483"/>
      <c r="ACT124" s="483"/>
      <c r="ACU124" s="483"/>
      <c r="ACV124" s="483"/>
      <c r="ACW124" s="483"/>
      <c r="ACX124" s="483"/>
      <c r="ACY124" s="483"/>
      <c r="ACZ124" s="483"/>
      <c r="ADA124" s="483"/>
      <c r="ADB124" s="483"/>
      <c r="ADC124" s="483"/>
      <c r="ADD124" s="483"/>
      <c r="ADE124" s="483"/>
      <c r="ADF124" s="483"/>
      <c r="ADG124" s="483"/>
      <c r="ADH124" s="483"/>
      <c r="ADI124" s="483"/>
      <c r="ADJ124" s="483"/>
      <c r="ADK124" s="483"/>
      <c r="ADL124" s="483"/>
      <c r="ADM124" s="483"/>
      <c r="ADN124" s="483"/>
      <c r="ADO124" s="483"/>
      <c r="ADP124" s="483"/>
      <c r="ADQ124" s="483"/>
      <c r="ADR124" s="483"/>
      <c r="ADS124" s="483"/>
      <c r="ADT124" s="483"/>
      <c r="ADU124" s="483"/>
      <c r="ADV124" s="483"/>
      <c r="ADW124" s="483"/>
      <c r="ADX124" s="483"/>
      <c r="ADY124" s="483"/>
      <c r="ADZ124" s="483"/>
      <c r="AEA124" s="483"/>
      <c r="AEB124" s="483"/>
      <c r="AEC124" s="483"/>
      <c r="AED124" s="483"/>
      <c r="AEE124" s="483"/>
      <c r="AEF124" s="483"/>
      <c r="AEG124" s="483"/>
      <c r="AEH124" s="483"/>
      <c r="AEI124" s="483"/>
      <c r="AEJ124" s="483"/>
      <c r="AEK124" s="483"/>
      <c r="AEL124" s="483"/>
      <c r="AEM124" s="483"/>
      <c r="AEN124" s="483"/>
      <c r="AEO124" s="483"/>
      <c r="AEP124" s="483"/>
      <c r="AEQ124" s="483"/>
      <c r="AER124" s="483"/>
      <c r="AES124" s="483"/>
      <c r="AET124" s="483"/>
      <c r="AEU124" s="483"/>
      <c r="AEV124" s="483"/>
      <c r="AEW124" s="483"/>
      <c r="AEX124" s="483"/>
      <c r="AEY124" s="483"/>
      <c r="AEZ124" s="483"/>
      <c r="AFA124" s="483"/>
      <c r="AFB124" s="483"/>
      <c r="AFC124" s="483"/>
      <c r="AFD124" s="483"/>
      <c r="AFE124" s="483"/>
      <c r="AFF124" s="483"/>
      <c r="AFG124" s="483"/>
      <c r="AFH124" s="483"/>
      <c r="AFI124" s="483"/>
      <c r="AFJ124" s="483"/>
      <c r="AFK124" s="483"/>
      <c r="AFL124" s="483"/>
      <c r="AFM124" s="483"/>
      <c r="AFN124" s="483"/>
      <c r="AFO124" s="483"/>
      <c r="AFP124" s="483"/>
      <c r="AFQ124" s="483"/>
      <c r="AFR124" s="483"/>
      <c r="AFS124" s="483"/>
      <c r="AFT124" s="483"/>
      <c r="AFU124" s="483"/>
      <c r="AFV124" s="483"/>
      <c r="AFW124" s="483"/>
      <c r="AFX124" s="483"/>
      <c r="AFY124" s="483"/>
      <c r="AFZ124" s="483"/>
      <c r="AGA124" s="483"/>
      <c r="AGB124" s="483"/>
      <c r="AGC124" s="483"/>
      <c r="AGD124" s="483"/>
      <c r="AGE124" s="483"/>
      <c r="AGF124" s="483"/>
      <c r="AGG124" s="483"/>
      <c r="AGH124" s="483"/>
      <c r="AGI124" s="483"/>
      <c r="AGJ124" s="483"/>
      <c r="AGK124" s="483"/>
      <c r="AGL124" s="483"/>
      <c r="AGM124" s="483"/>
      <c r="AGN124" s="483"/>
      <c r="AGO124" s="483"/>
      <c r="AGP124" s="483"/>
      <c r="AGQ124" s="483"/>
      <c r="AGR124" s="483"/>
      <c r="AGS124" s="483"/>
      <c r="AGT124" s="483"/>
      <c r="AGU124" s="483"/>
      <c r="AGV124" s="483"/>
      <c r="AGW124" s="483"/>
      <c r="AGX124" s="483"/>
      <c r="AGY124" s="483"/>
      <c r="AGZ124" s="483"/>
      <c r="AHA124" s="483"/>
      <c r="AHB124" s="483"/>
      <c r="AHC124" s="483"/>
      <c r="AHD124" s="483"/>
      <c r="AHE124" s="483"/>
      <c r="AHF124" s="483"/>
      <c r="AHG124" s="483"/>
      <c r="AHH124" s="483"/>
      <c r="AHI124" s="483"/>
      <c r="AHJ124" s="483"/>
      <c r="AHK124" s="483"/>
      <c r="AHL124" s="483"/>
      <c r="AHM124" s="483"/>
      <c r="AHN124" s="483"/>
      <c r="AHO124" s="483"/>
      <c r="AHP124" s="483"/>
      <c r="AHQ124" s="483"/>
      <c r="AHR124" s="483"/>
      <c r="AHS124" s="483"/>
      <c r="AHT124" s="483"/>
      <c r="AHU124" s="483"/>
      <c r="AHV124" s="483"/>
      <c r="AHW124" s="483"/>
      <c r="AHX124" s="483"/>
      <c r="AHY124" s="483"/>
      <c r="AHZ124" s="483"/>
      <c r="AIA124" s="483"/>
      <c r="AIB124" s="483"/>
      <c r="AIC124" s="483"/>
      <c r="AID124" s="483"/>
      <c r="AIE124" s="483"/>
      <c r="AIF124" s="483"/>
      <c r="AIG124" s="483"/>
      <c r="AIH124" s="483"/>
      <c r="AII124" s="483"/>
      <c r="AIJ124" s="483"/>
      <c r="AIK124" s="483"/>
      <c r="AIL124" s="483"/>
      <c r="AIM124" s="483"/>
      <c r="AIN124" s="483"/>
      <c r="AIO124" s="483"/>
      <c r="AIP124" s="483"/>
      <c r="AIQ124" s="483"/>
      <c r="AIR124" s="483"/>
      <c r="AIS124" s="483"/>
      <c r="AIT124" s="483"/>
      <c r="AIU124" s="483"/>
      <c r="AIV124" s="483"/>
      <c r="AIW124" s="483"/>
      <c r="AIX124" s="483"/>
      <c r="AIY124" s="483"/>
      <c r="AIZ124" s="483"/>
      <c r="AJA124" s="483"/>
      <c r="AJB124" s="483"/>
      <c r="AJC124" s="483"/>
      <c r="AJD124" s="483"/>
      <c r="AJE124" s="483"/>
      <c r="AJF124" s="483"/>
      <c r="AJG124" s="483"/>
      <c r="AJH124" s="483"/>
      <c r="AJI124" s="483"/>
      <c r="AJJ124" s="483"/>
      <c r="AJK124" s="483"/>
      <c r="AJL124" s="483"/>
      <c r="AJM124" s="483"/>
      <c r="AJN124" s="483"/>
      <c r="AJO124" s="483"/>
      <c r="AJP124" s="483"/>
      <c r="AJQ124" s="483"/>
      <c r="AJR124" s="483"/>
      <c r="AJS124" s="483"/>
      <c r="AJT124" s="483"/>
      <c r="AJU124" s="483"/>
      <c r="AJV124" s="483"/>
      <c r="AJW124" s="483"/>
      <c r="AJX124" s="483"/>
      <c r="AJY124" s="483"/>
      <c r="AJZ124" s="483"/>
      <c r="AKA124" s="483"/>
      <c r="AKB124" s="483"/>
      <c r="AKC124" s="483"/>
      <c r="AKD124" s="483"/>
      <c r="AKE124" s="483"/>
      <c r="AKF124" s="483"/>
      <c r="AKG124" s="483"/>
      <c r="AKH124" s="483"/>
      <c r="AKI124" s="483"/>
      <c r="AKJ124" s="483"/>
      <c r="AKK124" s="483"/>
      <c r="AKL124" s="483"/>
      <c r="AKM124" s="483"/>
      <c r="AKN124" s="483"/>
      <c r="AKO124" s="483"/>
      <c r="AKP124" s="483"/>
      <c r="AKQ124" s="483"/>
      <c r="AKR124" s="483"/>
      <c r="AKS124" s="483"/>
      <c r="AKT124" s="483"/>
      <c r="AKU124" s="483"/>
      <c r="AKV124" s="483"/>
      <c r="AKW124" s="483"/>
      <c r="AKX124" s="483"/>
      <c r="AKY124" s="483"/>
      <c r="AKZ124" s="483"/>
      <c r="ALA124" s="483"/>
      <c r="ALB124" s="483"/>
      <c r="ALC124" s="483"/>
      <c r="ALD124" s="483"/>
      <c r="ALE124" s="483"/>
      <c r="ALF124" s="483"/>
      <c r="ALG124" s="483"/>
      <c r="ALH124" s="483"/>
      <c r="ALI124" s="483"/>
      <c r="ALJ124" s="483"/>
      <c r="ALK124" s="483"/>
      <c r="ALL124" s="483"/>
      <c r="ALM124" s="483"/>
      <c r="ALN124" s="483"/>
      <c r="ALO124" s="483"/>
      <c r="ALP124" s="483"/>
      <c r="ALQ124" s="483"/>
      <c r="ALR124" s="483"/>
      <c r="ALS124" s="483"/>
      <c r="ALT124" s="483"/>
      <c r="ALU124" s="483"/>
      <c r="ALV124" s="483"/>
      <c r="ALW124" s="483"/>
      <c r="ALX124" s="483"/>
      <c r="ALY124" s="483"/>
      <c r="ALZ124" s="483"/>
      <c r="AMA124" s="483"/>
      <c r="AMB124" s="483"/>
      <c r="AMC124" s="483"/>
      <c r="AMD124" s="483"/>
      <c r="AME124" s="483"/>
      <c r="AMF124" s="483"/>
      <c r="AMG124" s="483"/>
      <c r="AMH124" s="483"/>
      <c r="AMI124" s="483"/>
      <c r="AMJ124" s="483"/>
      <c r="AMK124" s="483"/>
      <c r="AML124" s="483"/>
      <c r="AMM124" s="483"/>
      <c r="AMN124" s="483"/>
      <c r="AMO124" s="483"/>
      <c r="AMP124" s="483"/>
      <c r="AMQ124" s="483"/>
    </row>
    <row r="125" spans="1:1031" s="426" customFormat="1" ht="36" customHeight="1" x14ac:dyDescent="0.25">
      <c r="A125" s="688">
        <v>3</v>
      </c>
      <c r="B125" s="855" t="s">
        <v>1420</v>
      </c>
      <c r="C125" s="901">
        <v>1</v>
      </c>
      <c r="D125" s="901" t="s">
        <v>984</v>
      </c>
      <c r="E125" s="843" t="s">
        <v>1249</v>
      </c>
      <c r="F125" s="483"/>
      <c r="G125" s="483"/>
      <c r="H125" s="483"/>
      <c r="I125" s="483"/>
      <c r="J125" s="483"/>
      <c r="K125" s="483"/>
      <c r="L125" s="483"/>
      <c r="M125" s="483"/>
      <c r="N125" s="483"/>
      <c r="O125" s="483"/>
      <c r="P125" s="483"/>
      <c r="Q125" s="483"/>
      <c r="R125" s="483"/>
      <c r="S125" s="483"/>
      <c r="T125" s="483"/>
      <c r="U125" s="483"/>
      <c r="V125" s="483"/>
      <c r="W125" s="483"/>
      <c r="X125" s="483"/>
      <c r="Y125" s="483"/>
      <c r="Z125" s="483"/>
      <c r="AA125" s="483"/>
      <c r="AB125" s="483"/>
      <c r="AC125" s="483"/>
      <c r="AD125" s="483"/>
      <c r="AE125" s="483"/>
      <c r="AF125" s="483"/>
      <c r="AG125" s="483"/>
      <c r="AH125" s="483"/>
      <c r="AI125" s="483"/>
      <c r="AJ125" s="483"/>
      <c r="AK125" s="483"/>
      <c r="AL125" s="483"/>
      <c r="AM125" s="483"/>
      <c r="AN125" s="483"/>
      <c r="AO125" s="483"/>
      <c r="AP125" s="483"/>
      <c r="AQ125" s="483"/>
      <c r="AR125" s="483"/>
      <c r="AS125" s="483"/>
      <c r="AT125" s="483"/>
      <c r="AU125" s="483"/>
      <c r="AV125" s="483"/>
      <c r="AW125" s="483"/>
      <c r="AX125" s="483"/>
      <c r="AY125" s="483"/>
      <c r="AZ125" s="483"/>
      <c r="BA125" s="483"/>
      <c r="BB125" s="483"/>
      <c r="BC125" s="483"/>
      <c r="BD125" s="483"/>
      <c r="BE125" s="483"/>
      <c r="BF125" s="483"/>
      <c r="BG125" s="483"/>
      <c r="BH125" s="483"/>
      <c r="BI125" s="483"/>
      <c r="BJ125" s="483"/>
      <c r="BK125" s="483"/>
      <c r="BL125" s="483"/>
      <c r="BM125" s="483"/>
      <c r="BN125" s="483"/>
      <c r="BO125" s="483"/>
      <c r="BP125" s="483"/>
      <c r="BQ125" s="483"/>
      <c r="BR125" s="483"/>
      <c r="BS125" s="483"/>
      <c r="BT125" s="483"/>
      <c r="BU125" s="483"/>
      <c r="BV125" s="483"/>
      <c r="BW125" s="483"/>
      <c r="BX125" s="483"/>
      <c r="BY125" s="483"/>
      <c r="BZ125" s="483"/>
      <c r="CA125" s="483"/>
      <c r="CB125" s="483"/>
      <c r="CC125" s="483"/>
      <c r="CD125" s="483"/>
      <c r="CE125" s="483"/>
      <c r="CF125" s="483"/>
      <c r="CG125" s="483"/>
      <c r="CH125" s="483"/>
      <c r="CI125" s="483"/>
      <c r="CJ125" s="483"/>
      <c r="CK125" s="483"/>
      <c r="CL125" s="483"/>
      <c r="CM125" s="483"/>
      <c r="CN125" s="483"/>
      <c r="CO125" s="483"/>
      <c r="CP125" s="483"/>
      <c r="CQ125" s="483"/>
      <c r="CR125" s="483"/>
      <c r="CS125" s="483"/>
      <c r="CT125" s="483"/>
      <c r="CU125" s="483"/>
      <c r="CV125" s="483"/>
      <c r="CW125" s="483"/>
      <c r="CX125" s="483"/>
      <c r="CY125" s="483"/>
      <c r="CZ125" s="483"/>
      <c r="DA125" s="483"/>
      <c r="DB125" s="483"/>
      <c r="DC125" s="483"/>
      <c r="DD125" s="483"/>
      <c r="DE125" s="483"/>
      <c r="DF125" s="483"/>
      <c r="DG125" s="483"/>
      <c r="DH125" s="483"/>
      <c r="DI125" s="483"/>
      <c r="DJ125" s="483"/>
      <c r="DK125" s="483"/>
      <c r="DL125" s="483"/>
      <c r="DM125" s="483"/>
      <c r="DN125" s="483"/>
      <c r="DO125" s="483"/>
      <c r="DP125" s="483"/>
      <c r="DQ125" s="483"/>
      <c r="DR125" s="483"/>
      <c r="DS125" s="483"/>
      <c r="DT125" s="483"/>
      <c r="DU125" s="483"/>
      <c r="DV125" s="483"/>
      <c r="DW125" s="483"/>
      <c r="DX125" s="483"/>
      <c r="DY125" s="483"/>
      <c r="DZ125" s="483"/>
      <c r="EA125" s="483"/>
      <c r="EB125" s="483"/>
      <c r="EC125" s="483"/>
      <c r="ED125" s="483"/>
      <c r="EE125" s="483"/>
      <c r="EF125" s="483"/>
      <c r="EG125" s="483"/>
      <c r="EH125" s="483"/>
      <c r="EI125" s="483"/>
      <c r="EJ125" s="483"/>
      <c r="EK125" s="483"/>
      <c r="EL125" s="483"/>
      <c r="EM125" s="483"/>
      <c r="EN125" s="483"/>
      <c r="EO125" s="483"/>
      <c r="EP125" s="483"/>
      <c r="EQ125" s="483"/>
      <c r="ER125" s="483"/>
      <c r="ES125" s="483"/>
      <c r="ET125" s="483"/>
      <c r="EU125" s="483"/>
      <c r="EV125" s="483"/>
      <c r="EW125" s="483"/>
      <c r="EX125" s="483"/>
      <c r="EY125" s="483"/>
      <c r="EZ125" s="483"/>
      <c r="FA125" s="483"/>
      <c r="FB125" s="483"/>
      <c r="FC125" s="483"/>
      <c r="FD125" s="483"/>
      <c r="FE125" s="483"/>
      <c r="FF125" s="483"/>
      <c r="FG125" s="483"/>
      <c r="FH125" s="483"/>
      <c r="FI125" s="483"/>
      <c r="FJ125" s="483"/>
      <c r="FK125" s="483"/>
      <c r="FL125" s="483"/>
      <c r="FM125" s="483"/>
      <c r="FN125" s="483"/>
      <c r="FO125" s="483"/>
      <c r="FP125" s="483"/>
      <c r="FQ125" s="483"/>
      <c r="FR125" s="483"/>
      <c r="FS125" s="483"/>
      <c r="FT125" s="483"/>
      <c r="FU125" s="483"/>
      <c r="FV125" s="483"/>
      <c r="FW125" s="483"/>
      <c r="FX125" s="483"/>
      <c r="FY125" s="483"/>
      <c r="FZ125" s="483"/>
      <c r="GA125" s="483"/>
      <c r="GB125" s="483"/>
      <c r="GC125" s="483"/>
      <c r="GD125" s="483"/>
      <c r="GE125" s="483"/>
      <c r="GF125" s="483"/>
      <c r="GG125" s="483"/>
      <c r="GH125" s="483"/>
      <c r="GI125" s="483"/>
      <c r="GJ125" s="483"/>
      <c r="GK125" s="483"/>
      <c r="GL125" s="483"/>
      <c r="GM125" s="483"/>
      <c r="GN125" s="483"/>
      <c r="GO125" s="483"/>
      <c r="GP125" s="483"/>
      <c r="GQ125" s="483"/>
      <c r="GR125" s="483"/>
      <c r="GS125" s="483"/>
      <c r="GT125" s="483"/>
      <c r="GU125" s="483"/>
      <c r="GV125" s="483"/>
      <c r="GW125" s="483"/>
      <c r="GX125" s="483"/>
      <c r="GY125" s="483"/>
      <c r="GZ125" s="483"/>
      <c r="HA125" s="483"/>
      <c r="HB125" s="483"/>
      <c r="HC125" s="483"/>
      <c r="HD125" s="483"/>
      <c r="HE125" s="483"/>
      <c r="HF125" s="483"/>
      <c r="HG125" s="483"/>
      <c r="HH125" s="483"/>
      <c r="HI125" s="483"/>
      <c r="HJ125" s="483"/>
      <c r="HK125" s="483"/>
      <c r="HL125" s="483"/>
      <c r="HM125" s="483"/>
      <c r="HN125" s="483"/>
      <c r="HO125" s="483"/>
      <c r="HP125" s="483"/>
      <c r="HQ125" s="483"/>
      <c r="HR125" s="483"/>
      <c r="HS125" s="483"/>
      <c r="HT125" s="483"/>
      <c r="HU125" s="483"/>
      <c r="HV125" s="483"/>
      <c r="HW125" s="483"/>
      <c r="HX125" s="483"/>
      <c r="HY125" s="483"/>
      <c r="HZ125" s="483"/>
      <c r="IA125" s="483"/>
      <c r="IB125" s="483"/>
      <c r="IC125" s="483"/>
      <c r="ID125" s="483"/>
      <c r="IE125" s="483"/>
      <c r="IF125" s="483"/>
      <c r="IG125" s="483"/>
      <c r="IH125" s="483"/>
      <c r="II125" s="483"/>
      <c r="IJ125" s="483"/>
      <c r="IK125" s="483"/>
      <c r="IL125" s="483"/>
      <c r="IM125" s="483"/>
      <c r="IN125" s="483"/>
      <c r="IO125" s="483"/>
      <c r="IP125" s="483"/>
      <c r="IQ125" s="483"/>
      <c r="IR125" s="483"/>
      <c r="IS125" s="483"/>
      <c r="IT125" s="483"/>
      <c r="IU125" s="483"/>
      <c r="IV125" s="483"/>
      <c r="IW125" s="483"/>
      <c r="IX125" s="483"/>
      <c r="IY125" s="483"/>
      <c r="IZ125" s="483"/>
      <c r="JA125" s="483"/>
      <c r="JB125" s="483"/>
      <c r="JC125" s="483"/>
      <c r="JD125" s="483"/>
      <c r="JE125" s="483"/>
      <c r="JF125" s="483"/>
      <c r="JG125" s="483"/>
      <c r="JH125" s="483"/>
      <c r="JI125" s="483"/>
      <c r="JJ125" s="483"/>
      <c r="JK125" s="483"/>
      <c r="JL125" s="483"/>
      <c r="JM125" s="483"/>
      <c r="JN125" s="483"/>
      <c r="JO125" s="483"/>
      <c r="JP125" s="483"/>
      <c r="JQ125" s="483"/>
      <c r="JR125" s="483"/>
      <c r="JS125" s="483"/>
      <c r="JT125" s="483"/>
      <c r="JU125" s="483"/>
      <c r="JV125" s="483"/>
      <c r="JW125" s="483"/>
      <c r="JX125" s="483"/>
      <c r="JY125" s="483"/>
      <c r="JZ125" s="483"/>
      <c r="KA125" s="483"/>
      <c r="KB125" s="483"/>
      <c r="KC125" s="483"/>
      <c r="KD125" s="483"/>
      <c r="KE125" s="483"/>
      <c r="KF125" s="483"/>
      <c r="KG125" s="483"/>
      <c r="KH125" s="483"/>
      <c r="KI125" s="483"/>
      <c r="KJ125" s="483"/>
      <c r="KK125" s="483"/>
      <c r="KL125" s="483"/>
      <c r="KM125" s="483"/>
      <c r="KN125" s="483"/>
      <c r="KO125" s="483"/>
      <c r="KP125" s="483"/>
      <c r="KQ125" s="483"/>
      <c r="KR125" s="483"/>
      <c r="KS125" s="483"/>
      <c r="KT125" s="483"/>
      <c r="KU125" s="483"/>
      <c r="KV125" s="483"/>
      <c r="KW125" s="483"/>
      <c r="KX125" s="483"/>
      <c r="KY125" s="483"/>
      <c r="KZ125" s="483"/>
      <c r="LA125" s="483"/>
      <c r="LB125" s="483"/>
      <c r="LC125" s="483"/>
      <c r="LD125" s="483"/>
      <c r="LE125" s="483"/>
      <c r="LF125" s="483"/>
      <c r="LG125" s="483"/>
      <c r="LH125" s="483"/>
      <c r="LI125" s="483"/>
      <c r="LJ125" s="483"/>
      <c r="LK125" s="483"/>
      <c r="LL125" s="483"/>
      <c r="LM125" s="483"/>
      <c r="LN125" s="483"/>
      <c r="LO125" s="483"/>
      <c r="LP125" s="483"/>
      <c r="LQ125" s="483"/>
      <c r="LR125" s="483"/>
      <c r="LS125" s="483"/>
      <c r="LT125" s="483"/>
      <c r="LU125" s="483"/>
      <c r="LV125" s="483"/>
      <c r="LW125" s="483"/>
      <c r="LX125" s="483"/>
      <c r="LY125" s="483"/>
      <c r="LZ125" s="483"/>
      <c r="MA125" s="483"/>
      <c r="MB125" s="483"/>
      <c r="MC125" s="483"/>
      <c r="MD125" s="483"/>
      <c r="ME125" s="483"/>
      <c r="MF125" s="483"/>
      <c r="MG125" s="483"/>
      <c r="MH125" s="483"/>
      <c r="MI125" s="483"/>
      <c r="MJ125" s="483"/>
      <c r="MK125" s="483"/>
      <c r="ML125" s="483"/>
      <c r="MM125" s="483"/>
      <c r="MN125" s="483"/>
      <c r="MO125" s="483"/>
      <c r="MP125" s="483"/>
      <c r="MQ125" s="483"/>
      <c r="MR125" s="483"/>
      <c r="MS125" s="483"/>
      <c r="MT125" s="483"/>
      <c r="MU125" s="483"/>
      <c r="MV125" s="483"/>
      <c r="MW125" s="483"/>
      <c r="MX125" s="483"/>
      <c r="MY125" s="483"/>
      <c r="MZ125" s="483"/>
      <c r="NA125" s="483"/>
      <c r="NB125" s="483"/>
      <c r="NC125" s="483"/>
      <c r="ND125" s="483"/>
      <c r="NE125" s="483"/>
      <c r="NF125" s="483"/>
      <c r="NG125" s="483"/>
      <c r="NH125" s="483"/>
      <c r="NI125" s="483"/>
      <c r="NJ125" s="483"/>
      <c r="NK125" s="483"/>
      <c r="NL125" s="483"/>
      <c r="NM125" s="483"/>
      <c r="NN125" s="483"/>
      <c r="NO125" s="483"/>
      <c r="NP125" s="483"/>
      <c r="NQ125" s="483"/>
      <c r="NR125" s="483"/>
      <c r="NS125" s="483"/>
      <c r="NT125" s="483"/>
      <c r="NU125" s="483"/>
      <c r="NV125" s="483"/>
      <c r="NW125" s="483"/>
      <c r="NX125" s="483"/>
      <c r="NY125" s="483"/>
      <c r="NZ125" s="483"/>
      <c r="OA125" s="483"/>
      <c r="OB125" s="483"/>
      <c r="OC125" s="483"/>
      <c r="OD125" s="483"/>
      <c r="OE125" s="483"/>
      <c r="OF125" s="483"/>
      <c r="OG125" s="483"/>
      <c r="OH125" s="483"/>
      <c r="OI125" s="483"/>
      <c r="OJ125" s="483"/>
      <c r="OK125" s="483"/>
      <c r="OL125" s="483"/>
      <c r="OM125" s="483"/>
      <c r="ON125" s="483"/>
      <c r="OO125" s="483"/>
      <c r="OP125" s="483"/>
      <c r="OQ125" s="483"/>
      <c r="OR125" s="483"/>
      <c r="OS125" s="483"/>
      <c r="OT125" s="483"/>
      <c r="OU125" s="483"/>
      <c r="OV125" s="483"/>
      <c r="OW125" s="483"/>
      <c r="OX125" s="483"/>
      <c r="OY125" s="483"/>
      <c r="OZ125" s="483"/>
      <c r="PA125" s="483"/>
      <c r="PB125" s="483"/>
      <c r="PC125" s="483"/>
      <c r="PD125" s="483"/>
      <c r="PE125" s="483"/>
      <c r="PF125" s="483"/>
      <c r="PG125" s="483"/>
      <c r="PH125" s="483"/>
      <c r="PI125" s="483"/>
      <c r="PJ125" s="483"/>
      <c r="PK125" s="483"/>
      <c r="PL125" s="483"/>
      <c r="PM125" s="483"/>
      <c r="PN125" s="483"/>
      <c r="PO125" s="483"/>
      <c r="PP125" s="483"/>
      <c r="PQ125" s="483"/>
      <c r="PR125" s="483"/>
      <c r="PS125" s="483"/>
      <c r="PT125" s="483"/>
      <c r="PU125" s="483"/>
      <c r="PV125" s="483"/>
      <c r="PW125" s="483"/>
      <c r="PX125" s="483"/>
      <c r="PY125" s="483"/>
      <c r="PZ125" s="483"/>
      <c r="QA125" s="483"/>
      <c r="QB125" s="483"/>
      <c r="QC125" s="483"/>
      <c r="QD125" s="483"/>
      <c r="QE125" s="483"/>
      <c r="QF125" s="483"/>
      <c r="QG125" s="483"/>
      <c r="QH125" s="483"/>
      <c r="QI125" s="483"/>
      <c r="QJ125" s="483"/>
      <c r="QK125" s="483"/>
      <c r="QL125" s="483"/>
      <c r="QM125" s="483"/>
      <c r="QN125" s="483"/>
      <c r="QO125" s="483"/>
      <c r="QP125" s="483"/>
      <c r="QQ125" s="483"/>
      <c r="QR125" s="483"/>
      <c r="QS125" s="483"/>
      <c r="QT125" s="483"/>
      <c r="QU125" s="483"/>
      <c r="QV125" s="483"/>
      <c r="QW125" s="483"/>
      <c r="QX125" s="483"/>
      <c r="QY125" s="483"/>
      <c r="QZ125" s="483"/>
      <c r="RA125" s="483"/>
      <c r="RB125" s="483"/>
      <c r="RC125" s="483"/>
      <c r="RD125" s="483"/>
      <c r="RE125" s="483"/>
      <c r="RF125" s="483"/>
      <c r="RG125" s="483"/>
      <c r="RH125" s="483"/>
      <c r="RI125" s="483"/>
      <c r="RJ125" s="483"/>
      <c r="RK125" s="483"/>
      <c r="RL125" s="483"/>
      <c r="RM125" s="483"/>
      <c r="RN125" s="483"/>
      <c r="RO125" s="483"/>
      <c r="RP125" s="483"/>
      <c r="RQ125" s="483"/>
      <c r="RR125" s="483"/>
      <c r="RS125" s="483"/>
      <c r="RT125" s="483"/>
      <c r="RU125" s="483"/>
      <c r="RV125" s="483"/>
      <c r="RW125" s="483"/>
      <c r="RX125" s="483"/>
      <c r="RY125" s="483"/>
      <c r="RZ125" s="483"/>
      <c r="SA125" s="483"/>
      <c r="SB125" s="483"/>
      <c r="SC125" s="483"/>
      <c r="SD125" s="483"/>
      <c r="SE125" s="483"/>
      <c r="SF125" s="483"/>
      <c r="SG125" s="483"/>
      <c r="SH125" s="483"/>
      <c r="SI125" s="483"/>
      <c r="SJ125" s="483"/>
      <c r="SK125" s="483"/>
      <c r="SL125" s="483"/>
      <c r="SM125" s="483"/>
      <c r="SN125" s="483"/>
      <c r="SO125" s="483"/>
      <c r="SP125" s="483"/>
      <c r="SQ125" s="483"/>
      <c r="SR125" s="483"/>
      <c r="SS125" s="483"/>
      <c r="ST125" s="483"/>
      <c r="SU125" s="483"/>
      <c r="SV125" s="483"/>
      <c r="SW125" s="483"/>
      <c r="SX125" s="483"/>
      <c r="SY125" s="483"/>
      <c r="SZ125" s="483"/>
      <c r="TA125" s="483"/>
      <c r="TB125" s="483"/>
      <c r="TC125" s="483"/>
      <c r="TD125" s="483"/>
      <c r="TE125" s="483"/>
      <c r="TF125" s="483"/>
      <c r="TG125" s="483"/>
      <c r="TH125" s="483"/>
      <c r="TI125" s="483"/>
      <c r="TJ125" s="483"/>
      <c r="TK125" s="483"/>
      <c r="TL125" s="483"/>
      <c r="TM125" s="483"/>
      <c r="TN125" s="483"/>
      <c r="TO125" s="483"/>
      <c r="TP125" s="483"/>
      <c r="TQ125" s="483"/>
      <c r="TR125" s="483"/>
      <c r="TS125" s="483"/>
      <c r="TT125" s="483"/>
      <c r="TU125" s="483"/>
      <c r="TV125" s="483"/>
      <c r="TW125" s="483"/>
      <c r="TX125" s="483"/>
      <c r="TY125" s="483"/>
      <c r="TZ125" s="483"/>
      <c r="UA125" s="483"/>
      <c r="UB125" s="483"/>
      <c r="UC125" s="483"/>
      <c r="UD125" s="483"/>
      <c r="UE125" s="483"/>
      <c r="UF125" s="483"/>
      <c r="UG125" s="483"/>
      <c r="UH125" s="483"/>
      <c r="UI125" s="483"/>
      <c r="UJ125" s="483"/>
      <c r="UK125" s="483"/>
      <c r="UL125" s="483"/>
      <c r="UM125" s="483"/>
      <c r="UN125" s="483"/>
      <c r="UO125" s="483"/>
      <c r="UP125" s="483"/>
      <c r="UQ125" s="483"/>
      <c r="UR125" s="483"/>
      <c r="US125" s="483"/>
      <c r="UT125" s="483"/>
      <c r="UU125" s="483"/>
      <c r="UV125" s="483"/>
      <c r="UW125" s="483"/>
      <c r="UX125" s="483"/>
      <c r="UY125" s="483"/>
      <c r="UZ125" s="483"/>
      <c r="VA125" s="483"/>
      <c r="VB125" s="483"/>
      <c r="VC125" s="483"/>
      <c r="VD125" s="483"/>
      <c r="VE125" s="483"/>
      <c r="VF125" s="483"/>
      <c r="VG125" s="483"/>
      <c r="VH125" s="483"/>
      <c r="VI125" s="483"/>
      <c r="VJ125" s="483"/>
      <c r="VK125" s="483"/>
      <c r="VL125" s="483"/>
      <c r="VM125" s="483"/>
      <c r="VN125" s="483"/>
      <c r="VO125" s="483"/>
      <c r="VP125" s="483"/>
      <c r="VQ125" s="483"/>
      <c r="VR125" s="483"/>
      <c r="VS125" s="483"/>
      <c r="VT125" s="483"/>
      <c r="VU125" s="483"/>
      <c r="VV125" s="483"/>
      <c r="VW125" s="483"/>
      <c r="VX125" s="483"/>
      <c r="VY125" s="483"/>
      <c r="VZ125" s="483"/>
      <c r="WA125" s="483"/>
      <c r="WB125" s="483"/>
      <c r="WC125" s="483"/>
      <c r="WD125" s="483"/>
      <c r="WE125" s="483"/>
      <c r="WF125" s="483"/>
      <c r="WG125" s="483"/>
      <c r="WH125" s="483"/>
      <c r="WI125" s="483"/>
      <c r="WJ125" s="483"/>
      <c r="WK125" s="483"/>
      <c r="WL125" s="483"/>
      <c r="WM125" s="483"/>
      <c r="WN125" s="483"/>
      <c r="WO125" s="483"/>
      <c r="WP125" s="483"/>
      <c r="WQ125" s="483"/>
      <c r="WR125" s="483"/>
      <c r="WS125" s="483"/>
      <c r="WT125" s="483"/>
      <c r="WU125" s="483"/>
      <c r="WV125" s="483"/>
      <c r="WW125" s="483"/>
      <c r="WX125" s="483"/>
      <c r="WY125" s="483"/>
      <c r="WZ125" s="483"/>
      <c r="XA125" s="483"/>
      <c r="XB125" s="483"/>
      <c r="XC125" s="483"/>
      <c r="XD125" s="483"/>
      <c r="XE125" s="483"/>
      <c r="XF125" s="483"/>
      <c r="XG125" s="483"/>
      <c r="XH125" s="483"/>
      <c r="XI125" s="483"/>
      <c r="XJ125" s="483"/>
      <c r="XK125" s="483"/>
      <c r="XL125" s="483"/>
      <c r="XM125" s="483"/>
      <c r="XN125" s="483"/>
      <c r="XO125" s="483"/>
      <c r="XP125" s="483"/>
      <c r="XQ125" s="483"/>
      <c r="XR125" s="483"/>
      <c r="XS125" s="483"/>
      <c r="XT125" s="483"/>
      <c r="XU125" s="483"/>
      <c r="XV125" s="483"/>
      <c r="XW125" s="483"/>
      <c r="XX125" s="483"/>
      <c r="XY125" s="483"/>
      <c r="XZ125" s="483"/>
      <c r="YA125" s="483"/>
      <c r="YB125" s="483"/>
      <c r="YC125" s="483"/>
      <c r="YD125" s="483"/>
      <c r="YE125" s="483"/>
      <c r="YF125" s="483"/>
      <c r="YG125" s="483"/>
      <c r="YH125" s="483"/>
      <c r="YI125" s="483"/>
      <c r="YJ125" s="483"/>
      <c r="YK125" s="483"/>
      <c r="YL125" s="483"/>
      <c r="YM125" s="483"/>
      <c r="YN125" s="483"/>
      <c r="YO125" s="483"/>
      <c r="YP125" s="483"/>
      <c r="YQ125" s="483"/>
      <c r="YR125" s="483"/>
      <c r="YS125" s="483"/>
      <c r="YT125" s="483"/>
      <c r="YU125" s="483"/>
      <c r="YV125" s="483"/>
      <c r="YW125" s="483"/>
      <c r="YX125" s="483"/>
      <c r="YY125" s="483"/>
      <c r="YZ125" s="483"/>
      <c r="ZA125" s="483"/>
      <c r="ZB125" s="483"/>
      <c r="ZC125" s="483"/>
      <c r="ZD125" s="483"/>
      <c r="ZE125" s="483"/>
      <c r="ZF125" s="483"/>
      <c r="ZG125" s="483"/>
      <c r="ZH125" s="483"/>
      <c r="ZI125" s="483"/>
      <c r="ZJ125" s="483"/>
      <c r="ZK125" s="483"/>
      <c r="ZL125" s="483"/>
      <c r="ZM125" s="483"/>
      <c r="ZN125" s="483"/>
      <c r="ZO125" s="483"/>
      <c r="ZP125" s="483"/>
      <c r="ZQ125" s="483"/>
      <c r="ZR125" s="483"/>
      <c r="ZS125" s="483"/>
      <c r="ZT125" s="483"/>
      <c r="ZU125" s="483"/>
      <c r="ZV125" s="483"/>
      <c r="ZW125" s="483"/>
      <c r="ZX125" s="483"/>
      <c r="ZY125" s="483"/>
      <c r="ZZ125" s="483"/>
      <c r="AAA125" s="483"/>
      <c r="AAB125" s="483"/>
      <c r="AAC125" s="483"/>
      <c r="AAD125" s="483"/>
      <c r="AAE125" s="483"/>
      <c r="AAF125" s="483"/>
      <c r="AAG125" s="483"/>
      <c r="AAH125" s="483"/>
      <c r="AAI125" s="483"/>
      <c r="AAJ125" s="483"/>
      <c r="AAK125" s="483"/>
      <c r="AAL125" s="483"/>
      <c r="AAM125" s="483"/>
      <c r="AAN125" s="483"/>
      <c r="AAO125" s="483"/>
      <c r="AAP125" s="483"/>
      <c r="AAQ125" s="483"/>
      <c r="AAR125" s="483"/>
      <c r="AAS125" s="483"/>
      <c r="AAT125" s="483"/>
      <c r="AAU125" s="483"/>
      <c r="AAV125" s="483"/>
      <c r="AAW125" s="483"/>
      <c r="AAX125" s="483"/>
      <c r="AAY125" s="483"/>
      <c r="AAZ125" s="483"/>
      <c r="ABA125" s="483"/>
      <c r="ABB125" s="483"/>
      <c r="ABC125" s="483"/>
      <c r="ABD125" s="483"/>
      <c r="ABE125" s="483"/>
      <c r="ABF125" s="483"/>
      <c r="ABG125" s="483"/>
      <c r="ABH125" s="483"/>
      <c r="ABI125" s="483"/>
      <c r="ABJ125" s="483"/>
      <c r="ABK125" s="483"/>
      <c r="ABL125" s="483"/>
      <c r="ABM125" s="483"/>
      <c r="ABN125" s="483"/>
      <c r="ABO125" s="483"/>
      <c r="ABP125" s="483"/>
      <c r="ABQ125" s="483"/>
      <c r="ABR125" s="483"/>
      <c r="ABS125" s="483"/>
      <c r="ABT125" s="483"/>
      <c r="ABU125" s="483"/>
      <c r="ABV125" s="483"/>
      <c r="ABW125" s="483"/>
      <c r="ABX125" s="483"/>
      <c r="ABY125" s="483"/>
      <c r="ABZ125" s="483"/>
      <c r="ACA125" s="483"/>
      <c r="ACB125" s="483"/>
      <c r="ACC125" s="483"/>
      <c r="ACD125" s="483"/>
      <c r="ACE125" s="483"/>
      <c r="ACF125" s="483"/>
      <c r="ACG125" s="483"/>
      <c r="ACH125" s="483"/>
      <c r="ACI125" s="483"/>
      <c r="ACJ125" s="483"/>
      <c r="ACK125" s="483"/>
      <c r="ACL125" s="483"/>
      <c r="ACM125" s="483"/>
      <c r="ACN125" s="483"/>
      <c r="ACO125" s="483"/>
      <c r="ACP125" s="483"/>
      <c r="ACQ125" s="483"/>
      <c r="ACR125" s="483"/>
      <c r="ACS125" s="483"/>
      <c r="ACT125" s="483"/>
      <c r="ACU125" s="483"/>
      <c r="ACV125" s="483"/>
      <c r="ACW125" s="483"/>
      <c r="ACX125" s="483"/>
      <c r="ACY125" s="483"/>
      <c r="ACZ125" s="483"/>
      <c r="ADA125" s="483"/>
      <c r="ADB125" s="483"/>
      <c r="ADC125" s="483"/>
      <c r="ADD125" s="483"/>
      <c r="ADE125" s="483"/>
      <c r="ADF125" s="483"/>
      <c r="ADG125" s="483"/>
      <c r="ADH125" s="483"/>
      <c r="ADI125" s="483"/>
      <c r="ADJ125" s="483"/>
      <c r="ADK125" s="483"/>
      <c r="ADL125" s="483"/>
      <c r="ADM125" s="483"/>
      <c r="ADN125" s="483"/>
      <c r="ADO125" s="483"/>
      <c r="ADP125" s="483"/>
      <c r="ADQ125" s="483"/>
      <c r="ADR125" s="483"/>
      <c r="ADS125" s="483"/>
      <c r="ADT125" s="483"/>
      <c r="ADU125" s="483"/>
      <c r="ADV125" s="483"/>
      <c r="ADW125" s="483"/>
      <c r="ADX125" s="483"/>
      <c r="ADY125" s="483"/>
      <c r="ADZ125" s="483"/>
      <c r="AEA125" s="483"/>
      <c r="AEB125" s="483"/>
      <c r="AEC125" s="483"/>
      <c r="AED125" s="483"/>
      <c r="AEE125" s="483"/>
      <c r="AEF125" s="483"/>
      <c r="AEG125" s="483"/>
      <c r="AEH125" s="483"/>
      <c r="AEI125" s="483"/>
      <c r="AEJ125" s="483"/>
      <c r="AEK125" s="483"/>
      <c r="AEL125" s="483"/>
      <c r="AEM125" s="483"/>
      <c r="AEN125" s="483"/>
      <c r="AEO125" s="483"/>
      <c r="AEP125" s="483"/>
      <c r="AEQ125" s="483"/>
      <c r="AER125" s="483"/>
      <c r="AES125" s="483"/>
      <c r="AET125" s="483"/>
      <c r="AEU125" s="483"/>
      <c r="AEV125" s="483"/>
      <c r="AEW125" s="483"/>
      <c r="AEX125" s="483"/>
      <c r="AEY125" s="483"/>
      <c r="AEZ125" s="483"/>
      <c r="AFA125" s="483"/>
      <c r="AFB125" s="483"/>
      <c r="AFC125" s="483"/>
      <c r="AFD125" s="483"/>
      <c r="AFE125" s="483"/>
      <c r="AFF125" s="483"/>
      <c r="AFG125" s="483"/>
      <c r="AFH125" s="483"/>
      <c r="AFI125" s="483"/>
      <c r="AFJ125" s="483"/>
      <c r="AFK125" s="483"/>
      <c r="AFL125" s="483"/>
      <c r="AFM125" s="483"/>
      <c r="AFN125" s="483"/>
      <c r="AFO125" s="483"/>
      <c r="AFP125" s="483"/>
      <c r="AFQ125" s="483"/>
      <c r="AFR125" s="483"/>
      <c r="AFS125" s="483"/>
      <c r="AFT125" s="483"/>
      <c r="AFU125" s="483"/>
      <c r="AFV125" s="483"/>
      <c r="AFW125" s="483"/>
      <c r="AFX125" s="483"/>
      <c r="AFY125" s="483"/>
      <c r="AFZ125" s="483"/>
      <c r="AGA125" s="483"/>
      <c r="AGB125" s="483"/>
      <c r="AGC125" s="483"/>
      <c r="AGD125" s="483"/>
      <c r="AGE125" s="483"/>
      <c r="AGF125" s="483"/>
      <c r="AGG125" s="483"/>
      <c r="AGH125" s="483"/>
      <c r="AGI125" s="483"/>
      <c r="AGJ125" s="483"/>
      <c r="AGK125" s="483"/>
      <c r="AGL125" s="483"/>
      <c r="AGM125" s="483"/>
      <c r="AGN125" s="483"/>
      <c r="AGO125" s="483"/>
      <c r="AGP125" s="483"/>
      <c r="AGQ125" s="483"/>
      <c r="AGR125" s="483"/>
      <c r="AGS125" s="483"/>
      <c r="AGT125" s="483"/>
      <c r="AGU125" s="483"/>
      <c r="AGV125" s="483"/>
      <c r="AGW125" s="483"/>
      <c r="AGX125" s="483"/>
      <c r="AGY125" s="483"/>
      <c r="AGZ125" s="483"/>
      <c r="AHA125" s="483"/>
      <c r="AHB125" s="483"/>
      <c r="AHC125" s="483"/>
      <c r="AHD125" s="483"/>
      <c r="AHE125" s="483"/>
      <c r="AHF125" s="483"/>
      <c r="AHG125" s="483"/>
      <c r="AHH125" s="483"/>
      <c r="AHI125" s="483"/>
      <c r="AHJ125" s="483"/>
      <c r="AHK125" s="483"/>
      <c r="AHL125" s="483"/>
      <c r="AHM125" s="483"/>
      <c r="AHN125" s="483"/>
      <c r="AHO125" s="483"/>
      <c r="AHP125" s="483"/>
      <c r="AHQ125" s="483"/>
      <c r="AHR125" s="483"/>
      <c r="AHS125" s="483"/>
      <c r="AHT125" s="483"/>
      <c r="AHU125" s="483"/>
      <c r="AHV125" s="483"/>
      <c r="AHW125" s="483"/>
      <c r="AHX125" s="483"/>
      <c r="AHY125" s="483"/>
      <c r="AHZ125" s="483"/>
      <c r="AIA125" s="483"/>
      <c r="AIB125" s="483"/>
      <c r="AIC125" s="483"/>
      <c r="AID125" s="483"/>
      <c r="AIE125" s="483"/>
      <c r="AIF125" s="483"/>
      <c r="AIG125" s="483"/>
      <c r="AIH125" s="483"/>
      <c r="AII125" s="483"/>
      <c r="AIJ125" s="483"/>
      <c r="AIK125" s="483"/>
      <c r="AIL125" s="483"/>
      <c r="AIM125" s="483"/>
      <c r="AIN125" s="483"/>
      <c r="AIO125" s="483"/>
      <c r="AIP125" s="483"/>
      <c r="AIQ125" s="483"/>
      <c r="AIR125" s="483"/>
      <c r="AIS125" s="483"/>
      <c r="AIT125" s="483"/>
      <c r="AIU125" s="483"/>
      <c r="AIV125" s="483"/>
      <c r="AIW125" s="483"/>
      <c r="AIX125" s="483"/>
      <c r="AIY125" s="483"/>
      <c r="AIZ125" s="483"/>
      <c r="AJA125" s="483"/>
      <c r="AJB125" s="483"/>
      <c r="AJC125" s="483"/>
      <c r="AJD125" s="483"/>
      <c r="AJE125" s="483"/>
      <c r="AJF125" s="483"/>
      <c r="AJG125" s="483"/>
      <c r="AJH125" s="483"/>
      <c r="AJI125" s="483"/>
      <c r="AJJ125" s="483"/>
      <c r="AJK125" s="483"/>
      <c r="AJL125" s="483"/>
      <c r="AJM125" s="483"/>
      <c r="AJN125" s="483"/>
      <c r="AJO125" s="483"/>
      <c r="AJP125" s="483"/>
      <c r="AJQ125" s="483"/>
      <c r="AJR125" s="483"/>
      <c r="AJS125" s="483"/>
      <c r="AJT125" s="483"/>
      <c r="AJU125" s="483"/>
      <c r="AJV125" s="483"/>
      <c r="AJW125" s="483"/>
      <c r="AJX125" s="483"/>
      <c r="AJY125" s="483"/>
      <c r="AJZ125" s="483"/>
      <c r="AKA125" s="483"/>
      <c r="AKB125" s="483"/>
      <c r="AKC125" s="483"/>
      <c r="AKD125" s="483"/>
      <c r="AKE125" s="483"/>
      <c r="AKF125" s="483"/>
      <c r="AKG125" s="483"/>
      <c r="AKH125" s="483"/>
      <c r="AKI125" s="483"/>
      <c r="AKJ125" s="483"/>
      <c r="AKK125" s="483"/>
      <c r="AKL125" s="483"/>
      <c r="AKM125" s="483"/>
      <c r="AKN125" s="483"/>
      <c r="AKO125" s="483"/>
      <c r="AKP125" s="483"/>
      <c r="AKQ125" s="483"/>
      <c r="AKR125" s="483"/>
      <c r="AKS125" s="483"/>
      <c r="AKT125" s="483"/>
      <c r="AKU125" s="483"/>
      <c r="AKV125" s="483"/>
      <c r="AKW125" s="483"/>
      <c r="AKX125" s="483"/>
      <c r="AKY125" s="483"/>
      <c r="AKZ125" s="483"/>
      <c r="ALA125" s="483"/>
      <c r="ALB125" s="483"/>
      <c r="ALC125" s="483"/>
      <c r="ALD125" s="483"/>
      <c r="ALE125" s="483"/>
      <c r="ALF125" s="483"/>
      <c r="ALG125" s="483"/>
      <c r="ALH125" s="483"/>
      <c r="ALI125" s="483"/>
      <c r="ALJ125" s="483"/>
      <c r="ALK125" s="483"/>
      <c r="ALL125" s="483"/>
      <c r="ALM125" s="483"/>
      <c r="ALN125" s="483"/>
      <c r="ALO125" s="483"/>
      <c r="ALP125" s="483"/>
      <c r="ALQ125" s="483"/>
      <c r="ALR125" s="483"/>
      <c r="ALS125" s="483"/>
      <c r="ALT125" s="483"/>
      <c r="ALU125" s="483"/>
      <c r="ALV125" s="483"/>
      <c r="ALW125" s="483"/>
      <c r="ALX125" s="483"/>
      <c r="ALY125" s="483"/>
      <c r="ALZ125" s="483"/>
      <c r="AMA125" s="483"/>
      <c r="AMB125" s="483"/>
      <c r="AMC125" s="483"/>
      <c r="AMD125" s="483"/>
      <c r="AME125" s="483"/>
      <c r="AMF125" s="483"/>
      <c r="AMG125" s="483"/>
      <c r="AMH125" s="483"/>
      <c r="AMI125" s="483"/>
      <c r="AMJ125" s="483"/>
      <c r="AMK125" s="483"/>
      <c r="AML125" s="483"/>
      <c r="AMM125" s="483"/>
      <c r="AMN125" s="483"/>
      <c r="AMO125" s="483"/>
      <c r="AMP125" s="483"/>
      <c r="AMQ125" s="483"/>
    </row>
    <row r="126" spans="1:1031" s="426" customFormat="1" ht="53.25" customHeight="1" x14ac:dyDescent="0.25">
      <c r="A126" s="688">
        <v>4</v>
      </c>
      <c r="B126" s="859" t="s">
        <v>1502</v>
      </c>
      <c r="C126" s="688">
        <v>11</v>
      </c>
      <c r="D126" s="835">
        <v>0.02</v>
      </c>
      <c r="E126" s="541" t="s">
        <v>1250</v>
      </c>
      <c r="F126" s="483"/>
      <c r="G126" s="483"/>
      <c r="H126" s="483"/>
      <c r="I126" s="483"/>
      <c r="J126" s="483"/>
      <c r="K126" s="483"/>
      <c r="L126" s="483"/>
      <c r="M126" s="483"/>
      <c r="N126" s="483"/>
      <c r="O126" s="483"/>
      <c r="P126" s="483"/>
      <c r="Q126" s="483"/>
      <c r="R126" s="483"/>
      <c r="S126" s="483"/>
      <c r="T126" s="483"/>
      <c r="U126" s="483"/>
      <c r="V126" s="483"/>
      <c r="W126" s="483"/>
      <c r="X126" s="483"/>
      <c r="Y126" s="483"/>
      <c r="Z126" s="483"/>
      <c r="AA126" s="483"/>
      <c r="AB126" s="483"/>
      <c r="AC126" s="483"/>
      <c r="AD126" s="483"/>
      <c r="AE126" s="483"/>
      <c r="AF126" s="483"/>
      <c r="AG126" s="483"/>
      <c r="AH126" s="483"/>
      <c r="AI126" s="483"/>
      <c r="AJ126" s="483"/>
      <c r="AK126" s="483"/>
      <c r="AL126" s="483"/>
      <c r="AM126" s="483"/>
      <c r="AN126" s="483"/>
      <c r="AO126" s="483"/>
      <c r="AP126" s="483"/>
      <c r="AQ126" s="483"/>
      <c r="AR126" s="483"/>
      <c r="AS126" s="483"/>
      <c r="AT126" s="483"/>
      <c r="AU126" s="483"/>
      <c r="AV126" s="483"/>
      <c r="AW126" s="483"/>
      <c r="AX126" s="483"/>
      <c r="AY126" s="483"/>
      <c r="AZ126" s="483"/>
      <c r="BA126" s="483"/>
      <c r="BB126" s="483"/>
      <c r="BC126" s="483"/>
      <c r="BD126" s="483"/>
      <c r="BE126" s="483"/>
      <c r="BF126" s="483"/>
      <c r="BG126" s="483"/>
      <c r="BH126" s="483"/>
      <c r="BI126" s="483"/>
      <c r="BJ126" s="483"/>
      <c r="BK126" s="483"/>
      <c r="BL126" s="483"/>
      <c r="BM126" s="483"/>
      <c r="BN126" s="483"/>
      <c r="BO126" s="483"/>
      <c r="BP126" s="483"/>
      <c r="BQ126" s="483"/>
      <c r="BR126" s="483"/>
      <c r="BS126" s="483"/>
      <c r="BT126" s="483"/>
      <c r="BU126" s="483"/>
      <c r="BV126" s="483"/>
      <c r="BW126" s="483"/>
      <c r="BX126" s="483"/>
      <c r="BY126" s="483"/>
      <c r="BZ126" s="483"/>
      <c r="CA126" s="483"/>
      <c r="CB126" s="483"/>
      <c r="CC126" s="483"/>
      <c r="CD126" s="483"/>
      <c r="CE126" s="483"/>
      <c r="CF126" s="483"/>
      <c r="CG126" s="483"/>
      <c r="CH126" s="483"/>
      <c r="CI126" s="483"/>
      <c r="CJ126" s="483"/>
      <c r="CK126" s="483"/>
      <c r="CL126" s="483"/>
      <c r="CM126" s="483"/>
      <c r="CN126" s="483"/>
      <c r="CO126" s="483"/>
      <c r="CP126" s="483"/>
      <c r="CQ126" s="483"/>
      <c r="CR126" s="483"/>
      <c r="CS126" s="483"/>
      <c r="CT126" s="483"/>
      <c r="CU126" s="483"/>
      <c r="CV126" s="483"/>
      <c r="CW126" s="483"/>
      <c r="CX126" s="483"/>
      <c r="CY126" s="483"/>
      <c r="CZ126" s="483"/>
      <c r="DA126" s="483"/>
      <c r="DB126" s="483"/>
      <c r="DC126" s="483"/>
      <c r="DD126" s="483"/>
      <c r="DE126" s="483"/>
      <c r="DF126" s="483"/>
      <c r="DG126" s="483"/>
      <c r="DH126" s="483"/>
      <c r="DI126" s="483"/>
      <c r="DJ126" s="483"/>
      <c r="DK126" s="483"/>
      <c r="DL126" s="483"/>
      <c r="DM126" s="483"/>
      <c r="DN126" s="483"/>
      <c r="DO126" s="483"/>
      <c r="DP126" s="483"/>
      <c r="DQ126" s="483"/>
      <c r="DR126" s="483"/>
      <c r="DS126" s="483"/>
      <c r="DT126" s="483"/>
      <c r="DU126" s="483"/>
      <c r="DV126" s="483"/>
      <c r="DW126" s="483"/>
      <c r="DX126" s="483"/>
      <c r="DY126" s="483"/>
      <c r="DZ126" s="483"/>
      <c r="EA126" s="483"/>
      <c r="EB126" s="483"/>
      <c r="EC126" s="483"/>
      <c r="ED126" s="483"/>
      <c r="EE126" s="483"/>
      <c r="EF126" s="483"/>
      <c r="EG126" s="483"/>
      <c r="EH126" s="483"/>
      <c r="EI126" s="483"/>
      <c r="EJ126" s="483"/>
      <c r="EK126" s="483"/>
      <c r="EL126" s="483"/>
      <c r="EM126" s="483"/>
      <c r="EN126" s="483"/>
      <c r="EO126" s="483"/>
      <c r="EP126" s="483"/>
      <c r="EQ126" s="483"/>
      <c r="ER126" s="483"/>
      <c r="ES126" s="483"/>
      <c r="ET126" s="483"/>
      <c r="EU126" s="483"/>
      <c r="EV126" s="483"/>
      <c r="EW126" s="483"/>
      <c r="EX126" s="483"/>
      <c r="EY126" s="483"/>
      <c r="EZ126" s="483"/>
      <c r="FA126" s="483"/>
      <c r="FB126" s="483"/>
      <c r="FC126" s="483"/>
      <c r="FD126" s="483"/>
      <c r="FE126" s="483"/>
      <c r="FF126" s="483"/>
      <c r="FG126" s="483"/>
      <c r="FH126" s="483"/>
      <c r="FI126" s="483"/>
      <c r="FJ126" s="483"/>
      <c r="FK126" s="483"/>
      <c r="FL126" s="483"/>
      <c r="FM126" s="483"/>
      <c r="FN126" s="483"/>
      <c r="FO126" s="483"/>
      <c r="FP126" s="483"/>
      <c r="FQ126" s="483"/>
      <c r="FR126" s="483"/>
      <c r="FS126" s="483"/>
      <c r="FT126" s="483"/>
      <c r="FU126" s="483"/>
      <c r="FV126" s="483"/>
      <c r="FW126" s="483"/>
      <c r="FX126" s="483"/>
      <c r="FY126" s="483"/>
      <c r="FZ126" s="483"/>
      <c r="GA126" s="483"/>
      <c r="GB126" s="483"/>
      <c r="GC126" s="483"/>
      <c r="GD126" s="483"/>
      <c r="GE126" s="483"/>
      <c r="GF126" s="483"/>
      <c r="GG126" s="483"/>
      <c r="GH126" s="483"/>
      <c r="GI126" s="483"/>
      <c r="GJ126" s="483"/>
      <c r="GK126" s="483"/>
      <c r="GL126" s="483"/>
      <c r="GM126" s="483"/>
      <c r="GN126" s="483"/>
      <c r="GO126" s="483"/>
      <c r="GP126" s="483"/>
      <c r="GQ126" s="483"/>
      <c r="GR126" s="483"/>
      <c r="GS126" s="483"/>
      <c r="GT126" s="483"/>
      <c r="GU126" s="483"/>
      <c r="GV126" s="483"/>
      <c r="GW126" s="483"/>
      <c r="GX126" s="483"/>
      <c r="GY126" s="483"/>
      <c r="GZ126" s="483"/>
      <c r="HA126" s="483"/>
      <c r="HB126" s="483"/>
      <c r="HC126" s="483"/>
      <c r="HD126" s="483"/>
      <c r="HE126" s="483"/>
      <c r="HF126" s="483"/>
      <c r="HG126" s="483"/>
      <c r="HH126" s="483"/>
      <c r="HI126" s="483"/>
      <c r="HJ126" s="483"/>
      <c r="HK126" s="483"/>
      <c r="HL126" s="483"/>
      <c r="HM126" s="483"/>
      <c r="HN126" s="483"/>
      <c r="HO126" s="483"/>
      <c r="HP126" s="483"/>
      <c r="HQ126" s="483"/>
      <c r="HR126" s="483"/>
      <c r="HS126" s="483"/>
      <c r="HT126" s="483"/>
      <c r="HU126" s="483"/>
      <c r="HV126" s="483"/>
      <c r="HW126" s="483"/>
      <c r="HX126" s="483"/>
      <c r="HY126" s="483"/>
      <c r="HZ126" s="483"/>
      <c r="IA126" s="483"/>
      <c r="IB126" s="483"/>
      <c r="IC126" s="483"/>
      <c r="ID126" s="483"/>
      <c r="IE126" s="483"/>
      <c r="IF126" s="483"/>
      <c r="IG126" s="483"/>
      <c r="IH126" s="483"/>
      <c r="II126" s="483"/>
      <c r="IJ126" s="483"/>
      <c r="IK126" s="483"/>
      <c r="IL126" s="483"/>
      <c r="IM126" s="483"/>
      <c r="IN126" s="483"/>
      <c r="IO126" s="483"/>
      <c r="IP126" s="483"/>
      <c r="IQ126" s="483"/>
      <c r="IR126" s="483"/>
      <c r="IS126" s="483"/>
      <c r="IT126" s="483"/>
      <c r="IU126" s="483"/>
      <c r="IV126" s="483"/>
      <c r="IW126" s="483"/>
      <c r="IX126" s="483"/>
      <c r="IY126" s="483"/>
      <c r="IZ126" s="483"/>
      <c r="JA126" s="483"/>
      <c r="JB126" s="483"/>
      <c r="JC126" s="483"/>
      <c r="JD126" s="483"/>
      <c r="JE126" s="483"/>
      <c r="JF126" s="483"/>
      <c r="JG126" s="483"/>
      <c r="JH126" s="483"/>
      <c r="JI126" s="483"/>
      <c r="JJ126" s="483"/>
      <c r="JK126" s="483"/>
      <c r="JL126" s="483"/>
      <c r="JM126" s="483"/>
      <c r="JN126" s="483"/>
      <c r="JO126" s="483"/>
      <c r="JP126" s="483"/>
      <c r="JQ126" s="483"/>
      <c r="JR126" s="483"/>
      <c r="JS126" s="483"/>
      <c r="JT126" s="483"/>
      <c r="JU126" s="483"/>
      <c r="JV126" s="483"/>
      <c r="JW126" s="483"/>
      <c r="JX126" s="483"/>
      <c r="JY126" s="483"/>
      <c r="JZ126" s="483"/>
      <c r="KA126" s="483"/>
      <c r="KB126" s="483"/>
      <c r="KC126" s="483"/>
      <c r="KD126" s="483"/>
      <c r="KE126" s="483"/>
      <c r="KF126" s="483"/>
      <c r="KG126" s="483"/>
      <c r="KH126" s="483"/>
      <c r="KI126" s="483"/>
      <c r="KJ126" s="483"/>
      <c r="KK126" s="483"/>
      <c r="KL126" s="483"/>
      <c r="KM126" s="483"/>
      <c r="KN126" s="483"/>
      <c r="KO126" s="483"/>
      <c r="KP126" s="483"/>
      <c r="KQ126" s="483"/>
      <c r="KR126" s="483"/>
      <c r="KS126" s="483"/>
      <c r="KT126" s="483"/>
      <c r="KU126" s="483"/>
      <c r="KV126" s="483"/>
      <c r="KW126" s="483"/>
      <c r="KX126" s="483"/>
      <c r="KY126" s="483"/>
      <c r="KZ126" s="483"/>
      <c r="LA126" s="483"/>
      <c r="LB126" s="483"/>
      <c r="LC126" s="483"/>
      <c r="LD126" s="483"/>
      <c r="LE126" s="483"/>
      <c r="LF126" s="483"/>
      <c r="LG126" s="483"/>
      <c r="LH126" s="483"/>
      <c r="LI126" s="483"/>
      <c r="LJ126" s="483"/>
      <c r="LK126" s="483"/>
      <c r="LL126" s="483"/>
      <c r="LM126" s="483"/>
      <c r="LN126" s="483"/>
      <c r="LO126" s="483"/>
      <c r="LP126" s="483"/>
      <c r="LQ126" s="483"/>
      <c r="LR126" s="483"/>
      <c r="LS126" s="483"/>
      <c r="LT126" s="483"/>
      <c r="LU126" s="483"/>
      <c r="LV126" s="483"/>
      <c r="LW126" s="483"/>
      <c r="LX126" s="483"/>
      <c r="LY126" s="483"/>
      <c r="LZ126" s="483"/>
      <c r="MA126" s="483"/>
      <c r="MB126" s="483"/>
      <c r="MC126" s="483"/>
      <c r="MD126" s="483"/>
      <c r="ME126" s="483"/>
      <c r="MF126" s="483"/>
      <c r="MG126" s="483"/>
      <c r="MH126" s="483"/>
      <c r="MI126" s="483"/>
      <c r="MJ126" s="483"/>
      <c r="MK126" s="483"/>
      <c r="ML126" s="483"/>
      <c r="MM126" s="483"/>
      <c r="MN126" s="483"/>
      <c r="MO126" s="483"/>
      <c r="MP126" s="483"/>
      <c r="MQ126" s="483"/>
      <c r="MR126" s="483"/>
      <c r="MS126" s="483"/>
      <c r="MT126" s="483"/>
      <c r="MU126" s="483"/>
      <c r="MV126" s="483"/>
      <c r="MW126" s="483"/>
      <c r="MX126" s="483"/>
      <c r="MY126" s="483"/>
      <c r="MZ126" s="483"/>
      <c r="NA126" s="483"/>
      <c r="NB126" s="483"/>
      <c r="NC126" s="483"/>
      <c r="ND126" s="483"/>
      <c r="NE126" s="483"/>
      <c r="NF126" s="483"/>
      <c r="NG126" s="483"/>
      <c r="NH126" s="483"/>
      <c r="NI126" s="483"/>
      <c r="NJ126" s="483"/>
      <c r="NK126" s="483"/>
      <c r="NL126" s="483"/>
      <c r="NM126" s="483"/>
      <c r="NN126" s="483"/>
      <c r="NO126" s="483"/>
      <c r="NP126" s="483"/>
      <c r="NQ126" s="483"/>
      <c r="NR126" s="483"/>
      <c r="NS126" s="483"/>
      <c r="NT126" s="483"/>
      <c r="NU126" s="483"/>
      <c r="NV126" s="483"/>
      <c r="NW126" s="483"/>
      <c r="NX126" s="483"/>
      <c r="NY126" s="483"/>
      <c r="NZ126" s="483"/>
      <c r="OA126" s="483"/>
      <c r="OB126" s="483"/>
      <c r="OC126" s="483"/>
      <c r="OD126" s="483"/>
      <c r="OE126" s="483"/>
      <c r="OF126" s="483"/>
      <c r="OG126" s="483"/>
      <c r="OH126" s="483"/>
      <c r="OI126" s="483"/>
      <c r="OJ126" s="483"/>
      <c r="OK126" s="483"/>
      <c r="OL126" s="483"/>
      <c r="OM126" s="483"/>
      <c r="ON126" s="483"/>
      <c r="OO126" s="483"/>
      <c r="OP126" s="483"/>
      <c r="OQ126" s="483"/>
      <c r="OR126" s="483"/>
      <c r="OS126" s="483"/>
      <c r="OT126" s="483"/>
      <c r="OU126" s="483"/>
      <c r="OV126" s="483"/>
      <c r="OW126" s="483"/>
      <c r="OX126" s="483"/>
      <c r="OY126" s="483"/>
      <c r="OZ126" s="483"/>
      <c r="PA126" s="483"/>
      <c r="PB126" s="483"/>
      <c r="PC126" s="483"/>
      <c r="PD126" s="483"/>
      <c r="PE126" s="483"/>
      <c r="PF126" s="483"/>
      <c r="PG126" s="483"/>
      <c r="PH126" s="483"/>
      <c r="PI126" s="483"/>
      <c r="PJ126" s="483"/>
      <c r="PK126" s="483"/>
      <c r="PL126" s="483"/>
      <c r="PM126" s="483"/>
      <c r="PN126" s="483"/>
      <c r="PO126" s="483"/>
      <c r="PP126" s="483"/>
      <c r="PQ126" s="483"/>
      <c r="PR126" s="483"/>
      <c r="PS126" s="483"/>
      <c r="PT126" s="483"/>
      <c r="PU126" s="483"/>
      <c r="PV126" s="483"/>
      <c r="PW126" s="483"/>
      <c r="PX126" s="483"/>
      <c r="PY126" s="483"/>
      <c r="PZ126" s="483"/>
      <c r="QA126" s="483"/>
      <c r="QB126" s="483"/>
      <c r="QC126" s="483"/>
      <c r="QD126" s="483"/>
      <c r="QE126" s="483"/>
      <c r="QF126" s="483"/>
      <c r="QG126" s="483"/>
      <c r="QH126" s="483"/>
      <c r="QI126" s="483"/>
      <c r="QJ126" s="483"/>
      <c r="QK126" s="483"/>
      <c r="QL126" s="483"/>
      <c r="QM126" s="483"/>
      <c r="QN126" s="483"/>
      <c r="QO126" s="483"/>
      <c r="QP126" s="483"/>
      <c r="QQ126" s="483"/>
      <c r="QR126" s="483"/>
      <c r="QS126" s="483"/>
      <c r="QT126" s="483"/>
      <c r="QU126" s="483"/>
      <c r="QV126" s="483"/>
      <c r="QW126" s="483"/>
      <c r="QX126" s="483"/>
      <c r="QY126" s="483"/>
      <c r="QZ126" s="483"/>
      <c r="RA126" s="483"/>
      <c r="RB126" s="483"/>
      <c r="RC126" s="483"/>
      <c r="RD126" s="483"/>
      <c r="RE126" s="483"/>
      <c r="RF126" s="483"/>
      <c r="RG126" s="483"/>
      <c r="RH126" s="483"/>
      <c r="RI126" s="483"/>
      <c r="RJ126" s="483"/>
      <c r="RK126" s="483"/>
      <c r="RL126" s="483"/>
      <c r="RM126" s="483"/>
      <c r="RN126" s="483"/>
      <c r="RO126" s="483"/>
      <c r="RP126" s="483"/>
      <c r="RQ126" s="483"/>
      <c r="RR126" s="483"/>
      <c r="RS126" s="483"/>
      <c r="RT126" s="483"/>
      <c r="RU126" s="483"/>
      <c r="RV126" s="483"/>
      <c r="RW126" s="483"/>
      <c r="RX126" s="483"/>
      <c r="RY126" s="483"/>
      <c r="RZ126" s="483"/>
      <c r="SA126" s="483"/>
      <c r="SB126" s="483"/>
      <c r="SC126" s="483"/>
      <c r="SD126" s="483"/>
      <c r="SE126" s="483"/>
      <c r="SF126" s="483"/>
      <c r="SG126" s="483"/>
      <c r="SH126" s="483"/>
      <c r="SI126" s="483"/>
      <c r="SJ126" s="483"/>
      <c r="SK126" s="483"/>
      <c r="SL126" s="483"/>
      <c r="SM126" s="483"/>
      <c r="SN126" s="483"/>
      <c r="SO126" s="483"/>
      <c r="SP126" s="483"/>
      <c r="SQ126" s="483"/>
      <c r="SR126" s="483"/>
      <c r="SS126" s="483"/>
      <c r="ST126" s="483"/>
      <c r="SU126" s="483"/>
      <c r="SV126" s="483"/>
      <c r="SW126" s="483"/>
      <c r="SX126" s="483"/>
      <c r="SY126" s="483"/>
      <c r="SZ126" s="483"/>
      <c r="TA126" s="483"/>
      <c r="TB126" s="483"/>
      <c r="TC126" s="483"/>
      <c r="TD126" s="483"/>
      <c r="TE126" s="483"/>
      <c r="TF126" s="483"/>
      <c r="TG126" s="483"/>
      <c r="TH126" s="483"/>
      <c r="TI126" s="483"/>
      <c r="TJ126" s="483"/>
      <c r="TK126" s="483"/>
      <c r="TL126" s="483"/>
      <c r="TM126" s="483"/>
      <c r="TN126" s="483"/>
      <c r="TO126" s="483"/>
      <c r="TP126" s="483"/>
      <c r="TQ126" s="483"/>
      <c r="TR126" s="483"/>
      <c r="TS126" s="483"/>
      <c r="TT126" s="483"/>
      <c r="TU126" s="483"/>
      <c r="TV126" s="483"/>
      <c r="TW126" s="483"/>
      <c r="TX126" s="483"/>
      <c r="TY126" s="483"/>
      <c r="TZ126" s="483"/>
      <c r="UA126" s="483"/>
      <c r="UB126" s="483"/>
      <c r="UC126" s="483"/>
      <c r="UD126" s="483"/>
      <c r="UE126" s="483"/>
      <c r="UF126" s="483"/>
      <c r="UG126" s="483"/>
      <c r="UH126" s="483"/>
      <c r="UI126" s="483"/>
      <c r="UJ126" s="483"/>
      <c r="UK126" s="483"/>
      <c r="UL126" s="483"/>
      <c r="UM126" s="483"/>
      <c r="UN126" s="483"/>
      <c r="UO126" s="483"/>
      <c r="UP126" s="483"/>
      <c r="UQ126" s="483"/>
      <c r="UR126" s="483"/>
      <c r="US126" s="483"/>
      <c r="UT126" s="483"/>
      <c r="UU126" s="483"/>
      <c r="UV126" s="483"/>
      <c r="UW126" s="483"/>
      <c r="UX126" s="483"/>
      <c r="UY126" s="483"/>
      <c r="UZ126" s="483"/>
      <c r="VA126" s="483"/>
      <c r="VB126" s="483"/>
      <c r="VC126" s="483"/>
      <c r="VD126" s="483"/>
      <c r="VE126" s="483"/>
      <c r="VF126" s="483"/>
      <c r="VG126" s="483"/>
      <c r="VH126" s="483"/>
      <c r="VI126" s="483"/>
      <c r="VJ126" s="483"/>
      <c r="VK126" s="483"/>
      <c r="VL126" s="483"/>
      <c r="VM126" s="483"/>
      <c r="VN126" s="483"/>
      <c r="VO126" s="483"/>
      <c r="VP126" s="483"/>
      <c r="VQ126" s="483"/>
      <c r="VR126" s="483"/>
      <c r="VS126" s="483"/>
      <c r="VT126" s="483"/>
      <c r="VU126" s="483"/>
      <c r="VV126" s="483"/>
      <c r="VW126" s="483"/>
      <c r="VX126" s="483"/>
      <c r="VY126" s="483"/>
      <c r="VZ126" s="483"/>
      <c r="WA126" s="483"/>
      <c r="WB126" s="483"/>
      <c r="WC126" s="483"/>
      <c r="WD126" s="483"/>
      <c r="WE126" s="483"/>
      <c r="WF126" s="483"/>
      <c r="WG126" s="483"/>
      <c r="WH126" s="483"/>
      <c r="WI126" s="483"/>
      <c r="WJ126" s="483"/>
      <c r="WK126" s="483"/>
      <c r="WL126" s="483"/>
      <c r="WM126" s="483"/>
      <c r="WN126" s="483"/>
      <c r="WO126" s="483"/>
      <c r="WP126" s="483"/>
      <c r="WQ126" s="483"/>
      <c r="WR126" s="483"/>
      <c r="WS126" s="483"/>
      <c r="WT126" s="483"/>
      <c r="WU126" s="483"/>
      <c r="WV126" s="483"/>
      <c r="WW126" s="483"/>
      <c r="WX126" s="483"/>
      <c r="WY126" s="483"/>
      <c r="WZ126" s="483"/>
      <c r="XA126" s="483"/>
      <c r="XB126" s="483"/>
      <c r="XC126" s="483"/>
      <c r="XD126" s="483"/>
      <c r="XE126" s="483"/>
      <c r="XF126" s="483"/>
      <c r="XG126" s="483"/>
      <c r="XH126" s="483"/>
      <c r="XI126" s="483"/>
      <c r="XJ126" s="483"/>
      <c r="XK126" s="483"/>
      <c r="XL126" s="483"/>
      <c r="XM126" s="483"/>
      <c r="XN126" s="483"/>
      <c r="XO126" s="483"/>
      <c r="XP126" s="483"/>
      <c r="XQ126" s="483"/>
      <c r="XR126" s="483"/>
      <c r="XS126" s="483"/>
      <c r="XT126" s="483"/>
      <c r="XU126" s="483"/>
      <c r="XV126" s="483"/>
      <c r="XW126" s="483"/>
      <c r="XX126" s="483"/>
      <c r="XY126" s="483"/>
      <c r="XZ126" s="483"/>
      <c r="YA126" s="483"/>
      <c r="YB126" s="483"/>
      <c r="YC126" s="483"/>
      <c r="YD126" s="483"/>
      <c r="YE126" s="483"/>
      <c r="YF126" s="483"/>
      <c r="YG126" s="483"/>
      <c r="YH126" s="483"/>
      <c r="YI126" s="483"/>
      <c r="YJ126" s="483"/>
      <c r="YK126" s="483"/>
      <c r="YL126" s="483"/>
      <c r="YM126" s="483"/>
      <c r="YN126" s="483"/>
      <c r="YO126" s="483"/>
      <c r="YP126" s="483"/>
      <c r="YQ126" s="483"/>
      <c r="YR126" s="483"/>
      <c r="YS126" s="483"/>
      <c r="YT126" s="483"/>
      <c r="YU126" s="483"/>
      <c r="YV126" s="483"/>
      <c r="YW126" s="483"/>
      <c r="YX126" s="483"/>
      <c r="YY126" s="483"/>
      <c r="YZ126" s="483"/>
      <c r="ZA126" s="483"/>
      <c r="ZB126" s="483"/>
      <c r="ZC126" s="483"/>
      <c r="ZD126" s="483"/>
      <c r="ZE126" s="483"/>
      <c r="ZF126" s="483"/>
      <c r="ZG126" s="483"/>
      <c r="ZH126" s="483"/>
      <c r="ZI126" s="483"/>
      <c r="ZJ126" s="483"/>
      <c r="ZK126" s="483"/>
      <c r="ZL126" s="483"/>
      <c r="ZM126" s="483"/>
      <c r="ZN126" s="483"/>
      <c r="ZO126" s="483"/>
      <c r="ZP126" s="483"/>
      <c r="ZQ126" s="483"/>
      <c r="ZR126" s="483"/>
      <c r="ZS126" s="483"/>
      <c r="ZT126" s="483"/>
      <c r="ZU126" s="483"/>
      <c r="ZV126" s="483"/>
      <c r="ZW126" s="483"/>
      <c r="ZX126" s="483"/>
      <c r="ZY126" s="483"/>
      <c r="ZZ126" s="483"/>
      <c r="AAA126" s="483"/>
      <c r="AAB126" s="483"/>
      <c r="AAC126" s="483"/>
      <c r="AAD126" s="483"/>
      <c r="AAE126" s="483"/>
      <c r="AAF126" s="483"/>
      <c r="AAG126" s="483"/>
      <c r="AAH126" s="483"/>
      <c r="AAI126" s="483"/>
      <c r="AAJ126" s="483"/>
      <c r="AAK126" s="483"/>
      <c r="AAL126" s="483"/>
      <c r="AAM126" s="483"/>
      <c r="AAN126" s="483"/>
      <c r="AAO126" s="483"/>
      <c r="AAP126" s="483"/>
      <c r="AAQ126" s="483"/>
      <c r="AAR126" s="483"/>
      <c r="AAS126" s="483"/>
      <c r="AAT126" s="483"/>
      <c r="AAU126" s="483"/>
      <c r="AAV126" s="483"/>
      <c r="AAW126" s="483"/>
      <c r="AAX126" s="483"/>
      <c r="AAY126" s="483"/>
      <c r="AAZ126" s="483"/>
      <c r="ABA126" s="483"/>
      <c r="ABB126" s="483"/>
      <c r="ABC126" s="483"/>
      <c r="ABD126" s="483"/>
      <c r="ABE126" s="483"/>
      <c r="ABF126" s="483"/>
      <c r="ABG126" s="483"/>
      <c r="ABH126" s="483"/>
      <c r="ABI126" s="483"/>
      <c r="ABJ126" s="483"/>
      <c r="ABK126" s="483"/>
      <c r="ABL126" s="483"/>
      <c r="ABM126" s="483"/>
      <c r="ABN126" s="483"/>
      <c r="ABO126" s="483"/>
      <c r="ABP126" s="483"/>
      <c r="ABQ126" s="483"/>
      <c r="ABR126" s="483"/>
      <c r="ABS126" s="483"/>
      <c r="ABT126" s="483"/>
      <c r="ABU126" s="483"/>
      <c r="ABV126" s="483"/>
      <c r="ABW126" s="483"/>
      <c r="ABX126" s="483"/>
      <c r="ABY126" s="483"/>
      <c r="ABZ126" s="483"/>
      <c r="ACA126" s="483"/>
      <c r="ACB126" s="483"/>
      <c r="ACC126" s="483"/>
      <c r="ACD126" s="483"/>
      <c r="ACE126" s="483"/>
      <c r="ACF126" s="483"/>
      <c r="ACG126" s="483"/>
      <c r="ACH126" s="483"/>
      <c r="ACI126" s="483"/>
      <c r="ACJ126" s="483"/>
      <c r="ACK126" s="483"/>
      <c r="ACL126" s="483"/>
      <c r="ACM126" s="483"/>
      <c r="ACN126" s="483"/>
      <c r="ACO126" s="483"/>
      <c r="ACP126" s="483"/>
      <c r="ACQ126" s="483"/>
      <c r="ACR126" s="483"/>
      <c r="ACS126" s="483"/>
      <c r="ACT126" s="483"/>
      <c r="ACU126" s="483"/>
      <c r="ACV126" s="483"/>
      <c r="ACW126" s="483"/>
      <c r="ACX126" s="483"/>
      <c r="ACY126" s="483"/>
      <c r="ACZ126" s="483"/>
      <c r="ADA126" s="483"/>
      <c r="ADB126" s="483"/>
      <c r="ADC126" s="483"/>
      <c r="ADD126" s="483"/>
      <c r="ADE126" s="483"/>
      <c r="ADF126" s="483"/>
      <c r="ADG126" s="483"/>
      <c r="ADH126" s="483"/>
      <c r="ADI126" s="483"/>
      <c r="ADJ126" s="483"/>
      <c r="ADK126" s="483"/>
      <c r="ADL126" s="483"/>
      <c r="ADM126" s="483"/>
      <c r="ADN126" s="483"/>
      <c r="ADO126" s="483"/>
      <c r="ADP126" s="483"/>
      <c r="ADQ126" s="483"/>
      <c r="ADR126" s="483"/>
      <c r="ADS126" s="483"/>
      <c r="ADT126" s="483"/>
      <c r="ADU126" s="483"/>
      <c r="ADV126" s="483"/>
      <c r="ADW126" s="483"/>
      <c r="ADX126" s="483"/>
      <c r="ADY126" s="483"/>
      <c r="ADZ126" s="483"/>
      <c r="AEA126" s="483"/>
      <c r="AEB126" s="483"/>
      <c r="AEC126" s="483"/>
      <c r="AED126" s="483"/>
      <c r="AEE126" s="483"/>
      <c r="AEF126" s="483"/>
      <c r="AEG126" s="483"/>
      <c r="AEH126" s="483"/>
      <c r="AEI126" s="483"/>
      <c r="AEJ126" s="483"/>
      <c r="AEK126" s="483"/>
      <c r="AEL126" s="483"/>
      <c r="AEM126" s="483"/>
      <c r="AEN126" s="483"/>
      <c r="AEO126" s="483"/>
      <c r="AEP126" s="483"/>
      <c r="AEQ126" s="483"/>
      <c r="AER126" s="483"/>
      <c r="AES126" s="483"/>
      <c r="AET126" s="483"/>
      <c r="AEU126" s="483"/>
      <c r="AEV126" s="483"/>
      <c r="AEW126" s="483"/>
      <c r="AEX126" s="483"/>
      <c r="AEY126" s="483"/>
      <c r="AEZ126" s="483"/>
      <c r="AFA126" s="483"/>
      <c r="AFB126" s="483"/>
      <c r="AFC126" s="483"/>
      <c r="AFD126" s="483"/>
      <c r="AFE126" s="483"/>
      <c r="AFF126" s="483"/>
      <c r="AFG126" s="483"/>
      <c r="AFH126" s="483"/>
      <c r="AFI126" s="483"/>
      <c r="AFJ126" s="483"/>
      <c r="AFK126" s="483"/>
      <c r="AFL126" s="483"/>
      <c r="AFM126" s="483"/>
      <c r="AFN126" s="483"/>
      <c r="AFO126" s="483"/>
      <c r="AFP126" s="483"/>
      <c r="AFQ126" s="483"/>
      <c r="AFR126" s="483"/>
      <c r="AFS126" s="483"/>
      <c r="AFT126" s="483"/>
      <c r="AFU126" s="483"/>
      <c r="AFV126" s="483"/>
      <c r="AFW126" s="483"/>
      <c r="AFX126" s="483"/>
      <c r="AFY126" s="483"/>
      <c r="AFZ126" s="483"/>
      <c r="AGA126" s="483"/>
      <c r="AGB126" s="483"/>
      <c r="AGC126" s="483"/>
      <c r="AGD126" s="483"/>
      <c r="AGE126" s="483"/>
      <c r="AGF126" s="483"/>
      <c r="AGG126" s="483"/>
      <c r="AGH126" s="483"/>
      <c r="AGI126" s="483"/>
      <c r="AGJ126" s="483"/>
      <c r="AGK126" s="483"/>
      <c r="AGL126" s="483"/>
      <c r="AGM126" s="483"/>
      <c r="AGN126" s="483"/>
      <c r="AGO126" s="483"/>
      <c r="AGP126" s="483"/>
      <c r="AGQ126" s="483"/>
      <c r="AGR126" s="483"/>
      <c r="AGS126" s="483"/>
      <c r="AGT126" s="483"/>
      <c r="AGU126" s="483"/>
      <c r="AGV126" s="483"/>
      <c r="AGW126" s="483"/>
      <c r="AGX126" s="483"/>
      <c r="AGY126" s="483"/>
      <c r="AGZ126" s="483"/>
      <c r="AHA126" s="483"/>
      <c r="AHB126" s="483"/>
      <c r="AHC126" s="483"/>
      <c r="AHD126" s="483"/>
      <c r="AHE126" s="483"/>
      <c r="AHF126" s="483"/>
      <c r="AHG126" s="483"/>
      <c r="AHH126" s="483"/>
      <c r="AHI126" s="483"/>
      <c r="AHJ126" s="483"/>
      <c r="AHK126" s="483"/>
      <c r="AHL126" s="483"/>
      <c r="AHM126" s="483"/>
      <c r="AHN126" s="483"/>
      <c r="AHO126" s="483"/>
      <c r="AHP126" s="483"/>
      <c r="AHQ126" s="483"/>
      <c r="AHR126" s="483"/>
      <c r="AHS126" s="483"/>
      <c r="AHT126" s="483"/>
      <c r="AHU126" s="483"/>
      <c r="AHV126" s="483"/>
      <c r="AHW126" s="483"/>
      <c r="AHX126" s="483"/>
      <c r="AHY126" s="483"/>
      <c r="AHZ126" s="483"/>
      <c r="AIA126" s="483"/>
      <c r="AIB126" s="483"/>
      <c r="AIC126" s="483"/>
      <c r="AID126" s="483"/>
      <c r="AIE126" s="483"/>
      <c r="AIF126" s="483"/>
      <c r="AIG126" s="483"/>
      <c r="AIH126" s="483"/>
      <c r="AII126" s="483"/>
      <c r="AIJ126" s="483"/>
      <c r="AIK126" s="483"/>
      <c r="AIL126" s="483"/>
      <c r="AIM126" s="483"/>
      <c r="AIN126" s="483"/>
      <c r="AIO126" s="483"/>
      <c r="AIP126" s="483"/>
      <c r="AIQ126" s="483"/>
      <c r="AIR126" s="483"/>
      <c r="AIS126" s="483"/>
      <c r="AIT126" s="483"/>
      <c r="AIU126" s="483"/>
      <c r="AIV126" s="483"/>
      <c r="AIW126" s="483"/>
      <c r="AIX126" s="483"/>
      <c r="AIY126" s="483"/>
      <c r="AIZ126" s="483"/>
      <c r="AJA126" s="483"/>
      <c r="AJB126" s="483"/>
      <c r="AJC126" s="483"/>
      <c r="AJD126" s="483"/>
      <c r="AJE126" s="483"/>
      <c r="AJF126" s="483"/>
      <c r="AJG126" s="483"/>
      <c r="AJH126" s="483"/>
      <c r="AJI126" s="483"/>
      <c r="AJJ126" s="483"/>
      <c r="AJK126" s="483"/>
      <c r="AJL126" s="483"/>
      <c r="AJM126" s="483"/>
      <c r="AJN126" s="483"/>
      <c r="AJO126" s="483"/>
      <c r="AJP126" s="483"/>
      <c r="AJQ126" s="483"/>
      <c r="AJR126" s="483"/>
      <c r="AJS126" s="483"/>
      <c r="AJT126" s="483"/>
      <c r="AJU126" s="483"/>
      <c r="AJV126" s="483"/>
      <c r="AJW126" s="483"/>
      <c r="AJX126" s="483"/>
      <c r="AJY126" s="483"/>
      <c r="AJZ126" s="483"/>
      <c r="AKA126" s="483"/>
      <c r="AKB126" s="483"/>
      <c r="AKC126" s="483"/>
      <c r="AKD126" s="483"/>
      <c r="AKE126" s="483"/>
      <c r="AKF126" s="483"/>
      <c r="AKG126" s="483"/>
      <c r="AKH126" s="483"/>
      <c r="AKI126" s="483"/>
      <c r="AKJ126" s="483"/>
      <c r="AKK126" s="483"/>
      <c r="AKL126" s="483"/>
      <c r="AKM126" s="483"/>
      <c r="AKN126" s="483"/>
      <c r="AKO126" s="483"/>
      <c r="AKP126" s="483"/>
      <c r="AKQ126" s="483"/>
      <c r="AKR126" s="483"/>
      <c r="AKS126" s="483"/>
      <c r="AKT126" s="483"/>
      <c r="AKU126" s="483"/>
      <c r="AKV126" s="483"/>
      <c r="AKW126" s="483"/>
      <c r="AKX126" s="483"/>
      <c r="AKY126" s="483"/>
      <c r="AKZ126" s="483"/>
      <c r="ALA126" s="483"/>
      <c r="ALB126" s="483"/>
      <c r="ALC126" s="483"/>
      <c r="ALD126" s="483"/>
      <c r="ALE126" s="483"/>
      <c r="ALF126" s="483"/>
      <c r="ALG126" s="483"/>
      <c r="ALH126" s="483"/>
      <c r="ALI126" s="483"/>
      <c r="ALJ126" s="483"/>
      <c r="ALK126" s="483"/>
      <c r="ALL126" s="483"/>
      <c r="ALM126" s="483"/>
      <c r="ALN126" s="483"/>
      <c r="ALO126" s="483"/>
      <c r="ALP126" s="483"/>
      <c r="ALQ126" s="483"/>
      <c r="ALR126" s="483"/>
      <c r="ALS126" s="483"/>
      <c r="ALT126" s="483"/>
      <c r="ALU126" s="483"/>
      <c r="ALV126" s="483"/>
      <c r="ALW126" s="483"/>
      <c r="ALX126" s="483"/>
      <c r="ALY126" s="483"/>
      <c r="ALZ126" s="483"/>
      <c r="AMA126" s="483"/>
      <c r="AMB126" s="483"/>
      <c r="AMC126" s="483"/>
      <c r="AMD126" s="483"/>
      <c r="AME126" s="483"/>
      <c r="AMF126" s="483"/>
      <c r="AMG126" s="483"/>
      <c r="AMH126" s="483"/>
      <c r="AMI126" s="483"/>
      <c r="AMJ126" s="483"/>
      <c r="AMK126" s="483"/>
      <c r="AML126" s="483"/>
      <c r="AMM126" s="483"/>
      <c r="AMN126" s="483"/>
      <c r="AMO126" s="483"/>
      <c r="AMP126" s="483"/>
      <c r="AMQ126" s="483"/>
    </row>
    <row r="127" spans="1:1031" s="426" customFormat="1" ht="39" customHeight="1" x14ac:dyDescent="0.25">
      <c r="A127" s="688">
        <f>1+A126</f>
        <v>5</v>
      </c>
      <c r="B127" s="859" t="s">
        <v>1503</v>
      </c>
      <c r="C127" s="688">
        <v>8</v>
      </c>
      <c r="D127" s="835">
        <v>0.02</v>
      </c>
      <c r="E127" s="541" t="s">
        <v>1507</v>
      </c>
      <c r="F127" s="483"/>
      <c r="G127" s="483"/>
      <c r="H127" s="483"/>
      <c r="I127" s="483"/>
      <c r="J127" s="483"/>
      <c r="K127" s="483"/>
      <c r="L127" s="483"/>
      <c r="M127" s="483"/>
      <c r="N127" s="483"/>
      <c r="O127" s="483"/>
      <c r="P127" s="483"/>
      <c r="Q127" s="483"/>
      <c r="R127" s="483"/>
      <c r="S127" s="483"/>
      <c r="T127" s="483"/>
      <c r="U127" s="483"/>
      <c r="V127" s="483"/>
      <c r="W127" s="483"/>
      <c r="X127" s="483"/>
      <c r="Y127" s="483"/>
      <c r="Z127" s="483"/>
      <c r="AA127" s="483"/>
      <c r="AB127" s="483"/>
      <c r="AC127" s="483"/>
      <c r="AD127" s="483"/>
      <c r="AE127" s="483"/>
      <c r="AF127" s="483"/>
      <c r="AG127" s="483"/>
      <c r="AH127" s="483"/>
      <c r="AI127" s="483"/>
      <c r="AJ127" s="483"/>
      <c r="AK127" s="483"/>
      <c r="AL127" s="483"/>
      <c r="AM127" s="483"/>
      <c r="AN127" s="483"/>
      <c r="AO127" s="483"/>
      <c r="AP127" s="483"/>
      <c r="AQ127" s="483"/>
      <c r="AR127" s="483"/>
      <c r="AS127" s="483"/>
      <c r="AT127" s="483"/>
      <c r="AU127" s="483"/>
      <c r="AV127" s="483"/>
      <c r="AW127" s="483"/>
      <c r="AX127" s="483"/>
      <c r="AY127" s="483"/>
      <c r="AZ127" s="483"/>
      <c r="BA127" s="483"/>
      <c r="BB127" s="483"/>
      <c r="BC127" s="483"/>
      <c r="BD127" s="483"/>
      <c r="BE127" s="483"/>
      <c r="BF127" s="483"/>
      <c r="BG127" s="483"/>
      <c r="BH127" s="483"/>
      <c r="BI127" s="483"/>
      <c r="BJ127" s="483"/>
      <c r="BK127" s="483"/>
      <c r="BL127" s="483"/>
      <c r="BM127" s="483"/>
      <c r="BN127" s="483"/>
      <c r="BO127" s="483"/>
      <c r="BP127" s="483"/>
      <c r="BQ127" s="483"/>
      <c r="BR127" s="483"/>
      <c r="BS127" s="483"/>
      <c r="BT127" s="483"/>
      <c r="BU127" s="483"/>
      <c r="BV127" s="483"/>
      <c r="BW127" s="483"/>
      <c r="BX127" s="483"/>
      <c r="BY127" s="483"/>
      <c r="BZ127" s="483"/>
      <c r="CA127" s="483"/>
      <c r="CB127" s="483"/>
      <c r="CC127" s="483"/>
      <c r="CD127" s="483"/>
      <c r="CE127" s="483"/>
      <c r="CF127" s="483"/>
      <c r="CG127" s="483"/>
      <c r="CH127" s="483"/>
      <c r="CI127" s="483"/>
      <c r="CJ127" s="483"/>
      <c r="CK127" s="483"/>
      <c r="CL127" s="483"/>
      <c r="CM127" s="483"/>
      <c r="CN127" s="483"/>
      <c r="CO127" s="483"/>
      <c r="CP127" s="483"/>
      <c r="CQ127" s="483"/>
      <c r="CR127" s="483"/>
      <c r="CS127" s="483"/>
      <c r="CT127" s="483"/>
      <c r="CU127" s="483"/>
      <c r="CV127" s="483"/>
      <c r="CW127" s="483"/>
      <c r="CX127" s="483"/>
      <c r="CY127" s="483"/>
      <c r="CZ127" s="483"/>
      <c r="DA127" s="483"/>
      <c r="DB127" s="483"/>
      <c r="DC127" s="483"/>
      <c r="DD127" s="483"/>
      <c r="DE127" s="483"/>
      <c r="DF127" s="483"/>
      <c r="DG127" s="483"/>
      <c r="DH127" s="483"/>
      <c r="DI127" s="483"/>
      <c r="DJ127" s="483"/>
      <c r="DK127" s="483"/>
      <c r="DL127" s="483"/>
      <c r="DM127" s="483"/>
      <c r="DN127" s="483"/>
      <c r="DO127" s="483"/>
      <c r="DP127" s="483"/>
      <c r="DQ127" s="483"/>
      <c r="DR127" s="483"/>
      <c r="DS127" s="483"/>
      <c r="DT127" s="483"/>
      <c r="DU127" s="483"/>
      <c r="DV127" s="483"/>
      <c r="DW127" s="483"/>
      <c r="DX127" s="483"/>
      <c r="DY127" s="483"/>
      <c r="DZ127" s="483"/>
      <c r="EA127" s="483"/>
      <c r="EB127" s="483"/>
      <c r="EC127" s="483"/>
      <c r="ED127" s="483"/>
      <c r="EE127" s="483"/>
      <c r="EF127" s="483"/>
      <c r="EG127" s="483"/>
      <c r="EH127" s="483"/>
      <c r="EI127" s="483"/>
      <c r="EJ127" s="483"/>
      <c r="EK127" s="483"/>
      <c r="EL127" s="483"/>
      <c r="EM127" s="483"/>
      <c r="EN127" s="483"/>
      <c r="EO127" s="483"/>
      <c r="EP127" s="483"/>
      <c r="EQ127" s="483"/>
      <c r="ER127" s="483"/>
      <c r="ES127" s="483"/>
      <c r="ET127" s="483"/>
      <c r="EU127" s="483"/>
      <c r="EV127" s="483"/>
      <c r="EW127" s="483"/>
      <c r="EX127" s="483"/>
      <c r="EY127" s="483"/>
      <c r="EZ127" s="483"/>
      <c r="FA127" s="483"/>
      <c r="FB127" s="483"/>
      <c r="FC127" s="483"/>
      <c r="FD127" s="483"/>
      <c r="FE127" s="483"/>
      <c r="FF127" s="483"/>
      <c r="FG127" s="483"/>
      <c r="FH127" s="483"/>
      <c r="FI127" s="483"/>
      <c r="FJ127" s="483"/>
      <c r="FK127" s="483"/>
      <c r="FL127" s="483"/>
      <c r="FM127" s="483"/>
      <c r="FN127" s="483"/>
      <c r="FO127" s="483"/>
      <c r="FP127" s="483"/>
      <c r="FQ127" s="483"/>
      <c r="FR127" s="483"/>
      <c r="FS127" s="483"/>
      <c r="FT127" s="483"/>
      <c r="FU127" s="483"/>
      <c r="FV127" s="483"/>
      <c r="FW127" s="483"/>
      <c r="FX127" s="483"/>
      <c r="FY127" s="483"/>
      <c r="FZ127" s="483"/>
      <c r="GA127" s="483"/>
      <c r="GB127" s="483"/>
      <c r="GC127" s="483"/>
      <c r="GD127" s="483"/>
      <c r="GE127" s="483"/>
      <c r="GF127" s="483"/>
      <c r="GG127" s="483"/>
      <c r="GH127" s="483"/>
      <c r="GI127" s="483"/>
      <c r="GJ127" s="483"/>
      <c r="GK127" s="483"/>
      <c r="GL127" s="483"/>
      <c r="GM127" s="483"/>
      <c r="GN127" s="483"/>
      <c r="GO127" s="483"/>
      <c r="GP127" s="483"/>
      <c r="GQ127" s="483"/>
      <c r="GR127" s="483"/>
      <c r="GS127" s="483"/>
      <c r="GT127" s="483"/>
      <c r="GU127" s="483"/>
      <c r="GV127" s="483"/>
      <c r="GW127" s="483"/>
      <c r="GX127" s="483"/>
      <c r="GY127" s="483"/>
      <c r="GZ127" s="483"/>
      <c r="HA127" s="483"/>
      <c r="HB127" s="483"/>
      <c r="HC127" s="483"/>
      <c r="HD127" s="483"/>
      <c r="HE127" s="483"/>
      <c r="HF127" s="483"/>
      <c r="HG127" s="483"/>
      <c r="HH127" s="483"/>
      <c r="HI127" s="483"/>
      <c r="HJ127" s="483"/>
      <c r="HK127" s="483"/>
      <c r="HL127" s="483"/>
      <c r="HM127" s="483"/>
      <c r="HN127" s="483"/>
      <c r="HO127" s="483"/>
      <c r="HP127" s="483"/>
      <c r="HQ127" s="483"/>
      <c r="HR127" s="483"/>
      <c r="HS127" s="483"/>
      <c r="HT127" s="483"/>
      <c r="HU127" s="483"/>
      <c r="HV127" s="483"/>
      <c r="HW127" s="483"/>
      <c r="HX127" s="483"/>
      <c r="HY127" s="483"/>
      <c r="HZ127" s="483"/>
      <c r="IA127" s="483"/>
      <c r="IB127" s="483"/>
      <c r="IC127" s="483"/>
      <c r="ID127" s="483"/>
      <c r="IE127" s="483"/>
      <c r="IF127" s="483"/>
      <c r="IG127" s="483"/>
      <c r="IH127" s="483"/>
      <c r="II127" s="483"/>
      <c r="IJ127" s="483"/>
      <c r="IK127" s="483"/>
      <c r="IL127" s="483"/>
      <c r="IM127" s="483"/>
      <c r="IN127" s="483"/>
      <c r="IO127" s="483"/>
      <c r="IP127" s="483"/>
      <c r="IQ127" s="483"/>
      <c r="IR127" s="483"/>
      <c r="IS127" s="483"/>
      <c r="IT127" s="483"/>
      <c r="IU127" s="483"/>
      <c r="IV127" s="483"/>
      <c r="IW127" s="483"/>
      <c r="IX127" s="483"/>
      <c r="IY127" s="483"/>
      <c r="IZ127" s="483"/>
      <c r="JA127" s="483"/>
      <c r="JB127" s="483"/>
      <c r="JC127" s="483"/>
      <c r="JD127" s="483"/>
      <c r="JE127" s="483"/>
      <c r="JF127" s="483"/>
      <c r="JG127" s="483"/>
      <c r="JH127" s="483"/>
      <c r="JI127" s="483"/>
      <c r="JJ127" s="483"/>
      <c r="JK127" s="483"/>
      <c r="JL127" s="483"/>
      <c r="JM127" s="483"/>
      <c r="JN127" s="483"/>
      <c r="JO127" s="483"/>
      <c r="JP127" s="483"/>
      <c r="JQ127" s="483"/>
      <c r="JR127" s="483"/>
      <c r="JS127" s="483"/>
      <c r="JT127" s="483"/>
      <c r="JU127" s="483"/>
      <c r="JV127" s="483"/>
      <c r="JW127" s="483"/>
      <c r="JX127" s="483"/>
      <c r="JY127" s="483"/>
      <c r="JZ127" s="483"/>
      <c r="KA127" s="483"/>
      <c r="KB127" s="483"/>
      <c r="KC127" s="483"/>
      <c r="KD127" s="483"/>
      <c r="KE127" s="483"/>
      <c r="KF127" s="483"/>
      <c r="KG127" s="483"/>
      <c r="KH127" s="483"/>
      <c r="KI127" s="483"/>
      <c r="KJ127" s="483"/>
      <c r="KK127" s="483"/>
      <c r="KL127" s="483"/>
      <c r="KM127" s="483"/>
      <c r="KN127" s="483"/>
      <c r="KO127" s="483"/>
      <c r="KP127" s="483"/>
      <c r="KQ127" s="483"/>
      <c r="KR127" s="483"/>
      <c r="KS127" s="483"/>
      <c r="KT127" s="483"/>
      <c r="KU127" s="483"/>
      <c r="KV127" s="483"/>
      <c r="KW127" s="483"/>
      <c r="KX127" s="483"/>
      <c r="KY127" s="483"/>
      <c r="KZ127" s="483"/>
      <c r="LA127" s="483"/>
      <c r="LB127" s="483"/>
      <c r="LC127" s="483"/>
      <c r="LD127" s="483"/>
      <c r="LE127" s="483"/>
      <c r="LF127" s="483"/>
      <c r="LG127" s="483"/>
      <c r="LH127" s="483"/>
      <c r="LI127" s="483"/>
      <c r="LJ127" s="483"/>
      <c r="LK127" s="483"/>
      <c r="LL127" s="483"/>
      <c r="LM127" s="483"/>
      <c r="LN127" s="483"/>
      <c r="LO127" s="483"/>
      <c r="LP127" s="483"/>
      <c r="LQ127" s="483"/>
      <c r="LR127" s="483"/>
      <c r="LS127" s="483"/>
      <c r="LT127" s="483"/>
      <c r="LU127" s="483"/>
      <c r="LV127" s="483"/>
      <c r="LW127" s="483"/>
      <c r="LX127" s="483"/>
      <c r="LY127" s="483"/>
      <c r="LZ127" s="483"/>
      <c r="MA127" s="483"/>
      <c r="MB127" s="483"/>
      <c r="MC127" s="483"/>
      <c r="MD127" s="483"/>
      <c r="ME127" s="483"/>
      <c r="MF127" s="483"/>
      <c r="MG127" s="483"/>
      <c r="MH127" s="483"/>
      <c r="MI127" s="483"/>
      <c r="MJ127" s="483"/>
      <c r="MK127" s="483"/>
      <c r="ML127" s="483"/>
      <c r="MM127" s="483"/>
      <c r="MN127" s="483"/>
      <c r="MO127" s="483"/>
      <c r="MP127" s="483"/>
      <c r="MQ127" s="483"/>
      <c r="MR127" s="483"/>
      <c r="MS127" s="483"/>
      <c r="MT127" s="483"/>
      <c r="MU127" s="483"/>
      <c r="MV127" s="483"/>
      <c r="MW127" s="483"/>
      <c r="MX127" s="483"/>
      <c r="MY127" s="483"/>
      <c r="MZ127" s="483"/>
      <c r="NA127" s="483"/>
      <c r="NB127" s="483"/>
      <c r="NC127" s="483"/>
      <c r="ND127" s="483"/>
      <c r="NE127" s="483"/>
      <c r="NF127" s="483"/>
      <c r="NG127" s="483"/>
      <c r="NH127" s="483"/>
      <c r="NI127" s="483"/>
      <c r="NJ127" s="483"/>
      <c r="NK127" s="483"/>
      <c r="NL127" s="483"/>
      <c r="NM127" s="483"/>
      <c r="NN127" s="483"/>
      <c r="NO127" s="483"/>
      <c r="NP127" s="483"/>
      <c r="NQ127" s="483"/>
      <c r="NR127" s="483"/>
      <c r="NS127" s="483"/>
      <c r="NT127" s="483"/>
      <c r="NU127" s="483"/>
      <c r="NV127" s="483"/>
      <c r="NW127" s="483"/>
      <c r="NX127" s="483"/>
      <c r="NY127" s="483"/>
      <c r="NZ127" s="483"/>
      <c r="OA127" s="483"/>
      <c r="OB127" s="483"/>
      <c r="OC127" s="483"/>
      <c r="OD127" s="483"/>
      <c r="OE127" s="483"/>
      <c r="OF127" s="483"/>
      <c r="OG127" s="483"/>
      <c r="OH127" s="483"/>
      <c r="OI127" s="483"/>
      <c r="OJ127" s="483"/>
      <c r="OK127" s="483"/>
      <c r="OL127" s="483"/>
      <c r="OM127" s="483"/>
      <c r="ON127" s="483"/>
      <c r="OO127" s="483"/>
      <c r="OP127" s="483"/>
      <c r="OQ127" s="483"/>
      <c r="OR127" s="483"/>
      <c r="OS127" s="483"/>
      <c r="OT127" s="483"/>
      <c r="OU127" s="483"/>
      <c r="OV127" s="483"/>
      <c r="OW127" s="483"/>
      <c r="OX127" s="483"/>
      <c r="OY127" s="483"/>
      <c r="OZ127" s="483"/>
      <c r="PA127" s="483"/>
      <c r="PB127" s="483"/>
      <c r="PC127" s="483"/>
      <c r="PD127" s="483"/>
      <c r="PE127" s="483"/>
      <c r="PF127" s="483"/>
      <c r="PG127" s="483"/>
      <c r="PH127" s="483"/>
      <c r="PI127" s="483"/>
      <c r="PJ127" s="483"/>
      <c r="PK127" s="483"/>
      <c r="PL127" s="483"/>
      <c r="PM127" s="483"/>
      <c r="PN127" s="483"/>
      <c r="PO127" s="483"/>
      <c r="PP127" s="483"/>
      <c r="PQ127" s="483"/>
      <c r="PR127" s="483"/>
      <c r="PS127" s="483"/>
      <c r="PT127" s="483"/>
      <c r="PU127" s="483"/>
      <c r="PV127" s="483"/>
      <c r="PW127" s="483"/>
      <c r="PX127" s="483"/>
      <c r="PY127" s="483"/>
      <c r="PZ127" s="483"/>
      <c r="QA127" s="483"/>
      <c r="QB127" s="483"/>
      <c r="QC127" s="483"/>
      <c r="QD127" s="483"/>
      <c r="QE127" s="483"/>
      <c r="QF127" s="483"/>
      <c r="QG127" s="483"/>
      <c r="QH127" s="483"/>
      <c r="QI127" s="483"/>
      <c r="QJ127" s="483"/>
      <c r="QK127" s="483"/>
      <c r="QL127" s="483"/>
      <c r="QM127" s="483"/>
      <c r="QN127" s="483"/>
      <c r="QO127" s="483"/>
      <c r="QP127" s="483"/>
      <c r="QQ127" s="483"/>
      <c r="QR127" s="483"/>
      <c r="QS127" s="483"/>
      <c r="QT127" s="483"/>
      <c r="QU127" s="483"/>
      <c r="QV127" s="483"/>
      <c r="QW127" s="483"/>
      <c r="QX127" s="483"/>
      <c r="QY127" s="483"/>
      <c r="QZ127" s="483"/>
      <c r="RA127" s="483"/>
      <c r="RB127" s="483"/>
      <c r="RC127" s="483"/>
      <c r="RD127" s="483"/>
      <c r="RE127" s="483"/>
      <c r="RF127" s="483"/>
      <c r="RG127" s="483"/>
      <c r="RH127" s="483"/>
      <c r="RI127" s="483"/>
      <c r="RJ127" s="483"/>
      <c r="RK127" s="483"/>
      <c r="RL127" s="483"/>
      <c r="RM127" s="483"/>
      <c r="RN127" s="483"/>
      <c r="RO127" s="483"/>
      <c r="RP127" s="483"/>
      <c r="RQ127" s="483"/>
      <c r="RR127" s="483"/>
      <c r="RS127" s="483"/>
      <c r="RT127" s="483"/>
      <c r="RU127" s="483"/>
      <c r="RV127" s="483"/>
      <c r="RW127" s="483"/>
      <c r="RX127" s="483"/>
      <c r="RY127" s="483"/>
      <c r="RZ127" s="483"/>
      <c r="SA127" s="483"/>
      <c r="SB127" s="483"/>
      <c r="SC127" s="483"/>
      <c r="SD127" s="483"/>
      <c r="SE127" s="483"/>
      <c r="SF127" s="483"/>
      <c r="SG127" s="483"/>
      <c r="SH127" s="483"/>
      <c r="SI127" s="483"/>
      <c r="SJ127" s="483"/>
      <c r="SK127" s="483"/>
      <c r="SL127" s="483"/>
      <c r="SM127" s="483"/>
      <c r="SN127" s="483"/>
      <c r="SO127" s="483"/>
      <c r="SP127" s="483"/>
      <c r="SQ127" s="483"/>
      <c r="SR127" s="483"/>
      <c r="SS127" s="483"/>
      <c r="ST127" s="483"/>
      <c r="SU127" s="483"/>
      <c r="SV127" s="483"/>
      <c r="SW127" s="483"/>
      <c r="SX127" s="483"/>
      <c r="SY127" s="483"/>
      <c r="SZ127" s="483"/>
      <c r="TA127" s="483"/>
      <c r="TB127" s="483"/>
      <c r="TC127" s="483"/>
      <c r="TD127" s="483"/>
      <c r="TE127" s="483"/>
      <c r="TF127" s="483"/>
      <c r="TG127" s="483"/>
      <c r="TH127" s="483"/>
      <c r="TI127" s="483"/>
      <c r="TJ127" s="483"/>
      <c r="TK127" s="483"/>
      <c r="TL127" s="483"/>
      <c r="TM127" s="483"/>
      <c r="TN127" s="483"/>
      <c r="TO127" s="483"/>
      <c r="TP127" s="483"/>
      <c r="TQ127" s="483"/>
      <c r="TR127" s="483"/>
      <c r="TS127" s="483"/>
      <c r="TT127" s="483"/>
      <c r="TU127" s="483"/>
      <c r="TV127" s="483"/>
      <c r="TW127" s="483"/>
      <c r="TX127" s="483"/>
      <c r="TY127" s="483"/>
      <c r="TZ127" s="483"/>
      <c r="UA127" s="483"/>
      <c r="UB127" s="483"/>
      <c r="UC127" s="483"/>
      <c r="UD127" s="483"/>
      <c r="UE127" s="483"/>
      <c r="UF127" s="483"/>
      <c r="UG127" s="483"/>
      <c r="UH127" s="483"/>
      <c r="UI127" s="483"/>
      <c r="UJ127" s="483"/>
      <c r="UK127" s="483"/>
      <c r="UL127" s="483"/>
      <c r="UM127" s="483"/>
      <c r="UN127" s="483"/>
      <c r="UO127" s="483"/>
      <c r="UP127" s="483"/>
      <c r="UQ127" s="483"/>
      <c r="UR127" s="483"/>
      <c r="US127" s="483"/>
      <c r="UT127" s="483"/>
      <c r="UU127" s="483"/>
      <c r="UV127" s="483"/>
      <c r="UW127" s="483"/>
      <c r="UX127" s="483"/>
      <c r="UY127" s="483"/>
      <c r="UZ127" s="483"/>
      <c r="VA127" s="483"/>
      <c r="VB127" s="483"/>
      <c r="VC127" s="483"/>
      <c r="VD127" s="483"/>
      <c r="VE127" s="483"/>
      <c r="VF127" s="483"/>
      <c r="VG127" s="483"/>
      <c r="VH127" s="483"/>
      <c r="VI127" s="483"/>
      <c r="VJ127" s="483"/>
      <c r="VK127" s="483"/>
      <c r="VL127" s="483"/>
      <c r="VM127" s="483"/>
      <c r="VN127" s="483"/>
      <c r="VO127" s="483"/>
      <c r="VP127" s="483"/>
      <c r="VQ127" s="483"/>
      <c r="VR127" s="483"/>
      <c r="VS127" s="483"/>
      <c r="VT127" s="483"/>
      <c r="VU127" s="483"/>
      <c r="VV127" s="483"/>
      <c r="VW127" s="483"/>
      <c r="VX127" s="483"/>
      <c r="VY127" s="483"/>
      <c r="VZ127" s="483"/>
      <c r="WA127" s="483"/>
      <c r="WB127" s="483"/>
      <c r="WC127" s="483"/>
      <c r="WD127" s="483"/>
      <c r="WE127" s="483"/>
      <c r="WF127" s="483"/>
      <c r="WG127" s="483"/>
      <c r="WH127" s="483"/>
      <c r="WI127" s="483"/>
      <c r="WJ127" s="483"/>
      <c r="WK127" s="483"/>
      <c r="WL127" s="483"/>
      <c r="WM127" s="483"/>
      <c r="WN127" s="483"/>
      <c r="WO127" s="483"/>
      <c r="WP127" s="483"/>
      <c r="WQ127" s="483"/>
      <c r="WR127" s="483"/>
      <c r="WS127" s="483"/>
      <c r="WT127" s="483"/>
      <c r="WU127" s="483"/>
      <c r="WV127" s="483"/>
      <c r="WW127" s="483"/>
      <c r="WX127" s="483"/>
      <c r="WY127" s="483"/>
      <c r="WZ127" s="483"/>
      <c r="XA127" s="483"/>
      <c r="XB127" s="483"/>
      <c r="XC127" s="483"/>
      <c r="XD127" s="483"/>
      <c r="XE127" s="483"/>
      <c r="XF127" s="483"/>
      <c r="XG127" s="483"/>
      <c r="XH127" s="483"/>
      <c r="XI127" s="483"/>
      <c r="XJ127" s="483"/>
      <c r="XK127" s="483"/>
      <c r="XL127" s="483"/>
      <c r="XM127" s="483"/>
      <c r="XN127" s="483"/>
      <c r="XO127" s="483"/>
      <c r="XP127" s="483"/>
      <c r="XQ127" s="483"/>
      <c r="XR127" s="483"/>
      <c r="XS127" s="483"/>
      <c r="XT127" s="483"/>
      <c r="XU127" s="483"/>
      <c r="XV127" s="483"/>
      <c r="XW127" s="483"/>
      <c r="XX127" s="483"/>
      <c r="XY127" s="483"/>
      <c r="XZ127" s="483"/>
      <c r="YA127" s="483"/>
      <c r="YB127" s="483"/>
      <c r="YC127" s="483"/>
      <c r="YD127" s="483"/>
      <c r="YE127" s="483"/>
      <c r="YF127" s="483"/>
      <c r="YG127" s="483"/>
      <c r="YH127" s="483"/>
      <c r="YI127" s="483"/>
      <c r="YJ127" s="483"/>
      <c r="YK127" s="483"/>
      <c r="YL127" s="483"/>
      <c r="YM127" s="483"/>
      <c r="YN127" s="483"/>
      <c r="YO127" s="483"/>
      <c r="YP127" s="483"/>
      <c r="YQ127" s="483"/>
      <c r="YR127" s="483"/>
      <c r="YS127" s="483"/>
      <c r="YT127" s="483"/>
      <c r="YU127" s="483"/>
      <c r="YV127" s="483"/>
      <c r="YW127" s="483"/>
      <c r="YX127" s="483"/>
      <c r="YY127" s="483"/>
      <c r="YZ127" s="483"/>
      <c r="ZA127" s="483"/>
      <c r="ZB127" s="483"/>
      <c r="ZC127" s="483"/>
      <c r="ZD127" s="483"/>
      <c r="ZE127" s="483"/>
      <c r="ZF127" s="483"/>
      <c r="ZG127" s="483"/>
      <c r="ZH127" s="483"/>
      <c r="ZI127" s="483"/>
      <c r="ZJ127" s="483"/>
      <c r="ZK127" s="483"/>
      <c r="ZL127" s="483"/>
      <c r="ZM127" s="483"/>
      <c r="ZN127" s="483"/>
      <c r="ZO127" s="483"/>
      <c r="ZP127" s="483"/>
      <c r="ZQ127" s="483"/>
      <c r="ZR127" s="483"/>
      <c r="ZS127" s="483"/>
      <c r="ZT127" s="483"/>
      <c r="ZU127" s="483"/>
      <c r="ZV127" s="483"/>
      <c r="ZW127" s="483"/>
      <c r="ZX127" s="483"/>
      <c r="ZY127" s="483"/>
      <c r="ZZ127" s="483"/>
      <c r="AAA127" s="483"/>
      <c r="AAB127" s="483"/>
      <c r="AAC127" s="483"/>
      <c r="AAD127" s="483"/>
      <c r="AAE127" s="483"/>
      <c r="AAF127" s="483"/>
      <c r="AAG127" s="483"/>
      <c r="AAH127" s="483"/>
      <c r="AAI127" s="483"/>
      <c r="AAJ127" s="483"/>
      <c r="AAK127" s="483"/>
      <c r="AAL127" s="483"/>
      <c r="AAM127" s="483"/>
      <c r="AAN127" s="483"/>
      <c r="AAO127" s="483"/>
      <c r="AAP127" s="483"/>
      <c r="AAQ127" s="483"/>
      <c r="AAR127" s="483"/>
      <c r="AAS127" s="483"/>
      <c r="AAT127" s="483"/>
      <c r="AAU127" s="483"/>
      <c r="AAV127" s="483"/>
      <c r="AAW127" s="483"/>
      <c r="AAX127" s="483"/>
      <c r="AAY127" s="483"/>
      <c r="AAZ127" s="483"/>
      <c r="ABA127" s="483"/>
      <c r="ABB127" s="483"/>
      <c r="ABC127" s="483"/>
      <c r="ABD127" s="483"/>
      <c r="ABE127" s="483"/>
      <c r="ABF127" s="483"/>
      <c r="ABG127" s="483"/>
      <c r="ABH127" s="483"/>
      <c r="ABI127" s="483"/>
      <c r="ABJ127" s="483"/>
      <c r="ABK127" s="483"/>
      <c r="ABL127" s="483"/>
      <c r="ABM127" s="483"/>
      <c r="ABN127" s="483"/>
      <c r="ABO127" s="483"/>
      <c r="ABP127" s="483"/>
      <c r="ABQ127" s="483"/>
      <c r="ABR127" s="483"/>
      <c r="ABS127" s="483"/>
      <c r="ABT127" s="483"/>
      <c r="ABU127" s="483"/>
      <c r="ABV127" s="483"/>
      <c r="ABW127" s="483"/>
      <c r="ABX127" s="483"/>
      <c r="ABY127" s="483"/>
      <c r="ABZ127" s="483"/>
      <c r="ACA127" s="483"/>
      <c r="ACB127" s="483"/>
      <c r="ACC127" s="483"/>
      <c r="ACD127" s="483"/>
      <c r="ACE127" s="483"/>
      <c r="ACF127" s="483"/>
      <c r="ACG127" s="483"/>
      <c r="ACH127" s="483"/>
      <c r="ACI127" s="483"/>
      <c r="ACJ127" s="483"/>
      <c r="ACK127" s="483"/>
      <c r="ACL127" s="483"/>
      <c r="ACM127" s="483"/>
      <c r="ACN127" s="483"/>
      <c r="ACO127" s="483"/>
      <c r="ACP127" s="483"/>
      <c r="ACQ127" s="483"/>
      <c r="ACR127" s="483"/>
      <c r="ACS127" s="483"/>
      <c r="ACT127" s="483"/>
      <c r="ACU127" s="483"/>
      <c r="ACV127" s="483"/>
      <c r="ACW127" s="483"/>
      <c r="ACX127" s="483"/>
      <c r="ACY127" s="483"/>
      <c r="ACZ127" s="483"/>
      <c r="ADA127" s="483"/>
      <c r="ADB127" s="483"/>
      <c r="ADC127" s="483"/>
      <c r="ADD127" s="483"/>
      <c r="ADE127" s="483"/>
      <c r="ADF127" s="483"/>
      <c r="ADG127" s="483"/>
      <c r="ADH127" s="483"/>
      <c r="ADI127" s="483"/>
      <c r="ADJ127" s="483"/>
      <c r="ADK127" s="483"/>
      <c r="ADL127" s="483"/>
      <c r="ADM127" s="483"/>
      <c r="ADN127" s="483"/>
      <c r="ADO127" s="483"/>
      <c r="ADP127" s="483"/>
      <c r="ADQ127" s="483"/>
      <c r="ADR127" s="483"/>
      <c r="ADS127" s="483"/>
      <c r="ADT127" s="483"/>
      <c r="ADU127" s="483"/>
      <c r="ADV127" s="483"/>
      <c r="ADW127" s="483"/>
      <c r="ADX127" s="483"/>
      <c r="ADY127" s="483"/>
      <c r="ADZ127" s="483"/>
      <c r="AEA127" s="483"/>
      <c r="AEB127" s="483"/>
      <c r="AEC127" s="483"/>
      <c r="AED127" s="483"/>
      <c r="AEE127" s="483"/>
      <c r="AEF127" s="483"/>
      <c r="AEG127" s="483"/>
      <c r="AEH127" s="483"/>
      <c r="AEI127" s="483"/>
      <c r="AEJ127" s="483"/>
      <c r="AEK127" s="483"/>
      <c r="AEL127" s="483"/>
      <c r="AEM127" s="483"/>
      <c r="AEN127" s="483"/>
      <c r="AEO127" s="483"/>
      <c r="AEP127" s="483"/>
      <c r="AEQ127" s="483"/>
      <c r="AER127" s="483"/>
      <c r="AES127" s="483"/>
      <c r="AET127" s="483"/>
      <c r="AEU127" s="483"/>
      <c r="AEV127" s="483"/>
      <c r="AEW127" s="483"/>
      <c r="AEX127" s="483"/>
      <c r="AEY127" s="483"/>
      <c r="AEZ127" s="483"/>
      <c r="AFA127" s="483"/>
      <c r="AFB127" s="483"/>
      <c r="AFC127" s="483"/>
      <c r="AFD127" s="483"/>
      <c r="AFE127" s="483"/>
      <c r="AFF127" s="483"/>
      <c r="AFG127" s="483"/>
      <c r="AFH127" s="483"/>
      <c r="AFI127" s="483"/>
      <c r="AFJ127" s="483"/>
      <c r="AFK127" s="483"/>
      <c r="AFL127" s="483"/>
      <c r="AFM127" s="483"/>
      <c r="AFN127" s="483"/>
      <c r="AFO127" s="483"/>
      <c r="AFP127" s="483"/>
      <c r="AFQ127" s="483"/>
      <c r="AFR127" s="483"/>
      <c r="AFS127" s="483"/>
      <c r="AFT127" s="483"/>
      <c r="AFU127" s="483"/>
      <c r="AFV127" s="483"/>
      <c r="AFW127" s="483"/>
      <c r="AFX127" s="483"/>
      <c r="AFY127" s="483"/>
      <c r="AFZ127" s="483"/>
      <c r="AGA127" s="483"/>
      <c r="AGB127" s="483"/>
      <c r="AGC127" s="483"/>
      <c r="AGD127" s="483"/>
      <c r="AGE127" s="483"/>
      <c r="AGF127" s="483"/>
      <c r="AGG127" s="483"/>
      <c r="AGH127" s="483"/>
      <c r="AGI127" s="483"/>
      <c r="AGJ127" s="483"/>
      <c r="AGK127" s="483"/>
      <c r="AGL127" s="483"/>
      <c r="AGM127" s="483"/>
      <c r="AGN127" s="483"/>
      <c r="AGO127" s="483"/>
      <c r="AGP127" s="483"/>
      <c r="AGQ127" s="483"/>
      <c r="AGR127" s="483"/>
      <c r="AGS127" s="483"/>
      <c r="AGT127" s="483"/>
      <c r="AGU127" s="483"/>
      <c r="AGV127" s="483"/>
      <c r="AGW127" s="483"/>
      <c r="AGX127" s="483"/>
      <c r="AGY127" s="483"/>
      <c r="AGZ127" s="483"/>
      <c r="AHA127" s="483"/>
      <c r="AHB127" s="483"/>
      <c r="AHC127" s="483"/>
      <c r="AHD127" s="483"/>
      <c r="AHE127" s="483"/>
      <c r="AHF127" s="483"/>
      <c r="AHG127" s="483"/>
      <c r="AHH127" s="483"/>
      <c r="AHI127" s="483"/>
      <c r="AHJ127" s="483"/>
      <c r="AHK127" s="483"/>
      <c r="AHL127" s="483"/>
      <c r="AHM127" s="483"/>
      <c r="AHN127" s="483"/>
      <c r="AHO127" s="483"/>
      <c r="AHP127" s="483"/>
      <c r="AHQ127" s="483"/>
      <c r="AHR127" s="483"/>
      <c r="AHS127" s="483"/>
      <c r="AHT127" s="483"/>
      <c r="AHU127" s="483"/>
      <c r="AHV127" s="483"/>
      <c r="AHW127" s="483"/>
      <c r="AHX127" s="483"/>
      <c r="AHY127" s="483"/>
      <c r="AHZ127" s="483"/>
      <c r="AIA127" s="483"/>
      <c r="AIB127" s="483"/>
      <c r="AIC127" s="483"/>
      <c r="AID127" s="483"/>
      <c r="AIE127" s="483"/>
      <c r="AIF127" s="483"/>
      <c r="AIG127" s="483"/>
      <c r="AIH127" s="483"/>
      <c r="AII127" s="483"/>
      <c r="AIJ127" s="483"/>
      <c r="AIK127" s="483"/>
      <c r="AIL127" s="483"/>
      <c r="AIM127" s="483"/>
      <c r="AIN127" s="483"/>
      <c r="AIO127" s="483"/>
      <c r="AIP127" s="483"/>
      <c r="AIQ127" s="483"/>
      <c r="AIR127" s="483"/>
      <c r="AIS127" s="483"/>
      <c r="AIT127" s="483"/>
      <c r="AIU127" s="483"/>
      <c r="AIV127" s="483"/>
      <c r="AIW127" s="483"/>
      <c r="AIX127" s="483"/>
      <c r="AIY127" s="483"/>
      <c r="AIZ127" s="483"/>
      <c r="AJA127" s="483"/>
      <c r="AJB127" s="483"/>
      <c r="AJC127" s="483"/>
      <c r="AJD127" s="483"/>
      <c r="AJE127" s="483"/>
      <c r="AJF127" s="483"/>
      <c r="AJG127" s="483"/>
      <c r="AJH127" s="483"/>
      <c r="AJI127" s="483"/>
      <c r="AJJ127" s="483"/>
      <c r="AJK127" s="483"/>
      <c r="AJL127" s="483"/>
      <c r="AJM127" s="483"/>
      <c r="AJN127" s="483"/>
      <c r="AJO127" s="483"/>
      <c r="AJP127" s="483"/>
      <c r="AJQ127" s="483"/>
      <c r="AJR127" s="483"/>
      <c r="AJS127" s="483"/>
      <c r="AJT127" s="483"/>
      <c r="AJU127" s="483"/>
      <c r="AJV127" s="483"/>
      <c r="AJW127" s="483"/>
      <c r="AJX127" s="483"/>
      <c r="AJY127" s="483"/>
      <c r="AJZ127" s="483"/>
      <c r="AKA127" s="483"/>
      <c r="AKB127" s="483"/>
      <c r="AKC127" s="483"/>
      <c r="AKD127" s="483"/>
      <c r="AKE127" s="483"/>
      <c r="AKF127" s="483"/>
      <c r="AKG127" s="483"/>
      <c r="AKH127" s="483"/>
      <c r="AKI127" s="483"/>
      <c r="AKJ127" s="483"/>
      <c r="AKK127" s="483"/>
      <c r="AKL127" s="483"/>
      <c r="AKM127" s="483"/>
      <c r="AKN127" s="483"/>
      <c r="AKO127" s="483"/>
      <c r="AKP127" s="483"/>
      <c r="AKQ127" s="483"/>
      <c r="AKR127" s="483"/>
      <c r="AKS127" s="483"/>
      <c r="AKT127" s="483"/>
      <c r="AKU127" s="483"/>
      <c r="AKV127" s="483"/>
      <c r="AKW127" s="483"/>
      <c r="AKX127" s="483"/>
      <c r="AKY127" s="483"/>
      <c r="AKZ127" s="483"/>
      <c r="ALA127" s="483"/>
      <c r="ALB127" s="483"/>
      <c r="ALC127" s="483"/>
      <c r="ALD127" s="483"/>
      <c r="ALE127" s="483"/>
      <c r="ALF127" s="483"/>
      <c r="ALG127" s="483"/>
      <c r="ALH127" s="483"/>
      <c r="ALI127" s="483"/>
      <c r="ALJ127" s="483"/>
      <c r="ALK127" s="483"/>
      <c r="ALL127" s="483"/>
      <c r="ALM127" s="483"/>
      <c r="ALN127" s="483"/>
      <c r="ALO127" s="483"/>
      <c r="ALP127" s="483"/>
      <c r="ALQ127" s="483"/>
      <c r="ALR127" s="483"/>
      <c r="ALS127" s="483"/>
      <c r="ALT127" s="483"/>
      <c r="ALU127" s="483"/>
      <c r="ALV127" s="483"/>
      <c r="ALW127" s="483"/>
      <c r="ALX127" s="483"/>
      <c r="ALY127" s="483"/>
      <c r="ALZ127" s="483"/>
      <c r="AMA127" s="483"/>
      <c r="AMB127" s="483"/>
      <c r="AMC127" s="483"/>
      <c r="AMD127" s="483"/>
      <c r="AME127" s="483"/>
      <c r="AMF127" s="483"/>
      <c r="AMG127" s="483"/>
      <c r="AMH127" s="483"/>
      <c r="AMI127" s="483"/>
      <c r="AMJ127" s="483"/>
      <c r="AMK127" s="483"/>
      <c r="AML127" s="483"/>
      <c r="AMM127" s="483"/>
      <c r="AMN127" s="483"/>
      <c r="AMO127" s="483"/>
      <c r="AMP127" s="483"/>
      <c r="AMQ127" s="483"/>
    </row>
    <row r="128" spans="1:1031" ht="54" customHeight="1" x14ac:dyDescent="0.25">
      <c r="A128" s="688">
        <v>6</v>
      </c>
      <c r="B128" s="705" t="s">
        <v>1504</v>
      </c>
      <c r="C128" s="696">
        <v>2</v>
      </c>
      <c r="D128" s="707">
        <v>0.02</v>
      </c>
      <c r="E128" s="697" t="s">
        <v>1508</v>
      </c>
    </row>
    <row r="129" spans="1:1031" ht="57.75" customHeight="1" x14ac:dyDescent="0.25">
      <c r="A129" s="688">
        <v>7</v>
      </c>
      <c r="B129" s="705" t="s">
        <v>1505</v>
      </c>
      <c r="C129" s="696">
        <v>4</v>
      </c>
      <c r="D129" s="707">
        <v>0.02</v>
      </c>
      <c r="E129" s="697" t="s">
        <v>1509</v>
      </c>
    </row>
    <row r="130" spans="1:1031" ht="30" customHeight="1" x14ac:dyDescent="0.25">
      <c r="A130" s="688">
        <v>8</v>
      </c>
      <c r="B130" s="859" t="s">
        <v>1506</v>
      </c>
      <c r="C130" s="688">
        <v>3</v>
      </c>
      <c r="D130" s="835">
        <v>0.02</v>
      </c>
      <c r="E130" s="541" t="s">
        <v>1251</v>
      </c>
    </row>
    <row r="131" spans="1:1031" ht="40.5" customHeight="1" x14ac:dyDescent="0.25">
      <c r="A131" s="688">
        <v>9</v>
      </c>
      <c r="B131" s="705" t="s">
        <v>1511</v>
      </c>
      <c r="C131" s="696">
        <v>5</v>
      </c>
      <c r="D131" s="707">
        <v>0.02</v>
      </c>
      <c r="E131" s="697" t="s">
        <v>1510</v>
      </c>
    </row>
    <row r="132" spans="1:1031" ht="30" customHeight="1" x14ac:dyDescent="0.25">
      <c r="A132" s="703">
        <v>14</v>
      </c>
      <c r="B132" s="704" t="s">
        <v>230</v>
      </c>
      <c r="C132" s="667" t="s">
        <v>744</v>
      </c>
      <c r="D132" s="668" t="s">
        <v>218</v>
      </c>
      <c r="E132" s="669" t="s">
        <v>12</v>
      </c>
    </row>
    <row r="133" spans="1:1031" ht="53.25" customHeight="1" x14ac:dyDescent="0.25">
      <c r="A133" s="286">
        <v>1</v>
      </c>
      <c r="B133" s="840" t="s">
        <v>1030</v>
      </c>
      <c r="C133" s="901">
        <v>1</v>
      </c>
      <c r="D133" s="842">
        <v>0.02</v>
      </c>
      <c r="E133" s="876" t="s">
        <v>1039</v>
      </c>
    </row>
    <row r="134" spans="1:1031" ht="30" customHeight="1" x14ac:dyDescent="0.25">
      <c r="A134" s="286">
        <v>2</v>
      </c>
      <c r="B134" s="844" t="s">
        <v>1040</v>
      </c>
      <c r="C134" s="908">
        <v>2</v>
      </c>
      <c r="D134" s="842">
        <v>0.02</v>
      </c>
      <c r="E134" s="843" t="s">
        <v>1031</v>
      </c>
    </row>
    <row r="135" spans="1:1031" s="426" customFormat="1" ht="33.75" customHeight="1" x14ac:dyDescent="0.25">
      <c r="A135" s="286">
        <v>3</v>
      </c>
      <c r="B135" s="844" t="s">
        <v>1421</v>
      </c>
      <c r="C135" s="908">
        <v>11</v>
      </c>
      <c r="D135" s="695">
        <v>0.01</v>
      </c>
      <c r="E135" s="697" t="s">
        <v>1032</v>
      </c>
      <c r="F135" s="483"/>
      <c r="G135" s="483"/>
      <c r="H135" s="483"/>
      <c r="I135" s="483"/>
      <c r="J135" s="483"/>
      <c r="K135" s="483"/>
      <c r="L135" s="483"/>
      <c r="M135" s="483"/>
      <c r="N135" s="483"/>
      <c r="O135" s="483"/>
      <c r="P135" s="483"/>
      <c r="Q135" s="483"/>
      <c r="R135" s="483"/>
      <c r="S135" s="483"/>
      <c r="T135" s="483"/>
      <c r="U135" s="483"/>
      <c r="V135" s="483"/>
      <c r="W135" s="483"/>
      <c r="X135" s="483"/>
      <c r="Y135" s="483"/>
      <c r="Z135" s="483"/>
      <c r="AA135" s="483"/>
      <c r="AB135" s="483"/>
      <c r="AC135" s="483"/>
      <c r="AD135" s="483"/>
      <c r="AE135" s="483"/>
      <c r="AF135" s="483"/>
      <c r="AG135" s="483"/>
      <c r="AH135" s="483"/>
      <c r="AI135" s="483"/>
      <c r="AJ135" s="483"/>
      <c r="AK135" s="483"/>
      <c r="AL135" s="483"/>
      <c r="AM135" s="483"/>
      <c r="AN135" s="483"/>
      <c r="AO135" s="483"/>
      <c r="AP135" s="483"/>
      <c r="AQ135" s="483"/>
      <c r="AR135" s="483"/>
      <c r="AS135" s="483"/>
      <c r="AT135" s="483"/>
      <c r="AU135" s="483"/>
      <c r="AV135" s="483"/>
      <c r="AW135" s="483"/>
      <c r="AX135" s="483"/>
      <c r="AY135" s="483"/>
      <c r="AZ135" s="483"/>
      <c r="BA135" s="483"/>
      <c r="BB135" s="483"/>
      <c r="BC135" s="483"/>
      <c r="BD135" s="483"/>
      <c r="BE135" s="483"/>
      <c r="BF135" s="483"/>
      <c r="BG135" s="483"/>
      <c r="BH135" s="483"/>
      <c r="BI135" s="483"/>
      <c r="BJ135" s="483"/>
      <c r="BK135" s="483"/>
      <c r="BL135" s="483"/>
      <c r="BM135" s="483"/>
      <c r="BN135" s="483"/>
      <c r="BO135" s="483"/>
      <c r="BP135" s="483"/>
      <c r="BQ135" s="483"/>
      <c r="BR135" s="483"/>
      <c r="BS135" s="483"/>
      <c r="BT135" s="483"/>
      <c r="BU135" s="483"/>
      <c r="BV135" s="483"/>
      <c r="BW135" s="483"/>
      <c r="BX135" s="483"/>
      <c r="BY135" s="483"/>
      <c r="BZ135" s="483"/>
      <c r="CA135" s="483"/>
      <c r="CB135" s="483"/>
      <c r="CC135" s="483"/>
      <c r="CD135" s="483"/>
      <c r="CE135" s="483"/>
      <c r="CF135" s="483"/>
      <c r="CG135" s="483"/>
      <c r="CH135" s="483"/>
      <c r="CI135" s="483"/>
      <c r="CJ135" s="483"/>
      <c r="CK135" s="483"/>
      <c r="CL135" s="483"/>
      <c r="CM135" s="483"/>
      <c r="CN135" s="483"/>
      <c r="CO135" s="483"/>
      <c r="CP135" s="483"/>
      <c r="CQ135" s="483"/>
      <c r="CR135" s="483"/>
      <c r="CS135" s="483"/>
      <c r="CT135" s="483"/>
      <c r="CU135" s="483"/>
      <c r="CV135" s="483"/>
      <c r="CW135" s="483"/>
      <c r="CX135" s="483"/>
      <c r="CY135" s="483"/>
      <c r="CZ135" s="483"/>
      <c r="DA135" s="483"/>
      <c r="DB135" s="483"/>
      <c r="DC135" s="483"/>
      <c r="DD135" s="483"/>
      <c r="DE135" s="483"/>
      <c r="DF135" s="483"/>
      <c r="DG135" s="483"/>
      <c r="DH135" s="483"/>
      <c r="DI135" s="483"/>
      <c r="DJ135" s="483"/>
      <c r="DK135" s="483"/>
      <c r="DL135" s="483"/>
      <c r="DM135" s="483"/>
      <c r="DN135" s="483"/>
      <c r="DO135" s="483"/>
      <c r="DP135" s="483"/>
      <c r="DQ135" s="483"/>
      <c r="DR135" s="483"/>
      <c r="DS135" s="483"/>
      <c r="DT135" s="483"/>
      <c r="DU135" s="483"/>
      <c r="DV135" s="483"/>
      <c r="DW135" s="483"/>
      <c r="DX135" s="483"/>
      <c r="DY135" s="483"/>
      <c r="DZ135" s="483"/>
      <c r="EA135" s="483"/>
      <c r="EB135" s="483"/>
      <c r="EC135" s="483"/>
      <c r="ED135" s="483"/>
      <c r="EE135" s="483"/>
      <c r="EF135" s="483"/>
      <c r="EG135" s="483"/>
      <c r="EH135" s="483"/>
      <c r="EI135" s="483"/>
      <c r="EJ135" s="483"/>
      <c r="EK135" s="483"/>
      <c r="EL135" s="483"/>
      <c r="EM135" s="483"/>
      <c r="EN135" s="483"/>
      <c r="EO135" s="483"/>
      <c r="EP135" s="483"/>
      <c r="EQ135" s="483"/>
      <c r="ER135" s="483"/>
      <c r="ES135" s="483"/>
      <c r="ET135" s="483"/>
      <c r="EU135" s="483"/>
      <c r="EV135" s="483"/>
      <c r="EW135" s="483"/>
      <c r="EX135" s="483"/>
      <c r="EY135" s="483"/>
      <c r="EZ135" s="483"/>
      <c r="FA135" s="483"/>
      <c r="FB135" s="483"/>
      <c r="FC135" s="483"/>
      <c r="FD135" s="483"/>
      <c r="FE135" s="483"/>
      <c r="FF135" s="483"/>
      <c r="FG135" s="483"/>
      <c r="FH135" s="483"/>
      <c r="FI135" s="483"/>
      <c r="FJ135" s="483"/>
      <c r="FK135" s="483"/>
      <c r="FL135" s="483"/>
      <c r="FM135" s="483"/>
      <c r="FN135" s="483"/>
      <c r="FO135" s="483"/>
      <c r="FP135" s="483"/>
      <c r="FQ135" s="483"/>
      <c r="FR135" s="483"/>
      <c r="FS135" s="483"/>
      <c r="FT135" s="483"/>
      <c r="FU135" s="483"/>
      <c r="FV135" s="483"/>
      <c r="FW135" s="483"/>
      <c r="FX135" s="483"/>
      <c r="FY135" s="483"/>
      <c r="FZ135" s="483"/>
      <c r="GA135" s="483"/>
      <c r="GB135" s="483"/>
      <c r="GC135" s="483"/>
      <c r="GD135" s="483"/>
      <c r="GE135" s="483"/>
      <c r="GF135" s="483"/>
      <c r="GG135" s="483"/>
      <c r="GH135" s="483"/>
      <c r="GI135" s="483"/>
      <c r="GJ135" s="483"/>
      <c r="GK135" s="483"/>
      <c r="GL135" s="483"/>
      <c r="GM135" s="483"/>
      <c r="GN135" s="483"/>
      <c r="GO135" s="483"/>
      <c r="GP135" s="483"/>
      <c r="GQ135" s="483"/>
      <c r="GR135" s="483"/>
      <c r="GS135" s="483"/>
      <c r="GT135" s="483"/>
      <c r="GU135" s="483"/>
      <c r="GV135" s="483"/>
      <c r="GW135" s="483"/>
      <c r="GX135" s="483"/>
      <c r="GY135" s="483"/>
      <c r="GZ135" s="483"/>
      <c r="HA135" s="483"/>
      <c r="HB135" s="483"/>
      <c r="HC135" s="483"/>
      <c r="HD135" s="483"/>
      <c r="HE135" s="483"/>
      <c r="HF135" s="483"/>
      <c r="HG135" s="483"/>
      <c r="HH135" s="483"/>
      <c r="HI135" s="483"/>
      <c r="HJ135" s="483"/>
      <c r="HK135" s="483"/>
      <c r="HL135" s="483"/>
      <c r="HM135" s="483"/>
      <c r="HN135" s="483"/>
      <c r="HO135" s="483"/>
      <c r="HP135" s="483"/>
      <c r="HQ135" s="483"/>
      <c r="HR135" s="483"/>
      <c r="HS135" s="483"/>
      <c r="HT135" s="483"/>
      <c r="HU135" s="483"/>
      <c r="HV135" s="483"/>
      <c r="HW135" s="483"/>
      <c r="HX135" s="483"/>
      <c r="HY135" s="483"/>
      <c r="HZ135" s="483"/>
      <c r="IA135" s="483"/>
      <c r="IB135" s="483"/>
      <c r="IC135" s="483"/>
      <c r="ID135" s="483"/>
      <c r="IE135" s="483"/>
      <c r="IF135" s="483"/>
      <c r="IG135" s="483"/>
      <c r="IH135" s="483"/>
      <c r="II135" s="483"/>
      <c r="IJ135" s="483"/>
      <c r="IK135" s="483"/>
      <c r="IL135" s="483"/>
      <c r="IM135" s="483"/>
      <c r="IN135" s="483"/>
      <c r="IO135" s="483"/>
      <c r="IP135" s="483"/>
      <c r="IQ135" s="483"/>
      <c r="IR135" s="483"/>
      <c r="IS135" s="483"/>
      <c r="IT135" s="483"/>
      <c r="IU135" s="483"/>
      <c r="IV135" s="483"/>
      <c r="IW135" s="483"/>
      <c r="IX135" s="483"/>
      <c r="IY135" s="483"/>
      <c r="IZ135" s="483"/>
      <c r="JA135" s="483"/>
      <c r="JB135" s="483"/>
      <c r="JC135" s="483"/>
      <c r="JD135" s="483"/>
      <c r="JE135" s="483"/>
      <c r="JF135" s="483"/>
      <c r="JG135" s="483"/>
      <c r="JH135" s="483"/>
      <c r="JI135" s="483"/>
      <c r="JJ135" s="483"/>
      <c r="JK135" s="483"/>
      <c r="JL135" s="483"/>
      <c r="JM135" s="483"/>
      <c r="JN135" s="483"/>
      <c r="JO135" s="483"/>
      <c r="JP135" s="483"/>
      <c r="JQ135" s="483"/>
      <c r="JR135" s="483"/>
      <c r="JS135" s="483"/>
      <c r="JT135" s="483"/>
      <c r="JU135" s="483"/>
      <c r="JV135" s="483"/>
      <c r="JW135" s="483"/>
      <c r="JX135" s="483"/>
      <c r="JY135" s="483"/>
      <c r="JZ135" s="483"/>
      <c r="KA135" s="483"/>
      <c r="KB135" s="483"/>
      <c r="KC135" s="483"/>
      <c r="KD135" s="483"/>
      <c r="KE135" s="483"/>
      <c r="KF135" s="483"/>
      <c r="KG135" s="483"/>
      <c r="KH135" s="483"/>
      <c r="KI135" s="483"/>
      <c r="KJ135" s="483"/>
      <c r="KK135" s="483"/>
      <c r="KL135" s="483"/>
      <c r="KM135" s="483"/>
      <c r="KN135" s="483"/>
      <c r="KO135" s="483"/>
      <c r="KP135" s="483"/>
      <c r="KQ135" s="483"/>
      <c r="KR135" s="483"/>
      <c r="KS135" s="483"/>
      <c r="KT135" s="483"/>
      <c r="KU135" s="483"/>
      <c r="KV135" s="483"/>
      <c r="KW135" s="483"/>
      <c r="KX135" s="483"/>
      <c r="KY135" s="483"/>
      <c r="KZ135" s="483"/>
      <c r="LA135" s="483"/>
      <c r="LB135" s="483"/>
      <c r="LC135" s="483"/>
      <c r="LD135" s="483"/>
      <c r="LE135" s="483"/>
      <c r="LF135" s="483"/>
      <c r="LG135" s="483"/>
      <c r="LH135" s="483"/>
      <c r="LI135" s="483"/>
      <c r="LJ135" s="483"/>
      <c r="LK135" s="483"/>
      <c r="LL135" s="483"/>
      <c r="LM135" s="483"/>
      <c r="LN135" s="483"/>
      <c r="LO135" s="483"/>
      <c r="LP135" s="483"/>
      <c r="LQ135" s="483"/>
      <c r="LR135" s="483"/>
      <c r="LS135" s="483"/>
      <c r="LT135" s="483"/>
      <c r="LU135" s="483"/>
      <c r="LV135" s="483"/>
      <c r="LW135" s="483"/>
      <c r="LX135" s="483"/>
      <c r="LY135" s="483"/>
      <c r="LZ135" s="483"/>
      <c r="MA135" s="483"/>
      <c r="MB135" s="483"/>
      <c r="MC135" s="483"/>
      <c r="MD135" s="483"/>
      <c r="ME135" s="483"/>
      <c r="MF135" s="483"/>
      <c r="MG135" s="483"/>
      <c r="MH135" s="483"/>
      <c r="MI135" s="483"/>
      <c r="MJ135" s="483"/>
      <c r="MK135" s="483"/>
      <c r="ML135" s="483"/>
      <c r="MM135" s="483"/>
      <c r="MN135" s="483"/>
      <c r="MO135" s="483"/>
      <c r="MP135" s="483"/>
      <c r="MQ135" s="483"/>
      <c r="MR135" s="483"/>
      <c r="MS135" s="483"/>
      <c r="MT135" s="483"/>
      <c r="MU135" s="483"/>
      <c r="MV135" s="483"/>
      <c r="MW135" s="483"/>
      <c r="MX135" s="483"/>
      <c r="MY135" s="483"/>
      <c r="MZ135" s="483"/>
      <c r="NA135" s="483"/>
      <c r="NB135" s="483"/>
      <c r="NC135" s="483"/>
      <c r="ND135" s="483"/>
      <c r="NE135" s="483"/>
      <c r="NF135" s="483"/>
      <c r="NG135" s="483"/>
      <c r="NH135" s="483"/>
      <c r="NI135" s="483"/>
      <c r="NJ135" s="483"/>
      <c r="NK135" s="483"/>
      <c r="NL135" s="483"/>
      <c r="NM135" s="483"/>
      <c r="NN135" s="483"/>
      <c r="NO135" s="483"/>
      <c r="NP135" s="483"/>
      <c r="NQ135" s="483"/>
      <c r="NR135" s="483"/>
      <c r="NS135" s="483"/>
      <c r="NT135" s="483"/>
      <c r="NU135" s="483"/>
      <c r="NV135" s="483"/>
      <c r="NW135" s="483"/>
      <c r="NX135" s="483"/>
      <c r="NY135" s="483"/>
      <c r="NZ135" s="483"/>
      <c r="OA135" s="483"/>
      <c r="OB135" s="483"/>
      <c r="OC135" s="483"/>
      <c r="OD135" s="483"/>
      <c r="OE135" s="483"/>
      <c r="OF135" s="483"/>
      <c r="OG135" s="483"/>
      <c r="OH135" s="483"/>
      <c r="OI135" s="483"/>
      <c r="OJ135" s="483"/>
      <c r="OK135" s="483"/>
      <c r="OL135" s="483"/>
      <c r="OM135" s="483"/>
      <c r="ON135" s="483"/>
      <c r="OO135" s="483"/>
      <c r="OP135" s="483"/>
      <c r="OQ135" s="483"/>
      <c r="OR135" s="483"/>
      <c r="OS135" s="483"/>
      <c r="OT135" s="483"/>
      <c r="OU135" s="483"/>
      <c r="OV135" s="483"/>
      <c r="OW135" s="483"/>
      <c r="OX135" s="483"/>
      <c r="OY135" s="483"/>
      <c r="OZ135" s="483"/>
      <c r="PA135" s="483"/>
      <c r="PB135" s="483"/>
      <c r="PC135" s="483"/>
      <c r="PD135" s="483"/>
      <c r="PE135" s="483"/>
      <c r="PF135" s="483"/>
      <c r="PG135" s="483"/>
      <c r="PH135" s="483"/>
      <c r="PI135" s="483"/>
      <c r="PJ135" s="483"/>
      <c r="PK135" s="483"/>
      <c r="PL135" s="483"/>
      <c r="PM135" s="483"/>
      <c r="PN135" s="483"/>
      <c r="PO135" s="483"/>
      <c r="PP135" s="483"/>
      <c r="PQ135" s="483"/>
      <c r="PR135" s="483"/>
      <c r="PS135" s="483"/>
      <c r="PT135" s="483"/>
      <c r="PU135" s="483"/>
      <c r="PV135" s="483"/>
      <c r="PW135" s="483"/>
      <c r="PX135" s="483"/>
      <c r="PY135" s="483"/>
      <c r="PZ135" s="483"/>
      <c r="QA135" s="483"/>
      <c r="QB135" s="483"/>
      <c r="QC135" s="483"/>
      <c r="QD135" s="483"/>
      <c r="QE135" s="483"/>
      <c r="QF135" s="483"/>
      <c r="QG135" s="483"/>
      <c r="QH135" s="483"/>
      <c r="QI135" s="483"/>
      <c r="QJ135" s="483"/>
      <c r="QK135" s="483"/>
      <c r="QL135" s="483"/>
      <c r="QM135" s="483"/>
      <c r="QN135" s="483"/>
      <c r="QO135" s="483"/>
      <c r="QP135" s="483"/>
      <c r="QQ135" s="483"/>
      <c r="QR135" s="483"/>
      <c r="QS135" s="483"/>
      <c r="QT135" s="483"/>
      <c r="QU135" s="483"/>
      <c r="QV135" s="483"/>
      <c r="QW135" s="483"/>
      <c r="QX135" s="483"/>
      <c r="QY135" s="483"/>
      <c r="QZ135" s="483"/>
      <c r="RA135" s="483"/>
      <c r="RB135" s="483"/>
      <c r="RC135" s="483"/>
      <c r="RD135" s="483"/>
      <c r="RE135" s="483"/>
      <c r="RF135" s="483"/>
      <c r="RG135" s="483"/>
      <c r="RH135" s="483"/>
      <c r="RI135" s="483"/>
      <c r="RJ135" s="483"/>
      <c r="RK135" s="483"/>
      <c r="RL135" s="483"/>
      <c r="RM135" s="483"/>
      <c r="RN135" s="483"/>
      <c r="RO135" s="483"/>
      <c r="RP135" s="483"/>
      <c r="RQ135" s="483"/>
      <c r="RR135" s="483"/>
      <c r="RS135" s="483"/>
      <c r="RT135" s="483"/>
      <c r="RU135" s="483"/>
      <c r="RV135" s="483"/>
      <c r="RW135" s="483"/>
      <c r="RX135" s="483"/>
      <c r="RY135" s="483"/>
      <c r="RZ135" s="483"/>
      <c r="SA135" s="483"/>
      <c r="SB135" s="483"/>
      <c r="SC135" s="483"/>
      <c r="SD135" s="483"/>
      <c r="SE135" s="483"/>
      <c r="SF135" s="483"/>
      <c r="SG135" s="483"/>
      <c r="SH135" s="483"/>
      <c r="SI135" s="483"/>
      <c r="SJ135" s="483"/>
      <c r="SK135" s="483"/>
      <c r="SL135" s="483"/>
      <c r="SM135" s="483"/>
      <c r="SN135" s="483"/>
      <c r="SO135" s="483"/>
      <c r="SP135" s="483"/>
      <c r="SQ135" s="483"/>
      <c r="SR135" s="483"/>
      <c r="SS135" s="483"/>
      <c r="ST135" s="483"/>
      <c r="SU135" s="483"/>
      <c r="SV135" s="483"/>
      <c r="SW135" s="483"/>
      <c r="SX135" s="483"/>
      <c r="SY135" s="483"/>
      <c r="SZ135" s="483"/>
      <c r="TA135" s="483"/>
      <c r="TB135" s="483"/>
      <c r="TC135" s="483"/>
      <c r="TD135" s="483"/>
      <c r="TE135" s="483"/>
      <c r="TF135" s="483"/>
      <c r="TG135" s="483"/>
      <c r="TH135" s="483"/>
      <c r="TI135" s="483"/>
      <c r="TJ135" s="483"/>
      <c r="TK135" s="483"/>
      <c r="TL135" s="483"/>
      <c r="TM135" s="483"/>
      <c r="TN135" s="483"/>
      <c r="TO135" s="483"/>
      <c r="TP135" s="483"/>
      <c r="TQ135" s="483"/>
      <c r="TR135" s="483"/>
      <c r="TS135" s="483"/>
      <c r="TT135" s="483"/>
      <c r="TU135" s="483"/>
      <c r="TV135" s="483"/>
      <c r="TW135" s="483"/>
      <c r="TX135" s="483"/>
      <c r="TY135" s="483"/>
      <c r="TZ135" s="483"/>
      <c r="UA135" s="483"/>
      <c r="UB135" s="483"/>
      <c r="UC135" s="483"/>
      <c r="UD135" s="483"/>
      <c r="UE135" s="483"/>
      <c r="UF135" s="483"/>
      <c r="UG135" s="483"/>
      <c r="UH135" s="483"/>
      <c r="UI135" s="483"/>
      <c r="UJ135" s="483"/>
      <c r="UK135" s="483"/>
      <c r="UL135" s="483"/>
      <c r="UM135" s="483"/>
      <c r="UN135" s="483"/>
      <c r="UO135" s="483"/>
      <c r="UP135" s="483"/>
      <c r="UQ135" s="483"/>
      <c r="UR135" s="483"/>
      <c r="US135" s="483"/>
      <c r="UT135" s="483"/>
      <c r="UU135" s="483"/>
      <c r="UV135" s="483"/>
      <c r="UW135" s="483"/>
      <c r="UX135" s="483"/>
      <c r="UY135" s="483"/>
      <c r="UZ135" s="483"/>
      <c r="VA135" s="483"/>
      <c r="VB135" s="483"/>
      <c r="VC135" s="483"/>
      <c r="VD135" s="483"/>
      <c r="VE135" s="483"/>
      <c r="VF135" s="483"/>
      <c r="VG135" s="483"/>
      <c r="VH135" s="483"/>
      <c r="VI135" s="483"/>
      <c r="VJ135" s="483"/>
      <c r="VK135" s="483"/>
      <c r="VL135" s="483"/>
      <c r="VM135" s="483"/>
      <c r="VN135" s="483"/>
      <c r="VO135" s="483"/>
      <c r="VP135" s="483"/>
      <c r="VQ135" s="483"/>
      <c r="VR135" s="483"/>
      <c r="VS135" s="483"/>
      <c r="VT135" s="483"/>
      <c r="VU135" s="483"/>
      <c r="VV135" s="483"/>
      <c r="VW135" s="483"/>
      <c r="VX135" s="483"/>
      <c r="VY135" s="483"/>
      <c r="VZ135" s="483"/>
      <c r="WA135" s="483"/>
      <c r="WB135" s="483"/>
      <c r="WC135" s="483"/>
      <c r="WD135" s="483"/>
      <c r="WE135" s="483"/>
      <c r="WF135" s="483"/>
      <c r="WG135" s="483"/>
      <c r="WH135" s="483"/>
      <c r="WI135" s="483"/>
      <c r="WJ135" s="483"/>
      <c r="WK135" s="483"/>
      <c r="WL135" s="483"/>
      <c r="WM135" s="483"/>
      <c r="WN135" s="483"/>
      <c r="WO135" s="483"/>
      <c r="WP135" s="483"/>
      <c r="WQ135" s="483"/>
      <c r="WR135" s="483"/>
      <c r="WS135" s="483"/>
      <c r="WT135" s="483"/>
      <c r="WU135" s="483"/>
      <c r="WV135" s="483"/>
      <c r="WW135" s="483"/>
      <c r="WX135" s="483"/>
      <c r="WY135" s="483"/>
      <c r="WZ135" s="483"/>
      <c r="XA135" s="483"/>
      <c r="XB135" s="483"/>
      <c r="XC135" s="483"/>
      <c r="XD135" s="483"/>
      <c r="XE135" s="483"/>
      <c r="XF135" s="483"/>
      <c r="XG135" s="483"/>
      <c r="XH135" s="483"/>
      <c r="XI135" s="483"/>
      <c r="XJ135" s="483"/>
      <c r="XK135" s="483"/>
      <c r="XL135" s="483"/>
      <c r="XM135" s="483"/>
      <c r="XN135" s="483"/>
      <c r="XO135" s="483"/>
      <c r="XP135" s="483"/>
      <c r="XQ135" s="483"/>
      <c r="XR135" s="483"/>
      <c r="XS135" s="483"/>
      <c r="XT135" s="483"/>
      <c r="XU135" s="483"/>
      <c r="XV135" s="483"/>
      <c r="XW135" s="483"/>
      <c r="XX135" s="483"/>
      <c r="XY135" s="483"/>
      <c r="XZ135" s="483"/>
      <c r="YA135" s="483"/>
      <c r="YB135" s="483"/>
      <c r="YC135" s="483"/>
      <c r="YD135" s="483"/>
      <c r="YE135" s="483"/>
      <c r="YF135" s="483"/>
      <c r="YG135" s="483"/>
      <c r="YH135" s="483"/>
      <c r="YI135" s="483"/>
      <c r="YJ135" s="483"/>
      <c r="YK135" s="483"/>
      <c r="YL135" s="483"/>
      <c r="YM135" s="483"/>
      <c r="YN135" s="483"/>
      <c r="YO135" s="483"/>
      <c r="YP135" s="483"/>
      <c r="YQ135" s="483"/>
      <c r="YR135" s="483"/>
      <c r="YS135" s="483"/>
      <c r="YT135" s="483"/>
      <c r="YU135" s="483"/>
      <c r="YV135" s="483"/>
      <c r="YW135" s="483"/>
      <c r="YX135" s="483"/>
      <c r="YY135" s="483"/>
      <c r="YZ135" s="483"/>
      <c r="ZA135" s="483"/>
      <c r="ZB135" s="483"/>
      <c r="ZC135" s="483"/>
      <c r="ZD135" s="483"/>
      <c r="ZE135" s="483"/>
      <c r="ZF135" s="483"/>
      <c r="ZG135" s="483"/>
      <c r="ZH135" s="483"/>
      <c r="ZI135" s="483"/>
      <c r="ZJ135" s="483"/>
      <c r="ZK135" s="483"/>
      <c r="ZL135" s="483"/>
      <c r="ZM135" s="483"/>
      <c r="ZN135" s="483"/>
      <c r="ZO135" s="483"/>
      <c r="ZP135" s="483"/>
      <c r="ZQ135" s="483"/>
      <c r="ZR135" s="483"/>
      <c r="ZS135" s="483"/>
      <c r="ZT135" s="483"/>
      <c r="ZU135" s="483"/>
      <c r="ZV135" s="483"/>
      <c r="ZW135" s="483"/>
      <c r="ZX135" s="483"/>
      <c r="ZY135" s="483"/>
      <c r="ZZ135" s="483"/>
      <c r="AAA135" s="483"/>
      <c r="AAB135" s="483"/>
      <c r="AAC135" s="483"/>
      <c r="AAD135" s="483"/>
      <c r="AAE135" s="483"/>
      <c r="AAF135" s="483"/>
      <c r="AAG135" s="483"/>
      <c r="AAH135" s="483"/>
      <c r="AAI135" s="483"/>
      <c r="AAJ135" s="483"/>
      <c r="AAK135" s="483"/>
      <c r="AAL135" s="483"/>
      <c r="AAM135" s="483"/>
      <c r="AAN135" s="483"/>
      <c r="AAO135" s="483"/>
      <c r="AAP135" s="483"/>
      <c r="AAQ135" s="483"/>
      <c r="AAR135" s="483"/>
      <c r="AAS135" s="483"/>
      <c r="AAT135" s="483"/>
      <c r="AAU135" s="483"/>
      <c r="AAV135" s="483"/>
      <c r="AAW135" s="483"/>
      <c r="AAX135" s="483"/>
      <c r="AAY135" s="483"/>
      <c r="AAZ135" s="483"/>
      <c r="ABA135" s="483"/>
      <c r="ABB135" s="483"/>
      <c r="ABC135" s="483"/>
      <c r="ABD135" s="483"/>
      <c r="ABE135" s="483"/>
      <c r="ABF135" s="483"/>
      <c r="ABG135" s="483"/>
      <c r="ABH135" s="483"/>
      <c r="ABI135" s="483"/>
      <c r="ABJ135" s="483"/>
      <c r="ABK135" s="483"/>
      <c r="ABL135" s="483"/>
      <c r="ABM135" s="483"/>
      <c r="ABN135" s="483"/>
      <c r="ABO135" s="483"/>
      <c r="ABP135" s="483"/>
      <c r="ABQ135" s="483"/>
      <c r="ABR135" s="483"/>
      <c r="ABS135" s="483"/>
      <c r="ABT135" s="483"/>
      <c r="ABU135" s="483"/>
      <c r="ABV135" s="483"/>
      <c r="ABW135" s="483"/>
      <c r="ABX135" s="483"/>
      <c r="ABY135" s="483"/>
      <c r="ABZ135" s="483"/>
      <c r="ACA135" s="483"/>
      <c r="ACB135" s="483"/>
      <c r="ACC135" s="483"/>
      <c r="ACD135" s="483"/>
      <c r="ACE135" s="483"/>
      <c r="ACF135" s="483"/>
      <c r="ACG135" s="483"/>
      <c r="ACH135" s="483"/>
      <c r="ACI135" s="483"/>
      <c r="ACJ135" s="483"/>
      <c r="ACK135" s="483"/>
      <c r="ACL135" s="483"/>
      <c r="ACM135" s="483"/>
      <c r="ACN135" s="483"/>
      <c r="ACO135" s="483"/>
      <c r="ACP135" s="483"/>
      <c r="ACQ135" s="483"/>
      <c r="ACR135" s="483"/>
      <c r="ACS135" s="483"/>
      <c r="ACT135" s="483"/>
      <c r="ACU135" s="483"/>
      <c r="ACV135" s="483"/>
      <c r="ACW135" s="483"/>
      <c r="ACX135" s="483"/>
      <c r="ACY135" s="483"/>
      <c r="ACZ135" s="483"/>
      <c r="ADA135" s="483"/>
      <c r="ADB135" s="483"/>
      <c r="ADC135" s="483"/>
      <c r="ADD135" s="483"/>
      <c r="ADE135" s="483"/>
      <c r="ADF135" s="483"/>
      <c r="ADG135" s="483"/>
      <c r="ADH135" s="483"/>
      <c r="ADI135" s="483"/>
      <c r="ADJ135" s="483"/>
      <c r="ADK135" s="483"/>
      <c r="ADL135" s="483"/>
      <c r="ADM135" s="483"/>
      <c r="ADN135" s="483"/>
      <c r="ADO135" s="483"/>
      <c r="ADP135" s="483"/>
      <c r="ADQ135" s="483"/>
      <c r="ADR135" s="483"/>
      <c r="ADS135" s="483"/>
      <c r="ADT135" s="483"/>
      <c r="ADU135" s="483"/>
      <c r="ADV135" s="483"/>
      <c r="ADW135" s="483"/>
      <c r="ADX135" s="483"/>
      <c r="ADY135" s="483"/>
      <c r="ADZ135" s="483"/>
      <c r="AEA135" s="483"/>
      <c r="AEB135" s="483"/>
      <c r="AEC135" s="483"/>
      <c r="AED135" s="483"/>
      <c r="AEE135" s="483"/>
      <c r="AEF135" s="483"/>
      <c r="AEG135" s="483"/>
      <c r="AEH135" s="483"/>
      <c r="AEI135" s="483"/>
      <c r="AEJ135" s="483"/>
      <c r="AEK135" s="483"/>
      <c r="AEL135" s="483"/>
      <c r="AEM135" s="483"/>
      <c r="AEN135" s="483"/>
      <c r="AEO135" s="483"/>
      <c r="AEP135" s="483"/>
      <c r="AEQ135" s="483"/>
      <c r="AER135" s="483"/>
      <c r="AES135" s="483"/>
      <c r="AET135" s="483"/>
      <c r="AEU135" s="483"/>
      <c r="AEV135" s="483"/>
      <c r="AEW135" s="483"/>
      <c r="AEX135" s="483"/>
      <c r="AEY135" s="483"/>
      <c r="AEZ135" s="483"/>
      <c r="AFA135" s="483"/>
      <c r="AFB135" s="483"/>
      <c r="AFC135" s="483"/>
      <c r="AFD135" s="483"/>
      <c r="AFE135" s="483"/>
      <c r="AFF135" s="483"/>
      <c r="AFG135" s="483"/>
      <c r="AFH135" s="483"/>
      <c r="AFI135" s="483"/>
      <c r="AFJ135" s="483"/>
      <c r="AFK135" s="483"/>
      <c r="AFL135" s="483"/>
      <c r="AFM135" s="483"/>
      <c r="AFN135" s="483"/>
      <c r="AFO135" s="483"/>
      <c r="AFP135" s="483"/>
      <c r="AFQ135" s="483"/>
      <c r="AFR135" s="483"/>
      <c r="AFS135" s="483"/>
      <c r="AFT135" s="483"/>
      <c r="AFU135" s="483"/>
      <c r="AFV135" s="483"/>
      <c r="AFW135" s="483"/>
      <c r="AFX135" s="483"/>
      <c r="AFY135" s="483"/>
      <c r="AFZ135" s="483"/>
      <c r="AGA135" s="483"/>
      <c r="AGB135" s="483"/>
      <c r="AGC135" s="483"/>
      <c r="AGD135" s="483"/>
      <c r="AGE135" s="483"/>
      <c r="AGF135" s="483"/>
      <c r="AGG135" s="483"/>
      <c r="AGH135" s="483"/>
      <c r="AGI135" s="483"/>
      <c r="AGJ135" s="483"/>
      <c r="AGK135" s="483"/>
      <c r="AGL135" s="483"/>
      <c r="AGM135" s="483"/>
      <c r="AGN135" s="483"/>
      <c r="AGO135" s="483"/>
      <c r="AGP135" s="483"/>
      <c r="AGQ135" s="483"/>
      <c r="AGR135" s="483"/>
      <c r="AGS135" s="483"/>
      <c r="AGT135" s="483"/>
      <c r="AGU135" s="483"/>
      <c r="AGV135" s="483"/>
      <c r="AGW135" s="483"/>
      <c r="AGX135" s="483"/>
      <c r="AGY135" s="483"/>
      <c r="AGZ135" s="483"/>
      <c r="AHA135" s="483"/>
      <c r="AHB135" s="483"/>
      <c r="AHC135" s="483"/>
      <c r="AHD135" s="483"/>
      <c r="AHE135" s="483"/>
      <c r="AHF135" s="483"/>
      <c r="AHG135" s="483"/>
      <c r="AHH135" s="483"/>
      <c r="AHI135" s="483"/>
      <c r="AHJ135" s="483"/>
      <c r="AHK135" s="483"/>
      <c r="AHL135" s="483"/>
      <c r="AHM135" s="483"/>
      <c r="AHN135" s="483"/>
      <c r="AHO135" s="483"/>
      <c r="AHP135" s="483"/>
      <c r="AHQ135" s="483"/>
      <c r="AHR135" s="483"/>
      <c r="AHS135" s="483"/>
      <c r="AHT135" s="483"/>
      <c r="AHU135" s="483"/>
      <c r="AHV135" s="483"/>
      <c r="AHW135" s="483"/>
      <c r="AHX135" s="483"/>
      <c r="AHY135" s="483"/>
      <c r="AHZ135" s="483"/>
      <c r="AIA135" s="483"/>
      <c r="AIB135" s="483"/>
      <c r="AIC135" s="483"/>
      <c r="AID135" s="483"/>
      <c r="AIE135" s="483"/>
      <c r="AIF135" s="483"/>
      <c r="AIG135" s="483"/>
      <c r="AIH135" s="483"/>
      <c r="AII135" s="483"/>
      <c r="AIJ135" s="483"/>
      <c r="AIK135" s="483"/>
      <c r="AIL135" s="483"/>
      <c r="AIM135" s="483"/>
      <c r="AIN135" s="483"/>
      <c r="AIO135" s="483"/>
      <c r="AIP135" s="483"/>
      <c r="AIQ135" s="483"/>
      <c r="AIR135" s="483"/>
      <c r="AIS135" s="483"/>
      <c r="AIT135" s="483"/>
      <c r="AIU135" s="483"/>
      <c r="AIV135" s="483"/>
      <c r="AIW135" s="483"/>
      <c r="AIX135" s="483"/>
      <c r="AIY135" s="483"/>
      <c r="AIZ135" s="483"/>
      <c r="AJA135" s="483"/>
      <c r="AJB135" s="483"/>
      <c r="AJC135" s="483"/>
      <c r="AJD135" s="483"/>
      <c r="AJE135" s="483"/>
      <c r="AJF135" s="483"/>
      <c r="AJG135" s="483"/>
      <c r="AJH135" s="483"/>
      <c r="AJI135" s="483"/>
      <c r="AJJ135" s="483"/>
      <c r="AJK135" s="483"/>
      <c r="AJL135" s="483"/>
      <c r="AJM135" s="483"/>
      <c r="AJN135" s="483"/>
      <c r="AJO135" s="483"/>
      <c r="AJP135" s="483"/>
      <c r="AJQ135" s="483"/>
      <c r="AJR135" s="483"/>
      <c r="AJS135" s="483"/>
      <c r="AJT135" s="483"/>
      <c r="AJU135" s="483"/>
      <c r="AJV135" s="483"/>
      <c r="AJW135" s="483"/>
      <c r="AJX135" s="483"/>
      <c r="AJY135" s="483"/>
      <c r="AJZ135" s="483"/>
      <c r="AKA135" s="483"/>
      <c r="AKB135" s="483"/>
      <c r="AKC135" s="483"/>
      <c r="AKD135" s="483"/>
      <c r="AKE135" s="483"/>
      <c r="AKF135" s="483"/>
      <c r="AKG135" s="483"/>
      <c r="AKH135" s="483"/>
      <c r="AKI135" s="483"/>
      <c r="AKJ135" s="483"/>
      <c r="AKK135" s="483"/>
      <c r="AKL135" s="483"/>
      <c r="AKM135" s="483"/>
      <c r="AKN135" s="483"/>
      <c r="AKO135" s="483"/>
      <c r="AKP135" s="483"/>
      <c r="AKQ135" s="483"/>
      <c r="AKR135" s="483"/>
      <c r="AKS135" s="483"/>
      <c r="AKT135" s="483"/>
      <c r="AKU135" s="483"/>
      <c r="AKV135" s="483"/>
      <c r="AKW135" s="483"/>
      <c r="AKX135" s="483"/>
      <c r="AKY135" s="483"/>
      <c r="AKZ135" s="483"/>
      <c r="ALA135" s="483"/>
      <c r="ALB135" s="483"/>
      <c r="ALC135" s="483"/>
      <c r="ALD135" s="483"/>
      <c r="ALE135" s="483"/>
      <c r="ALF135" s="483"/>
      <c r="ALG135" s="483"/>
      <c r="ALH135" s="483"/>
      <c r="ALI135" s="483"/>
      <c r="ALJ135" s="483"/>
      <c r="ALK135" s="483"/>
      <c r="ALL135" s="483"/>
      <c r="ALM135" s="483"/>
      <c r="ALN135" s="483"/>
      <c r="ALO135" s="483"/>
      <c r="ALP135" s="483"/>
      <c r="ALQ135" s="483"/>
      <c r="ALR135" s="483"/>
      <c r="ALS135" s="483"/>
      <c r="ALT135" s="483"/>
      <c r="ALU135" s="483"/>
      <c r="ALV135" s="483"/>
      <c r="ALW135" s="483"/>
      <c r="ALX135" s="483"/>
      <c r="ALY135" s="483"/>
      <c r="ALZ135" s="483"/>
      <c r="AMA135" s="483"/>
      <c r="AMB135" s="483"/>
      <c r="AMC135" s="483"/>
      <c r="AMD135" s="483"/>
      <c r="AME135" s="483"/>
      <c r="AMF135" s="483"/>
      <c r="AMG135" s="483"/>
      <c r="AMH135" s="483"/>
      <c r="AMI135" s="483"/>
      <c r="AMJ135" s="483"/>
      <c r="AMK135" s="483"/>
      <c r="AML135" s="483"/>
      <c r="AMM135" s="483"/>
      <c r="AMN135" s="483"/>
      <c r="AMO135" s="483"/>
      <c r="AMP135" s="483"/>
      <c r="AMQ135" s="483"/>
    </row>
    <row r="136" spans="1:1031" s="426" customFormat="1" ht="40.5" customHeight="1" x14ac:dyDescent="0.25">
      <c r="A136" s="286">
        <v>4</v>
      </c>
      <c r="B136" s="830" t="s">
        <v>1041</v>
      </c>
      <c r="C136" s="691">
        <v>15</v>
      </c>
      <c r="D136" s="535">
        <v>0.02</v>
      </c>
      <c r="E136" s="541" t="s">
        <v>1033</v>
      </c>
      <c r="F136" s="483"/>
      <c r="G136" s="483"/>
      <c r="H136" s="483"/>
      <c r="I136" s="483"/>
      <c r="J136" s="483"/>
      <c r="K136" s="483"/>
      <c r="L136" s="483"/>
      <c r="M136" s="483"/>
      <c r="N136" s="483"/>
      <c r="O136" s="483"/>
      <c r="P136" s="483"/>
      <c r="Q136" s="483"/>
      <c r="R136" s="483"/>
      <c r="S136" s="483"/>
      <c r="T136" s="483"/>
      <c r="U136" s="483"/>
      <c r="V136" s="483"/>
      <c r="W136" s="483"/>
      <c r="X136" s="483"/>
      <c r="Y136" s="483"/>
      <c r="Z136" s="483"/>
      <c r="AA136" s="483"/>
      <c r="AB136" s="483"/>
      <c r="AC136" s="483"/>
      <c r="AD136" s="483"/>
      <c r="AE136" s="483"/>
      <c r="AF136" s="483"/>
      <c r="AG136" s="483"/>
      <c r="AH136" s="483"/>
      <c r="AI136" s="483"/>
      <c r="AJ136" s="483"/>
      <c r="AK136" s="483"/>
      <c r="AL136" s="483"/>
      <c r="AM136" s="483"/>
      <c r="AN136" s="483"/>
      <c r="AO136" s="483"/>
      <c r="AP136" s="483"/>
      <c r="AQ136" s="483"/>
      <c r="AR136" s="483"/>
      <c r="AS136" s="483"/>
      <c r="AT136" s="483"/>
      <c r="AU136" s="483"/>
      <c r="AV136" s="483"/>
      <c r="AW136" s="483"/>
      <c r="AX136" s="483"/>
      <c r="AY136" s="483"/>
      <c r="AZ136" s="483"/>
      <c r="BA136" s="483"/>
      <c r="BB136" s="483"/>
      <c r="BC136" s="483"/>
      <c r="BD136" s="483"/>
      <c r="BE136" s="483"/>
      <c r="BF136" s="483"/>
      <c r="BG136" s="483"/>
      <c r="BH136" s="483"/>
      <c r="BI136" s="483"/>
      <c r="BJ136" s="483"/>
      <c r="BK136" s="483"/>
      <c r="BL136" s="483"/>
      <c r="BM136" s="483"/>
      <c r="BN136" s="483"/>
      <c r="BO136" s="483"/>
      <c r="BP136" s="483"/>
      <c r="BQ136" s="483"/>
      <c r="BR136" s="483"/>
      <c r="BS136" s="483"/>
      <c r="BT136" s="483"/>
      <c r="BU136" s="483"/>
      <c r="BV136" s="483"/>
      <c r="BW136" s="483"/>
      <c r="BX136" s="483"/>
      <c r="BY136" s="483"/>
      <c r="BZ136" s="483"/>
      <c r="CA136" s="483"/>
      <c r="CB136" s="483"/>
      <c r="CC136" s="483"/>
      <c r="CD136" s="483"/>
      <c r="CE136" s="483"/>
      <c r="CF136" s="483"/>
      <c r="CG136" s="483"/>
      <c r="CH136" s="483"/>
      <c r="CI136" s="483"/>
      <c r="CJ136" s="483"/>
      <c r="CK136" s="483"/>
      <c r="CL136" s="483"/>
      <c r="CM136" s="483"/>
      <c r="CN136" s="483"/>
      <c r="CO136" s="483"/>
      <c r="CP136" s="483"/>
      <c r="CQ136" s="483"/>
      <c r="CR136" s="483"/>
      <c r="CS136" s="483"/>
      <c r="CT136" s="483"/>
      <c r="CU136" s="483"/>
      <c r="CV136" s="483"/>
      <c r="CW136" s="483"/>
      <c r="CX136" s="483"/>
      <c r="CY136" s="483"/>
      <c r="CZ136" s="483"/>
      <c r="DA136" s="483"/>
      <c r="DB136" s="483"/>
      <c r="DC136" s="483"/>
      <c r="DD136" s="483"/>
      <c r="DE136" s="483"/>
      <c r="DF136" s="483"/>
      <c r="DG136" s="483"/>
      <c r="DH136" s="483"/>
      <c r="DI136" s="483"/>
      <c r="DJ136" s="483"/>
      <c r="DK136" s="483"/>
      <c r="DL136" s="483"/>
      <c r="DM136" s="483"/>
      <c r="DN136" s="483"/>
      <c r="DO136" s="483"/>
      <c r="DP136" s="483"/>
      <c r="DQ136" s="483"/>
      <c r="DR136" s="483"/>
      <c r="DS136" s="483"/>
      <c r="DT136" s="483"/>
      <c r="DU136" s="483"/>
      <c r="DV136" s="483"/>
      <c r="DW136" s="483"/>
      <c r="DX136" s="483"/>
      <c r="DY136" s="483"/>
      <c r="DZ136" s="483"/>
      <c r="EA136" s="483"/>
      <c r="EB136" s="483"/>
      <c r="EC136" s="483"/>
      <c r="ED136" s="483"/>
      <c r="EE136" s="483"/>
      <c r="EF136" s="483"/>
      <c r="EG136" s="483"/>
      <c r="EH136" s="483"/>
      <c r="EI136" s="483"/>
      <c r="EJ136" s="483"/>
      <c r="EK136" s="483"/>
      <c r="EL136" s="483"/>
      <c r="EM136" s="483"/>
      <c r="EN136" s="483"/>
      <c r="EO136" s="483"/>
      <c r="EP136" s="483"/>
      <c r="EQ136" s="483"/>
      <c r="ER136" s="483"/>
      <c r="ES136" s="483"/>
      <c r="ET136" s="483"/>
      <c r="EU136" s="483"/>
      <c r="EV136" s="483"/>
      <c r="EW136" s="483"/>
      <c r="EX136" s="483"/>
      <c r="EY136" s="483"/>
      <c r="EZ136" s="483"/>
      <c r="FA136" s="483"/>
      <c r="FB136" s="483"/>
      <c r="FC136" s="483"/>
      <c r="FD136" s="483"/>
      <c r="FE136" s="483"/>
      <c r="FF136" s="483"/>
      <c r="FG136" s="483"/>
      <c r="FH136" s="483"/>
      <c r="FI136" s="483"/>
      <c r="FJ136" s="483"/>
      <c r="FK136" s="483"/>
      <c r="FL136" s="483"/>
      <c r="FM136" s="483"/>
      <c r="FN136" s="483"/>
      <c r="FO136" s="483"/>
      <c r="FP136" s="483"/>
      <c r="FQ136" s="483"/>
      <c r="FR136" s="483"/>
      <c r="FS136" s="483"/>
      <c r="FT136" s="483"/>
      <c r="FU136" s="483"/>
      <c r="FV136" s="483"/>
      <c r="FW136" s="483"/>
      <c r="FX136" s="483"/>
      <c r="FY136" s="483"/>
      <c r="FZ136" s="483"/>
      <c r="GA136" s="483"/>
      <c r="GB136" s="483"/>
      <c r="GC136" s="483"/>
      <c r="GD136" s="483"/>
      <c r="GE136" s="483"/>
      <c r="GF136" s="483"/>
      <c r="GG136" s="483"/>
      <c r="GH136" s="483"/>
      <c r="GI136" s="483"/>
      <c r="GJ136" s="483"/>
      <c r="GK136" s="483"/>
      <c r="GL136" s="483"/>
      <c r="GM136" s="483"/>
      <c r="GN136" s="483"/>
      <c r="GO136" s="483"/>
      <c r="GP136" s="483"/>
      <c r="GQ136" s="483"/>
      <c r="GR136" s="483"/>
      <c r="GS136" s="483"/>
      <c r="GT136" s="483"/>
      <c r="GU136" s="483"/>
      <c r="GV136" s="483"/>
      <c r="GW136" s="483"/>
      <c r="GX136" s="483"/>
      <c r="GY136" s="483"/>
      <c r="GZ136" s="483"/>
      <c r="HA136" s="483"/>
      <c r="HB136" s="483"/>
      <c r="HC136" s="483"/>
      <c r="HD136" s="483"/>
      <c r="HE136" s="483"/>
      <c r="HF136" s="483"/>
      <c r="HG136" s="483"/>
      <c r="HH136" s="483"/>
      <c r="HI136" s="483"/>
      <c r="HJ136" s="483"/>
      <c r="HK136" s="483"/>
      <c r="HL136" s="483"/>
      <c r="HM136" s="483"/>
      <c r="HN136" s="483"/>
      <c r="HO136" s="483"/>
      <c r="HP136" s="483"/>
      <c r="HQ136" s="483"/>
      <c r="HR136" s="483"/>
      <c r="HS136" s="483"/>
      <c r="HT136" s="483"/>
      <c r="HU136" s="483"/>
      <c r="HV136" s="483"/>
      <c r="HW136" s="483"/>
      <c r="HX136" s="483"/>
      <c r="HY136" s="483"/>
      <c r="HZ136" s="483"/>
      <c r="IA136" s="483"/>
      <c r="IB136" s="483"/>
      <c r="IC136" s="483"/>
      <c r="ID136" s="483"/>
      <c r="IE136" s="483"/>
      <c r="IF136" s="483"/>
      <c r="IG136" s="483"/>
      <c r="IH136" s="483"/>
      <c r="II136" s="483"/>
      <c r="IJ136" s="483"/>
      <c r="IK136" s="483"/>
      <c r="IL136" s="483"/>
      <c r="IM136" s="483"/>
      <c r="IN136" s="483"/>
      <c r="IO136" s="483"/>
      <c r="IP136" s="483"/>
      <c r="IQ136" s="483"/>
      <c r="IR136" s="483"/>
      <c r="IS136" s="483"/>
      <c r="IT136" s="483"/>
      <c r="IU136" s="483"/>
      <c r="IV136" s="483"/>
      <c r="IW136" s="483"/>
      <c r="IX136" s="483"/>
      <c r="IY136" s="483"/>
      <c r="IZ136" s="483"/>
      <c r="JA136" s="483"/>
      <c r="JB136" s="483"/>
      <c r="JC136" s="483"/>
      <c r="JD136" s="483"/>
      <c r="JE136" s="483"/>
      <c r="JF136" s="483"/>
      <c r="JG136" s="483"/>
      <c r="JH136" s="483"/>
      <c r="JI136" s="483"/>
      <c r="JJ136" s="483"/>
      <c r="JK136" s="483"/>
      <c r="JL136" s="483"/>
      <c r="JM136" s="483"/>
      <c r="JN136" s="483"/>
      <c r="JO136" s="483"/>
      <c r="JP136" s="483"/>
      <c r="JQ136" s="483"/>
      <c r="JR136" s="483"/>
      <c r="JS136" s="483"/>
      <c r="JT136" s="483"/>
      <c r="JU136" s="483"/>
      <c r="JV136" s="483"/>
      <c r="JW136" s="483"/>
      <c r="JX136" s="483"/>
      <c r="JY136" s="483"/>
      <c r="JZ136" s="483"/>
      <c r="KA136" s="483"/>
      <c r="KB136" s="483"/>
      <c r="KC136" s="483"/>
      <c r="KD136" s="483"/>
      <c r="KE136" s="483"/>
      <c r="KF136" s="483"/>
      <c r="KG136" s="483"/>
      <c r="KH136" s="483"/>
      <c r="KI136" s="483"/>
      <c r="KJ136" s="483"/>
      <c r="KK136" s="483"/>
      <c r="KL136" s="483"/>
      <c r="KM136" s="483"/>
      <c r="KN136" s="483"/>
      <c r="KO136" s="483"/>
      <c r="KP136" s="483"/>
      <c r="KQ136" s="483"/>
      <c r="KR136" s="483"/>
      <c r="KS136" s="483"/>
      <c r="KT136" s="483"/>
      <c r="KU136" s="483"/>
      <c r="KV136" s="483"/>
      <c r="KW136" s="483"/>
      <c r="KX136" s="483"/>
      <c r="KY136" s="483"/>
      <c r="KZ136" s="483"/>
      <c r="LA136" s="483"/>
      <c r="LB136" s="483"/>
      <c r="LC136" s="483"/>
      <c r="LD136" s="483"/>
      <c r="LE136" s="483"/>
      <c r="LF136" s="483"/>
      <c r="LG136" s="483"/>
      <c r="LH136" s="483"/>
      <c r="LI136" s="483"/>
      <c r="LJ136" s="483"/>
      <c r="LK136" s="483"/>
      <c r="LL136" s="483"/>
      <c r="LM136" s="483"/>
      <c r="LN136" s="483"/>
      <c r="LO136" s="483"/>
      <c r="LP136" s="483"/>
      <c r="LQ136" s="483"/>
      <c r="LR136" s="483"/>
      <c r="LS136" s="483"/>
      <c r="LT136" s="483"/>
      <c r="LU136" s="483"/>
      <c r="LV136" s="483"/>
      <c r="LW136" s="483"/>
      <c r="LX136" s="483"/>
      <c r="LY136" s="483"/>
      <c r="LZ136" s="483"/>
      <c r="MA136" s="483"/>
      <c r="MB136" s="483"/>
      <c r="MC136" s="483"/>
      <c r="MD136" s="483"/>
      <c r="ME136" s="483"/>
      <c r="MF136" s="483"/>
      <c r="MG136" s="483"/>
      <c r="MH136" s="483"/>
      <c r="MI136" s="483"/>
      <c r="MJ136" s="483"/>
      <c r="MK136" s="483"/>
      <c r="ML136" s="483"/>
      <c r="MM136" s="483"/>
      <c r="MN136" s="483"/>
      <c r="MO136" s="483"/>
      <c r="MP136" s="483"/>
      <c r="MQ136" s="483"/>
      <c r="MR136" s="483"/>
      <c r="MS136" s="483"/>
      <c r="MT136" s="483"/>
      <c r="MU136" s="483"/>
      <c r="MV136" s="483"/>
      <c r="MW136" s="483"/>
      <c r="MX136" s="483"/>
      <c r="MY136" s="483"/>
      <c r="MZ136" s="483"/>
      <c r="NA136" s="483"/>
      <c r="NB136" s="483"/>
      <c r="NC136" s="483"/>
      <c r="ND136" s="483"/>
      <c r="NE136" s="483"/>
      <c r="NF136" s="483"/>
      <c r="NG136" s="483"/>
      <c r="NH136" s="483"/>
      <c r="NI136" s="483"/>
      <c r="NJ136" s="483"/>
      <c r="NK136" s="483"/>
      <c r="NL136" s="483"/>
      <c r="NM136" s="483"/>
      <c r="NN136" s="483"/>
      <c r="NO136" s="483"/>
      <c r="NP136" s="483"/>
      <c r="NQ136" s="483"/>
      <c r="NR136" s="483"/>
      <c r="NS136" s="483"/>
      <c r="NT136" s="483"/>
      <c r="NU136" s="483"/>
      <c r="NV136" s="483"/>
      <c r="NW136" s="483"/>
      <c r="NX136" s="483"/>
      <c r="NY136" s="483"/>
      <c r="NZ136" s="483"/>
      <c r="OA136" s="483"/>
      <c r="OB136" s="483"/>
      <c r="OC136" s="483"/>
      <c r="OD136" s="483"/>
      <c r="OE136" s="483"/>
      <c r="OF136" s="483"/>
      <c r="OG136" s="483"/>
      <c r="OH136" s="483"/>
      <c r="OI136" s="483"/>
      <c r="OJ136" s="483"/>
      <c r="OK136" s="483"/>
      <c r="OL136" s="483"/>
      <c r="OM136" s="483"/>
      <c r="ON136" s="483"/>
      <c r="OO136" s="483"/>
      <c r="OP136" s="483"/>
      <c r="OQ136" s="483"/>
      <c r="OR136" s="483"/>
      <c r="OS136" s="483"/>
      <c r="OT136" s="483"/>
      <c r="OU136" s="483"/>
      <c r="OV136" s="483"/>
      <c r="OW136" s="483"/>
      <c r="OX136" s="483"/>
      <c r="OY136" s="483"/>
      <c r="OZ136" s="483"/>
      <c r="PA136" s="483"/>
      <c r="PB136" s="483"/>
      <c r="PC136" s="483"/>
      <c r="PD136" s="483"/>
      <c r="PE136" s="483"/>
      <c r="PF136" s="483"/>
      <c r="PG136" s="483"/>
      <c r="PH136" s="483"/>
      <c r="PI136" s="483"/>
      <c r="PJ136" s="483"/>
      <c r="PK136" s="483"/>
      <c r="PL136" s="483"/>
      <c r="PM136" s="483"/>
      <c r="PN136" s="483"/>
      <c r="PO136" s="483"/>
      <c r="PP136" s="483"/>
      <c r="PQ136" s="483"/>
      <c r="PR136" s="483"/>
      <c r="PS136" s="483"/>
      <c r="PT136" s="483"/>
      <c r="PU136" s="483"/>
      <c r="PV136" s="483"/>
      <c r="PW136" s="483"/>
      <c r="PX136" s="483"/>
      <c r="PY136" s="483"/>
      <c r="PZ136" s="483"/>
      <c r="QA136" s="483"/>
      <c r="QB136" s="483"/>
      <c r="QC136" s="483"/>
      <c r="QD136" s="483"/>
      <c r="QE136" s="483"/>
      <c r="QF136" s="483"/>
      <c r="QG136" s="483"/>
      <c r="QH136" s="483"/>
      <c r="QI136" s="483"/>
      <c r="QJ136" s="483"/>
      <c r="QK136" s="483"/>
      <c r="QL136" s="483"/>
      <c r="QM136" s="483"/>
      <c r="QN136" s="483"/>
      <c r="QO136" s="483"/>
      <c r="QP136" s="483"/>
      <c r="QQ136" s="483"/>
      <c r="QR136" s="483"/>
      <c r="QS136" s="483"/>
      <c r="QT136" s="483"/>
      <c r="QU136" s="483"/>
      <c r="QV136" s="483"/>
      <c r="QW136" s="483"/>
      <c r="QX136" s="483"/>
      <c r="QY136" s="483"/>
      <c r="QZ136" s="483"/>
      <c r="RA136" s="483"/>
      <c r="RB136" s="483"/>
      <c r="RC136" s="483"/>
      <c r="RD136" s="483"/>
      <c r="RE136" s="483"/>
      <c r="RF136" s="483"/>
      <c r="RG136" s="483"/>
      <c r="RH136" s="483"/>
      <c r="RI136" s="483"/>
      <c r="RJ136" s="483"/>
      <c r="RK136" s="483"/>
      <c r="RL136" s="483"/>
      <c r="RM136" s="483"/>
      <c r="RN136" s="483"/>
      <c r="RO136" s="483"/>
      <c r="RP136" s="483"/>
      <c r="RQ136" s="483"/>
      <c r="RR136" s="483"/>
      <c r="RS136" s="483"/>
      <c r="RT136" s="483"/>
      <c r="RU136" s="483"/>
      <c r="RV136" s="483"/>
      <c r="RW136" s="483"/>
      <c r="RX136" s="483"/>
      <c r="RY136" s="483"/>
      <c r="RZ136" s="483"/>
      <c r="SA136" s="483"/>
      <c r="SB136" s="483"/>
      <c r="SC136" s="483"/>
      <c r="SD136" s="483"/>
      <c r="SE136" s="483"/>
      <c r="SF136" s="483"/>
      <c r="SG136" s="483"/>
      <c r="SH136" s="483"/>
      <c r="SI136" s="483"/>
      <c r="SJ136" s="483"/>
      <c r="SK136" s="483"/>
      <c r="SL136" s="483"/>
      <c r="SM136" s="483"/>
      <c r="SN136" s="483"/>
      <c r="SO136" s="483"/>
      <c r="SP136" s="483"/>
      <c r="SQ136" s="483"/>
      <c r="SR136" s="483"/>
      <c r="SS136" s="483"/>
      <c r="ST136" s="483"/>
      <c r="SU136" s="483"/>
      <c r="SV136" s="483"/>
      <c r="SW136" s="483"/>
      <c r="SX136" s="483"/>
      <c r="SY136" s="483"/>
      <c r="SZ136" s="483"/>
      <c r="TA136" s="483"/>
      <c r="TB136" s="483"/>
      <c r="TC136" s="483"/>
      <c r="TD136" s="483"/>
      <c r="TE136" s="483"/>
      <c r="TF136" s="483"/>
      <c r="TG136" s="483"/>
      <c r="TH136" s="483"/>
      <c r="TI136" s="483"/>
      <c r="TJ136" s="483"/>
      <c r="TK136" s="483"/>
      <c r="TL136" s="483"/>
      <c r="TM136" s="483"/>
      <c r="TN136" s="483"/>
      <c r="TO136" s="483"/>
      <c r="TP136" s="483"/>
      <c r="TQ136" s="483"/>
      <c r="TR136" s="483"/>
      <c r="TS136" s="483"/>
      <c r="TT136" s="483"/>
      <c r="TU136" s="483"/>
      <c r="TV136" s="483"/>
      <c r="TW136" s="483"/>
      <c r="TX136" s="483"/>
      <c r="TY136" s="483"/>
      <c r="TZ136" s="483"/>
      <c r="UA136" s="483"/>
      <c r="UB136" s="483"/>
      <c r="UC136" s="483"/>
      <c r="UD136" s="483"/>
      <c r="UE136" s="483"/>
      <c r="UF136" s="483"/>
      <c r="UG136" s="483"/>
      <c r="UH136" s="483"/>
      <c r="UI136" s="483"/>
      <c r="UJ136" s="483"/>
      <c r="UK136" s="483"/>
      <c r="UL136" s="483"/>
      <c r="UM136" s="483"/>
      <c r="UN136" s="483"/>
      <c r="UO136" s="483"/>
      <c r="UP136" s="483"/>
      <c r="UQ136" s="483"/>
      <c r="UR136" s="483"/>
      <c r="US136" s="483"/>
      <c r="UT136" s="483"/>
      <c r="UU136" s="483"/>
      <c r="UV136" s="483"/>
      <c r="UW136" s="483"/>
      <c r="UX136" s="483"/>
      <c r="UY136" s="483"/>
      <c r="UZ136" s="483"/>
      <c r="VA136" s="483"/>
      <c r="VB136" s="483"/>
      <c r="VC136" s="483"/>
      <c r="VD136" s="483"/>
      <c r="VE136" s="483"/>
      <c r="VF136" s="483"/>
      <c r="VG136" s="483"/>
      <c r="VH136" s="483"/>
      <c r="VI136" s="483"/>
      <c r="VJ136" s="483"/>
      <c r="VK136" s="483"/>
      <c r="VL136" s="483"/>
      <c r="VM136" s="483"/>
      <c r="VN136" s="483"/>
      <c r="VO136" s="483"/>
      <c r="VP136" s="483"/>
      <c r="VQ136" s="483"/>
      <c r="VR136" s="483"/>
      <c r="VS136" s="483"/>
      <c r="VT136" s="483"/>
      <c r="VU136" s="483"/>
      <c r="VV136" s="483"/>
      <c r="VW136" s="483"/>
      <c r="VX136" s="483"/>
      <c r="VY136" s="483"/>
      <c r="VZ136" s="483"/>
      <c r="WA136" s="483"/>
      <c r="WB136" s="483"/>
      <c r="WC136" s="483"/>
      <c r="WD136" s="483"/>
      <c r="WE136" s="483"/>
      <c r="WF136" s="483"/>
      <c r="WG136" s="483"/>
      <c r="WH136" s="483"/>
      <c r="WI136" s="483"/>
      <c r="WJ136" s="483"/>
      <c r="WK136" s="483"/>
      <c r="WL136" s="483"/>
      <c r="WM136" s="483"/>
      <c r="WN136" s="483"/>
      <c r="WO136" s="483"/>
      <c r="WP136" s="483"/>
      <c r="WQ136" s="483"/>
      <c r="WR136" s="483"/>
      <c r="WS136" s="483"/>
      <c r="WT136" s="483"/>
      <c r="WU136" s="483"/>
      <c r="WV136" s="483"/>
      <c r="WW136" s="483"/>
      <c r="WX136" s="483"/>
      <c r="WY136" s="483"/>
      <c r="WZ136" s="483"/>
      <c r="XA136" s="483"/>
      <c r="XB136" s="483"/>
      <c r="XC136" s="483"/>
      <c r="XD136" s="483"/>
      <c r="XE136" s="483"/>
      <c r="XF136" s="483"/>
      <c r="XG136" s="483"/>
      <c r="XH136" s="483"/>
      <c r="XI136" s="483"/>
      <c r="XJ136" s="483"/>
      <c r="XK136" s="483"/>
      <c r="XL136" s="483"/>
      <c r="XM136" s="483"/>
      <c r="XN136" s="483"/>
      <c r="XO136" s="483"/>
      <c r="XP136" s="483"/>
      <c r="XQ136" s="483"/>
      <c r="XR136" s="483"/>
      <c r="XS136" s="483"/>
      <c r="XT136" s="483"/>
      <c r="XU136" s="483"/>
      <c r="XV136" s="483"/>
      <c r="XW136" s="483"/>
      <c r="XX136" s="483"/>
      <c r="XY136" s="483"/>
      <c r="XZ136" s="483"/>
      <c r="YA136" s="483"/>
      <c r="YB136" s="483"/>
      <c r="YC136" s="483"/>
      <c r="YD136" s="483"/>
      <c r="YE136" s="483"/>
      <c r="YF136" s="483"/>
      <c r="YG136" s="483"/>
      <c r="YH136" s="483"/>
      <c r="YI136" s="483"/>
      <c r="YJ136" s="483"/>
      <c r="YK136" s="483"/>
      <c r="YL136" s="483"/>
      <c r="YM136" s="483"/>
      <c r="YN136" s="483"/>
      <c r="YO136" s="483"/>
      <c r="YP136" s="483"/>
      <c r="YQ136" s="483"/>
      <c r="YR136" s="483"/>
      <c r="YS136" s="483"/>
      <c r="YT136" s="483"/>
      <c r="YU136" s="483"/>
      <c r="YV136" s="483"/>
      <c r="YW136" s="483"/>
      <c r="YX136" s="483"/>
      <c r="YY136" s="483"/>
      <c r="YZ136" s="483"/>
      <c r="ZA136" s="483"/>
      <c r="ZB136" s="483"/>
      <c r="ZC136" s="483"/>
      <c r="ZD136" s="483"/>
      <c r="ZE136" s="483"/>
      <c r="ZF136" s="483"/>
      <c r="ZG136" s="483"/>
      <c r="ZH136" s="483"/>
      <c r="ZI136" s="483"/>
      <c r="ZJ136" s="483"/>
      <c r="ZK136" s="483"/>
      <c r="ZL136" s="483"/>
      <c r="ZM136" s="483"/>
      <c r="ZN136" s="483"/>
      <c r="ZO136" s="483"/>
      <c r="ZP136" s="483"/>
      <c r="ZQ136" s="483"/>
      <c r="ZR136" s="483"/>
      <c r="ZS136" s="483"/>
      <c r="ZT136" s="483"/>
      <c r="ZU136" s="483"/>
      <c r="ZV136" s="483"/>
      <c r="ZW136" s="483"/>
      <c r="ZX136" s="483"/>
      <c r="ZY136" s="483"/>
      <c r="ZZ136" s="483"/>
      <c r="AAA136" s="483"/>
      <c r="AAB136" s="483"/>
      <c r="AAC136" s="483"/>
      <c r="AAD136" s="483"/>
      <c r="AAE136" s="483"/>
      <c r="AAF136" s="483"/>
      <c r="AAG136" s="483"/>
      <c r="AAH136" s="483"/>
      <c r="AAI136" s="483"/>
      <c r="AAJ136" s="483"/>
      <c r="AAK136" s="483"/>
      <c r="AAL136" s="483"/>
      <c r="AAM136" s="483"/>
      <c r="AAN136" s="483"/>
      <c r="AAO136" s="483"/>
      <c r="AAP136" s="483"/>
      <c r="AAQ136" s="483"/>
      <c r="AAR136" s="483"/>
      <c r="AAS136" s="483"/>
      <c r="AAT136" s="483"/>
      <c r="AAU136" s="483"/>
      <c r="AAV136" s="483"/>
      <c r="AAW136" s="483"/>
      <c r="AAX136" s="483"/>
      <c r="AAY136" s="483"/>
      <c r="AAZ136" s="483"/>
      <c r="ABA136" s="483"/>
      <c r="ABB136" s="483"/>
      <c r="ABC136" s="483"/>
      <c r="ABD136" s="483"/>
      <c r="ABE136" s="483"/>
      <c r="ABF136" s="483"/>
      <c r="ABG136" s="483"/>
      <c r="ABH136" s="483"/>
      <c r="ABI136" s="483"/>
      <c r="ABJ136" s="483"/>
      <c r="ABK136" s="483"/>
      <c r="ABL136" s="483"/>
      <c r="ABM136" s="483"/>
      <c r="ABN136" s="483"/>
      <c r="ABO136" s="483"/>
      <c r="ABP136" s="483"/>
      <c r="ABQ136" s="483"/>
      <c r="ABR136" s="483"/>
      <c r="ABS136" s="483"/>
      <c r="ABT136" s="483"/>
      <c r="ABU136" s="483"/>
      <c r="ABV136" s="483"/>
      <c r="ABW136" s="483"/>
      <c r="ABX136" s="483"/>
      <c r="ABY136" s="483"/>
      <c r="ABZ136" s="483"/>
      <c r="ACA136" s="483"/>
      <c r="ACB136" s="483"/>
      <c r="ACC136" s="483"/>
      <c r="ACD136" s="483"/>
      <c r="ACE136" s="483"/>
      <c r="ACF136" s="483"/>
      <c r="ACG136" s="483"/>
      <c r="ACH136" s="483"/>
      <c r="ACI136" s="483"/>
      <c r="ACJ136" s="483"/>
      <c r="ACK136" s="483"/>
      <c r="ACL136" s="483"/>
      <c r="ACM136" s="483"/>
      <c r="ACN136" s="483"/>
      <c r="ACO136" s="483"/>
      <c r="ACP136" s="483"/>
      <c r="ACQ136" s="483"/>
      <c r="ACR136" s="483"/>
      <c r="ACS136" s="483"/>
      <c r="ACT136" s="483"/>
      <c r="ACU136" s="483"/>
      <c r="ACV136" s="483"/>
      <c r="ACW136" s="483"/>
      <c r="ACX136" s="483"/>
      <c r="ACY136" s="483"/>
      <c r="ACZ136" s="483"/>
      <c r="ADA136" s="483"/>
      <c r="ADB136" s="483"/>
      <c r="ADC136" s="483"/>
      <c r="ADD136" s="483"/>
      <c r="ADE136" s="483"/>
      <c r="ADF136" s="483"/>
      <c r="ADG136" s="483"/>
      <c r="ADH136" s="483"/>
      <c r="ADI136" s="483"/>
      <c r="ADJ136" s="483"/>
      <c r="ADK136" s="483"/>
      <c r="ADL136" s="483"/>
      <c r="ADM136" s="483"/>
      <c r="ADN136" s="483"/>
      <c r="ADO136" s="483"/>
      <c r="ADP136" s="483"/>
      <c r="ADQ136" s="483"/>
      <c r="ADR136" s="483"/>
      <c r="ADS136" s="483"/>
      <c r="ADT136" s="483"/>
      <c r="ADU136" s="483"/>
      <c r="ADV136" s="483"/>
      <c r="ADW136" s="483"/>
      <c r="ADX136" s="483"/>
      <c r="ADY136" s="483"/>
      <c r="ADZ136" s="483"/>
      <c r="AEA136" s="483"/>
      <c r="AEB136" s="483"/>
      <c r="AEC136" s="483"/>
      <c r="AED136" s="483"/>
      <c r="AEE136" s="483"/>
      <c r="AEF136" s="483"/>
      <c r="AEG136" s="483"/>
      <c r="AEH136" s="483"/>
      <c r="AEI136" s="483"/>
      <c r="AEJ136" s="483"/>
      <c r="AEK136" s="483"/>
      <c r="AEL136" s="483"/>
      <c r="AEM136" s="483"/>
      <c r="AEN136" s="483"/>
      <c r="AEO136" s="483"/>
      <c r="AEP136" s="483"/>
      <c r="AEQ136" s="483"/>
      <c r="AER136" s="483"/>
      <c r="AES136" s="483"/>
      <c r="AET136" s="483"/>
      <c r="AEU136" s="483"/>
      <c r="AEV136" s="483"/>
      <c r="AEW136" s="483"/>
      <c r="AEX136" s="483"/>
      <c r="AEY136" s="483"/>
      <c r="AEZ136" s="483"/>
      <c r="AFA136" s="483"/>
      <c r="AFB136" s="483"/>
      <c r="AFC136" s="483"/>
      <c r="AFD136" s="483"/>
      <c r="AFE136" s="483"/>
      <c r="AFF136" s="483"/>
      <c r="AFG136" s="483"/>
      <c r="AFH136" s="483"/>
      <c r="AFI136" s="483"/>
      <c r="AFJ136" s="483"/>
      <c r="AFK136" s="483"/>
      <c r="AFL136" s="483"/>
      <c r="AFM136" s="483"/>
      <c r="AFN136" s="483"/>
      <c r="AFO136" s="483"/>
      <c r="AFP136" s="483"/>
      <c r="AFQ136" s="483"/>
      <c r="AFR136" s="483"/>
      <c r="AFS136" s="483"/>
      <c r="AFT136" s="483"/>
      <c r="AFU136" s="483"/>
      <c r="AFV136" s="483"/>
      <c r="AFW136" s="483"/>
      <c r="AFX136" s="483"/>
      <c r="AFY136" s="483"/>
      <c r="AFZ136" s="483"/>
      <c r="AGA136" s="483"/>
      <c r="AGB136" s="483"/>
      <c r="AGC136" s="483"/>
      <c r="AGD136" s="483"/>
      <c r="AGE136" s="483"/>
      <c r="AGF136" s="483"/>
      <c r="AGG136" s="483"/>
      <c r="AGH136" s="483"/>
      <c r="AGI136" s="483"/>
      <c r="AGJ136" s="483"/>
      <c r="AGK136" s="483"/>
      <c r="AGL136" s="483"/>
      <c r="AGM136" s="483"/>
      <c r="AGN136" s="483"/>
      <c r="AGO136" s="483"/>
      <c r="AGP136" s="483"/>
      <c r="AGQ136" s="483"/>
      <c r="AGR136" s="483"/>
      <c r="AGS136" s="483"/>
      <c r="AGT136" s="483"/>
      <c r="AGU136" s="483"/>
      <c r="AGV136" s="483"/>
      <c r="AGW136" s="483"/>
      <c r="AGX136" s="483"/>
      <c r="AGY136" s="483"/>
      <c r="AGZ136" s="483"/>
      <c r="AHA136" s="483"/>
      <c r="AHB136" s="483"/>
      <c r="AHC136" s="483"/>
      <c r="AHD136" s="483"/>
      <c r="AHE136" s="483"/>
      <c r="AHF136" s="483"/>
      <c r="AHG136" s="483"/>
      <c r="AHH136" s="483"/>
      <c r="AHI136" s="483"/>
      <c r="AHJ136" s="483"/>
      <c r="AHK136" s="483"/>
      <c r="AHL136" s="483"/>
      <c r="AHM136" s="483"/>
      <c r="AHN136" s="483"/>
      <c r="AHO136" s="483"/>
      <c r="AHP136" s="483"/>
      <c r="AHQ136" s="483"/>
      <c r="AHR136" s="483"/>
      <c r="AHS136" s="483"/>
      <c r="AHT136" s="483"/>
      <c r="AHU136" s="483"/>
      <c r="AHV136" s="483"/>
      <c r="AHW136" s="483"/>
      <c r="AHX136" s="483"/>
      <c r="AHY136" s="483"/>
      <c r="AHZ136" s="483"/>
      <c r="AIA136" s="483"/>
      <c r="AIB136" s="483"/>
      <c r="AIC136" s="483"/>
      <c r="AID136" s="483"/>
      <c r="AIE136" s="483"/>
      <c r="AIF136" s="483"/>
      <c r="AIG136" s="483"/>
      <c r="AIH136" s="483"/>
      <c r="AII136" s="483"/>
      <c r="AIJ136" s="483"/>
      <c r="AIK136" s="483"/>
      <c r="AIL136" s="483"/>
      <c r="AIM136" s="483"/>
      <c r="AIN136" s="483"/>
      <c r="AIO136" s="483"/>
      <c r="AIP136" s="483"/>
      <c r="AIQ136" s="483"/>
      <c r="AIR136" s="483"/>
      <c r="AIS136" s="483"/>
      <c r="AIT136" s="483"/>
      <c r="AIU136" s="483"/>
      <c r="AIV136" s="483"/>
      <c r="AIW136" s="483"/>
      <c r="AIX136" s="483"/>
      <c r="AIY136" s="483"/>
      <c r="AIZ136" s="483"/>
      <c r="AJA136" s="483"/>
      <c r="AJB136" s="483"/>
      <c r="AJC136" s="483"/>
      <c r="AJD136" s="483"/>
      <c r="AJE136" s="483"/>
      <c r="AJF136" s="483"/>
      <c r="AJG136" s="483"/>
      <c r="AJH136" s="483"/>
      <c r="AJI136" s="483"/>
      <c r="AJJ136" s="483"/>
      <c r="AJK136" s="483"/>
      <c r="AJL136" s="483"/>
      <c r="AJM136" s="483"/>
      <c r="AJN136" s="483"/>
      <c r="AJO136" s="483"/>
      <c r="AJP136" s="483"/>
      <c r="AJQ136" s="483"/>
      <c r="AJR136" s="483"/>
      <c r="AJS136" s="483"/>
      <c r="AJT136" s="483"/>
      <c r="AJU136" s="483"/>
      <c r="AJV136" s="483"/>
      <c r="AJW136" s="483"/>
      <c r="AJX136" s="483"/>
      <c r="AJY136" s="483"/>
      <c r="AJZ136" s="483"/>
      <c r="AKA136" s="483"/>
      <c r="AKB136" s="483"/>
      <c r="AKC136" s="483"/>
      <c r="AKD136" s="483"/>
      <c r="AKE136" s="483"/>
      <c r="AKF136" s="483"/>
      <c r="AKG136" s="483"/>
      <c r="AKH136" s="483"/>
      <c r="AKI136" s="483"/>
      <c r="AKJ136" s="483"/>
      <c r="AKK136" s="483"/>
      <c r="AKL136" s="483"/>
      <c r="AKM136" s="483"/>
      <c r="AKN136" s="483"/>
      <c r="AKO136" s="483"/>
      <c r="AKP136" s="483"/>
      <c r="AKQ136" s="483"/>
      <c r="AKR136" s="483"/>
      <c r="AKS136" s="483"/>
      <c r="AKT136" s="483"/>
      <c r="AKU136" s="483"/>
      <c r="AKV136" s="483"/>
      <c r="AKW136" s="483"/>
      <c r="AKX136" s="483"/>
      <c r="AKY136" s="483"/>
      <c r="AKZ136" s="483"/>
      <c r="ALA136" s="483"/>
      <c r="ALB136" s="483"/>
      <c r="ALC136" s="483"/>
      <c r="ALD136" s="483"/>
      <c r="ALE136" s="483"/>
      <c r="ALF136" s="483"/>
      <c r="ALG136" s="483"/>
      <c r="ALH136" s="483"/>
      <c r="ALI136" s="483"/>
      <c r="ALJ136" s="483"/>
      <c r="ALK136" s="483"/>
      <c r="ALL136" s="483"/>
      <c r="ALM136" s="483"/>
      <c r="ALN136" s="483"/>
      <c r="ALO136" s="483"/>
      <c r="ALP136" s="483"/>
      <c r="ALQ136" s="483"/>
      <c r="ALR136" s="483"/>
      <c r="ALS136" s="483"/>
      <c r="ALT136" s="483"/>
      <c r="ALU136" s="483"/>
      <c r="ALV136" s="483"/>
      <c r="ALW136" s="483"/>
      <c r="ALX136" s="483"/>
      <c r="ALY136" s="483"/>
      <c r="ALZ136" s="483"/>
      <c r="AMA136" s="483"/>
      <c r="AMB136" s="483"/>
      <c r="AMC136" s="483"/>
      <c r="AMD136" s="483"/>
      <c r="AME136" s="483"/>
      <c r="AMF136" s="483"/>
      <c r="AMG136" s="483"/>
      <c r="AMH136" s="483"/>
      <c r="AMI136" s="483"/>
      <c r="AMJ136" s="483"/>
      <c r="AMK136" s="483"/>
      <c r="AML136" s="483"/>
      <c r="AMM136" s="483"/>
      <c r="AMN136" s="483"/>
      <c r="AMO136" s="483"/>
      <c r="AMP136" s="483"/>
      <c r="AMQ136" s="483"/>
    </row>
    <row r="137" spans="1:1031" s="426" customFormat="1" ht="36.75" customHeight="1" x14ac:dyDescent="0.25">
      <c r="A137" s="286">
        <v>5</v>
      </c>
      <c r="B137" s="693" t="s">
        <v>1034</v>
      </c>
      <c r="C137" s="539">
        <v>16</v>
      </c>
      <c r="D137" s="695">
        <v>0.01</v>
      </c>
      <c r="E137" s="697" t="s">
        <v>980</v>
      </c>
      <c r="F137" s="483"/>
      <c r="G137" s="483"/>
      <c r="H137" s="483"/>
      <c r="I137" s="483"/>
      <c r="J137" s="483"/>
      <c r="K137" s="483"/>
      <c r="L137" s="483"/>
      <c r="M137" s="483"/>
      <c r="N137" s="483"/>
      <c r="O137" s="483"/>
      <c r="P137" s="483"/>
      <c r="Q137" s="483"/>
      <c r="R137" s="483"/>
      <c r="S137" s="483"/>
      <c r="T137" s="483"/>
      <c r="U137" s="483"/>
      <c r="V137" s="483"/>
      <c r="W137" s="483"/>
      <c r="X137" s="483"/>
      <c r="Y137" s="483"/>
      <c r="Z137" s="483"/>
      <c r="AA137" s="483"/>
      <c r="AB137" s="483"/>
      <c r="AC137" s="483"/>
      <c r="AD137" s="483"/>
      <c r="AE137" s="483"/>
      <c r="AF137" s="483"/>
      <c r="AG137" s="483"/>
      <c r="AH137" s="483"/>
      <c r="AI137" s="483"/>
      <c r="AJ137" s="483"/>
      <c r="AK137" s="483"/>
      <c r="AL137" s="483"/>
      <c r="AM137" s="483"/>
      <c r="AN137" s="483"/>
      <c r="AO137" s="483"/>
      <c r="AP137" s="483"/>
      <c r="AQ137" s="483"/>
      <c r="AR137" s="483"/>
      <c r="AS137" s="483"/>
      <c r="AT137" s="483"/>
      <c r="AU137" s="483"/>
      <c r="AV137" s="483"/>
      <c r="AW137" s="483"/>
      <c r="AX137" s="483"/>
      <c r="AY137" s="483"/>
      <c r="AZ137" s="483"/>
      <c r="BA137" s="483"/>
      <c r="BB137" s="483"/>
      <c r="BC137" s="483"/>
      <c r="BD137" s="483"/>
      <c r="BE137" s="483"/>
      <c r="BF137" s="483"/>
      <c r="BG137" s="483"/>
      <c r="BH137" s="483"/>
      <c r="BI137" s="483"/>
      <c r="BJ137" s="483"/>
      <c r="BK137" s="483"/>
      <c r="BL137" s="483"/>
      <c r="BM137" s="483"/>
      <c r="BN137" s="483"/>
      <c r="BO137" s="483"/>
      <c r="BP137" s="483"/>
      <c r="BQ137" s="483"/>
      <c r="BR137" s="483"/>
      <c r="BS137" s="483"/>
      <c r="BT137" s="483"/>
      <c r="BU137" s="483"/>
      <c r="BV137" s="483"/>
      <c r="BW137" s="483"/>
      <c r="BX137" s="483"/>
      <c r="BY137" s="483"/>
      <c r="BZ137" s="483"/>
      <c r="CA137" s="483"/>
      <c r="CB137" s="483"/>
      <c r="CC137" s="483"/>
      <c r="CD137" s="483"/>
      <c r="CE137" s="483"/>
      <c r="CF137" s="483"/>
      <c r="CG137" s="483"/>
      <c r="CH137" s="483"/>
      <c r="CI137" s="483"/>
      <c r="CJ137" s="483"/>
      <c r="CK137" s="483"/>
      <c r="CL137" s="483"/>
      <c r="CM137" s="483"/>
      <c r="CN137" s="483"/>
      <c r="CO137" s="483"/>
      <c r="CP137" s="483"/>
      <c r="CQ137" s="483"/>
      <c r="CR137" s="483"/>
      <c r="CS137" s="483"/>
      <c r="CT137" s="483"/>
      <c r="CU137" s="483"/>
      <c r="CV137" s="483"/>
      <c r="CW137" s="483"/>
      <c r="CX137" s="483"/>
      <c r="CY137" s="483"/>
      <c r="CZ137" s="483"/>
      <c r="DA137" s="483"/>
      <c r="DB137" s="483"/>
      <c r="DC137" s="483"/>
      <c r="DD137" s="483"/>
      <c r="DE137" s="483"/>
      <c r="DF137" s="483"/>
      <c r="DG137" s="483"/>
      <c r="DH137" s="483"/>
      <c r="DI137" s="483"/>
      <c r="DJ137" s="483"/>
      <c r="DK137" s="483"/>
      <c r="DL137" s="483"/>
      <c r="DM137" s="483"/>
      <c r="DN137" s="483"/>
      <c r="DO137" s="483"/>
      <c r="DP137" s="483"/>
      <c r="DQ137" s="483"/>
      <c r="DR137" s="483"/>
      <c r="DS137" s="483"/>
      <c r="DT137" s="483"/>
      <c r="DU137" s="483"/>
      <c r="DV137" s="483"/>
      <c r="DW137" s="483"/>
      <c r="DX137" s="483"/>
      <c r="DY137" s="483"/>
      <c r="DZ137" s="483"/>
      <c r="EA137" s="483"/>
      <c r="EB137" s="483"/>
      <c r="EC137" s="483"/>
      <c r="ED137" s="483"/>
      <c r="EE137" s="483"/>
      <c r="EF137" s="483"/>
      <c r="EG137" s="483"/>
      <c r="EH137" s="483"/>
      <c r="EI137" s="483"/>
      <c r="EJ137" s="483"/>
      <c r="EK137" s="483"/>
      <c r="EL137" s="483"/>
      <c r="EM137" s="483"/>
      <c r="EN137" s="483"/>
      <c r="EO137" s="483"/>
      <c r="EP137" s="483"/>
      <c r="EQ137" s="483"/>
      <c r="ER137" s="483"/>
      <c r="ES137" s="483"/>
      <c r="ET137" s="483"/>
      <c r="EU137" s="483"/>
      <c r="EV137" s="483"/>
      <c r="EW137" s="483"/>
      <c r="EX137" s="483"/>
      <c r="EY137" s="483"/>
      <c r="EZ137" s="483"/>
      <c r="FA137" s="483"/>
      <c r="FB137" s="483"/>
      <c r="FC137" s="483"/>
      <c r="FD137" s="483"/>
      <c r="FE137" s="483"/>
      <c r="FF137" s="483"/>
      <c r="FG137" s="483"/>
      <c r="FH137" s="483"/>
      <c r="FI137" s="483"/>
      <c r="FJ137" s="483"/>
      <c r="FK137" s="483"/>
      <c r="FL137" s="483"/>
      <c r="FM137" s="483"/>
      <c r="FN137" s="483"/>
      <c r="FO137" s="483"/>
      <c r="FP137" s="483"/>
      <c r="FQ137" s="483"/>
      <c r="FR137" s="483"/>
      <c r="FS137" s="483"/>
      <c r="FT137" s="483"/>
      <c r="FU137" s="483"/>
      <c r="FV137" s="483"/>
      <c r="FW137" s="483"/>
      <c r="FX137" s="483"/>
      <c r="FY137" s="483"/>
      <c r="FZ137" s="483"/>
      <c r="GA137" s="483"/>
      <c r="GB137" s="483"/>
      <c r="GC137" s="483"/>
      <c r="GD137" s="483"/>
      <c r="GE137" s="483"/>
      <c r="GF137" s="483"/>
      <c r="GG137" s="483"/>
      <c r="GH137" s="483"/>
      <c r="GI137" s="483"/>
      <c r="GJ137" s="483"/>
      <c r="GK137" s="483"/>
      <c r="GL137" s="483"/>
      <c r="GM137" s="483"/>
      <c r="GN137" s="483"/>
      <c r="GO137" s="483"/>
      <c r="GP137" s="483"/>
      <c r="GQ137" s="483"/>
      <c r="GR137" s="483"/>
      <c r="GS137" s="483"/>
      <c r="GT137" s="483"/>
      <c r="GU137" s="483"/>
      <c r="GV137" s="483"/>
      <c r="GW137" s="483"/>
      <c r="GX137" s="483"/>
      <c r="GY137" s="483"/>
      <c r="GZ137" s="483"/>
      <c r="HA137" s="483"/>
      <c r="HB137" s="483"/>
      <c r="HC137" s="483"/>
      <c r="HD137" s="483"/>
      <c r="HE137" s="483"/>
      <c r="HF137" s="483"/>
      <c r="HG137" s="483"/>
      <c r="HH137" s="483"/>
      <c r="HI137" s="483"/>
      <c r="HJ137" s="483"/>
      <c r="HK137" s="483"/>
      <c r="HL137" s="483"/>
      <c r="HM137" s="483"/>
      <c r="HN137" s="483"/>
      <c r="HO137" s="483"/>
      <c r="HP137" s="483"/>
      <c r="HQ137" s="483"/>
      <c r="HR137" s="483"/>
      <c r="HS137" s="483"/>
      <c r="HT137" s="483"/>
      <c r="HU137" s="483"/>
      <c r="HV137" s="483"/>
      <c r="HW137" s="483"/>
      <c r="HX137" s="483"/>
      <c r="HY137" s="483"/>
      <c r="HZ137" s="483"/>
      <c r="IA137" s="483"/>
      <c r="IB137" s="483"/>
      <c r="IC137" s="483"/>
      <c r="ID137" s="483"/>
      <c r="IE137" s="483"/>
      <c r="IF137" s="483"/>
      <c r="IG137" s="483"/>
      <c r="IH137" s="483"/>
      <c r="II137" s="483"/>
      <c r="IJ137" s="483"/>
      <c r="IK137" s="483"/>
      <c r="IL137" s="483"/>
      <c r="IM137" s="483"/>
      <c r="IN137" s="483"/>
      <c r="IO137" s="483"/>
      <c r="IP137" s="483"/>
      <c r="IQ137" s="483"/>
      <c r="IR137" s="483"/>
      <c r="IS137" s="483"/>
      <c r="IT137" s="483"/>
      <c r="IU137" s="483"/>
      <c r="IV137" s="483"/>
      <c r="IW137" s="483"/>
      <c r="IX137" s="483"/>
      <c r="IY137" s="483"/>
      <c r="IZ137" s="483"/>
      <c r="JA137" s="483"/>
      <c r="JB137" s="483"/>
      <c r="JC137" s="483"/>
      <c r="JD137" s="483"/>
      <c r="JE137" s="483"/>
      <c r="JF137" s="483"/>
      <c r="JG137" s="483"/>
      <c r="JH137" s="483"/>
      <c r="JI137" s="483"/>
      <c r="JJ137" s="483"/>
      <c r="JK137" s="483"/>
      <c r="JL137" s="483"/>
      <c r="JM137" s="483"/>
      <c r="JN137" s="483"/>
      <c r="JO137" s="483"/>
      <c r="JP137" s="483"/>
      <c r="JQ137" s="483"/>
      <c r="JR137" s="483"/>
      <c r="JS137" s="483"/>
      <c r="JT137" s="483"/>
      <c r="JU137" s="483"/>
      <c r="JV137" s="483"/>
      <c r="JW137" s="483"/>
      <c r="JX137" s="483"/>
      <c r="JY137" s="483"/>
      <c r="JZ137" s="483"/>
      <c r="KA137" s="483"/>
      <c r="KB137" s="483"/>
      <c r="KC137" s="483"/>
      <c r="KD137" s="483"/>
      <c r="KE137" s="483"/>
      <c r="KF137" s="483"/>
      <c r="KG137" s="483"/>
      <c r="KH137" s="483"/>
      <c r="KI137" s="483"/>
      <c r="KJ137" s="483"/>
      <c r="KK137" s="483"/>
      <c r="KL137" s="483"/>
      <c r="KM137" s="483"/>
      <c r="KN137" s="483"/>
      <c r="KO137" s="483"/>
      <c r="KP137" s="483"/>
      <c r="KQ137" s="483"/>
      <c r="KR137" s="483"/>
      <c r="KS137" s="483"/>
      <c r="KT137" s="483"/>
      <c r="KU137" s="483"/>
      <c r="KV137" s="483"/>
      <c r="KW137" s="483"/>
      <c r="KX137" s="483"/>
      <c r="KY137" s="483"/>
      <c r="KZ137" s="483"/>
      <c r="LA137" s="483"/>
      <c r="LB137" s="483"/>
      <c r="LC137" s="483"/>
      <c r="LD137" s="483"/>
      <c r="LE137" s="483"/>
      <c r="LF137" s="483"/>
      <c r="LG137" s="483"/>
      <c r="LH137" s="483"/>
      <c r="LI137" s="483"/>
      <c r="LJ137" s="483"/>
      <c r="LK137" s="483"/>
      <c r="LL137" s="483"/>
      <c r="LM137" s="483"/>
      <c r="LN137" s="483"/>
      <c r="LO137" s="483"/>
      <c r="LP137" s="483"/>
      <c r="LQ137" s="483"/>
      <c r="LR137" s="483"/>
      <c r="LS137" s="483"/>
      <c r="LT137" s="483"/>
      <c r="LU137" s="483"/>
      <c r="LV137" s="483"/>
      <c r="LW137" s="483"/>
      <c r="LX137" s="483"/>
      <c r="LY137" s="483"/>
      <c r="LZ137" s="483"/>
      <c r="MA137" s="483"/>
      <c r="MB137" s="483"/>
      <c r="MC137" s="483"/>
      <c r="MD137" s="483"/>
      <c r="ME137" s="483"/>
      <c r="MF137" s="483"/>
      <c r="MG137" s="483"/>
      <c r="MH137" s="483"/>
      <c r="MI137" s="483"/>
      <c r="MJ137" s="483"/>
      <c r="MK137" s="483"/>
      <c r="ML137" s="483"/>
      <c r="MM137" s="483"/>
      <c r="MN137" s="483"/>
      <c r="MO137" s="483"/>
      <c r="MP137" s="483"/>
      <c r="MQ137" s="483"/>
      <c r="MR137" s="483"/>
      <c r="MS137" s="483"/>
      <c r="MT137" s="483"/>
      <c r="MU137" s="483"/>
      <c r="MV137" s="483"/>
      <c r="MW137" s="483"/>
      <c r="MX137" s="483"/>
      <c r="MY137" s="483"/>
      <c r="MZ137" s="483"/>
      <c r="NA137" s="483"/>
      <c r="NB137" s="483"/>
      <c r="NC137" s="483"/>
      <c r="ND137" s="483"/>
      <c r="NE137" s="483"/>
      <c r="NF137" s="483"/>
      <c r="NG137" s="483"/>
      <c r="NH137" s="483"/>
      <c r="NI137" s="483"/>
      <c r="NJ137" s="483"/>
      <c r="NK137" s="483"/>
      <c r="NL137" s="483"/>
      <c r="NM137" s="483"/>
      <c r="NN137" s="483"/>
      <c r="NO137" s="483"/>
      <c r="NP137" s="483"/>
      <c r="NQ137" s="483"/>
      <c r="NR137" s="483"/>
      <c r="NS137" s="483"/>
      <c r="NT137" s="483"/>
      <c r="NU137" s="483"/>
      <c r="NV137" s="483"/>
      <c r="NW137" s="483"/>
      <c r="NX137" s="483"/>
      <c r="NY137" s="483"/>
      <c r="NZ137" s="483"/>
      <c r="OA137" s="483"/>
      <c r="OB137" s="483"/>
      <c r="OC137" s="483"/>
      <c r="OD137" s="483"/>
      <c r="OE137" s="483"/>
      <c r="OF137" s="483"/>
      <c r="OG137" s="483"/>
      <c r="OH137" s="483"/>
      <c r="OI137" s="483"/>
      <c r="OJ137" s="483"/>
      <c r="OK137" s="483"/>
      <c r="OL137" s="483"/>
      <c r="OM137" s="483"/>
      <c r="ON137" s="483"/>
      <c r="OO137" s="483"/>
      <c r="OP137" s="483"/>
      <c r="OQ137" s="483"/>
      <c r="OR137" s="483"/>
      <c r="OS137" s="483"/>
      <c r="OT137" s="483"/>
      <c r="OU137" s="483"/>
      <c r="OV137" s="483"/>
      <c r="OW137" s="483"/>
      <c r="OX137" s="483"/>
      <c r="OY137" s="483"/>
      <c r="OZ137" s="483"/>
      <c r="PA137" s="483"/>
      <c r="PB137" s="483"/>
      <c r="PC137" s="483"/>
      <c r="PD137" s="483"/>
      <c r="PE137" s="483"/>
      <c r="PF137" s="483"/>
      <c r="PG137" s="483"/>
      <c r="PH137" s="483"/>
      <c r="PI137" s="483"/>
      <c r="PJ137" s="483"/>
      <c r="PK137" s="483"/>
      <c r="PL137" s="483"/>
      <c r="PM137" s="483"/>
      <c r="PN137" s="483"/>
      <c r="PO137" s="483"/>
      <c r="PP137" s="483"/>
      <c r="PQ137" s="483"/>
      <c r="PR137" s="483"/>
      <c r="PS137" s="483"/>
      <c r="PT137" s="483"/>
      <c r="PU137" s="483"/>
      <c r="PV137" s="483"/>
      <c r="PW137" s="483"/>
      <c r="PX137" s="483"/>
      <c r="PY137" s="483"/>
      <c r="PZ137" s="483"/>
      <c r="QA137" s="483"/>
      <c r="QB137" s="483"/>
      <c r="QC137" s="483"/>
      <c r="QD137" s="483"/>
      <c r="QE137" s="483"/>
      <c r="QF137" s="483"/>
      <c r="QG137" s="483"/>
      <c r="QH137" s="483"/>
      <c r="QI137" s="483"/>
      <c r="QJ137" s="483"/>
      <c r="QK137" s="483"/>
      <c r="QL137" s="483"/>
      <c r="QM137" s="483"/>
      <c r="QN137" s="483"/>
      <c r="QO137" s="483"/>
      <c r="QP137" s="483"/>
      <c r="QQ137" s="483"/>
      <c r="QR137" s="483"/>
      <c r="QS137" s="483"/>
      <c r="QT137" s="483"/>
      <c r="QU137" s="483"/>
      <c r="QV137" s="483"/>
      <c r="QW137" s="483"/>
      <c r="QX137" s="483"/>
      <c r="QY137" s="483"/>
      <c r="QZ137" s="483"/>
      <c r="RA137" s="483"/>
      <c r="RB137" s="483"/>
      <c r="RC137" s="483"/>
      <c r="RD137" s="483"/>
      <c r="RE137" s="483"/>
      <c r="RF137" s="483"/>
      <c r="RG137" s="483"/>
      <c r="RH137" s="483"/>
      <c r="RI137" s="483"/>
      <c r="RJ137" s="483"/>
      <c r="RK137" s="483"/>
      <c r="RL137" s="483"/>
      <c r="RM137" s="483"/>
      <c r="RN137" s="483"/>
      <c r="RO137" s="483"/>
      <c r="RP137" s="483"/>
      <c r="RQ137" s="483"/>
      <c r="RR137" s="483"/>
      <c r="RS137" s="483"/>
      <c r="RT137" s="483"/>
      <c r="RU137" s="483"/>
      <c r="RV137" s="483"/>
      <c r="RW137" s="483"/>
      <c r="RX137" s="483"/>
      <c r="RY137" s="483"/>
      <c r="RZ137" s="483"/>
      <c r="SA137" s="483"/>
      <c r="SB137" s="483"/>
      <c r="SC137" s="483"/>
      <c r="SD137" s="483"/>
      <c r="SE137" s="483"/>
      <c r="SF137" s="483"/>
      <c r="SG137" s="483"/>
      <c r="SH137" s="483"/>
      <c r="SI137" s="483"/>
      <c r="SJ137" s="483"/>
      <c r="SK137" s="483"/>
      <c r="SL137" s="483"/>
      <c r="SM137" s="483"/>
      <c r="SN137" s="483"/>
      <c r="SO137" s="483"/>
      <c r="SP137" s="483"/>
      <c r="SQ137" s="483"/>
      <c r="SR137" s="483"/>
      <c r="SS137" s="483"/>
      <c r="ST137" s="483"/>
      <c r="SU137" s="483"/>
      <c r="SV137" s="483"/>
      <c r="SW137" s="483"/>
      <c r="SX137" s="483"/>
      <c r="SY137" s="483"/>
      <c r="SZ137" s="483"/>
      <c r="TA137" s="483"/>
      <c r="TB137" s="483"/>
      <c r="TC137" s="483"/>
      <c r="TD137" s="483"/>
      <c r="TE137" s="483"/>
      <c r="TF137" s="483"/>
      <c r="TG137" s="483"/>
      <c r="TH137" s="483"/>
      <c r="TI137" s="483"/>
      <c r="TJ137" s="483"/>
      <c r="TK137" s="483"/>
      <c r="TL137" s="483"/>
      <c r="TM137" s="483"/>
      <c r="TN137" s="483"/>
      <c r="TO137" s="483"/>
      <c r="TP137" s="483"/>
      <c r="TQ137" s="483"/>
      <c r="TR137" s="483"/>
      <c r="TS137" s="483"/>
      <c r="TT137" s="483"/>
      <c r="TU137" s="483"/>
      <c r="TV137" s="483"/>
      <c r="TW137" s="483"/>
      <c r="TX137" s="483"/>
      <c r="TY137" s="483"/>
      <c r="TZ137" s="483"/>
      <c r="UA137" s="483"/>
      <c r="UB137" s="483"/>
      <c r="UC137" s="483"/>
      <c r="UD137" s="483"/>
      <c r="UE137" s="483"/>
      <c r="UF137" s="483"/>
      <c r="UG137" s="483"/>
      <c r="UH137" s="483"/>
      <c r="UI137" s="483"/>
      <c r="UJ137" s="483"/>
      <c r="UK137" s="483"/>
      <c r="UL137" s="483"/>
      <c r="UM137" s="483"/>
      <c r="UN137" s="483"/>
      <c r="UO137" s="483"/>
      <c r="UP137" s="483"/>
      <c r="UQ137" s="483"/>
      <c r="UR137" s="483"/>
      <c r="US137" s="483"/>
      <c r="UT137" s="483"/>
      <c r="UU137" s="483"/>
      <c r="UV137" s="483"/>
      <c r="UW137" s="483"/>
      <c r="UX137" s="483"/>
      <c r="UY137" s="483"/>
      <c r="UZ137" s="483"/>
      <c r="VA137" s="483"/>
      <c r="VB137" s="483"/>
      <c r="VC137" s="483"/>
      <c r="VD137" s="483"/>
      <c r="VE137" s="483"/>
      <c r="VF137" s="483"/>
      <c r="VG137" s="483"/>
      <c r="VH137" s="483"/>
      <c r="VI137" s="483"/>
      <c r="VJ137" s="483"/>
      <c r="VK137" s="483"/>
      <c r="VL137" s="483"/>
      <c r="VM137" s="483"/>
      <c r="VN137" s="483"/>
      <c r="VO137" s="483"/>
      <c r="VP137" s="483"/>
      <c r="VQ137" s="483"/>
      <c r="VR137" s="483"/>
      <c r="VS137" s="483"/>
      <c r="VT137" s="483"/>
      <c r="VU137" s="483"/>
      <c r="VV137" s="483"/>
      <c r="VW137" s="483"/>
      <c r="VX137" s="483"/>
      <c r="VY137" s="483"/>
      <c r="VZ137" s="483"/>
      <c r="WA137" s="483"/>
      <c r="WB137" s="483"/>
      <c r="WC137" s="483"/>
      <c r="WD137" s="483"/>
      <c r="WE137" s="483"/>
      <c r="WF137" s="483"/>
      <c r="WG137" s="483"/>
      <c r="WH137" s="483"/>
      <c r="WI137" s="483"/>
      <c r="WJ137" s="483"/>
      <c r="WK137" s="483"/>
      <c r="WL137" s="483"/>
      <c r="WM137" s="483"/>
      <c r="WN137" s="483"/>
      <c r="WO137" s="483"/>
      <c r="WP137" s="483"/>
      <c r="WQ137" s="483"/>
      <c r="WR137" s="483"/>
      <c r="WS137" s="483"/>
      <c r="WT137" s="483"/>
      <c r="WU137" s="483"/>
      <c r="WV137" s="483"/>
      <c r="WW137" s="483"/>
      <c r="WX137" s="483"/>
      <c r="WY137" s="483"/>
      <c r="WZ137" s="483"/>
      <c r="XA137" s="483"/>
      <c r="XB137" s="483"/>
      <c r="XC137" s="483"/>
      <c r="XD137" s="483"/>
      <c r="XE137" s="483"/>
      <c r="XF137" s="483"/>
      <c r="XG137" s="483"/>
      <c r="XH137" s="483"/>
      <c r="XI137" s="483"/>
      <c r="XJ137" s="483"/>
      <c r="XK137" s="483"/>
      <c r="XL137" s="483"/>
      <c r="XM137" s="483"/>
      <c r="XN137" s="483"/>
      <c r="XO137" s="483"/>
      <c r="XP137" s="483"/>
      <c r="XQ137" s="483"/>
      <c r="XR137" s="483"/>
      <c r="XS137" s="483"/>
      <c r="XT137" s="483"/>
      <c r="XU137" s="483"/>
      <c r="XV137" s="483"/>
      <c r="XW137" s="483"/>
      <c r="XX137" s="483"/>
      <c r="XY137" s="483"/>
      <c r="XZ137" s="483"/>
      <c r="YA137" s="483"/>
      <c r="YB137" s="483"/>
      <c r="YC137" s="483"/>
      <c r="YD137" s="483"/>
      <c r="YE137" s="483"/>
      <c r="YF137" s="483"/>
      <c r="YG137" s="483"/>
      <c r="YH137" s="483"/>
      <c r="YI137" s="483"/>
      <c r="YJ137" s="483"/>
      <c r="YK137" s="483"/>
      <c r="YL137" s="483"/>
      <c r="YM137" s="483"/>
      <c r="YN137" s="483"/>
      <c r="YO137" s="483"/>
      <c r="YP137" s="483"/>
      <c r="YQ137" s="483"/>
      <c r="YR137" s="483"/>
      <c r="YS137" s="483"/>
      <c r="YT137" s="483"/>
      <c r="YU137" s="483"/>
      <c r="YV137" s="483"/>
      <c r="YW137" s="483"/>
      <c r="YX137" s="483"/>
      <c r="YY137" s="483"/>
      <c r="YZ137" s="483"/>
      <c r="ZA137" s="483"/>
      <c r="ZB137" s="483"/>
      <c r="ZC137" s="483"/>
      <c r="ZD137" s="483"/>
      <c r="ZE137" s="483"/>
      <c r="ZF137" s="483"/>
      <c r="ZG137" s="483"/>
      <c r="ZH137" s="483"/>
      <c r="ZI137" s="483"/>
      <c r="ZJ137" s="483"/>
      <c r="ZK137" s="483"/>
      <c r="ZL137" s="483"/>
      <c r="ZM137" s="483"/>
      <c r="ZN137" s="483"/>
      <c r="ZO137" s="483"/>
      <c r="ZP137" s="483"/>
      <c r="ZQ137" s="483"/>
      <c r="ZR137" s="483"/>
      <c r="ZS137" s="483"/>
      <c r="ZT137" s="483"/>
      <c r="ZU137" s="483"/>
      <c r="ZV137" s="483"/>
      <c r="ZW137" s="483"/>
      <c r="ZX137" s="483"/>
      <c r="ZY137" s="483"/>
      <c r="ZZ137" s="483"/>
      <c r="AAA137" s="483"/>
      <c r="AAB137" s="483"/>
      <c r="AAC137" s="483"/>
      <c r="AAD137" s="483"/>
      <c r="AAE137" s="483"/>
      <c r="AAF137" s="483"/>
      <c r="AAG137" s="483"/>
      <c r="AAH137" s="483"/>
      <c r="AAI137" s="483"/>
      <c r="AAJ137" s="483"/>
      <c r="AAK137" s="483"/>
      <c r="AAL137" s="483"/>
      <c r="AAM137" s="483"/>
      <c r="AAN137" s="483"/>
      <c r="AAO137" s="483"/>
      <c r="AAP137" s="483"/>
      <c r="AAQ137" s="483"/>
      <c r="AAR137" s="483"/>
      <c r="AAS137" s="483"/>
      <c r="AAT137" s="483"/>
      <c r="AAU137" s="483"/>
      <c r="AAV137" s="483"/>
      <c r="AAW137" s="483"/>
      <c r="AAX137" s="483"/>
      <c r="AAY137" s="483"/>
      <c r="AAZ137" s="483"/>
      <c r="ABA137" s="483"/>
      <c r="ABB137" s="483"/>
      <c r="ABC137" s="483"/>
      <c r="ABD137" s="483"/>
      <c r="ABE137" s="483"/>
      <c r="ABF137" s="483"/>
      <c r="ABG137" s="483"/>
      <c r="ABH137" s="483"/>
      <c r="ABI137" s="483"/>
      <c r="ABJ137" s="483"/>
      <c r="ABK137" s="483"/>
      <c r="ABL137" s="483"/>
      <c r="ABM137" s="483"/>
      <c r="ABN137" s="483"/>
      <c r="ABO137" s="483"/>
      <c r="ABP137" s="483"/>
      <c r="ABQ137" s="483"/>
      <c r="ABR137" s="483"/>
      <c r="ABS137" s="483"/>
      <c r="ABT137" s="483"/>
      <c r="ABU137" s="483"/>
      <c r="ABV137" s="483"/>
      <c r="ABW137" s="483"/>
      <c r="ABX137" s="483"/>
      <c r="ABY137" s="483"/>
      <c r="ABZ137" s="483"/>
      <c r="ACA137" s="483"/>
      <c r="ACB137" s="483"/>
      <c r="ACC137" s="483"/>
      <c r="ACD137" s="483"/>
      <c r="ACE137" s="483"/>
      <c r="ACF137" s="483"/>
      <c r="ACG137" s="483"/>
      <c r="ACH137" s="483"/>
      <c r="ACI137" s="483"/>
      <c r="ACJ137" s="483"/>
      <c r="ACK137" s="483"/>
      <c r="ACL137" s="483"/>
      <c r="ACM137" s="483"/>
      <c r="ACN137" s="483"/>
      <c r="ACO137" s="483"/>
      <c r="ACP137" s="483"/>
      <c r="ACQ137" s="483"/>
      <c r="ACR137" s="483"/>
      <c r="ACS137" s="483"/>
      <c r="ACT137" s="483"/>
      <c r="ACU137" s="483"/>
      <c r="ACV137" s="483"/>
      <c r="ACW137" s="483"/>
      <c r="ACX137" s="483"/>
      <c r="ACY137" s="483"/>
      <c r="ACZ137" s="483"/>
      <c r="ADA137" s="483"/>
      <c r="ADB137" s="483"/>
      <c r="ADC137" s="483"/>
      <c r="ADD137" s="483"/>
      <c r="ADE137" s="483"/>
      <c r="ADF137" s="483"/>
      <c r="ADG137" s="483"/>
      <c r="ADH137" s="483"/>
      <c r="ADI137" s="483"/>
      <c r="ADJ137" s="483"/>
      <c r="ADK137" s="483"/>
      <c r="ADL137" s="483"/>
      <c r="ADM137" s="483"/>
      <c r="ADN137" s="483"/>
      <c r="ADO137" s="483"/>
      <c r="ADP137" s="483"/>
      <c r="ADQ137" s="483"/>
      <c r="ADR137" s="483"/>
      <c r="ADS137" s="483"/>
      <c r="ADT137" s="483"/>
      <c r="ADU137" s="483"/>
      <c r="ADV137" s="483"/>
      <c r="ADW137" s="483"/>
      <c r="ADX137" s="483"/>
      <c r="ADY137" s="483"/>
      <c r="ADZ137" s="483"/>
      <c r="AEA137" s="483"/>
      <c r="AEB137" s="483"/>
      <c r="AEC137" s="483"/>
      <c r="AED137" s="483"/>
      <c r="AEE137" s="483"/>
      <c r="AEF137" s="483"/>
      <c r="AEG137" s="483"/>
      <c r="AEH137" s="483"/>
      <c r="AEI137" s="483"/>
      <c r="AEJ137" s="483"/>
      <c r="AEK137" s="483"/>
      <c r="AEL137" s="483"/>
      <c r="AEM137" s="483"/>
      <c r="AEN137" s="483"/>
      <c r="AEO137" s="483"/>
      <c r="AEP137" s="483"/>
      <c r="AEQ137" s="483"/>
      <c r="AER137" s="483"/>
      <c r="AES137" s="483"/>
      <c r="AET137" s="483"/>
      <c r="AEU137" s="483"/>
      <c r="AEV137" s="483"/>
      <c r="AEW137" s="483"/>
      <c r="AEX137" s="483"/>
      <c r="AEY137" s="483"/>
      <c r="AEZ137" s="483"/>
      <c r="AFA137" s="483"/>
      <c r="AFB137" s="483"/>
      <c r="AFC137" s="483"/>
      <c r="AFD137" s="483"/>
      <c r="AFE137" s="483"/>
      <c r="AFF137" s="483"/>
      <c r="AFG137" s="483"/>
      <c r="AFH137" s="483"/>
      <c r="AFI137" s="483"/>
      <c r="AFJ137" s="483"/>
      <c r="AFK137" s="483"/>
      <c r="AFL137" s="483"/>
      <c r="AFM137" s="483"/>
      <c r="AFN137" s="483"/>
      <c r="AFO137" s="483"/>
      <c r="AFP137" s="483"/>
      <c r="AFQ137" s="483"/>
      <c r="AFR137" s="483"/>
      <c r="AFS137" s="483"/>
      <c r="AFT137" s="483"/>
      <c r="AFU137" s="483"/>
      <c r="AFV137" s="483"/>
      <c r="AFW137" s="483"/>
      <c r="AFX137" s="483"/>
      <c r="AFY137" s="483"/>
      <c r="AFZ137" s="483"/>
      <c r="AGA137" s="483"/>
      <c r="AGB137" s="483"/>
      <c r="AGC137" s="483"/>
      <c r="AGD137" s="483"/>
      <c r="AGE137" s="483"/>
      <c r="AGF137" s="483"/>
      <c r="AGG137" s="483"/>
      <c r="AGH137" s="483"/>
      <c r="AGI137" s="483"/>
      <c r="AGJ137" s="483"/>
      <c r="AGK137" s="483"/>
      <c r="AGL137" s="483"/>
      <c r="AGM137" s="483"/>
      <c r="AGN137" s="483"/>
      <c r="AGO137" s="483"/>
      <c r="AGP137" s="483"/>
      <c r="AGQ137" s="483"/>
      <c r="AGR137" s="483"/>
      <c r="AGS137" s="483"/>
      <c r="AGT137" s="483"/>
      <c r="AGU137" s="483"/>
      <c r="AGV137" s="483"/>
      <c r="AGW137" s="483"/>
      <c r="AGX137" s="483"/>
      <c r="AGY137" s="483"/>
      <c r="AGZ137" s="483"/>
      <c r="AHA137" s="483"/>
      <c r="AHB137" s="483"/>
      <c r="AHC137" s="483"/>
      <c r="AHD137" s="483"/>
      <c r="AHE137" s="483"/>
      <c r="AHF137" s="483"/>
      <c r="AHG137" s="483"/>
      <c r="AHH137" s="483"/>
      <c r="AHI137" s="483"/>
      <c r="AHJ137" s="483"/>
      <c r="AHK137" s="483"/>
      <c r="AHL137" s="483"/>
      <c r="AHM137" s="483"/>
      <c r="AHN137" s="483"/>
      <c r="AHO137" s="483"/>
      <c r="AHP137" s="483"/>
      <c r="AHQ137" s="483"/>
      <c r="AHR137" s="483"/>
      <c r="AHS137" s="483"/>
      <c r="AHT137" s="483"/>
      <c r="AHU137" s="483"/>
      <c r="AHV137" s="483"/>
      <c r="AHW137" s="483"/>
      <c r="AHX137" s="483"/>
      <c r="AHY137" s="483"/>
      <c r="AHZ137" s="483"/>
      <c r="AIA137" s="483"/>
      <c r="AIB137" s="483"/>
      <c r="AIC137" s="483"/>
      <c r="AID137" s="483"/>
      <c r="AIE137" s="483"/>
      <c r="AIF137" s="483"/>
      <c r="AIG137" s="483"/>
      <c r="AIH137" s="483"/>
      <c r="AII137" s="483"/>
      <c r="AIJ137" s="483"/>
      <c r="AIK137" s="483"/>
      <c r="AIL137" s="483"/>
      <c r="AIM137" s="483"/>
      <c r="AIN137" s="483"/>
      <c r="AIO137" s="483"/>
      <c r="AIP137" s="483"/>
      <c r="AIQ137" s="483"/>
      <c r="AIR137" s="483"/>
      <c r="AIS137" s="483"/>
      <c r="AIT137" s="483"/>
      <c r="AIU137" s="483"/>
      <c r="AIV137" s="483"/>
      <c r="AIW137" s="483"/>
      <c r="AIX137" s="483"/>
      <c r="AIY137" s="483"/>
      <c r="AIZ137" s="483"/>
      <c r="AJA137" s="483"/>
      <c r="AJB137" s="483"/>
      <c r="AJC137" s="483"/>
      <c r="AJD137" s="483"/>
      <c r="AJE137" s="483"/>
      <c r="AJF137" s="483"/>
      <c r="AJG137" s="483"/>
      <c r="AJH137" s="483"/>
      <c r="AJI137" s="483"/>
      <c r="AJJ137" s="483"/>
      <c r="AJK137" s="483"/>
      <c r="AJL137" s="483"/>
      <c r="AJM137" s="483"/>
      <c r="AJN137" s="483"/>
      <c r="AJO137" s="483"/>
      <c r="AJP137" s="483"/>
      <c r="AJQ137" s="483"/>
      <c r="AJR137" s="483"/>
      <c r="AJS137" s="483"/>
      <c r="AJT137" s="483"/>
      <c r="AJU137" s="483"/>
      <c r="AJV137" s="483"/>
      <c r="AJW137" s="483"/>
      <c r="AJX137" s="483"/>
      <c r="AJY137" s="483"/>
      <c r="AJZ137" s="483"/>
      <c r="AKA137" s="483"/>
      <c r="AKB137" s="483"/>
      <c r="AKC137" s="483"/>
      <c r="AKD137" s="483"/>
      <c r="AKE137" s="483"/>
      <c r="AKF137" s="483"/>
      <c r="AKG137" s="483"/>
      <c r="AKH137" s="483"/>
      <c r="AKI137" s="483"/>
      <c r="AKJ137" s="483"/>
      <c r="AKK137" s="483"/>
      <c r="AKL137" s="483"/>
      <c r="AKM137" s="483"/>
      <c r="AKN137" s="483"/>
      <c r="AKO137" s="483"/>
      <c r="AKP137" s="483"/>
      <c r="AKQ137" s="483"/>
      <c r="AKR137" s="483"/>
      <c r="AKS137" s="483"/>
      <c r="AKT137" s="483"/>
      <c r="AKU137" s="483"/>
      <c r="AKV137" s="483"/>
      <c r="AKW137" s="483"/>
      <c r="AKX137" s="483"/>
      <c r="AKY137" s="483"/>
      <c r="AKZ137" s="483"/>
      <c r="ALA137" s="483"/>
      <c r="ALB137" s="483"/>
      <c r="ALC137" s="483"/>
      <c r="ALD137" s="483"/>
      <c r="ALE137" s="483"/>
      <c r="ALF137" s="483"/>
      <c r="ALG137" s="483"/>
      <c r="ALH137" s="483"/>
      <c r="ALI137" s="483"/>
      <c r="ALJ137" s="483"/>
      <c r="ALK137" s="483"/>
      <c r="ALL137" s="483"/>
      <c r="ALM137" s="483"/>
      <c r="ALN137" s="483"/>
      <c r="ALO137" s="483"/>
      <c r="ALP137" s="483"/>
      <c r="ALQ137" s="483"/>
      <c r="ALR137" s="483"/>
      <c r="ALS137" s="483"/>
      <c r="ALT137" s="483"/>
      <c r="ALU137" s="483"/>
      <c r="ALV137" s="483"/>
      <c r="ALW137" s="483"/>
      <c r="ALX137" s="483"/>
      <c r="ALY137" s="483"/>
      <c r="ALZ137" s="483"/>
      <c r="AMA137" s="483"/>
      <c r="AMB137" s="483"/>
      <c r="AMC137" s="483"/>
      <c r="AMD137" s="483"/>
      <c r="AME137" s="483"/>
      <c r="AMF137" s="483"/>
      <c r="AMG137" s="483"/>
      <c r="AMH137" s="483"/>
      <c r="AMI137" s="483"/>
      <c r="AMJ137" s="483"/>
      <c r="AMK137" s="483"/>
      <c r="AML137" s="483"/>
      <c r="AMM137" s="483"/>
      <c r="AMN137" s="483"/>
      <c r="AMO137" s="483"/>
      <c r="AMP137" s="483"/>
      <c r="AMQ137" s="483"/>
    </row>
    <row r="138" spans="1:1031" s="426" customFormat="1" ht="53.25" customHeight="1" x14ac:dyDescent="0.25">
      <c r="A138" s="286">
        <v>6</v>
      </c>
      <c r="B138" s="694" t="s">
        <v>1042</v>
      </c>
      <c r="C138" s="540">
        <v>2</v>
      </c>
      <c r="D138" s="695">
        <v>0.02</v>
      </c>
      <c r="E138" s="697" t="s">
        <v>1329</v>
      </c>
      <c r="F138" s="483"/>
      <c r="G138" s="483"/>
      <c r="H138" s="483"/>
      <c r="I138" s="483"/>
      <c r="J138" s="483"/>
      <c r="K138" s="483"/>
      <c r="L138" s="483"/>
      <c r="M138" s="483"/>
      <c r="N138" s="483"/>
      <c r="O138" s="483"/>
      <c r="P138" s="483"/>
      <c r="Q138" s="483"/>
      <c r="R138" s="483"/>
      <c r="S138" s="483"/>
      <c r="T138" s="483"/>
      <c r="U138" s="483"/>
      <c r="V138" s="483"/>
      <c r="W138" s="483"/>
      <c r="X138" s="483"/>
      <c r="Y138" s="483"/>
      <c r="Z138" s="483"/>
      <c r="AA138" s="483"/>
      <c r="AB138" s="483"/>
      <c r="AC138" s="483"/>
      <c r="AD138" s="483"/>
      <c r="AE138" s="483"/>
      <c r="AF138" s="483"/>
      <c r="AG138" s="483"/>
      <c r="AH138" s="483"/>
      <c r="AI138" s="483"/>
      <c r="AJ138" s="483"/>
      <c r="AK138" s="483"/>
      <c r="AL138" s="483"/>
      <c r="AM138" s="483"/>
      <c r="AN138" s="483"/>
      <c r="AO138" s="483"/>
      <c r="AP138" s="483"/>
      <c r="AQ138" s="483"/>
      <c r="AR138" s="483"/>
      <c r="AS138" s="483"/>
      <c r="AT138" s="483"/>
      <c r="AU138" s="483"/>
      <c r="AV138" s="483"/>
      <c r="AW138" s="483"/>
      <c r="AX138" s="483"/>
      <c r="AY138" s="483"/>
      <c r="AZ138" s="483"/>
      <c r="BA138" s="483"/>
      <c r="BB138" s="483"/>
      <c r="BC138" s="483"/>
      <c r="BD138" s="483"/>
      <c r="BE138" s="483"/>
      <c r="BF138" s="483"/>
      <c r="BG138" s="483"/>
      <c r="BH138" s="483"/>
      <c r="BI138" s="483"/>
      <c r="BJ138" s="483"/>
      <c r="BK138" s="483"/>
      <c r="BL138" s="483"/>
      <c r="BM138" s="483"/>
      <c r="BN138" s="483"/>
      <c r="BO138" s="483"/>
      <c r="BP138" s="483"/>
      <c r="BQ138" s="483"/>
      <c r="BR138" s="483"/>
      <c r="BS138" s="483"/>
      <c r="BT138" s="483"/>
      <c r="BU138" s="483"/>
      <c r="BV138" s="483"/>
      <c r="BW138" s="483"/>
      <c r="BX138" s="483"/>
      <c r="BY138" s="483"/>
      <c r="BZ138" s="483"/>
      <c r="CA138" s="483"/>
      <c r="CB138" s="483"/>
      <c r="CC138" s="483"/>
      <c r="CD138" s="483"/>
      <c r="CE138" s="483"/>
      <c r="CF138" s="483"/>
      <c r="CG138" s="483"/>
      <c r="CH138" s="483"/>
      <c r="CI138" s="483"/>
      <c r="CJ138" s="483"/>
      <c r="CK138" s="483"/>
      <c r="CL138" s="483"/>
      <c r="CM138" s="483"/>
      <c r="CN138" s="483"/>
      <c r="CO138" s="483"/>
      <c r="CP138" s="483"/>
      <c r="CQ138" s="483"/>
      <c r="CR138" s="483"/>
      <c r="CS138" s="483"/>
      <c r="CT138" s="483"/>
      <c r="CU138" s="483"/>
      <c r="CV138" s="483"/>
      <c r="CW138" s="483"/>
      <c r="CX138" s="483"/>
      <c r="CY138" s="483"/>
      <c r="CZ138" s="483"/>
      <c r="DA138" s="483"/>
      <c r="DB138" s="483"/>
      <c r="DC138" s="483"/>
      <c r="DD138" s="483"/>
      <c r="DE138" s="483"/>
      <c r="DF138" s="483"/>
      <c r="DG138" s="483"/>
      <c r="DH138" s="483"/>
      <c r="DI138" s="483"/>
      <c r="DJ138" s="483"/>
      <c r="DK138" s="483"/>
      <c r="DL138" s="483"/>
      <c r="DM138" s="483"/>
      <c r="DN138" s="483"/>
      <c r="DO138" s="483"/>
      <c r="DP138" s="483"/>
      <c r="DQ138" s="483"/>
      <c r="DR138" s="483"/>
      <c r="DS138" s="483"/>
      <c r="DT138" s="483"/>
      <c r="DU138" s="483"/>
      <c r="DV138" s="483"/>
      <c r="DW138" s="483"/>
      <c r="DX138" s="483"/>
      <c r="DY138" s="483"/>
      <c r="DZ138" s="483"/>
      <c r="EA138" s="483"/>
      <c r="EB138" s="483"/>
      <c r="EC138" s="483"/>
      <c r="ED138" s="483"/>
      <c r="EE138" s="483"/>
      <c r="EF138" s="483"/>
      <c r="EG138" s="483"/>
      <c r="EH138" s="483"/>
      <c r="EI138" s="483"/>
      <c r="EJ138" s="483"/>
      <c r="EK138" s="483"/>
      <c r="EL138" s="483"/>
      <c r="EM138" s="483"/>
      <c r="EN138" s="483"/>
      <c r="EO138" s="483"/>
      <c r="EP138" s="483"/>
      <c r="EQ138" s="483"/>
      <c r="ER138" s="483"/>
      <c r="ES138" s="483"/>
      <c r="ET138" s="483"/>
      <c r="EU138" s="483"/>
      <c r="EV138" s="483"/>
      <c r="EW138" s="483"/>
      <c r="EX138" s="483"/>
      <c r="EY138" s="483"/>
      <c r="EZ138" s="483"/>
      <c r="FA138" s="483"/>
      <c r="FB138" s="483"/>
      <c r="FC138" s="483"/>
      <c r="FD138" s="483"/>
      <c r="FE138" s="483"/>
      <c r="FF138" s="483"/>
      <c r="FG138" s="483"/>
      <c r="FH138" s="483"/>
      <c r="FI138" s="483"/>
      <c r="FJ138" s="483"/>
      <c r="FK138" s="483"/>
      <c r="FL138" s="483"/>
      <c r="FM138" s="483"/>
      <c r="FN138" s="483"/>
      <c r="FO138" s="483"/>
      <c r="FP138" s="483"/>
      <c r="FQ138" s="483"/>
      <c r="FR138" s="483"/>
      <c r="FS138" s="483"/>
      <c r="FT138" s="483"/>
      <c r="FU138" s="483"/>
      <c r="FV138" s="483"/>
      <c r="FW138" s="483"/>
      <c r="FX138" s="483"/>
      <c r="FY138" s="483"/>
      <c r="FZ138" s="483"/>
      <c r="GA138" s="483"/>
      <c r="GB138" s="483"/>
      <c r="GC138" s="483"/>
      <c r="GD138" s="483"/>
      <c r="GE138" s="483"/>
      <c r="GF138" s="483"/>
      <c r="GG138" s="483"/>
      <c r="GH138" s="483"/>
      <c r="GI138" s="483"/>
      <c r="GJ138" s="483"/>
      <c r="GK138" s="483"/>
      <c r="GL138" s="483"/>
      <c r="GM138" s="483"/>
      <c r="GN138" s="483"/>
      <c r="GO138" s="483"/>
      <c r="GP138" s="483"/>
      <c r="GQ138" s="483"/>
      <c r="GR138" s="483"/>
      <c r="GS138" s="483"/>
      <c r="GT138" s="483"/>
      <c r="GU138" s="483"/>
      <c r="GV138" s="483"/>
      <c r="GW138" s="483"/>
      <c r="GX138" s="483"/>
      <c r="GY138" s="483"/>
      <c r="GZ138" s="483"/>
      <c r="HA138" s="483"/>
      <c r="HB138" s="483"/>
      <c r="HC138" s="483"/>
      <c r="HD138" s="483"/>
      <c r="HE138" s="483"/>
      <c r="HF138" s="483"/>
      <c r="HG138" s="483"/>
      <c r="HH138" s="483"/>
      <c r="HI138" s="483"/>
      <c r="HJ138" s="483"/>
      <c r="HK138" s="483"/>
      <c r="HL138" s="483"/>
      <c r="HM138" s="483"/>
      <c r="HN138" s="483"/>
      <c r="HO138" s="483"/>
      <c r="HP138" s="483"/>
      <c r="HQ138" s="483"/>
      <c r="HR138" s="483"/>
      <c r="HS138" s="483"/>
      <c r="HT138" s="483"/>
      <c r="HU138" s="483"/>
      <c r="HV138" s="483"/>
      <c r="HW138" s="483"/>
      <c r="HX138" s="483"/>
      <c r="HY138" s="483"/>
      <c r="HZ138" s="483"/>
      <c r="IA138" s="483"/>
      <c r="IB138" s="483"/>
      <c r="IC138" s="483"/>
      <c r="ID138" s="483"/>
      <c r="IE138" s="483"/>
      <c r="IF138" s="483"/>
      <c r="IG138" s="483"/>
      <c r="IH138" s="483"/>
      <c r="II138" s="483"/>
      <c r="IJ138" s="483"/>
      <c r="IK138" s="483"/>
      <c r="IL138" s="483"/>
      <c r="IM138" s="483"/>
      <c r="IN138" s="483"/>
      <c r="IO138" s="483"/>
      <c r="IP138" s="483"/>
      <c r="IQ138" s="483"/>
      <c r="IR138" s="483"/>
      <c r="IS138" s="483"/>
      <c r="IT138" s="483"/>
      <c r="IU138" s="483"/>
      <c r="IV138" s="483"/>
      <c r="IW138" s="483"/>
      <c r="IX138" s="483"/>
      <c r="IY138" s="483"/>
      <c r="IZ138" s="483"/>
      <c r="JA138" s="483"/>
      <c r="JB138" s="483"/>
      <c r="JC138" s="483"/>
      <c r="JD138" s="483"/>
      <c r="JE138" s="483"/>
      <c r="JF138" s="483"/>
      <c r="JG138" s="483"/>
      <c r="JH138" s="483"/>
      <c r="JI138" s="483"/>
      <c r="JJ138" s="483"/>
      <c r="JK138" s="483"/>
      <c r="JL138" s="483"/>
      <c r="JM138" s="483"/>
      <c r="JN138" s="483"/>
      <c r="JO138" s="483"/>
      <c r="JP138" s="483"/>
      <c r="JQ138" s="483"/>
      <c r="JR138" s="483"/>
      <c r="JS138" s="483"/>
      <c r="JT138" s="483"/>
      <c r="JU138" s="483"/>
      <c r="JV138" s="483"/>
      <c r="JW138" s="483"/>
      <c r="JX138" s="483"/>
      <c r="JY138" s="483"/>
      <c r="JZ138" s="483"/>
      <c r="KA138" s="483"/>
      <c r="KB138" s="483"/>
      <c r="KC138" s="483"/>
      <c r="KD138" s="483"/>
      <c r="KE138" s="483"/>
      <c r="KF138" s="483"/>
      <c r="KG138" s="483"/>
      <c r="KH138" s="483"/>
      <c r="KI138" s="483"/>
      <c r="KJ138" s="483"/>
      <c r="KK138" s="483"/>
      <c r="KL138" s="483"/>
      <c r="KM138" s="483"/>
      <c r="KN138" s="483"/>
      <c r="KO138" s="483"/>
      <c r="KP138" s="483"/>
      <c r="KQ138" s="483"/>
      <c r="KR138" s="483"/>
      <c r="KS138" s="483"/>
      <c r="KT138" s="483"/>
      <c r="KU138" s="483"/>
      <c r="KV138" s="483"/>
      <c r="KW138" s="483"/>
      <c r="KX138" s="483"/>
      <c r="KY138" s="483"/>
      <c r="KZ138" s="483"/>
      <c r="LA138" s="483"/>
      <c r="LB138" s="483"/>
      <c r="LC138" s="483"/>
      <c r="LD138" s="483"/>
      <c r="LE138" s="483"/>
      <c r="LF138" s="483"/>
      <c r="LG138" s="483"/>
      <c r="LH138" s="483"/>
      <c r="LI138" s="483"/>
      <c r="LJ138" s="483"/>
      <c r="LK138" s="483"/>
      <c r="LL138" s="483"/>
      <c r="LM138" s="483"/>
      <c r="LN138" s="483"/>
      <c r="LO138" s="483"/>
      <c r="LP138" s="483"/>
      <c r="LQ138" s="483"/>
      <c r="LR138" s="483"/>
      <c r="LS138" s="483"/>
      <c r="LT138" s="483"/>
      <c r="LU138" s="483"/>
      <c r="LV138" s="483"/>
      <c r="LW138" s="483"/>
      <c r="LX138" s="483"/>
      <c r="LY138" s="483"/>
      <c r="LZ138" s="483"/>
      <c r="MA138" s="483"/>
      <c r="MB138" s="483"/>
      <c r="MC138" s="483"/>
      <c r="MD138" s="483"/>
      <c r="ME138" s="483"/>
      <c r="MF138" s="483"/>
      <c r="MG138" s="483"/>
      <c r="MH138" s="483"/>
      <c r="MI138" s="483"/>
      <c r="MJ138" s="483"/>
      <c r="MK138" s="483"/>
      <c r="ML138" s="483"/>
      <c r="MM138" s="483"/>
      <c r="MN138" s="483"/>
      <c r="MO138" s="483"/>
      <c r="MP138" s="483"/>
      <c r="MQ138" s="483"/>
      <c r="MR138" s="483"/>
      <c r="MS138" s="483"/>
      <c r="MT138" s="483"/>
      <c r="MU138" s="483"/>
      <c r="MV138" s="483"/>
      <c r="MW138" s="483"/>
      <c r="MX138" s="483"/>
      <c r="MY138" s="483"/>
      <c r="MZ138" s="483"/>
      <c r="NA138" s="483"/>
      <c r="NB138" s="483"/>
      <c r="NC138" s="483"/>
      <c r="ND138" s="483"/>
      <c r="NE138" s="483"/>
      <c r="NF138" s="483"/>
      <c r="NG138" s="483"/>
      <c r="NH138" s="483"/>
      <c r="NI138" s="483"/>
      <c r="NJ138" s="483"/>
      <c r="NK138" s="483"/>
      <c r="NL138" s="483"/>
      <c r="NM138" s="483"/>
      <c r="NN138" s="483"/>
      <c r="NO138" s="483"/>
      <c r="NP138" s="483"/>
      <c r="NQ138" s="483"/>
      <c r="NR138" s="483"/>
      <c r="NS138" s="483"/>
      <c r="NT138" s="483"/>
      <c r="NU138" s="483"/>
      <c r="NV138" s="483"/>
      <c r="NW138" s="483"/>
      <c r="NX138" s="483"/>
      <c r="NY138" s="483"/>
      <c r="NZ138" s="483"/>
      <c r="OA138" s="483"/>
      <c r="OB138" s="483"/>
      <c r="OC138" s="483"/>
      <c r="OD138" s="483"/>
      <c r="OE138" s="483"/>
      <c r="OF138" s="483"/>
      <c r="OG138" s="483"/>
      <c r="OH138" s="483"/>
      <c r="OI138" s="483"/>
      <c r="OJ138" s="483"/>
      <c r="OK138" s="483"/>
      <c r="OL138" s="483"/>
      <c r="OM138" s="483"/>
      <c r="ON138" s="483"/>
      <c r="OO138" s="483"/>
      <c r="OP138" s="483"/>
      <c r="OQ138" s="483"/>
      <c r="OR138" s="483"/>
      <c r="OS138" s="483"/>
      <c r="OT138" s="483"/>
      <c r="OU138" s="483"/>
      <c r="OV138" s="483"/>
      <c r="OW138" s="483"/>
      <c r="OX138" s="483"/>
      <c r="OY138" s="483"/>
      <c r="OZ138" s="483"/>
      <c r="PA138" s="483"/>
      <c r="PB138" s="483"/>
      <c r="PC138" s="483"/>
      <c r="PD138" s="483"/>
      <c r="PE138" s="483"/>
      <c r="PF138" s="483"/>
      <c r="PG138" s="483"/>
      <c r="PH138" s="483"/>
      <c r="PI138" s="483"/>
      <c r="PJ138" s="483"/>
      <c r="PK138" s="483"/>
      <c r="PL138" s="483"/>
      <c r="PM138" s="483"/>
      <c r="PN138" s="483"/>
      <c r="PO138" s="483"/>
      <c r="PP138" s="483"/>
      <c r="PQ138" s="483"/>
      <c r="PR138" s="483"/>
      <c r="PS138" s="483"/>
      <c r="PT138" s="483"/>
      <c r="PU138" s="483"/>
      <c r="PV138" s="483"/>
      <c r="PW138" s="483"/>
      <c r="PX138" s="483"/>
      <c r="PY138" s="483"/>
      <c r="PZ138" s="483"/>
      <c r="QA138" s="483"/>
      <c r="QB138" s="483"/>
      <c r="QC138" s="483"/>
      <c r="QD138" s="483"/>
      <c r="QE138" s="483"/>
      <c r="QF138" s="483"/>
      <c r="QG138" s="483"/>
      <c r="QH138" s="483"/>
      <c r="QI138" s="483"/>
      <c r="QJ138" s="483"/>
      <c r="QK138" s="483"/>
      <c r="QL138" s="483"/>
      <c r="QM138" s="483"/>
      <c r="QN138" s="483"/>
      <c r="QO138" s="483"/>
      <c r="QP138" s="483"/>
      <c r="QQ138" s="483"/>
      <c r="QR138" s="483"/>
      <c r="QS138" s="483"/>
      <c r="QT138" s="483"/>
      <c r="QU138" s="483"/>
      <c r="QV138" s="483"/>
      <c r="QW138" s="483"/>
      <c r="QX138" s="483"/>
      <c r="QY138" s="483"/>
      <c r="QZ138" s="483"/>
      <c r="RA138" s="483"/>
      <c r="RB138" s="483"/>
      <c r="RC138" s="483"/>
      <c r="RD138" s="483"/>
      <c r="RE138" s="483"/>
      <c r="RF138" s="483"/>
      <c r="RG138" s="483"/>
      <c r="RH138" s="483"/>
      <c r="RI138" s="483"/>
      <c r="RJ138" s="483"/>
      <c r="RK138" s="483"/>
      <c r="RL138" s="483"/>
      <c r="RM138" s="483"/>
      <c r="RN138" s="483"/>
      <c r="RO138" s="483"/>
      <c r="RP138" s="483"/>
      <c r="RQ138" s="483"/>
      <c r="RR138" s="483"/>
      <c r="RS138" s="483"/>
      <c r="RT138" s="483"/>
      <c r="RU138" s="483"/>
      <c r="RV138" s="483"/>
      <c r="RW138" s="483"/>
      <c r="RX138" s="483"/>
      <c r="RY138" s="483"/>
      <c r="RZ138" s="483"/>
      <c r="SA138" s="483"/>
      <c r="SB138" s="483"/>
      <c r="SC138" s="483"/>
      <c r="SD138" s="483"/>
      <c r="SE138" s="483"/>
      <c r="SF138" s="483"/>
      <c r="SG138" s="483"/>
      <c r="SH138" s="483"/>
      <c r="SI138" s="483"/>
      <c r="SJ138" s="483"/>
      <c r="SK138" s="483"/>
      <c r="SL138" s="483"/>
      <c r="SM138" s="483"/>
      <c r="SN138" s="483"/>
      <c r="SO138" s="483"/>
      <c r="SP138" s="483"/>
      <c r="SQ138" s="483"/>
      <c r="SR138" s="483"/>
      <c r="SS138" s="483"/>
      <c r="ST138" s="483"/>
      <c r="SU138" s="483"/>
      <c r="SV138" s="483"/>
      <c r="SW138" s="483"/>
      <c r="SX138" s="483"/>
      <c r="SY138" s="483"/>
      <c r="SZ138" s="483"/>
      <c r="TA138" s="483"/>
      <c r="TB138" s="483"/>
      <c r="TC138" s="483"/>
      <c r="TD138" s="483"/>
      <c r="TE138" s="483"/>
      <c r="TF138" s="483"/>
      <c r="TG138" s="483"/>
      <c r="TH138" s="483"/>
      <c r="TI138" s="483"/>
      <c r="TJ138" s="483"/>
      <c r="TK138" s="483"/>
      <c r="TL138" s="483"/>
      <c r="TM138" s="483"/>
      <c r="TN138" s="483"/>
      <c r="TO138" s="483"/>
      <c r="TP138" s="483"/>
      <c r="TQ138" s="483"/>
      <c r="TR138" s="483"/>
      <c r="TS138" s="483"/>
      <c r="TT138" s="483"/>
      <c r="TU138" s="483"/>
      <c r="TV138" s="483"/>
      <c r="TW138" s="483"/>
      <c r="TX138" s="483"/>
      <c r="TY138" s="483"/>
      <c r="TZ138" s="483"/>
      <c r="UA138" s="483"/>
      <c r="UB138" s="483"/>
      <c r="UC138" s="483"/>
      <c r="UD138" s="483"/>
      <c r="UE138" s="483"/>
      <c r="UF138" s="483"/>
      <c r="UG138" s="483"/>
      <c r="UH138" s="483"/>
      <c r="UI138" s="483"/>
      <c r="UJ138" s="483"/>
      <c r="UK138" s="483"/>
      <c r="UL138" s="483"/>
      <c r="UM138" s="483"/>
      <c r="UN138" s="483"/>
      <c r="UO138" s="483"/>
      <c r="UP138" s="483"/>
      <c r="UQ138" s="483"/>
      <c r="UR138" s="483"/>
      <c r="US138" s="483"/>
      <c r="UT138" s="483"/>
      <c r="UU138" s="483"/>
      <c r="UV138" s="483"/>
      <c r="UW138" s="483"/>
      <c r="UX138" s="483"/>
      <c r="UY138" s="483"/>
      <c r="UZ138" s="483"/>
      <c r="VA138" s="483"/>
      <c r="VB138" s="483"/>
      <c r="VC138" s="483"/>
      <c r="VD138" s="483"/>
      <c r="VE138" s="483"/>
      <c r="VF138" s="483"/>
      <c r="VG138" s="483"/>
      <c r="VH138" s="483"/>
      <c r="VI138" s="483"/>
      <c r="VJ138" s="483"/>
      <c r="VK138" s="483"/>
      <c r="VL138" s="483"/>
      <c r="VM138" s="483"/>
      <c r="VN138" s="483"/>
      <c r="VO138" s="483"/>
      <c r="VP138" s="483"/>
      <c r="VQ138" s="483"/>
      <c r="VR138" s="483"/>
      <c r="VS138" s="483"/>
      <c r="VT138" s="483"/>
      <c r="VU138" s="483"/>
      <c r="VV138" s="483"/>
      <c r="VW138" s="483"/>
      <c r="VX138" s="483"/>
      <c r="VY138" s="483"/>
      <c r="VZ138" s="483"/>
      <c r="WA138" s="483"/>
      <c r="WB138" s="483"/>
      <c r="WC138" s="483"/>
      <c r="WD138" s="483"/>
      <c r="WE138" s="483"/>
      <c r="WF138" s="483"/>
      <c r="WG138" s="483"/>
      <c r="WH138" s="483"/>
      <c r="WI138" s="483"/>
      <c r="WJ138" s="483"/>
      <c r="WK138" s="483"/>
      <c r="WL138" s="483"/>
      <c r="WM138" s="483"/>
      <c r="WN138" s="483"/>
      <c r="WO138" s="483"/>
      <c r="WP138" s="483"/>
      <c r="WQ138" s="483"/>
      <c r="WR138" s="483"/>
      <c r="WS138" s="483"/>
      <c r="WT138" s="483"/>
      <c r="WU138" s="483"/>
      <c r="WV138" s="483"/>
      <c r="WW138" s="483"/>
      <c r="WX138" s="483"/>
      <c r="WY138" s="483"/>
      <c r="WZ138" s="483"/>
      <c r="XA138" s="483"/>
      <c r="XB138" s="483"/>
      <c r="XC138" s="483"/>
      <c r="XD138" s="483"/>
      <c r="XE138" s="483"/>
      <c r="XF138" s="483"/>
      <c r="XG138" s="483"/>
      <c r="XH138" s="483"/>
      <c r="XI138" s="483"/>
      <c r="XJ138" s="483"/>
      <c r="XK138" s="483"/>
      <c r="XL138" s="483"/>
      <c r="XM138" s="483"/>
      <c r="XN138" s="483"/>
      <c r="XO138" s="483"/>
      <c r="XP138" s="483"/>
      <c r="XQ138" s="483"/>
      <c r="XR138" s="483"/>
      <c r="XS138" s="483"/>
      <c r="XT138" s="483"/>
      <c r="XU138" s="483"/>
      <c r="XV138" s="483"/>
      <c r="XW138" s="483"/>
      <c r="XX138" s="483"/>
      <c r="XY138" s="483"/>
      <c r="XZ138" s="483"/>
      <c r="YA138" s="483"/>
      <c r="YB138" s="483"/>
      <c r="YC138" s="483"/>
      <c r="YD138" s="483"/>
      <c r="YE138" s="483"/>
      <c r="YF138" s="483"/>
      <c r="YG138" s="483"/>
      <c r="YH138" s="483"/>
      <c r="YI138" s="483"/>
      <c r="YJ138" s="483"/>
      <c r="YK138" s="483"/>
      <c r="YL138" s="483"/>
      <c r="YM138" s="483"/>
      <c r="YN138" s="483"/>
      <c r="YO138" s="483"/>
      <c r="YP138" s="483"/>
      <c r="YQ138" s="483"/>
      <c r="YR138" s="483"/>
      <c r="YS138" s="483"/>
      <c r="YT138" s="483"/>
      <c r="YU138" s="483"/>
      <c r="YV138" s="483"/>
      <c r="YW138" s="483"/>
      <c r="YX138" s="483"/>
      <c r="YY138" s="483"/>
      <c r="YZ138" s="483"/>
      <c r="ZA138" s="483"/>
      <c r="ZB138" s="483"/>
      <c r="ZC138" s="483"/>
      <c r="ZD138" s="483"/>
      <c r="ZE138" s="483"/>
      <c r="ZF138" s="483"/>
      <c r="ZG138" s="483"/>
      <c r="ZH138" s="483"/>
      <c r="ZI138" s="483"/>
      <c r="ZJ138" s="483"/>
      <c r="ZK138" s="483"/>
      <c r="ZL138" s="483"/>
      <c r="ZM138" s="483"/>
      <c r="ZN138" s="483"/>
      <c r="ZO138" s="483"/>
      <c r="ZP138" s="483"/>
      <c r="ZQ138" s="483"/>
      <c r="ZR138" s="483"/>
      <c r="ZS138" s="483"/>
      <c r="ZT138" s="483"/>
      <c r="ZU138" s="483"/>
      <c r="ZV138" s="483"/>
      <c r="ZW138" s="483"/>
      <c r="ZX138" s="483"/>
      <c r="ZY138" s="483"/>
      <c r="ZZ138" s="483"/>
      <c r="AAA138" s="483"/>
      <c r="AAB138" s="483"/>
      <c r="AAC138" s="483"/>
      <c r="AAD138" s="483"/>
      <c r="AAE138" s="483"/>
      <c r="AAF138" s="483"/>
      <c r="AAG138" s="483"/>
      <c r="AAH138" s="483"/>
      <c r="AAI138" s="483"/>
      <c r="AAJ138" s="483"/>
      <c r="AAK138" s="483"/>
      <c r="AAL138" s="483"/>
      <c r="AAM138" s="483"/>
      <c r="AAN138" s="483"/>
      <c r="AAO138" s="483"/>
      <c r="AAP138" s="483"/>
      <c r="AAQ138" s="483"/>
      <c r="AAR138" s="483"/>
      <c r="AAS138" s="483"/>
      <c r="AAT138" s="483"/>
      <c r="AAU138" s="483"/>
      <c r="AAV138" s="483"/>
      <c r="AAW138" s="483"/>
      <c r="AAX138" s="483"/>
      <c r="AAY138" s="483"/>
      <c r="AAZ138" s="483"/>
      <c r="ABA138" s="483"/>
      <c r="ABB138" s="483"/>
      <c r="ABC138" s="483"/>
      <c r="ABD138" s="483"/>
      <c r="ABE138" s="483"/>
      <c r="ABF138" s="483"/>
      <c r="ABG138" s="483"/>
      <c r="ABH138" s="483"/>
      <c r="ABI138" s="483"/>
      <c r="ABJ138" s="483"/>
      <c r="ABK138" s="483"/>
      <c r="ABL138" s="483"/>
      <c r="ABM138" s="483"/>
      <c r="ABN138" s="483"/>
      <c r="ABO138" s="483"/>
      <c r="ABP138" s="483"/>
      <c r="ABQ138" s="483"/>
      <c r="ABR138" s="483"/>
      <c r="ABS138" s="483"/>
      <c r="ABT138" s="483"/>
      <c r="ABU138" s="483"/>
      <c r="ABV138" s="483"/>
      <c r="ABW138" s="483"/>
      <c r="ABX138" s="483"/>
      <c r="ABY138" s="483"/>
      <c r="ABZ138" s="483"/>
      <c r="ACA138" s="483"/>
      <c r="ACB138" s="483"/>
      <c r="ACC138" s="483"/>
      <c r="ACD138" s="483"/>
      <c r="ACE138" s="483"/>
      <c r="ACF138" s="483"/>
      <c r="ACG138" s="483"/>
      <c r="ACH138" s="483"/>
      <c r="ACI138" s="483"/>
      <c r="ACJ138" s="483"/>
      <c r="ACK138" s="483"/>
      <c r="ACL138" s="483"/>
      <c r="ACM138" s="483"/>
      <c r="ACN138" s="483"/>
      <c r="ACO138" s="483"/>
      <c r="ACP138" s="483"/>
      <c r="ACQ138" s="483"/>
      <c r="ACR138" s="483"/>
      <c r="ACS138" s="483"/>
      <c r="ACT138" s="483"/>
      <c r="ACU138" s="483"/>
      <c r="ACV138" s="483"/>
      <c r="ACW138" s="483"/>
      <c r="ACX138" s="483"/>
      <c r="ACY138" s="483"/>
      <c r="ACZ138" s="483"/>
      <c r="ADA138" s="483"/>
      <c r="ADB138" s="483"/>
      <c r="ADC138" s="483"/>
      <c r="ADD138" s="483"/>
      <c r="ADE138" s="483"/>
      <c r="ADF138" s="483"/>
      <c r="ADG138" s="483"/>
      <c r="ADH138" s="483"/>
      <c r="ADI138" s="483"/>
      <c r="ADJ138" s="483"/>
      <c r="ADK138" s="483"/>
      <c r="ADL138" s="483"/>
      <c r="ADM138" s="483"/>
      <c r="ADN138" s="483"/>
      <c r="ADO138" s="483"/>
      <c r="ADP138" s="483"/>
      <c r="ADQ138" s="483"/>
      <c r="ADR138" s="483"/>
      <c r="ADS138" s="483"/>
      <c r="ADT138" s="483"/>
      <c r="ADU138" s="483"/>
      <c r="ADV138" s="483"/>
      <c r="ADW138" s="483"/>
      <c r="ADX138" s="483"/>
      <c r="ADY138" s="483"/>
      <c r="ADZ138" s="483"/>
      <c r="AEA138" s="483"/>
      <c r="AEB138" s="483"/>
      <c r="AEC138" s="483"/>
      <c r="AED138" s="483"/>
      <c r="AEE138" s="483"/>
      <c r="AEF138" s="483"/>
      <c r="AEG138" s="483"/>
      <c r="AEH138" s="483"/>
      <c r="AEI138" s="483"/>
      <c r="AEJ138" s="483"/>
      <c r="AEK138" s="483"/>
      <c r="AEL138" s="483"/>
      <c r="AEM138" s="483"/>
      <c r="AEN138" s="483"/>
      <c r="AEO138" s="483"/>
      <c r="AEP138" s="483"/>
      <c r="AEQ138" s="483"/>
      <c r="AER138" s="483"/>
      <c r="AES138" s="483"/>
      <c r="AET138" s="483"/>
      <c r="AEU138" s="483"/>
      <c r="AEV138" s="483"/>
      <c r="AEW138" s="483"/>
      <c r="AEX138" s="483"/>
      <c r="AEY138" s="483"/>
      <c r="AEZ138" s="483"/>
      <c r="AFA138" s="483"/>
      <c r="AFB138" s="483"/>
      <c r="AFC138" s="483"/>
      <c r="AFD138" s="483"/>
      <c r="AFE138" s="483"/>
      <c r="AFF138" s="483"/>
      <c r="AFG138" s="483"/>
      <c r="AFH138" s="483"/>
      <c r="AFI138" s="483"/>
      <c r="AFJ138" s="483"/>
      <c r="AFK138" s="483"/>
      <c r="AFL138" s="483"/>
      <c r="AFM138" s="483"/>
      <c r="AFN138" s="483"/>
      <c r="AFO138" s="483"/>
      <c r="AFP138" s="483"/>
      <c r="AFQ138" s="483"/>
      <c r="AFR138" s="483"/>
      <c r="AFS138" s="483"/>
      <c r="AFT138" s="483"/>
      <c r="AFU138" s="483"/>
      <c r="AFV138" s="483"/>
      <c r="AFW138" s="483"/>
      <c r="AFX138" s="483"/>
      <c r="AFY138" s="483"/>
      <c r="AFZ138" s="483"/>
      <c r="AGA138" s="483"/>
      <c r="AGB138" s="483"/>
      <c r="AGC138" s="483"/>
      <c r="AGD138" s="483"/>
      <c r="AGE138" s="483"/>
      <c r="AGF138" s="483"/>
      <c r="AGG138" s="483"/>
      <c r="AGH138" s="483"/>
      <c r="AGI138" s="483"/>
      <c r="AGJ138" s="483"/>
      <c r="AGK138" s="483"/>
      <c r="AGL138" s="483"/>
      <c r="AGM138" s="483"/>
      <c r="AGN138" s="483"/>
      <c r="AGO138" s="483"/>
      <c r="AGP138" s="483"/>
      <c r="AGQ138" s="483"/>
      <c r="AGR138" s="483"/>
      <c r="AGS138" s="483"/>
      <c r="AGT138" s="483"/>
      <c r="AGU138" s="483"/>
      <c r="AGV138" s="483"/>
      <c r="AGW138" s="483"/>
      <c r="AGX138" s="483"/>
      <c r="AGY138" s="483"/>
      <c r="AGZ138" s="483"/>
      <c r="AHA138" s="483"/>
      <c r="AHB138" s="483"/>
      <c r="AHC138" s="483"/>
      <c r="AHD138" s="483"/>
      <c r="AHE138" s="483"/>
      <c r="AHF138" s="483"/>
      <c r="AHG138" s="483"/>
      <c r="AHH138" s="483"/>
      <c r="AHI138" s="483"/>
      <c r="AHJ138" s="483"/>
      <c r="AHK138" s="483"/>
      <c r="AHL138" s="483"/>
      <c r="AHM138" s="483"/>
      <c r="AHN138" s="483"/>
      <c r="AHO138" s="483"/>
      <c r="AHP138" s="483"/>
      <c r="AHQ138" s="483"/>
      <c r="AHR138" s="483"/>
      <c r="AHS138" s="483"/>
      <c r="AHT138" s="483"/>
      <c r="AHU138" s="483"/>
      <c r="AHV138" s="483"/>
      <c r="AHW138" s="483"/>
      <c r="AHX138" s="483"/>
      <c r="AHY138" s="483"/>
      <c r="AHZ138" s="483"/>
      <c r="AIA138" s="483"/>
      <c r="AIB138" s="483"/>
      <c r="AIC138" s="483"/>
      <c r="AID138" s="483"/>
      <c r="AIE138" s="483"/>
      <c r="AIF138" s="483"/>
      <c r="AIG138" s="483"/>
      <c r="AIH138" s="483"/>
      <c r="AII138" s="483"/>
      <c r="AIJ138" s="483"/>
      <c r="AIK138" s="483"/>
      <c r="AIL138" s="483"/>
      <c r="AIM138" s="483"/>
      <c r="AIN138" s="483"/>
      <c r="AIO138" s="483"/>
      <c r="AIP138" s="483"/>
      <c r="AIQ138" s="483"/>
      <c r="AIR138" s="483"/>
      <c r="AIS138" s="483"/>
      <c r="AIT138" s="483"/>
      <c r="AIU138" s="483"/>
      <c r="AIV138" s="483"/>
      <c r="AIW138" s="483"/>
      <c r="AIX138" s="483"/>
      <c r="AIY138" s="483"/>
      <c r="AIZ138" s="483"/>
      <c r="AJA138" s="483"/>
      <c r="AJB138" s="483"/>
      <c r="AJC138" s="483"/>
      <c r="AJD138" s="483"/>
      <c r="AJE138" s="483"/>
      <c r="AJF138" s="483"/>
      <c r="AJG138" s="483"/>
      <c r="AJH138" s="483"/>
      <c r="AJI138" s="483"/>
      <c r="AJJ138" s="483"/>
      <c r="AJK138" s="483"/>
      <c r="AJL138" s="483"/>
      <c r="AJM138" s="483"/>
      <c r="AJN138" s="483"/>
      <c r="AJO138" s="483"/>
      <c r="AJP138" s="483"/>
      <c r="AJQ138" s="483"/>
      <c r="AJR138" s="483"/>
      <c r="AJS138" s="483"/>
      <c r="AJT138" s="483"/>
      <c r="AJU138" s="483"/>
      <c r="AJV138" s="483"/>
      <c r="AJW138" s="483"/>
      <c r="AJX138" s="483"/>
      <c r="AJY138" s="483"/>
      <c r="AJZ138" s="483"/>
      <c r="AKA138" s="483"/>
      <c r="AKB138" s="483"/>
      <c r="AKC138" s="483"/>
      <c r="AKD138" s="483"/>
      <c r="AKE138" s="483"/>
      <c r="AKF138" s="483"/>
      <c r="AKG138" s="483"/>
      <c r="AKH138" s="483"/>
      <c r="AKI138" s="483"/>
      <c r="AKJ138" s="483"/>
      <c r="AKK138" s="483"/>
      <c r="AKL138" s="483"/>
      <c r="AKM138" s="483"/>
      <c r="AKN138" s="483"/>
      <c r="AKO138" s="483"/>
      <c r="AKP138" s="483"/>
      <c r="AKQ138" s="483"/>
      <c r="AKR138" s="483"/>
      <c r="AKS138" s="483"/>
      <c r="AKT138" s="483"/>
      <c r="AKU138" s="483"/>
      <c r="AKV138" s="483"/>
      <c r="AKW138" s="483"/>
      <c r="AKX138" s="483"/>
      <c r="AKY138" s="483"/>
      <c r="AKZ138" s="483"/>
      <c r="ALA138" s="483"/>
      <c r="ALB138" s="483"/>
      <c r="ALC138" s="483"/>
      <c r="ALD138" s="483"/>
      <c r="ALE138" s="483"/>
      <c r="ALF138" s="483"/>
      <c r="ALG138" s="483"/>
      <c r="ALH138" s="483"/>
      <c r="ALI138" s="483"/>
      <c r="ALJ138" s="483"/>
      <c r="ALK138" s="483"/>
      <c r="ALL138" s="483"/>
      <c r="ALM138" s="483"/>
      <c r="ALN138" s="483"/>
      <c r="ALO138" s="483"/>
      <c r="ALP138" s="483"/>
      <c r="ALQ138" s="483"/>
      <c r="ALR138" s="483"/>
      <c r="ALS138" s="483"/>
      <c r="ALT138" s="483"/>
      <c r="ALU138" s="483"/>
      <c r="ALV138" s="483"/>
      <c r="ALW138" s="483"/>
      <c r="ALX138" s="483"/>
      <c r="ALY138" s="483"/>
      <c r="ALZ138" s="483"/>
      <c r="AMA138" s="483"/>
      <c r="AMB138" s="483"/>
      <c r="AMC138" s="483"/>
      <c r="AMD138" s="483"/>
      <c r="AME138" s="483"/>
      <c r="AMF138" s="483"/>
      <c r="AMG138" s="483"/>
      <c r="AMH138" s="483"/>
      <c r="AMI138" s="483"/>
      <c r="AMJ138" s="483"/>
      <c r="AMK138" s="483"/>
      <c r="AML138" s="483"/>
      <c r="AMM138" s="483"/>
      <c r="AMN138" s="483"/>
      <c r="AMO138" s="483"/>
      <c r="AMP138" s="483"/>
      <c r="AMQ138" s="483"/>
    </row>
    <row r="139" spans="1:1031" s="426" customFormat="1" ht="30" customHeight="1" x14ac:dyDescent="0.25">
      <c r="A139" s="286">
        <v>7</v>
      </c>
      <c r="B139" s="694" t="s">
        <v>1043</v>
      </c>
      <c r="C139" s="540">
        <v>4</v>
      </c>
      <c r="D139" s="695">
        <v>0.01</v>
      </c>
      <c r="E139" s="697" t="s">
        <v>1036</v>
      </c>
      <c r="F139" s="483"/>
      <c r="G139" s="483"/>
      <c r="H139" s="483"/>
      <c r="I139" s="483"/>
      <c r="J139" s="483"/>
      <c r="K139" s="483"/>
      <c r="L139" s="483"/>
      <c r="M139" s="483"/>
      <c r="N139" s="483"/>
      <c r="O139" s="483"/>
      <c r="P139" s="483"/>
      <c r="Q139" s="483"/>
      <c r="R139" s="483"/>
      <c r="S139" s="483"/>
      <c r="T139" s="483"/>
      <c r="U139" s="483"/>
      <c r="V139" s="483"/>
      <c r="W139" s="483"/>
      <c r="X139" s="483"/>
      <c r="Y139" s="483"/>
      <c r="Z139" s="483"/>
      <c r="AA139" s="483"/>
      <c r="AB139" s="483"/>
      <c r="AC139" s="483"/>
      <c r="AD139" s="483"/>
      <c r="AE139" s="483"/>
      <c r="AF139" s="483"/>
      <c r="AG139" s="483"/>
      <c r="AH139" s="483"/>
      <c r="AI139" s="483"/>
      <c r="AJ139" s="483"/>
      <c r="AK139" s="483"/>
      <c r="AL139" s="483"/>
      <c r="AM139" s="483"/>
      <c r="AN139" s="483"/>
      <c r="AO139" s="483"/>
      <c r="AP139" s="483"/>
      <c r="AQ139" s="483"/>
      <c r="AR139" s="483"/>
      <c r="AS139" s="483"/>
      <c r="AT139" s="483"/>
      <c r="AU139" s="483"/>
      <c r="AV139" s="483"/>
      <c r="AW139" s="483"/>
      <c r="AX139" s="483"/>
      <c r="AY139" s="483"/>
      <c r="AZ139" s="483"/>
      <c r="BA139" s="483"/>
      <c r="BB139" s="483"/>
      <c r="BC139" s="483"/>
      <c r="BD139" s="483"/>
      <c r="BE139" s="483"/>
      <c r="BF139" s="483"/>
      <c r="BG139" s="483"/>
      <c r="BH139" s="483"/>
      <c r="BI139" s="483"/>
      <c r="BJ139" s="483"/>
      <c r="BK139" s="483"/>
      <c r="BL139" s="483"/>
      <c r="BM139" s="483"/>
      <c r="BN139" s="483"/>
      <c r="BO139" s="483"/>
      <c r="BP139" s="483"/>
      <c r="BQ139" s="483"/>
      <c r="BR139" s="483"/>
      <c r="BS139" s="483"/>
      <c r="BT139" s="483"/>
      <c r="BU139" s="483"/>
      <c r="BV139" s="483"/>
      <c r="BW139" s="483"/>
      <c r="BX139" s="483"/>
      <c r="BY139" s="483"/>
      <c r="BZ139" s="483"/>
      <c r="CA139" s="483"/>
      <c r="CB139" s="483"/>
      <c r="CC139" s="483"/>
      <c r="CD139" s="483"/>
      <c r="CE139" s="483"/>
      <c r="CF139" s="483"/>
      <c r="CG139" s="483"/>
      <c r="CH139" s="483"/>
      <c r="CI139" s="483"/>
      <c r="CJ139" s="483"/>
      <c r="CK139" s="483"/>
      <c r="CL139" s="483"/>
      <c r="CM139" s="483"/>
      <c r="CN139" s="483"/>
      <c r="CO139" s="483"/>
      <c r="CP139" s="483"/>
      <c r="CQ139" s="483"/>
      <c r="CR139" s="483"/>
      <c r="CS139" s="483"/>
      <c r="CT139" s="483"/>
      <c r="CU139" s="483"/>
      <c r="CV139" s="483"/>
      <c r="CW139" s="483"/>
      <c r="CX139" s="483"/>
      <c r="CY139" s="483"/>
      <c r="CZ139" s="483"/>
      <c r="DA139" s="483"/>
      <c r="DB139" s="483"/>
      <c r="DC139" s="483"/>
      <c r="DD139" s="483"/>
      <c r="DE139" s="483"/>
      <c r="DF139" s="483"/>
      <c r="DG139" s="483"/>
      <c r="DH139" s="483"/>
      <c r="DI139" s="483"/>
      <c r="DJ139" s="483"/>
      <c r="DK139" s="483"/>
      <c r="DL139" s="483"/>
      <c r="DM139" s="483"/>
      <c r="DN139" s="483"/>
      <c r="DO139" s="483"/>
      <c r="DP139" s="483"/>
      <c r="DQ139" s="483"/>
      <c r="DR139" s="483"/>
      <c r="DS139" s="483"/>
      <c r="DT139" s="483"/>
      <c r="DU139" s="483"/>
      <c r="DV139" s="483"/>
      <c r="DW139" s="483"/>
      <c r="DX139" s="483"/>
      <c r="DY139" s="483"/>
      <c r="DZ139" s="483"/>
      <c r="EA139" s="483"/>
      <c r="EB139" s="483"/>
      <c r="EC139" s="483"/>
      <c r="ED139" s="483"/>
      <c r="EE139" s="483"/>
      <c r="EF139" s="483"/>
      <c r="EG139" s="483"/>
      <c r="EH139" s="483"/>
      <c r="EI139" s="483"/>
      <c r="EJ139" s="483"/>
      <c r="EK139" s="483"/>
      <c r="EL139" s="483"/>
      <c r="EM139" s="483"/>
      <c r="EN139" s="483"/>
      <c r="EO139" s="483"/>
      <c r="EP139" s="483"/>
      <c r="EQ139" s="483"/>
      <c r="ER139" s="483"/>
      <c r="ES139" s="483"/>
      <c r="ET139" s="483"/>
      <c r="EU139" s="483"/>
      <c r="EV139" s="483"/>
      <c r="EW139" s="483"/>
      <c r="EX139" s="483"/>
      <c r="EY139" s="483"/>
      <c r="EZ139" s="483"/>
      <c r="FA139" s="483"/>
      <c r="FB139" s="483"/>
      <c r="FC139" s="483"/>
      <c r="FD139" s="483"/>
      <c r="FE139" s="483"/>
      <c r="FF139" s="483"/>
      <c r="FG139" s="483"/>
      <c r="FH139" s="483"/>
      <c r="FI139" s="483"/>
      <c r="FJ139" s="483"/>
      <c r="FK139" s="483"/>
      <c r="FL139" s="483"/>
      <c r="FM139" s="483"/>
      <c r="FN139" s="483"/>
      <c r="FO139" s="483"/>
      <c r="FP139" s="483"/>
      <c r="FQ139" s="483"/>
      <c r="FR139" s="483"/>
      <c r="FS139" s="483"/>
      <c r="FT139" s="483"/>
      <c r="FU139" s="483"/>
      <c r="FV139" s="483"/>
      <c r="FW139" s="483"/>
      <c r="FX139" s="483"/>
      <c r="FY139" s="483"/>
      <c r="FZ139" s="483"/>
      <c r="GA139" s="483"/>
      <c r="GB139" s="483"/>
      <c r="GC139" s="483"/>
      <c r="GD139" s="483"/>
      <c r="GE139" s="483"/>
      <c r="GF139" s="483"/>
      <c r="GG139" s="483"/>
      <c r="GH139" s="483"/>
      <c r="GI139" s="483"/>
      <c r="GJ139" s="483"/>
      <c r="GK139" s="483"/>
      <c r="GL139" s="483"/>
      <c r="GM139" s="483"/>
      <c r="GN139" s="483"/>
      <c r="GO139" s="483"/>
      <c r="GP139" s="483"/>
      <c r="GQ139" s="483"/>
      <c r="GR139" s="483"/>
      <c r="GS139" s="483"/>
      <c r="GT139" s="483"/>
      <c r="GU139" s="483"/>
      <c r="GV139" s="483"/>
      <c r="GW139" s="483"/>
      <c r="GX139" s="483"/>
      <c r="GY139" s="483"/>
      <c r="GZ139" s="483"/>
      <c r="HA139" s="483"/>
      <c r="HB139" s="483"/>
      <c r="HC139" s="483"/>
      <c r="HD139" s="483"/>
      <c r="HE139" s="483"/>
      <c r="HF139" s="483"/>
      <c r="HG139" s="483"/>
      <c r="HH139" s="483"/>
      <c r="HI139" s="483"/>
      <c r="HJ139" s="483"/>
      <c r="HK139" s="483"/>
      <c r="HL139" s="483"/>
      <c r="HM139" s="483"/>
      <c r="HN139" s="483"/>
      <c r="HO139" s="483"/>
      <c r="HP139" s="483"/>
      <c r="HQ139" s="483"/>
      <c r="HR139" s="483"/>
      <c r="HS139" s="483"/>
      <c r="HT139" s="483"/>
      <c r="HU139" s="483"/>
      <c r="HV139" s="483"/>
      <c r="HW139" s="483"/>
      <c r="HX139" s="483"/>
      <c r="HY139" s="483"/>
      <c r="HZ139" s="483"/>
      <c r="IA139" s="483"/>
      <c r="IB139" s="483"/>
      <c r="IC139" s="483"/>
      <c r="ID139" s="483"/>
      <c r="IE139" s="483"/>
      <c r="IF139" s="483"/>
      <c r="IG139" s="483"/>
      <c r="IH139" s="483"/>
      <c r="II139" s="483"/>
      <c r="IJ139" s="483"/>
      <c r="IK139" s="483"/>
      <c r="IL139" s="483"/>
      <c r="IM139" s="483"/>
      <c r="IN139" s="483"/>
      <c r="IO139" s="483"/>
      <c r="IP139" s="483"/>
      <c r="IQ139" s="483"/>
      <c r="IR139" s="483"/>
      <c r="IS139" s="483"/>
      <c r="IT139" s="483"/>
      <c r="IU139" s="483"/>
      <c r="IV139" s="483"/>
      <c r="IW139" s="483"/>
      <c r="IX139" s="483"/>
      <c r="IY139" s="483"/>
      <c r="IZ139" s="483"/>
      <c r="JA139" s="483"/>
      <c r="JB139" s="483"/>
      <c r="JC139" s="483"/>
      <c r="JD139" s="483"/>
      <c r="JE139" s="483"/>
      <c r="JF139" s="483"/>
      <c r="JG139" s="483"/>
      <c r="JH139" s="483"/>
      <c r="JI139" s="483"/>
      <c r="JJ139" s="483"/>
      <c r="JK139" s="483"/>
      <c r="JL139" s="483"/>
      <c r="JM139" s="483"/>
      <c r="JN139" s="483"/>
      <c r="JO139" s="483"/>
      <c r="JP139" s="483"/>
      <c r="JQ139" s="483"/>
      <c r="JR139" s="483"/>
      <c r="JS139" s="483"/>
      <c r="JT139" s="483"/>
      <c r="JU139" s="483"/>
      <c r="JV139" s="483"/>
      <c r="JW139" s="483"/>
      <c r="JX139" s="483"/>
      <c r="JY139" s="483"/>
      <c r="JZ139" s="483"/>
      <c r="KA139" s="483"/>
      <c r="KB139" s="483"/>
      <c r="KC139" s="483"/>
      <c r="KD139" s="483"/>
      <c r="KE139" s="483"/>
      <c r="KF139" s="483"/>
      <c r="KG139" s="483"/>
      <c r="KH139" s="483"/>
      <c r="KI139" s="483"/>
      <c r="KJ139" s="483"/>
      <c r="KK139" s="483"/>
      <c r="KL139" s="483"/>
      <c r="KM139" s="483"/>
      <c r="KN139" s="483"/>
      <c r="KO139" s="483"/>
      <c r="KP139" s="483"/>
      <c r="KQ139" s="483"/>
      <c r="KR139" s="483"/>
      <c r="KS139" s="483"/>
      <c r="KT139" s="483"/>
      <c r="KU139" s="483"/>
      <c r="KV139" s="483"/>
      <c r="KW139" s="483"/>
      <c r="KX139" s="483"/>
      <c r="KY139" s="483"/>
      <c r="KZ139" s="483"/>
      <c r="LA139" s="483"/>
      <c r="LB139" s="483"/>
      <c r="LC139" s="483"/>
      <c r="LD139" s="483"/>
      <c r="LE139" s="483"/>
      <c r="LF139" s="483"/>
      <c r="LG139" s="483"/>
      <c r="LH139" s="483"/>
      <c r="LI139" s="483"/>
      <c r="LJ139" s="483"/>
      <c r="LK139" s="483"/>
      <c r="LL139" s="483"/>
      <c r="LM139" s="483"/>
      <c r="LN139" s="483"/>
      <c r="LO139" s="483"/>
      <c r="LP139" s="483"/>
      <c r="LQ139" s="483"/>
      <c r="LR139" s="483"/>
      <c r="LS139" s="483"/>
      <c r="LT139" s="483"/>
      <c r="LU139" s="483"/>
      <c r="LV139" s="483"/>
      <c r="LW139" s="483"/>
      <c r="LX139" s="483"/>
      <c r="LY139" s="483"/>
      <c r="LZ139" s="483"/>
      <c r="MA139" s="483"/>
      <c r="MB139" s="483"/>
      <c r="MC139" s="483"/>
      <c r="MD139" s="483"/>
      <c r="ME139" s="483"/>
      <c r="MF139" s="483"/>
      <c r="MG139" s="483"/>
      <c r="MH139" s="483"/>
      <c r="MI139" s="483"/>
      <c r="MJ139" s="483"/>
      <c r="MK139" s="483"/>
      <c r="ML139" s="483"/>
      <c r="MM139" s="483"/>
      <c r="MN139" s="483"/>
      <c r="MO139" s="483"/>
      <c r="MP139" s="483"/>
      <c r="MQ139" s="483"/>
      <c r="MR139" s="483"/>
      <c r="MS139" s="483"/>
      <c r="MT139" s="483"/>
      <c r="MU139" s="483"/>
      <c r="MV139" s="483"/>
      <c r="MW139" s="483"/>
      <c r="MX139" s="483"/>
      <c r="MY139" s="483"/>
      <c r="MZ139" s="483"/>
      <c r="NA139" s="483"/>
      <c r="NB139" s="483"/>
      <c r="NC139" s="483"/>
      <c r="ND139" s="483"/>
      <c r="NE139" s="483"/>
      <c r="NF139" s="483"/>
      <c r="NG139" s="483"/>
      <c r="NH139" s="483"/>
      <c r="NI139" s="483"/>
      <c r="NJ139" s="483"/>
      <c r="NK139" s="483"/>
      <c r="NL139" s="483"/>
      <c r="NM139" s="483"/>
      <c r="NN139" s="483"/>
      <c r="NO139" s="483"/>
      <c r="NP139" s="483"/>
      <c r="NQ139" s="483"/>
      <c r="NR139" s="483"/>
      <c r="NS139" s="483"/>
      <c r="NT139" s="483"/>
      <c r="NU139" s="483"/>
      <c r="NV139" s="483"/>
      <c r="NW139" s="483"/>
      <c r="NX139" s="483"/>
      <c r="NY139" s="483"/>
      <c r="NZ139" s="483"/>
      <c r="OA139" s="483"/>
      <c r="OB139" s="483"/>
      <c r="OC139" s="483"/>
      <c r="OD139" s="483"/>
      <c r="OE139" s="483"/>
      <c r="OF139" s="483"/>
      <c r="OG139" s="483"/>
      <c r="OH139" s="483"/>
      <c r="OI139" s="483"/>
      <c r="OJ139" s="483"/>
      <c r="OK139" s="483"/>
      <c r="OL139" s="483"/>
      <c r="OM139" s="483"/>
      <c r="ON139" s="483"/>
      <c r="OO139" s="483"/>
      <c r="OP139" s="483"/>
      <c r="OQ139" s="483"/>
      <c r="OR139" s="483"/>
      <c r="OS139" s="483"/>
      <c r="OT139" s="483"/>
      <c r="OU139" s="483"/>
      <c r="OV139" s="483"/>
      <c r="OW139" s="483"/>
      <c r="OX139" s="483"/>
      <c r="OY139" s="483"/>
      <c r="OZ139" s="483"/>
      <c r="PA139" s="483"/>
      <c r="PB139" s="483"/>
      <c r="PC139" s="483"/>
      <c r="PD139" s="483"/>
      <c r="PE139" s="483"/>
      <c r="PF139" s="483"/>
      <c r="PG139" s="483"/>
      <c r="PH139" s="483"/>
      <c r="PI139" s="483"/>
      <c r="PJ139" s="483"/>
      <c r="PK139" s="483"/>
      <c r="PL139" s="483"/>
      <c r="PM139" s="483"/>
      <c r="PN139" s="483"/>
      <c r="PO139" s="483"/>
      <c r="PP139" s="483"/>
      <c r="PQ139" s="483"/>
      <c r="PR139" s="483"/>
      <c r="PS139" s="483"/>
      <c r="PT139" s="483"/>
      <c r="PU139" s="483"/>
      <c r="PV139" s="483"/>
      <c r="PW139" s="483"/>
      <c r="PX139" s="483"/>
      <c r="PY139" s="483"/>
      <c r="PZ139" s="483"/>
      <c r="QA139" s="483"/>
      <c r="QB139" s="483"/>
      <c r="QC139" s="483"/>
      <c r="QD139" s="483"/>
      <c r="QE139" s="483"/>
      <c r="QF139" s="483"/>
      <c r="QG139" s="483"/>
      <c r="QH139" s="483"/>
      <c r="QI139" s="483"/>
      <c r="QJ139" s="483"/>
      <c r="QK139" s="483"/>
      <c r="QL139" s="483"/>
      <c r="QM139" s="483"/>
      <c r="QN139" s="483"/>
      <c r="QO139" s="483"/>
      <c r="QP139" s="483"/>
      <c r="QQ139" s="483"/>
      <c r="QR139" s="483"/>
      <c r="QS139" s="483"/>
      <c r="QT139" s="483"/>
      <c r="QU139" s="483"/>
      <c r="QV139" s="483"/>
      <c r="QW139" s="483"/>
      <c r="QX139" s="483"/>
      <c r="QY139" s="483"/>
      <c r="QZ139" s="483"/>
      <c r="RA139" s="483"/>
      <c r="RB139" s="483"/>
      <c r="RC139" s="483"/>
      <c r="RD139" s="483"/>
      <c r="RE139" s="483"/>
      <c r="RF139" s="483"/>
      <c r="RG139" s="483"/>
      <c r="RH139" s="483"/>
      <c r="RI139" s="483"/>
      <c r="RJ139" s="483"/>
      <c r="RK139" s="483"/>
      <c r="RL139" s="483"/>
      <c r="RM139" s="483"/>
      <c r="RN139" s="483"/>
      <c r="RO139" s="483"/>
      <c r="RP139" s="483"/>
      <c r="RQ139" s="483"/>
      <c r="RR139" s="483"/>
      <c r="RS139" s="483"/>
      <c r="RT139" s="483"/>
      <c r="RU139" s="483"/>
      <c r="RV139" s="483"/>
      <c r="RW139" s="483"/>
      <c r="RX139" s="483"/>
      <c r="RY139" s="483"/>
      <c r="RZ139" s="483"/>
      <c r="SA139" s="483"/>
      <c r="SB139" s="483"/>
      <c r="SC139" s="483"/>
      <c r="SD139" s="483"/>
      <c r="SE139" s="483"/>
      <c r="SF139" s="483"/>
      <c r="SG139" s="483"/>
      <c r="SH139" s="483"/>
      <c r="SI139" s="483"/>
      <c r="SJ139" s="483"/>
      <c r="SK139" s="483"/>
      <c r="SL139" s="483"/>
      <c r="SM139" s="483"/>
      <c r="SN139" s="483"/>
      <c r="SO139" s="483"/>
      <c r="SP139" s="483"/>
      <c r="SQ139" s="483"/>
      <c r="SR139" s="483"/>
      <c r="SS139" s="483"/>
      <c r="ST139" s="483"/>
      <c r="SU139" s="483"/>
      <c r="SV139" s="483"/>
      <c r="SW139" s="483"/>
      <c r="SX139" s="483"/>
      <c r="SY139" s="483"/>
      <c r="SZ139" s="483"/>
      <c r="TA139" s="483"/>
      <c r="TB139" s="483"/>
      <c r="TC139" s="483"/>
      <c r="TD139" s="483"/>
      <c r="TE139" s="483"/>
      <c r="TF139" s="483"/>
      <c r="TG139" s="483"/>
      <c r="TH139" s="483"/>
      <c r="TI139" s="483"/>
      <c r="TJ139" s="483"/>
      <c r="TK139" s="483"/>
      <c r="TL139" s="483"/>
      <c r="TM139" s="483"/>
      <c r="TN139" s="483"/>
      <c r="TO139" s="483"/>
      <c r="TP139" s="483"/>
      <c r="TQ139" s="483"/>
      <c r="TR139" s="483"/>
      <c r="TS139" s="483"/>
      <c r="TT139" s="483"/>
      <c r="TU139" s="483"/>
      <c r="TV139" s="483"/>
      <c r="TW139" s="483"/>
      <c r="TX139" s="483"/>
      <c r="TY139" s="483"/>
      <c r="TZ139" s="483"/>
      <c r="UA139" s="483"/>
      <c r="UB139" s="483"/>
      <c r="UC139" s="483"/>
      <c r="UD139" s="483"/>
      <c r="UE139" s="483"/>
      <c r="UF139" s="483"/>
      <c r="UG139" s="483"/>
      <c r="UH139" s="483"/>
      <c r="UI139" s="483"/>
      <c r="UJ139" s="483"/>
      <c r="UK139" s="483"/>
      <c r="UL139" s="483"/>
      <c r="UM139" s="483"/>
      <c r="UN139" s="483"/>
      <c r="UO139" s="483"/>
      <c r="UP139" s="483"/>
      <c r="UQ139" s="483"/>
      <c r="UR139" s="483"/>
      <c r="US139" s="483"/>
      <c r="UT139" s="483"/>
      <c r="UU139" s="483"/>
      <c r="UV139" s="483"/>
      <c r="UW139" s="483"/>
      <c r="UX139" s="483"/>
      <c r="UY139" s="483"/>
      <c r="UZ139" s="483"/>
      <c r="VA139" s="483"/>
      <c r="VB139" s="483"/>
      <c r="VC139" s="483"/>
      <c r="VD139" s="483"/>
      <c r="VE139" s="483"/>
      <c r="VF139" s="483"/>
      <c r="VG139" s="483"/>
      <c r="VH139" s="483"/>
      <c r="VI139" s="483"/>
      <c r="VJ139" s="483"/>
      <c r="VK139" s="483"/>
      <c r="VL139" s="483"/>
      <c r="VM139" s="483"/>
      <c r="VN139" s="483"/>
      <c r="VO139" s="483"/>
      <c r="VP139" s="483"/>
      <c r="VQ139" s="483"/>
      <c r="VR139" s="483"/>
      <c r="VS139" s="483"/>
      <c r="VT139" s="483"/>
      <c r="VU139" s="483"/>
      <c r="VV139" s="483"/>
      <c r="VW139" s="483"/>
      <c r="VX139" s="483"/>
      <c r="VY139" s="483"/>
      <c r="VZ139" s="483"/>
      <c r="WA139" s="483"/>
      <c r="WB139" s="483"/>
      <c r="WC139" s="483"/>
      <c r="WD139" s="483"/>
      <c r="WE139" s="483"/>
      <c r="WF139" s="483"/>
      <c r="WG139" s="483"/>
      <c r="WH139" s="483"/>
      <c r="WI139" s="483"/>
      <c r="WJ139" s="483"/>
      <c r="WK139" s="483"/>
      <c r="WL139" s="483"/>
      <c r="WM139" s="483"/>
      <c r="WN139" s="483"/>
      <c r="WO139" s="483"/>
      <c r="WP139" s="483"/>
      <c r="WQ139" s="483"/>
      <c r="WR139" s="483"/>
      <c r="WS139" s="483"/>
      <c r="WT139" s="483"/>
      <c r="WU139" s="483"/>
      <c r="WV139" s="483"/>
      <c r="WW139" s="483"/>
      <c r="WX139" s="483"/>
      <c r="WY139" s="483"/>
      <c r="WZ139" s="483"/>
      <c r="XA139" s="483"/>
      <c r="XB139" s="483"/>
      <c r="XC139" s="483"/>
      <c r="XD139" s="483"/>
      <c r="XE139" s="483"/>
      <c r="XF139" s="483"/>
      <c r="XG139" s="483"/>
      <c r="XH139" s="483"/>
      <c r="XI139" s="483"/>
      <c r="XJ139" s="483"/>
      <c r="XK139" s="483"/>
      <c r="XL139" s="483"/>
      <c r="XM139" s="483"/>
      <c r="XN139" s="483"/>
      <c r="XO139" s="483"/>
      <c r="XP139" s="483"/>
      <c r="XQ139" s="483"/>
      <c r="XR139" s="483"/>
      <c r="XS139" s="483"/>
      <c r="XT139" s="483"/>
      <c r="XU139" s="483"/>
      <c r="XV139" s="483"/>
      <c r="XW139" s="483"/>
      <c r="XX139" s="483"/>
      <c r="XY139" s="483"/>
      <c r="XZ139" s="483"/>
      <c r="YA139" s="483"/>
      <c r="YB139" s="483"/>
      <c r="YC139" s="483"/>
      <c r="YD139" s="483"/>
      <c r="YE139" s="483"/>
      <c r="YF139" s="483"/>
      <c r="YG139" s="483"/>
      <c r="YH139" s="483"/>
      <c r="YI139" s="483"/>
      <c r="YJ139" s="483"/>
      <c r="YK139" s="483"/>
      <c r="YL139" s="483"/>
      <c r="YM139" s="483"/>
      <c r="YN139" s="483"/>
      <c r="YO139" s="483"/>
      <c r="YP139" s="483"/>
      <c r="YQ139" s="483"/>
      <c r="YR139" s="483"/>
      <c r="YS139" s="483"/>
      <c r="YT139" s="483"/>
      <c r="YU139" s="483"/>
      <c r="YV139" s="483"/>
      <c r="YW139" s="483"/>
      <c r="YX139" s="483"/>
      <c r="YY139" s="483"/>
      <c r="YZ139" s="483"/>
      <c r="ZA139" s="483"/>
      <c r="ZB139" s="483"/>
      <c r="ZC139" s="483"/>
      <c r="ZD139" s="483"/>
      <c r="ZE139" s="483"/>
      <c r="ZF139" s="483"/>
      <c r="ZG139" s="483"/>
      <c r="ZH139" s="483"/>
      <c r="ZI139" s="483"/>
      <c r="ZJ139" s="483"/>
      <c r="ZK139" s="483"/>
      <c r="ZL139" s="483"/>
      <c r="ZM139" s="483"/>
      <c r="ZN139" s="483"/>
      <c r="ZO139" s="483"/>
      <c r="ZP139" s="483"/>
      <c r="ZQ139" s="483"/>
      <c r="ZR139" s="483"/>
      <c r="ZS139" s="483"/>
      <c r="ZT139" s="483"/>
      <c r="ZU139" s="483"/>
      <c r="ZV139" s="483"/>
      <c r="ZW139" s="483"/>
      <c r="ZX139" s="483"/>
      <c r="ZY139" s="483"/>
      <c r="ZZ139" s="483"/>
      <c r="AAA139" s="483"/>
      <c r="AAB139" s="483"/>
      <c r="AAC139" s="483"/>
      <c r="AAD139" s="483"/>
      <c r="AAE139" s="483"/>
      <c r="AAF139" s="483"/>
      <c r="AAG139" s="483"/>
      <c r="AAH139" s="483"/>
      <c r="AAI139" s="483"/>
      <c r="AAJ139" s="483"/>
      <c r="AAK139" s="483"/>
      <c r="AAL139" s="483"/>
      <c r="AAM139" s="483"/>
      <c r="AAN139" s="483"/>
      <c r="AAO139" s="483"/>
      <c r="AAP139" s="483"/>
      <c r="AAQ139" s="483"/>
      <c r="AAR139" s="483"/>
      <c r="AAS139" s="483"/>
      <c r="AAT139" s="483"/>
      <c r="AAU139" s="483"/>
      <c r="AAV139" s="483"/>
      <c r="AAW139" s="483"/>
      <c r="AAX139" s="483"/>
      <c r="AAY139" s="483"/>
      <c r="AAZ139" s="483"/>
      <c r="ABA139" s="483"/>
      <c r="ABB139" s="483"/>
      <c r="ABC139" s="483"/>
      <c r="ABD139" s="483"/>
      <c r="ABE139" s="483"/>
      <c r="ABF139" s="483"/>
      <c r="ABG139" s="483"/>
      <c r="ABH139" s="483"/>
      <c r="ABI139" s="483"/>
      <c r="ABJ139" s="483"/>
      <c r="ABK139" s="483"/>
      <c r="ABL139" s="483"/>
      <c r="ABM139" s="483"/>
      <c r="ABN139" s="483"/>
      <c r="ABO139" s="483"/>
      <c r="ABP139" s="483"/>
      <c r="ABQ139" s="483"/>
      <c r="ABR139" s="483"/>
      <c r="ABS139" s="483"/>
      <c r="ABT139" s="483"/>
      <c r="ABU139" s="483"/>
      <c r="ABV139" s="483"/>
      <c r="ABW139" s="483"/>
      <c r="ABX139" s="483"/>
      <c r="ABY139" s="483"/>
      <c r="ABZ139" s="483"/>
      <c r="ACA139" s="483"/>
      <c r="ACB139" s="483"/>
      <c r="ACC139" s="483"/>
      <c r="ACD139" s="483"/>
      <c r="ACE139" s="483"/>
      <c r="ACF139" s="483"/>
      <c r="ACG139" s="483"/>
      <c r="ACH139" s="483"/>
      <c r="ACI139" s="483"/>
      <c r="ACJ139" s="483"/>
      <c r="ACK139" s="483"/>
      <c r="ACL139" s="483"/>
      <c r="ACM139" s="483"/>
      <c r="ACN139" s="483"/>
      <c r="ACO139" s="483"/>
      <c r="ACP139" s="483"/>
      <c r="ACQ139" s="483"/>
      <c r="ACR139" s="483"/>
      <c r="ACS139" s="483"/>
      <c r="ACT139" s="483"/>
      <c r="ACU139" s="483"/>
      <c r="ACV139" s="483"/>
      <c r="ACW139" s="483"/>
      <c r="ACX139" s="483"/>
      <c r="ACY139" s="483"/>
      <c r="ACZ139" s="483"/>
      <c r="ADA139" s="483"/>
      <c r="ADB139" s="483"/>
      <c r="ADC139" s="483"/>
      <c r="ADD139" s="483"/>
      <c r="ADE139" s="483"/>
      <c r="ADF139" s="483"/>
      <c r="ADG139" s="483"/>
      <c r="ADH139" s="483"/>
      <c r="ADI139" s="483"/>
      <c r="ADJ139" s="483"/>
      <c r="ADK139" s="483"/>
      <c r="ADL139" s="483"/>
      <c r="ADM139" s="483"/>
      <c r="ADN139" s="483"/>
      <c r="ADO139" s="483"/>
      <c r="ADP139" s="483"/>
      <c r="ADQ139" s="483"/>
      <c r="ADR139" s="483"/>
      <c r="ADS139" s="483"/>
      <c r="ADT139" s="483"/>
      <c r="ADU139" s="483"/>
      <c r="ADV139" s="483"/>
      <c r="ADW139" s="483"/>
      <c r="ADX139" s="483"/>
      <c r="ADY139" s="483"/>
      <c r="ADZ139" s="483"/>
      <c r="AEA139" s="483"/>
      <c r="AEB139" s="483"/>
      <c r="AEC139" s="483"/>
      <c r="AED139" s="483"/>
      <c r="AEE139" s="483"/>
      <c r="AEF139" s="483"/>
      <c r="AEG139" s="483"/>
      <c r="AEH139" s="483"/>
      <c r="AEI139" s="483"/>
      <c r="AEJ139" s="483"/>
      <c r="AEK139" s="483"/>
      <c r="AEL139" s="483"/>
      <c r="AEM139" s="483"/>
      <c r="AEN139" s="483"/>
      <c r="AEO139" s="483"/>
      <c r="AEP139" s="483"/>
      <c r="AEQ139" s="483"/>
      <c r="AER139" s="483"/>
      <c r="AES139" s="483"/>
      <c r="AET139" s="483"/>
      <c r="AEU139" s="483"/>
      <c r="AEV139" s="483"/>
      <c r="AEW139" s="483"/>
      <c r="AEX139" s="483"/>
      <c r="AEY139" s="483"/>
      <c r="AEZ139" s="483"/>
      <c r="AFA139" s="483"/>
      <c r="AFB139" s="483"/>
      <c r="AFC139" s="483"/>
      <c r="AFD139" s="483"/>
      <c r="AFE139" s="483"/>
      <c r="AFF139" s="483"/>
      <c r="AFG139" s="483"/>
      <c r="AFH139" s="483"/>
      <c r="AFI139" s="483"/>
      <c r="AFJ139" s="483"/>
      <c r="AFK139" s="483"/>
      <c r="AFL139" s="483"/>
      <c r="AFM139" s="483"/>
      <c r="AFN139" s="483"/>
      <c r="AFO139" s="483"/>
      <c r="AFP139" s="483"/>
      <c r="AFQ139" s="483"/>
      <c r="AFR139" s="483"/>
      <c r="AFS139" s="483"/>
      <c r="AFT139" s="483"/>
      <c r="AFU139" s="483"/>
      <c r="AFV139" s="483"/>
      <c r="AFW139" s="483"/>
      <c r="AFX139" s="483"/>
      <c r="AFY139" s="483"/>
      <c r="AFZ139" s="483"/>
      <c r="AGA139" s="483"/>
      <c r="AGB139" s="483"/>
      <c r="AGC139" s="483"/>
      <c r="AGD139" s="483"/>
      <c r="AGE139" s="483"/>
      <c r="AGF139" s="483"/>
      <c r="AGG139" s="483"/>
      <c r="AGH139" s="483"/>
      <c r="AGI139" s="483"/>
      <c r="AGJ139" s="483"/>
      <c r="AGK139" s="483"/>
      <c r="AGL139" s="483"/>
      <c r="AGM139" s="483"/>
      <c r="AGN139" s="483"/>
      <c r="AGO139" s="483"/>
      <c r="AGP139" s="483"/>
      <c r="AGQ139" s="483"/>
      <c r="AGR139" s="483"/>
      <c r="AGS139" s="483"/>
      <c r="AGT139" s="483"/>
      <c r="AGU139" s="483"/>
      <c r="AGV139" s="483"/>
      <c r="AGW139" s="483"/>
      <c r="AGX139" s="483"/>
      <c r="AGY139" s="483"/>
      <c r="AGZ139" s="483"/>
      <c r="AHA139" s="483"/>
      <c r="AHB139" s="483"/>
      <c r="AHC139" s="483"/>
      <c r="AHD139" s="483"/>
      <c r="AHE139" s="483"/>
      <c r="AHF139" s="483"/>
      <c r="AHG139" s="483"/>
      <c r="AHH139" s="483"/>
      <c r="AHI139" s="483"/>
      <c r="AHJ139" s="483"/>
      <c r="AHK139" s="483"/>
      <c r="AHL139" s="483"/>
      <c r="AHM139" s="483"/>
      <c r="AHN139" s="483"/>
      <c r="AHO139" s="483"/>
      <c r="AHP139" s="483"/>
      <c r="AHQ139" s="483"/>
      <c r="AHR139" s="483"/>
      <c r="AHS139" s="483"/>
      <c r="AHT139" s="483"/>
      <c r="AHU139" s="483"/>
      <c r="AHV139" s="483"/>
      <c r="AHW139" s="483"/>
      <c r="AHX139" s="483"/>
      <c r="AHY139" s="483"/>
      <c r="AHZ139" s="483"/>
      <c r="AIA139" s="483"/>
      <c r="AIB139" s="483"/>
      <c r="AIC139" s="483"/>
      <c r="AID139" s="483"/>
      <c r="AIE139" s="483"/>
      <c r="AIF139" s="483"/>
      <c r="AIG139" s="483"/>
      <c r="AIH139" s="483"/>
      <c r="AII139" s="483"/>
      <c r="AIJ139" s="483"/>
      <c r="AIK139" s="483"/>
      <c r="AIL139" s="483"/>
      <c r="AIM139" s="483"/>
      <c r="AIN139" s="483"/>
      <c r="AIO139" s="483"/>
      <c r="AIP139" s="483"/>
      <c r="AIQ139" s="483"/>
      <c r="AIR139" s="483"/>
      <c r="AIS139" s="483"/>
      <c r="AIT139" s="483"/>
      <c r="AIU139" s="483"/>
      <c r="AIV139" s="483"/>
      <c r="AIW139" s="483"/>
      <c r="AIX139" s="483"/>
      <c r="AIY139" s="483"/>
      <c r="AIZ139" s="483"/>
      <c r="AJA139" s="483"/>
      <c r="AJB139" s="483"/>
      <c r="AJC139" s="483"/>
      <c r="AJD139" s="483"/>
      <c r="AJE139" s="483"/>
      <c r="AJF139" s="483"/>
      <c r="AJG139" s="483"/>
      <c r="AJH139" s="483"/>
      <c r="AJI139" s="483"/>
      <c r="AJJ139" s="483"/>
      <c r="AJK139" s="483"/>
      <c r="AJL139" s="483"/>
      <c r="AJM139" s="483"/>
      <c r="AJN139" s="483"/>
      <c r="AJO139" s="483"/>
      <c r="AJP139" s="483"/>
      <c r="AJQ139" s="483"/>
      <c r="AJR139" s="483"/>
      <c r="AJS139" s="483"/>
      <c r="AJT139" s="483"/>
      <c r="AJU139" s="483"/>
      <c r="AJV139" s="483"/>
      <c r="AJW139" s="483"/>
      <c r="AJX139" s="483"/>
      <c r="AJY139" s="483"/>
      <c r="AJZ139" s="483"/>
      <c r="AKA139" s="483"/>
      <c r="AKB139" s="483"/>
      <c r="AKC139" s="483"/>
      <c r="AKD139" s="483"/>
      <c r="AKE139" s="483"/>
      <c r="AKF139" s="483"/>
      <c r="AKG139" s="483"/>
      <c r="AKH139" s="483"/>
      <c r="AKI139" s="483"/>
      <c r="AKJ139" s="483"/>
      <c r="AKK139" s="483"/>
      <c r="AKL139" s="483"/>
      <c r="AKM139" s="483"/>
      <c r="AKN139" s="483"/>
      <c r="AKO139" s="483"/>
      <c r="AKP139" s="483"/>
      <c r="AKQ139" s="483"/>
      <c r="AKR139" s="483"/>
      <c r="AKS139" s="483"/>
      <c r="AKT139" s="483"/>
      <c r="AKU139" s="483"/>
      <c r="AKV139" s="483"/>
      <c r="AKW139" s="483"/>
      <c r="AKX139" s="483"/>
      <c r="AKY139" s="483"/>
      <c r="AKZ139" s="483"/>
      <c r="ALA139" s="483"/>
      <c r="ALB139" s="483"/>
      <c r="ALC139" s="483"/>
      <c r="ALD139" s="483"/>
      <c r="ALE139" s="483"/>
      <c r="ALF139" s="483"/>
      <c r="ALG139" s="483"/>
      <c r="ALH139" s="483"/>
      <c r="ALI139" s="483"/>
      <c r="ALJ139" s="483"/>
      <c r="ALK139" s="483"/>
      <c r="ALL139" s="483"/>
      <c r="ALM139" s="483"/>
      <c r="ALN139" s="483"/>
      <c r="ALO139" s="483"/>
      <c r="ALP139" s="483"/>
      <c r="ALQ139" s="483"/>
      <c r="ALR139" s="483"/>
      <c r="ALS139" s="483"/>
      <c r="ALT139" s="483"/>
      <c r="ALU139" s="483"/>
      <c r="ALV139" s="483"/>
      <c r="ALW139" s="483"/>
      <c r="ALX139" s="483"/>
      <c r="ALY139" s="483"/>
      <c r="ALZ139" s="483"/>
      <c r="AMA139" s="483"/>
      <c r="AMB139" s="483"/>
      <c r="AMC139" s="483"/>
      <c r="AMD139" s="483"/>
      <c r="AME139" s="483"/>
      <c r="AMF139" s="483"/>
      <c r="AMG139" s="483"/>
      <c r="AMH139" s="483"/>
      <c r="AMI139" s="483"/>
      <c r="AMJ139" s="483"/>
      <c r="AMK139" s="483"/>
      <c r="AML139" s="483"/>
      <c r="AMM139" s="483"/>
      <c r="AMN139" s="483"/>
      <c r="AMO139" s="483"/>
      <c r="AMP139" s="483"/>
      <c r="AMQ139" s="483"/>
    </row>
    <row r="140" spans="1:1031" s="426" customFormat="1" ht="45" customHeight="1" x14ac:dyDescent="0.25">
      <c r="A140" s="286">
        <v>8</v>
      </c>
      <c r="B140" s="880" t="s">
        <v>1044</v>
      </c>
      <c r="C140" s="692">
        <v>1</v>
      </c>
      <c r="D140" s="535">
        <v>0.01</v>
      </c>
      <c r="E140" s="873" t="s">
        <v>1037</v>
      </c>
      <c r="F140" s="483"/>
      <c r="G140" s="483"/>
      <c r="H140" s="483"/>
      <c r="I140" s="483"/>
      <c r="J140" s="483"/>
      <c r="K140" s="483"/>
      <c r="L140" s="483"/>
      <c r="M140" s="483"/>
      <c r="N140" s="483"/>
      <c r="O140" s="483"/>
      <c r="P140" s="483"/>
      <c r="Q140" s="483"/>
      <c r="R140" s="483"/>
      <c r="S140" s="483"/>
      <c r="T140" s="483"/>
      <c r="U140" s="483"/>
      <c r="V140" s="483"/>
      <c r="W140" s="483"/>
      <c r="X140" s="483"/>
      <c r="Y140" s="483"/>
      <c r="Z140" s="483"/>
      <c r="AA140" s="483"/>
      <c r="AB140" s="483"/>
      <c r="AC140" s="483"/>
      <c r="AD140" s="483"/>
      <c r="AE140" s="483"/>
      <c r="AF140" s="483"/>
      <c r="AG140" s="483"/>
      <c r="AH140" s="483"/>
      <c r="AI140" s="483"/>
      <c r="AJ140" s="483"/>
      <c r="AK140" s="483"/>
      <c r="AL140" s="483"/>
      <c r="AM140" s="483"/>
      <c r="AN140" s="483"/>
      <c r="AO140" s="483"/>
      <c r="AP140" s="483"/>
      <c r="AQ140" s="483"/>
      <c r="AR140" s="483"/>
      <c r="AS140" s="483"/>
      <c r="AT140" s="483"/>
      <c r="AU140" s="483"/>
      <c r="AV140" s="483"/>
      <c r="AW140" s="483"/>
      <c r="AX140" s="483"/>
      <c r="AY140" s="483"/>
      <c r="AZ140" s="483"/>
      <c r="BA140" s="483"/>
      <c r="BB140" s="483"/>
      <c r="BC140" s="483"/>
      <c r="BD140" s="483"/>
      <c r="BE140" s="483"/>
      <c r="BF140" s="483"/>
      <c r="BG140" s="483"/>
      <c r="BH140" s="483"/>
      <c r="BI140" s="483"/>
      <c r="BJ140" s="483"/>
      <c r="BK140" s="483"/>
      <c r="BL140" s="483"/>
      <c r="BM140" s="483"/>
      <c r="BN140" s="483"/>
      <c r="BO140" s="483"/>
      <c r="BP140" s="483"/>
      <c r="BQ140" s="483"/>
      <c r="BR140" s="483"/>
      <c r="BS140" s="483"/>
      <c r="BT140" s="483"/>
      <c r="BU140" s="483"/>
      <c r="BV140" s="483"/>
      <c r="BW140" s="483"/>
      <c r="BX140" s="483"/>
      <c r="BY140" s="483"/>
      <c r="BZ140" s="483"/>
      <c r="CA140" s="483"/>
      <c r="CB140" s="483"/>
      <c r="CC140" s="483"/>
      <c r="CD140" s="483"/>
      <c r="CE140" s="483"/>
      <c r="CF140" s="483"/>
      <c r="CG140" s="483"/>
      <c r="CH140" s="483"/>
      <c r="CI140" s="483"/>
      <c r="CJ140" s="483"/>
      <c r="CK140" s="483"/>
      <c r="CL140" s="483"/>
      <c r="CM140" s="483"/>
      <c r="CN140" s="483"/>
      <c r="CO140" s="483"/>
      <c r="CP140" s="483"/>
      <c r="CQ140" s="483"/>
      <c r="CR140" s="483"/>
      <c r="CS140" s="483"/>
      <c r="CT140" s="483"/>
      <c r="CU140" s="483"/>
      <c r="CV140" s="483"/>
      <c r="CW140" s="483"/>
      <c r="CX140" s="483"/>
      <c r="CY140" s="483"/>
      <c r="CZ140" s="483"/>
      <c r="DA140" s="483"/>
      <c r="DB140" s="483"/>
      <c r="DC140" s="483"/>
      <c r="DD140" s="483"/>
      <c r="DE140" s="483"/>
      <c r="DF140" s="483"/>
      <c r="DG140" s="483"/>
      <c r="DH140" s="483"/>
      <c r="DI140" s="483"/>
      <c r="DJ140" s="483"/>
      <c r="DK140" s="483"/>
      <c r="DL140" s="483"/>
      <c r="DM140" s="483"/>
      <c r="DN140" s="483"/>
      <c r="DO140" s="483"/>
      <c r="DP140" s="483"/>
      <c r="DQ140" s="483"/>
      <c r="DR140" s="483"/>
      <c r="DS140" s="483"/>
      <c r="DT140" s="483"/>
      <c r="DU140" s="483"/>
      <c r="DV140" s="483"/>
      <c r="DW140" s="483"/>
      <c r="DX140" s="483"/>
      <c r="DY140" s="483"/>
      <c r="DZ140" s="483"/>
      <c r="EA140" s="483"/>
      <c r="EB140" s="483"/>
      <c r="EC140" s="483"/>
      <c r="ED140" s="483"/>
      <c r="EE140" s="483"/>
      <c r="EF140" s="483"/>
      <c r="EG140" s="483"/>
      <c r="EH140" s="483"/>
      <c r="EI140" s="483"/>
      <c r="EJ140" s="483"/>
      <c r="EK140" s="483"/>
      <c r="EL140" s="483"/>
      <c r="EM140" s="483"/>
      <c r="EN140" s="483"/>
      <c r="EO140" s="483"/>
      <c r="EP140" s="483"/>
      <c r="EQ140" s="483"/>
      <c r="ER140" s="483"/>
      <c r="ES140" s="483"/>
      <c r="ET140" s="483"/>
      <c r="EU140" s="483"/>
      <c r="EV140" s="483"/>
      <c r="EW140" s="483"/>
      <c r="EX140" s="483"/>
      <c r="EY140" s="483"/>
      <c r="EZ140" s="483"/>
      <c r="FA140" s="483"/>
      <c r="FB140" s="483"/>
      <c r="FC140" s="483"/>
      <c r="FD140" s="483"/>
      <c r="FE140" s="483"/>
      <c r="FF140" s="483"/>
      <c r="FG140" s="483"/>
      <c r="FH140" s="483"/>
      <c r="FI140" s="483"/>
      <c r="FJ140" s="483"/>
      <c r="FK140" s="483"/>
      <c r="FL140" s="483"/>
      <c r="FM140" s="483"/>
      <c r="FN140" s="483"/>
      <c r="FO140" s="483"/>
      <c r="FP140" s="483"/>
      <c r="FQ140" s="483"/>
      <c r="FR140" s="483"/>
      <c r="FS140" s="483"/>
      <c r="FT140" s="483"/>
      <c r="FU140" s="483"/>
      <c r="FV140" s="483"/>
      <c r="FW140" s="483"/>
      <c r="FX140" s="483"/>
      <c r="FY140" s="483"/>
      <c r="FZ140" s="483"/>
      <c r="GA140" s="483"/>
      <c r="GB140" s="483"/>
      <c r="GC140" s="483"/>
      <c r="GD140" s="483"/>
      <c r="GE140" s="483"/>
      <c r="GF140" s="483"/>
      <c r="GG140" s="483"/>
      <c r="GH140" s="483"/>
      <c r="GI140" s="483"/>
      <c r="GJ140" s="483"/>
      <c r="GK140" s="483"/>
      <c r="GL140" s="483"/>
      <c r="GM140" s="483"/>
      <c r="GN140" s="483"/>
      <c r="GO140" s="483"/>
      <c r="GP140" s="483"/>
      <c r="GQ140" s="483"/>
      <c r="GR140" s="483"/>
      <c r="GS140" s="483"/>
      <c r="GT140" s="483"/>
      <c r="GU140" s="483"/>
      <c r="GV140" s="483"/>
      <c r="GW140" s="483"/>
      <c r="GX140" s="483"/>
      <c r="GY140" s="483"/>
      <c r="GZ140" s="483"/>
      <c r="HA140" s="483"/>
      <c r="HB140" s="483"/>
      <c r="HC140" s="483"/>
      <c r="HD140" s="483"/>
      <c r="HE140" s="483"/>
      <c r="HF140" s="483"/>
      <c r="HG140" s="483"/>
      <c r="HH140" s="483"/>
      <c r="HI140" s="483"/>
      <c r="HJ140" s="483"/>
      <c r="HK140" s="483"/>
      <c r="HL140" s="483"/>
      <c r="HM140" s="483"/>
      <c r="HN140" s="483"/>
      <c r="HO140" s="483"/>
      <c r="HP140" s="483"/>
      <c r="HQ140" s="483"/>
      <c r="HR140" s="483"/>
      <c r="HS140" s="483"/>
      <c r="HT140" s="483"/>
      <c r="HU140" s="483"/>
      <c r="HV140" s="483"/>
      <c r="HW140" s="483"/>
      <c r="HX140" s="483"/>
      <c r="HY140" s="483"/>
      <c r="HZ140" s="483"/>
      <c r="IA140" s="483"/>
      <c r="IB140" s="483"/>
      <c r="IC140" s="483"/>
      <c r="ID140" s="483"/>
      <c r="IE140" s="483"/>
      <c r="IF140" s="483"/>
      <c r="IG140" s="483"/>
      <c r="IH140" s="483"/>
      <c r="II140" s="483"/>
      <c r="IJ140" s="483"/>
      <c r="IK140" s="483"/>
      <c r="IL140" s="483"/>
      <c r="IM140" s="483"/>
      <c r="IN140" s="483"/>
      <c r="IO140" s="483"/>
      <c r="IP140" s="483"/>
      <c r="IQ140" s="483"/>
      <c r="IR140" s="483"/>
      <c r="IS140" s="483"/>
      <c r="IT140" s="483"/>
      <c r="IU140" s="483"/>
      <c r="IV140" s="483"/>
      <c r="IW140" s="483"/>
      <c r="IX140" s="483"/>
      <c r="IY140" s="483"/>
      <c r="IZ140" s="483"/>
      <c r="JA140" s="483"/>
      <c r="JB140" s="483"/>
      <c r="JC140" s="483"/>
      <c r="JD140" s="483"/>
      <c r="JE140" s="483"/>
      <c r="JF140" s="483"/>
      <c r="JG140" s="483"/>
      <c r="JH140" s="483"/>
      <c r="JI140" s="483"/>
      <c r="JJ140" s="483"/>
      <c r="JK140" s="483"/>
      <c r="JL140" s="483"/>
      <c r="JM140" s="483"/>
      <c r="JN140" s="483"/>
      <c r="JO140" s="483"/>
      <c r="JP140" s="483"/>
      <c r="JQ140" s="483"/>
      <c r="JR140" s="483"/>
      <c r="JS140" s="483"/>
      <c r="JT140" s="483"/>
      <c r="JU140" s="483"/>
      <c r="JV140" s="483"/>
      <c r="JW140" s="483"/>
      <c r="JX140" s="483"/>
      <c r="JY140" s="483"/>
      <c r="JZ140" s="483"/>
      <c r="KA140" s="483"/>
      <c r="KB140" s="483"/>
      <c r="KC140" s="483"/>
      <c r="KD140" s="483"/>
      <c r="KE140" s="483"/>
      <c r="KF140" s="483"/>
      <c r="KG140" s="483"/>
      <c r="KH140" s="483"/>
      <c r="KI140" s="483"/>
      <c r="KJ140" s="483"/>
      <c r="KK140" s="483"/>
      <c r="KL140" s="483"/>
      <c r="KM140" s="483"/>
      <c r="KN140" s="483"/>
      <c r="KO140" s="483"/>
      <c r="KP140" s="483"/>
      <c r="KQ140" s="483"/>
      <c r="KR140" s="483"/>
      <c r="KS140" s="483"/>
      <c r="KT140" s="483"/>
      <c r="KU140" s="483"/>
      <c r="KV140" s="483"/>
      <c r="KW140" s="483"/>
      <c r="KX140" s="483"/>
      <c r="KY140" s="483"/>
      <c r="KZ140" s="483"/>
      <c r="LA140" s="483"/>
      <c r="LB140" s="483"/>
      <c r="LC140" s="483"/>
      <c r="LD140" s="483"/>
      <c r="LE140" s="483"/>
      <c r="LF140" s="483"/>
      <c r="LG140" s="483"/>
      <c r="LH140" s="483"/>
      <c r="LI140" s="483"/>
      <c r="LJ140" s="483"/>
      <c r="LK140" s="483"/>
      <c r="LL140" s="483"/>
      <c r="LM140" s="483"/>
      <c r="LN140" s="483"/>
      <c r="LO140" s="483"/>
      <c r="LP140" s="483"/>
      <c r="LQ140" s="483"/>
      <c r="LR140" s="483"/>
      <c r="LS140" s="483"/>
      <c r="LT140" s="483"/>
      <c r="LU140" s="483"/>
      <c r="LV140" s="483"/>
      <c r="LW140" s="483"/>
      <c r="LX140" s="483"/>
      <c r="LY140" s="483"/>
      <c r="LZ140" s="483"/>
      <c r="MA140" s="483"/>
      <c r="MB140" s="483"/>
      <c r="MC140" s="483"/>
      <c r="MD140" s="483"/>
      <c r="ME140" s="483"/>
      <c r="MF140" s="483"/>
      <c r="MG140" s="483"/>
      <c r="MH140" s="483"/>
      <c r="MI140" s="483"/>
      <c r="MJ140" s="483"/>
      <c r="MK140" s="483"/>
      <c r="ML140" s="483"/>
      <c r="MM140" s="483"/>
      <c r="MN140" s="483"/>
      <c r="MO140" s="483"/>
      <c r="MP140" s="483"/>
      <c r="MQ140" s="483"/>
      <c r="MR140" s="483"/>
      <c r="MS140" s="483"/>
      <c r="MT140" s="483"/>
      <c r="MU140" s="483"/>
      <c r="MV140" s="483"/>
      <c r="MW140" s="483"/>
      <c r="MX140" s="483"/>
      <c r="MY140" s="483"/>
      <c r="MZ140" s="483"/>
      <c r="NA140" s="483"/>
      <c r="NB140" s="483"/>
      <c r="NC140" s="483"/>
      <c r="ND140" s="483"/>
      <c r="NE140" s="483"/>
      <c r="NF140" s="483"/>
      <c r="NG140" s="483"/>
      <c r="NH140" s="483"/>
      <c r="NI140" s="483"/>
      <c r="NJ140" s="483"/>
      <c r="NK140" s="483"/>
      <c r="NL140" s="483"/>
      <c r="NM140" s="483"/>
      <c r="NN140" s="483"/>
      <c r="NO140" s="483"/>
      <c r="NP140" s="483"/>
      <c r="NQ140" s="483"/>
      <c r="NR140" s="483"/>
      <c r="NS140" s="483"/>
      <c r="NT140" s="483"/>
      <c r="NU140" s="483"/>
      <c r="NV140" s="483"/>
      <c r="NW140" s="483"/>
      <c r="NX140" s="483"/>
      <c r="NY140" s="483"/>
      <c r="NZ140" s="483"/>
      <c r="OA140" s="483"/>
      <c r="OB140" s="483"/>
      <c r="OC140" s="483"/>
      <c r="OD140" s="483"/>
      <c r="OE140" s="483"/>
      <c r="OF140" s="483"/>
      <c r="OG140" s="483"/>
      <c r="OH140" s="483"/>
      <c r="OI140" s="483"/>
      <c r="OJ140" s="483"/>
      <c r="OK140" s="483"/>
      <c r="OL140" s="483"/>
      <c r="OM140" s="483"/>
      <c r="ON140" s="483"/>
      <c r="OO140" s="483"/>
      <c r="OP140" s="483"/>
      <c r="OQ140" s="483"/>
      <c r="OR140" s="483"/>
      <c r="OS140" s="483"/>
      <c r="OT140" s="483"/>
      <c r="OU140" s="483"/>
      <c r="OV140" s="483"/>
      <c r="OW140" s="483"/>
      <c r="OX140" s="483"/>
      <c r="OY140" s="483"/>
      <c r="OZ140" s="483"/>
      <c r="PA140" s="483"/>
      <c r="PB140" s="483"/>
      <c r="PC140" s="483"/>
      <c r="PD140" s="483"/>
      <c r="PE140" s="483"/>
      <c r="PF140" s="483"/>
      <c r="PG140" s="483"/>
      <c r="PH140" s="483"/>
      <c r="PI140" s="483"/>
      <c r="PJ140" s="483"/>
      <c r="PK140" s="483"/>
      <c r="PL140" s="483"/>
      <c r="PM140" s="483"/>
      <c r="PN140" s="483"/>
      <c r="PO140" s="483"/>
      <c r="PP140" s="483"/>
      <c r="PQ140" s="483"/>
      <c r="PR140" s="483"/>
      <c r="PS140" s="483"/>
      <c r="PT140" s="483"/>
      <c r="PU140" s="483"/>
      <c r="PV140" s="483"/>
      <c r="PW140" s="483"/>
      <c r="PX140" s="483"/>
      <c r="PY140" s="483"/>
      <c r="PZ140" s="483"/>
      <c r="QA140" s="483"/>
      <c r="QB140" s="483"/>
      <c r="QC140" s="483"/>
      <c r="QD140" s="483"/>
      <c r="QE140" s="483"/>
      <c r="QF140" s="483"/>
      <c r="QG140" s="483"/>
      <c r="QH140" s="483"/>
      <c r="QI140" s="483"/>
      <c r="QJ140" s="483"/>
      <c r="QK140" s="483"/>
      <c r="QL140" s="483"/>
      <c r="QM140" s="483"/>
      <c r="QN140" s="483"/>
      <c r="QO140" s="483"/>
      <c r="QP140" s="483"/>
      <c r="QQ140" s="483"/>
      <c r="QR140" s="483"/>
      <c r="QS140" s="483"/>
      <c r="QT140" s="483"/>
      <c r="QU140" s="483"/>
      <c r="QV140" s="483"/>
      <c r="QW140" s="483"/>
      <c r="QX140" s="483"/>
      <c r="QY140" s="483"/>
      <c r="QZ140" s="483"/>
      <c r="RA140" s="483"/>
      <c r="RB140" s="483"/>
      <c r="RC140" s="483"/>
      <c r="RD140" s="483"/>
      <c r="RE140" s="483"/>
      <c r="RF140" s="483"/>
      <c r="RG140" s="483"/>
      <c r="RH140" s="483"/>
      <c r="RI140" s="483"/>
      <c r="RJ140" s="483"/>
      <c r="RK140" s="483"/>
      <c r="RL140" s="483"/>
      <c r="RM140" s="483"/>
      <c r="RN140" s="483"/>
      <c r="RO140" s="483"/>
      <c r="RP140" s="483"/>
      <c r="RQ140" s="483"/>
      <c r="RR140" s="483"/>
      <c r="RS140" s="483"/>
      <c r="RT140" s="483"/>
      <c r="RU140" s="483"/>
      <c r="RV140" s="483"/>
      <c r="RW140" s="483"/>
      <c r="RX140" s="483"/>
      <c r="RY140" s="483"/>
      <c r="RZ140" s="483"/>
      <c r="SA140" s="483"/>
      <c r="SB140" s="483"/>
      <c r="SC140" s="483"/>
      <c r="SD140" s="483"/>
      <c r="SE140" s="483"/>
      <c r="SF140" s="483"/>
      <c r="SG140" s="483"/>
      <c r="SH140" s="483"/>
      <c r="SI140" s="483"/>
      <c r="SJ140" s="483"/>
      <c r="SK140" s="483"/>
      <c r="SL140" s="483"/>
      <c r="SM140" s="483"/>
      <c r="SN140" s="483"/>
      <c r="SO140" s="483"/>
      <c r="SP140" s="483"/>
      <c r="SQ140" s="483"/>
      <c r="SR140" s="483"/>
      <c r="SS140" s="483"/>
      <c r="ST140" s="483"/>
      <c r="SU140" s="483"/>
      <c r="SV140" s="483"/>
      <c r="SW140" s="483"/>
      <c r="SX140" s="483"/>
      <c r="SY140" s="483"/>
      <c r="SZ140" s="483"/>
      <c r="TA140" s="483"/>
      <c r="TB140" s="483"/>
      <c r="TC140" s="483"/>
      <c r="TD140" s="483"/>
      <c r="TE140" s="483"/>
      <c r="TF140" s="483"/>
      <c r="TG140" s="483"/>
      <c r="TH140" s="483"/>
      <c r="TI140" s="483"/>
      <c r="TJ140" s="483"/>
      <c r="TK140" s="483"/>
      <c r="TL140" s="483"/>
      <c r="TM140" s="483"/>
      <c r="TN140" s="483"/>
      <c r="TO140" s="483"/>
      <c r="TP140" s="483"/>
      <c r="TQ140" s="483"/>
      <c r="TR140" s="483"/>
      <c r="TS140" s="483"/>
      <c r="TT140" s="483"/>
      <c r="TU140" s="483"/>
      <c r="TV140" s="483"/>
      <c r="TW140" s="483"/>
      <c r="TX140" s="483"/>
      <c r="TY140" s="483"/>
      <c r="TZ140" s="483"/>
      <c r="UA140" s="483"/>
      <c r="UB140" s="483"/>
      <c r="UC140" s="483"/>
      <c r="UD140" s="483"/>
      <c r="UE140" s="483"/>
      <c r="UF140" s="483"/>
      <c r="UG140" s="483"/>
      <c r="UH140" s="483"/>
      <c r="UI140" s="483"/>
      <c r="UJ140" s="483"/>
      <c r="UK140" s="483"/>
      <c r="UL140" s="483"/>
      <c r="UM140" s="483"/>
      <c r="UN140" s="483"/>
      <c r="UO140" s="483"/>
      <c r="UP140" s="483"/>
      <c r="UQ140" s="483"/>
      <c r="UR140" s="483"/>
      <c r="US140" s="483"/>
      <c r="UT140" s="483"/>
      <c r="UU140" s="483"/>
      <c r="UV140" s="483"/>
      <c r="UW140" s="483"/>
      <c r="UX140" s="483"/>
      <c r="UY140" s="483"/>
      <c r="UZ140" s="483"/>
      <c r="VA140" s="483"/>
      <c r="VB140" s="483"/>
      <c r="VC140" s="483"/>
      <c r="VD140" s="483"/>
      <c r="VE140" s="483"/>
      <c r="VF140" s="483"/>
      <c r="VG140" s="483"/>
      <c r="VH140" s="483"/>
      <c r="VI140" s="483"/>
      <c r="VJ140" s="483"/>
      <c r="VK140" s="483"/>
      <c r="VL140" s="483"/>
      <c r="VM140" s="483"/>
      <c r="VN140" s="483"/>
      <c r="VO140" s="483"/>
      <c r="VP140" s="483"/>
      <c r="VQ140" s="483"/>
      <c r="VR140" s="483"/>
      <c r="VS140" s="483"/>
      <c r="VT140" s="483"/>
      <c r="VU140" s="483"/>
      <c r="VV140" s="483"/>
      <c r="VW140" s="483"/>
      <c r="VX140" s="483"/>
      <c r="VY140" s="483"/>
      <c r="VZ140" s="483"/>
      <c r="WA140" s="483"/>
      <c r="WB140" s="483"/>
      <c r="WC140" s="483"/>
      <c r="WD140" s="483"/>
      <c r="WE140" s="483"/>
      <c r="WF140" s="483"/>
      <c r="WG140" s="483"/>
      <c r="WH140" s="483"/>
      <c r="WI140" s="483"/>
      <c r="WJ140" s="483"/>
      <c r="WK140" s="483"/>
      <c r="WL140" s="483"/>
      <c r="WM140" s="483"/>
      <c r="WN140" s="483"/>
      <c r="WO140" s="483"/>
      <c r="WP140" s="483"/>
      <c r="WQ140" s="483"/>
      <c r="WR140" s="483"/>
      <c r="WS140" s="483"/>
      <c r="WT140" s="483"/>
      <c r="WU140" s="483"/>
      <c r="WV140" s="483"/>
      <c r="WW140" s="483"/>
      <c r="WX140" s="483"/>
      <c r="WY140" s="483"/>
      <c r="WZ140" s="483"/>
      <c r="XA140" s="483"/>
      <c r="XB140" s="483"/>
      <c r="XC140" s="483"/>
      <c r="XD140" s="483"/>
      <c r="XE140" s="483"/>
      <c r="XF140" s="483"/>
      <c r="XG140" s="483"/>
      <c r="XH140" s="483"/>
      <c r="XI140" s="483"/>
      <c r="XJ140" s="483"/>
      <c r="XK140" s="483"/>
      <c r="XL140" s="483"/>
      <c r="XM140" s="483"/>
      <c r="XN140" s="483"/>
      <c r="XO140" s="483"/>
      <c r="XP140" s="483"/>
      <c r="XQ140" s="483"/>
      <c r="XR140" s="483"/>
      <c r="XS140" s="483"/>
      <c r="XT140" s="483"/>
      <c r="XU140" s="483"/>
      <c r="XV140" s="483"/>
      <c r="XW140" s="483"/>
      <c r="XX140" s="483"/>
      <c r="XY140" s="483"/>
      <c r="XZ140" s="483"/>
      <c r="YA140" s="483"/>
      <c r="YB140" s="483"/>
      <c r="YC140" s="483"/>
      <c r="YD140" s="483"/>
      <c r="YE140" s="483"/>
      <c r="YF140" s="483"/>
      <c r="YG140" s="483"/>
      <c r="YH140" s="483"/>
      <c r="YI140" s="483"/>
      <c r="YJ140" s="483"/>
      <c r="YK140" s="483"/>
      <c r="YL140" s="483"/>
      <c r="YM140" s="483"/>
      <c r="YN140" s="483"/>
      <c r="YO140" s="483"/>
      <c r="YP140" s="483"/>
      <c r="YQ140" s="483"/>
      <c r="YR140" s="483"/>
      <c r="YS140" s="483"/>
      <c r="YT140" s="483"/>
      <c r="YU140" s="483"/>
      <c r="YV140" s="483"/>
      <c r="YW140" s="483"/>
      <c r="YX140" s="483"/>
      <c r="YY140" s="483"/>
      <c r="YZ140" s="483"/>
      <c r="ZA140" s="483"/>
      <c r="ZB140" s="483"/>
      <c r="ZC140" s="483"/>
      <c r="ZD140" s="483"/>
      <c r="ZE140" s="483"/>
      <c r="ZF140" s="483"/>
      <c r="ZG140" s="483"/>
      <c r="ZH140" s="483"/>
      <c r="ZI140" s="483"/>
      <c r="ZJ140" s="483"/>
      <c r="ZK140" s="483"/>
      <c r="ZL140" s="483"/>
      <c r="ZM140" s="483"/>
      <c r="ZN140" s="483"/>
      <c r="ZO140" s="483"/>
      <c r="ZP140" s="483"/>
      <c r="ZQ140" s="483"/>
      <c r="ZR140" s="483"/>
      <c r="ZS140" s="483"/>
      <c r="ZT140" s="483"/>
      <c r="ZU140" s="483"/>
      <c r="ZV140" s="483"/>
      <c r="ZW140" s="483"/>
      <c r="ZX140" s="483"/>
      <c r="ZY140" s="483"/>
      <c r="ZZ140" s="483"/>
      <c r="AAA140" s="483"/>
      <c r="AAB140" s="483"/>
      <c r="AAC140" s="483"/>
      <c r="AAD140" s="483"/>
      <c r="AAE140" s="483"/>
      <c r="AAF140" s="483"/>
      <c r="AAG140" s="483"/>
      <c r="AAH140" s="483"/>
      <c r="AAI140" s="483"/>
      <c r="AAJ140" s="483"/>
      <c r="AAK140" s="483"/>
      <c r="AAL140" s="483"/>
      <c r="AAM140" s="483"/>
      <c r="AAN140" s="483"/>
      <c r="AAO140" s="483"/>
      <c r="AAP140" s="483"/>
      <c r="AAQ140" s="483"/>
      <c r="AAR140" s="483"/>
      <c r="AAS140" s="483"/>
      <c r="AAT140" s="483"/>
      <c r="AAU140" s="483"/>
      <c r="AAV140" s="483"/>
      <c r="AAW140" s="483"/>
      <c r="AAX140" s="483"/>
      <c r="AAY140" s="483"/>
      <c r="AAZ140" s="483"/>
      <c r="ABA140" s="483"/>
      <c r="ABB140" s="483"/>
      <c r="ABC140" s="483"/>
      <c r="ABD140" s="483"/>
      <c r="ABE140" s="483"/>
      <c r="ABF140" s="483"/>
      <c r="ABG140" s="483"/>
      <c r="ABH140" s="483"/>
      <c r="ABI140" s="483"/>
      <c r="ABJ140" s="483"/>
      <c r="ABK140" s="483"/>
      <c r="ABL140" s="483"/>
      <c r="ABM140" s="483"/>
      <c r="ABN140" s="483"/>
      <c r="ABO140" s="483"/>
      <c r="ABP140" s="483"/>
      <c r="ABQ140" s="483"/>
      <c r="ABR140" s="483"/>
      <c r="ABS140" s="483"/>
      <c r="ABT140" s="483"/>
      <c r="ABU140" s="483"/>
      <c r="ABV140" s="483"/>
      <c r="ABW140" s="483"/>
      <c r="ABX140" s="483"/>
      <c r="ABY140" s="483"/>
      <c r="ABZ140" s="483"/>
      <c r="ACA140" s="483"/>
      <c r="ACB140" s="483"/>
      <c r="ACC140" s="483"/>
      <c r="ACD140" s="483"/>
      <c r="ACE140" s="483"/>
      <c r="ACF140" s="483"/>
      <c r="ACG140" s="483"/>
      <c r="ACH140" s="483"/>
      <c r="ACI140" s="483"/>
      <c r="ACJ140" s="483"/>
      <c r="ACK140" s="483"/>
      <c r="ACL140" s="483"/>
      <c r="ACM140" s="483"/>
      <c r="ACN140" s="483"/>
      <c r="ACO140" s="483"/>
      <c r="ACP140" s="483"/>
      <c r="ACQ140" s="483"/>
      <c r="ACR140" s="483"/>
      <c r="ACS140" s="483"/>
      <c r="ACT140" s="483"/>
      <c r="ACU140" s="483"/>
      <c r="ACV140" s="483"/>
      <c r="ACW140" s="483"/>
      <c r="ACX140" s="483"/>
      <c r="ACY140" s="483"/>
      <c r="ACZ140" s="483"/>
      <c r="ADA140" s="483"/>
      <c r="ADB140" s="483"/>
      <c r="ADC140" s="483"/>
      <c r="ADD140" s="483"/>
      <c r="ADE140" s="483"/>
      <c r="ADF140" s="483"/>
      <c r="ADG140" s="483"/>
      <c r="ADH140" s="483"/>
      <c r="ADI140" s="483"/>
      <c r="ADJ140" s="483"/>
      <c r="ADK140" s="483"/>
      <c r="ADL140" s="483"/>
      <c r="ADM140" s="483"/>
      <c r="ADN140" s="483"/>
      <c r="ADO140" s="483"/>
      <c r="ADP140" s="483"/>
      <c r="ADQ140" s="483"/>
      <c r="ADR140" s="483"/>
      <c r="ADS140" s="483"/>
      <c r="ADT140" s="483"/>
      <c r="ADU140" s="483"/>
      <c r="ADV140" s="483"/>
      <c r="ADW140" s="483"/>
      <c r="ADX140" s="483"/>
      <c r="ADY140" s="483"/>
      <c r="ADZ140" s="483"/>
      <c r="AEA140" s="483"/>
      <c r="AEB140" s="483"/>
      <c r="AEC140" s="483"/>
      <c r="AED140" s="483"/>
      <c r="AEE140" s="483"/>
      <c r="AEF140" s="483"/>
      <c r="AEG140" s="483"/>
      <c r="AEH140" s="483"/>
      <c r="AEI140" s="483"/>
      <c r="AEJ140" s="483"/>
      <c r="AEK140" s="483"/>
      <c r="AEL140" s="483"/>
      <c r="AEM140" s="483"/>
      <c r="AEN140" s="483"/>
      <c r="AEO140" s="483"/>
      <c r="AEP140" s="483"/>
      <c r="AEQ140" s="483"/>
      <c r="AER140" s="483"/>
      <c r="AES140" s="483"/>
      <c r="AET140" s="483"/>
      <c r="AEU140" s="483"/>
      <c r="AEV140" s="483"/>
      <c r="AEW140" s="483"/>
      <c r="AEX140" s="483"/>
      <c r="AEY140" s="483"/>
      <c r="AEZ140" s="483"/>
      <c r="AFA140" s="483"/>
      <c r="AFB140" s="483"/>
      <c r="AFC140" s="483"/>
      <c r="AFD140" s="483"/>
      <c r="AFE140" s="483"/>
      <c r="AFF140" s="483"/>
      <c r="AFG140" s="483"/>
      <c r="AFH140" s="483"/>
      <c r="AFI140" s="483"/>
      <c r="AFJ140" s="483"/>
      <c r="AFK140" s="483"/>
      <c r="AFL140" s="483"/>
      <c r="AFM140" s="483"/>
      <c r="AFN140" s="483"/>
      <c r="AFO140" s="483"/>
      <c r="AFP140" s="483"/>
      <c r="AFQ140" s="483"/>
      <c r="AFR140" s="483"/>
      <c r="AFS140" s="483"/>
      <c r="AFT140" s="483"/>
      <c r="AFU140" s="483"/>
      <c r="AFV140" s="483"/>
      <c r="AFW140" s="483"/>
      <c r="AFX140" s="483"/>
      <c r="AFY140" s="483"/>
      <c r="AFZ140" s="483"/>
      <c r="AGA140" s="483"/>
      <c r="AGB140" s="483"/>
      <c r="AGC140" s="483"/>
      <c r="AGD140" s="483"/>
      <c r="AGE140" s="483"/>
      <c r="AGF140" s="483"/>
      <c r="AGG140" s="483"/>
      <c r="AGH140" s="483"/>
      <c r="AGI140" s="483"/>
      <c r="AGJ140" s="483"/>
      <c r="AGK140" s="483"/>
      <c r="AGL140" s="483"/>
      <c r="AGM140" s="483"/>
      <c r="AGN140" s="483"/>
      <c r="AGO140" s="483"/>
      <c r="AGP140" s="483"/>
      <c r="AGQ140" s="483"/>
      <c r="AGR140" s="483"/>
      <c r="AGS140" s="483"/>
      <c r="AGT140" s="483"/>
      <c r="AGU140" s="483"/>
      <c r="AGV140" s="483"/>
      <c r="AGW140" s="483"/>
      <c r="AGX140" s="483"/>
      <c r="AGY140" s="483"/>
      <c r="AGZ140" s="483"/>
      <c r="AHA140" s="483"/>
      <c r="AHB140" s="483"/>
      <c r="AHC140" s="483"/>
      <c r="AHD140" s="483"/>
      <c r="AHE140" s="483"/>
      <c r="AHF140" s="483"/>
      <c r="AHG140" s="483"/>
      <c r="AHH140" s="483"/>
      <c r="AHI140" s="483"/>
      <c r="AHJ140" s="483"/>
      <c r="AHK140" s="483"/>
      <c r="AHL140" s="483"/>
      <c r="AHM140" s="483"/>
      <c r="AHN140" s="483"/>
      <c r="AHO140" s="483"/>
      <c r="AHP140" s="483"/>
      <c r="AHQ140" s="483"/>
      <c r="AHR140" s="483"/>
      <c r="AHS140" s="483"/>
      <c r="AHT140" s="483"/>
      <c r="AHU140" s="483"/>
      <c r="AHV140" s="483"/>
      <c r="AHW140" s="483"/>
      <c r="AHX140" s="483"/>
      <c r="AHY140" s="483"/>
      <c r="AHZ140" s="483"/>
      <c r="AIA140" s="483"/>
      <c r="AIB140" s="483"/>
      <c r="AIC140" s="483"/>
      <c r="AID140" s="483"/>
      <c r="AIE140" s="483"/>
      <c r="AIF140" s="483"/>
      <c r="AIG140" s="483"/>
      <c r="AIH140" s="483"/>
      <c r="AII140" s="483"/>
      <c r="AIJ140" s="483"/>
      <c r="AIK140" s="483"/>
      <c r="AIL140" s="483"/>
      <c r="AIM140" s="483"/>
      <c r="AIN140" s="483"/>
      <c r="AIO140" s="483"/>
      <c r="AIP140" s="483"/>
      <c r="AIQ140" s="483"/>
      <c r="AIR140" s="483"/>
      <c r="AIS140" s="483"/>
      <c r="AIT140" s="483"/>
      <c r="AIU140" s="483"/>
      <c r="AIV140" s="483"/>
      <c r="AIW140" s="483"/>
      <c r="AIX140" s="483"/>
      <c r="AIY140" s="483"/>
      <c r="AIZ140" s="483"/>
      <c r="AJA140" s="483"/>
      <c r="AJB140" s="483"/>
      <c r="AJC140" s="483"/>
      <c r="AJD140" s="483"/>
      <c r="AJE140" s="483"/>
      <c r="AJF140" s="483"/>
      <c r="AJG140" s="483"/>
      <c r="AJH140" s="483"/>
      <c r="AJI140" s="483"/>
      <c r="AJJ140" s="483"/>
      <c r="AJK140" s="483"/>
      <c r="AJL140" s="483"/>
      <c r="AJM140" s="483"/>
      <c r="AJN140" s="483"/>
      <c r="AJO140" s="483"/>
      <c r="AJP140" s="483"/>
      <c r="AJQ140" s="483"/>
      <c r="AJR140" s="483"/>
      <c r="AJS140" s="483"/>
      <c r="AJT140" s="483"/>
      <c r="AJU140" s="483"/>
      <c r="AJV140" s="483"/>
      <c r="AJW140" s="483"/>
      <c r="AJX140" s="483"/>
      <c r="AJY140" s="483"/>
      <c r="AJZ140" s="483"/>
      <c r="AKA140" s="483"/>
      <c r="AKB140" s="483"/>
      <c r="AKC140" s="483"/>
      <c r="AKD140" s="483"/>
      <c r="AKE140" s="483"/>
      <c r="AKF140" s="483"/>
      <c r="AKG140" s="483"/>
      <c r="AKH140" s="483"/>
      <c r="AKI140" s="483"/>
      <c r="AKJ140" s="483"/>
      <c r="AKK140" s="483"/>
      <c r="AKL140" s="483"/>
      <c r="AKM140" s="483"/>
      <c r="AKN140" s="483"/>
      <c r="AKO140" s="483"/>
      <c r="AKP140" s="483"/>
      <c r="AKQ140" s="483"/>
      <c r="AKR140" s="483"/>
      <c r="AKS140" s="483"/>
      <c r="AKT140" s="483"/>
      <c r="AKU140" s="483"/>
      <c r="AKV140" s="483"/>
      <c r="AKW140" s="483"/>
      <c r="AKX140" s="483"/>
      <c r="AKY140" s="483"/>
      <c r="AKZ140" s="483"/>
      <c r="ALA140" s="483"/>
      <c r="ALB140" s="483"/>
      <c r="ALC140" s="483"/>
      <c r="ALD140" s="483"/>
      <c r="ALE140" s="483"/>
      <c r="ALF140" s="483"/>
      <c r="ALG140" s="483"/>
      <c r="ALH140" s="483"/>
      <c r="ALI140" s="483"/>
      <c r="ALJ140" s="483"/>
      <c r="ALK140" s="483"/>
      <c r="ALL140" s="483"/>
      <c r="ALM140" s="483"/>
      <c r="ALN140" s="483"/>
      <c r="ALO140" s="483"/>
      <c r="ALP140" s="483"/>
      <c r="ALQ140" s="483"/>
      <c r="ALR140" s="483"/>
      <c r="ALS140" s="483"/>
      <c r="ALT140" s="483"/>
      <c r="ALU140" s="483"/>
      <c r="ALV140" s="483"/>
      <c r="ALW140" s="483"/>
      <c r="ALX140" s="483"/>
      <c r="ALY140" s="483"/>
      <c r="ALZ140" s="483"/>
      <c r="AMA140" s="483"/>
      <c r="AMB140" s="483"/>
      <c r="AMC140" s="483"/>
      <c r="AMD140" s="483"/>
      <c r="AME140" s="483"/>
      <c r="AMF140" s="483"/>
      <c r="AMG140" s="483"/>
      <c r="AMH140" s="483"/>
      <c r="AMI140" s="483"/>
      <c r="AMJ140" s="483"/>
      <c r="AMK140" s="483"/>
      <c r="AML140" s="483"/>
      <c r="AMM140" s="483"/>
      <c r="AMN140" s="483"/>
      <c r="AMO140" s="483"/>
      <c r="AMP140" s="483"/>
      <c r="AMQ140" s="483"/>
    </row>
    <row r="141" spans="1:1031" s="750" customFormat="1" ht="30" customHeight="1" x14ac:dyDescent="0.25">
      <c r="A141" s="872">
        <v>15</v>
      </c>
      <c r="B141" s="704" t="s">
        <v>1464</v>
      </c>
      <c r="C141" s="667" t="s">
        <v>744</v>
      </c>
      <c r="D141" s="668" t="s">
        <v>218</v>
      </c>
      <c r="E141" s="669" t="s">
        <v>12</v>
      </c>
    </row>
    <row r="142" spans="1:1031" s="750" customFormat="1" ht="56.25" customHeight="1" x14ac:dyDescent="0.25">
      <c r="A142" s="1005">
        <v>1</v>
      </c>
      <c r="B142" s="951" t="s">
        <v>1465</v>
      </c>
      <c r="C142" s="952">
        <v>1</v>
      </c>
      <c r="D142" s="842">
        <v>0.01</v>
      </c>
      <c r="E142" s="953" t="s">
        <v>1466</v>
      </c>
    </row>
    <row r="143" spans="1:1031" s="750" customFormat="1" ht="38.25" customHeight="1" x14ac:dyDescent="0.25">
      <c r="A143" s="1005">
        <v>2</v>
      </c>
      <c r="B143" s="951" t="s">
        <v>1467</v>
      </c>
      <c r="C143" s="952">
        <v>1</v>
      </c>
      <c r="D143" s="954" t="s">
        <v>1453</v>
      </c>
      <c r="E143" s="953" t="s">
        <v>1466</v>
      </c>
    </row>
    <row r="144" spans="1:1031" s="750" customFormat="1" ht="64.5" customHeight="1" x14ac:dyDescent="0.25">
      <c r="A144" s="615">
        <v>3</v>
      </c>
      <c r="B144" s="830" t="s">
        <v>1455</v>
      </c>
      <c r="C144" s="1545">
        <v>13</v>
      </c>
      <c r="D144" s="947" t="s">
        <v>846</v>
      </c>
      <c r="E144" s="1546" t="s">
        <v>1489</v>
      </c>
    </row>
    <row r="145" spans="1:1031" s="750" customFormat="1" ht="38.25" customHeight="1" x14ac:dyDescent="0.25">
      <c r="A145" s="615">
        <v>4</v>
      </c>
      <c r="B145" s="830" t="s">
        <v>1490</v>
      </c>
      <c r="C145" s="1545">
        <v>6</v>
      </c>
      <c r="D145" s="1004" t="s">
        <v>1453</v>
      </c>
      <c r="E145" s="1546" t="s">
        <v>1491</v>
      </c>
    </row>
    <row r="146" spans="1:1031" s="750" customFormat="1" ht="51" x14ac:dyDescent="0.25">
      <c r="A146" s="615">
        <v>5</v>
      </c>
      <c r="B146" s="830" t="s">
        <v>1492</v>
      </c>
      <c r="C146" s="1545">
        <v>18</v>
      </c>
      <c r="D146" s="947">
        <v>1.4999999999999999E-2</v>
      </c>
      <c r="E146" s="1546" t="s">
        <v>1493</v>
      </c>
    </row>
    <row r="147" spans="1:1031" s="750" customFormat="1" ht="72.75" customHeight="1" x14ac:dyDescent="0.25">
      <c r="A147" s="615">
        <v>6</v>
      </c>
      <c r="B147" s="830" t="s">
        <v>1494</v>
      </c>
      <c r="C147" s="1545">
        <v>15</v>
      </c>
      <c r="D147" s="947">
        <v>0.02</v>
      </c>
      <c r="E147" s="1546" t="s">
        <v>1456</v>
      </c>
    </row>
    <row r="148" spans="1:1031" s="750" customFormat="1" ht="29.25" customHeight="1" x14ac:dyDescent="0.25">
      <c r="A148" s="872">
        <v>16</v>
      </c>
      <c r="B148" s="704" t="s">
        <v>745</v>
      </c>
      <c r="C148" s="667" t="s">
        <v>744</v>
      </c>
      <c r="D148" s="668" t="s">
        <v>218</v>
      </c>
      <c r="E148" s="669" t="s">
        <v>12</v>
      </c>
    </row>
    <row r="149" spans="1:1031" s="903" customFormat="1" ht="30" customHeight="1" x14ac:dyDescent="0.25">
      <c r="A149" s="914">
        <v>1</v>
      </c>
      <c r="B149" s="844" t="s">
        <v>1191</v>
      </c>
      <c r="C149" s="841"/>
      <c r="D149" s="910"/>
      <c r="E149" s="864"/>
      <c r="F149" s="750"/>
      <c r="G149" s="750"/>
      <c r="H149" s="750"/>
      <c r="I149" s="750"/>
      <c r="J149" s="750"/>
      <c r="K149" s="750"/>
      <c r="L149" s="750"/>
      <c r="M149" s="750"/>
      <c r="N149" s="750"/>
      <c r="O149" s="750"/>
      <c r="P149" s="750"/>
      <c r="Q149" s="750"/>
      <c r="R149" s="750"/>
      <c r="S149" s="750"/>
      <c r="T149" s="750"/>
      <c r="U149" s="750"/>
      <c r="V149" s="750"/>
      <c r="W149" s="750"/>
      <c r="X149" s="750"/>
      <c r="Y149" s="750"/>
      <c r="Z149" s="750"/>
      <c r="AA149" s="750"/>
      <c r="AB149" s="750"/>
      <c r="AC149" s="750"/>
      <c r="AD149" s="750"/>
      <c r="AE149" s="750"/>
      <c r="AF149" s="750"/>
      <c r="AG149" s="750"/>
      <c r="AH149" s="750"/>
      <c r="AI149" s="750"/>
      <c r="AJ149" s="750"/>
      <c r="AK149" s="750"/>
      <c r="AL149" s="750"/>
      <c r="AM149" s="750"/>
      <c r="AN149" s="750"/>
      <c r="AO149" s="750"/>
      <c r="AP149" s="750"/>
      <c r="AQ149" s="750"/>
      <c r="AR149" s="750"/>
      <c r="AS149" s="750"/>
      <c r="AT149" s="750"/>
      <c r="AU149" s="750"/>
      <c r="AV149" s="750"/>
      <c r="AW149" s="750"/>
      <c r="AX149" s="750"/>
      <c r="AY149" s="750"/>
      <c r="AZ149" s="750"/>
      <c r="BA149" s="750"/>
      <c r="BB149" s="750"/>
      <c r="BC149" s="750"/>
      <c r="BD149" s="750"/>
      <c r="BE149" s="750"/>
      <c r="BF149" s="750"/>
      <c r="BG149" s="750"/>
      <c r="BH149" s="750"/>
      <c r="BI149" s="750"/>
      <c r="BJ149" s="750"/>
      <c r="BK149" s="750"/>
      <c r="BL149" s="750"/>
      <c r="BM149" s="750"/>
      <c r="BN149" s="750"/>
      <c r="BO149" s="750"/>
      <c r="BP149" s="750"/>
      <c r="BQ149" s="750"/>
      <c r="BR149" s="750"/>
      <c r="BS149" s="750"/>
      <c r="BT149" s="750"/>
      <c r="BU149" s="750"/>
      <c r="BV149" s="750"/>
      <c r="BW149" s="750"/>
      <c r="BX149" s="750"/>
      <c r="BY149" s="750"/>
      <c r="BZ149" s="750"/>
      <c r="CA149" s="750"/>
      <c r="CB149" s="750"/>
      <c r="CC149" s="750"/>
      <c r="CD149" s="750"/>
      <c r="CE149" s="750"/>
      <c r="CF149" s="750"/>
      <c r="CG149" s="750"/>
      <c r="CH149" s="750"/>
      <c r="CI149" s="750"/>
      <c r="CJ149" s="750"/>
      <c r="CK149" s="750"/>
      <c r="CL149" s="750"/>
      <c r="CM149" s="750"/>
      <c r="CN149" s="750"/>
      <c r="CO149" s="750"/>
      <c r="CP149" s="750"/>
      <c r="CQ149" s="750"/>
      <c r="CR149" s="750"/>
      <c r="CS149" s="750"/>
      <c r="CT149" s="750"/>
      <c r="CU149" s="750"/>
      <c r="CV149" s="750"/>
      <c r="CW149" s="750"/>
      <c r="CX149" s="750"/>
      <c r="CY149" s="750"/>
      <c r="CZ149" s="750"/>
      <c r="DA149" s="750"/>
      <c r="DB149" s="750"/>
      <c r="DC149" s="750"/>
      <c r="DD149" s="750"/>
      <c r="DE149" s="750"/>
      <c r="DF149" s="750"/>
      <c r="DG149" s="750"/>
      <c r="DH149" s="750"/>
      <c r="DI149" s="750"/>
      <c r="DJ149" s="750"/>
      <c r="DK149" s="750"/>
      <c r="DL149" s="750"/>
      <c r="DM149" s="750"/>
      <c r="DN149" s="750"/>
      <c r="DO149" s="750"/>
      <c r="DP149" s="750"/>
      <c r="DQ149" s="750"/>
      <c r="DR149" s="750"/>
      <c r="DS149" s="750"/>
      <c r="DT149" s="750"/>
      <c r="DU149" s="750"/>
      <c r="DV149" s="750"/>
      <c r="DW149" s="750"/>
      <c r="DX149" s="750"/>
      <c r="DY149" s="750"/>
      <c r="DZ149" s="750"/>
      <c r="EA149" s="750"/>
      <c r="EB149" s="750"/>
      <c r="EC149" s="750"/>
      <c r="ED149" s="750"/>
      <c r="EE149" s="750"/>
      <c r="EF149" s="750"/>
      <c r="EG149" s="750"/>
      <c r="EH149" s="750"/>
      <c r="EI149" s="750"/>
      <c r="EJ149" s="750"/>
      <c r="EK149" s="750"/>
      <c r="EL149" s="750"/>
      <c r="EM149" s="750"/>
      <c r="EN149" s="750"/>
      <c r="EO149" s="750"/>
      <c r="EP149" s="750"/>
      <c r="EQ149" s="750"/>
      <c r="ER149" s="750"/>
      <c r="ES149" s="750"/>
      <c r="ET149" s="750"/>
      <c r="EU149" s="750"/>
      <c r="EV149" s="750"/>
      <c r="EW149" s="750"/>
      <c r="EX149" s="750"/>
      <c r="EY149" s="750"/>
      <c r="EZ149" s="750"/>
      <c r="FA149" s="750"/>
      <c r="FB149" s="750"/>
      <c r="FC149" s="750"/>
      <c r="FD149" s="750"/>
      <c r="FE149" s="750"/>
      <c r="FF149" s="750"/>
      <c r="FG149" s="750"/>
      <c r="FH149" s="750"/>
      <c r="FI149" s="750"/>
      <c r="FJ149" s="750"/>
      <c r="FK149" s="750"/>
      <c r="FL149" s="750"/>
      <c r="FM149" s="750"/>
      <c r="FN149" s="750"/>
      <c r="FO149" s="750"/>
      <c r="FP149" s="750"/>
      <c r="FQ149" s="750"/>
      <c r="FR149" s="750"/>
      <c r="FS149" s="750"/>
      <c r="FT149" s="750"/>
      <c r="FU149" s="750"/>
      <c r="FV149" s="750"/>
      <c r="FW149" s="750"/>
      <c r="FX149" s="750"/>
      <c r="FY149" s="750"/>
      <c r="FZ149" s="750"/>
      <c r="GA149" s="750"/>
      <c r="GB149" s="750"/>
      <c r="GC149" s="750"/>
      <c r="GD149" s="750"/>
      <c r="GE149" s="750"/>
      <c r="GF149" s="750"/>
      <c r="GG149" s="750"/>
      <c r="GH149" s="750"/>
      <c r="GI149" s="750"/>
      <c r="GJ149" s="750"/>
      <c r="GK149" s="750"/>
      <c r="GL149" s="750"/>
      <c r="GM149" s="750"/>
      <c r="GN149" s="750"/>
      <c r="GO149" s="750"/>
      <c r="GP149" s="750"/>
      <c r="GQ149" s="750"/>
      <c r="GR149" s="750"/>
      <c r="GS149" s="750"/>
      <c r="GT149" s="750"/>
      <c r="GU149" s="750"/>
      <c r="GV149" s="750"/>
      <c r="GW149" s="750"/>
      <c r="GX149" s="750"/>
      <c r="GY149" s="750"/>
      <c r="GZ149" s="750"/>
      <c r="HA149" s="750"/>
      <c r="HB149" s="750"/>
      <c r="HC149" s="750"/>
      <c r="HD149" s="750"/>
      <c r="HE149" s="750"/>
      <c r="HF149" s="750"/>
      <c r="HG149" s="750"/>
      <c r="HH149" s="750"/>
      <c r="HI149" s="750"/>
      <c r="HJ149" s="750"/>
      <c r="HK149" s="750"/>
      <c r="HL149" s="750"/>
      <c r="HM149" s="750"/>
      <c r="HN149" s="750"/>
      <c r="HO149" s="750"/>
      <c r="HP149" s="750"/>
      <c r="HQ149" s="750"/>
      <c r="HR149" s="750"/>
      <c r="HS149" s="750"/>
      <c r="HT149" s="750"/>
      <c r="HU149" s="750"/>
      <c r="HV149" s="750"/>
      <c r="HW149" s="750"/>
      <c r="HX149" s="750"/>
      <c r="HY149" s="750"/>
      <c r="HZ149" s="750"/>
      <c r="IA149" s="750"/>
      <c r="IB149" s="750"/>
      <c r="IC149" s="750"/>
      <c r="ID149" s="750"/>
      <c r="IE149" s="750"/>
      <c r="IF149" s="750"/>
      <c r="IG149" s="750"/>
      <c r="IH149" s="750"/>
      <c r="II149" s="750"/>
      <c r="IJ149" s="750"/>
      <c r="IK149" s="750"/>
      <c r="IL149" s="750"/>
      <c r="IM149" s="750"/>
      <c r="IN149" s="750"/>
      <c r="IO149" s="750"/>
      <c r="IP149" s="750"/>
      <c r="IQ149" s="750"/>
      <c r="IR149" s="750"/>
      <c r="IS149" s="750"/>
      <c r="IT149" s="750"/>
      <c r="IU149" s="750"/>
      <c r="IV149" s="750"/>
      <c r="IW149" s="750"/>
      <c r="IX149" s="750"/>
      <c r="IY149" s="750"/>
      <c r="IZ149" s="750"/>
      <c r="JA149" s="750"/>
      <c r="JB149" s="750"/>
      <c r="JC149" s="750"/>
      <c r="JD149" s="750"/>
      <c r="JE149" s="750"/>
      <c r="JF149" s="750"/>
      <c r="JG149" s="750"/>
      <c r="JH149" s="750"/>
      <c r="JI149" s="750"/>
      <c r="JJ149" s="750"/>
      <c r="JK149" s="750"/>
      <c r="JL149" s="750"/>
      <c r="JM149" s="750"/>
      <c r="JN149" s="750"/>
      <c r="JO149" s="750"/>
      <c r="JP149" s="750"/>
      <c r="JQ149" s="750"/>
      <c r="JR149" s="750"/>
      <c r="JS149" s="750"/>
      <c r="JT149" s="750"/>
      <c r="JU149" s="750"/>
      <c r="JV149" s="750"/>
      <c r="JW149" s="750"/>
      <c r="JX149" s="750"/>
      <c r="JY149" s="750"/>
      <c r="JZ149" s="750"/>
      <c r="KA149" s="750"/>
      <c r="KB149" s="750"/>
      <c r="KC149" s="750"/>
      <c r="KD149" s="750"/>
      <c r="KE149" s="750"/>
      <c r="KF149" s="750"/>
      <c r="KG149" s="750"/>
      <c r="KH149" s="750"/>
      <c r="KI149" s="750"/>
      <c r="KJ149" s="750"/>
      <c r="KK149" s="750"/>
      <c r="KL149" s="750"/>
      <c r="KM149" s="750"/>
      <c r="KN149" s="750"/>
      <c r="KO149" s="750"/>
      <c r="KP149" s="750"/>
      <c r="KQ149" s="750"/>
      <c r="KR149" s="750"/>
      <c r="KS149" s="750"/>
      <c r="KT149" s="750"/>
      <c r="KU149" s="750"/>
      <c r="KV149" s="750"/>
      <c r="KW149" s="750"/>
      <c r="KX149" s="750"/>
      <c r="KY149" s="750"/>
      <c r="KZ149" s="750"/>
      <c r="LA149" s="750"/>
      <c r="LB149" s="750"/>
      <c r="LC149" s="750"/>
      <c r="LD149" s="750"/>
      <c r="LE149" s="750"/>
      <c r="LF149" s="750"/>
      <c r="LG149" s="750"/>
      <c r="LH149" s="750"/>
      <c r="LI149" s="750"/>
      <c r="LJ149" s="750"/>
      <c r="LK149" s="750"/>
      <c r="LL149" s="750"/>
      <c r="LM149" s="750"/>
      <c r="LN149" s="750"/>
      <c r="LO149" s="750"/>
      <c r="LP149" s="750"/>
      <c r="LQ149" s="750"/>
      <c r="LR149" s="750"/>
      <c r="LS149" s="750"/>
      <c r="LT149" s="750"/>
      <c r="LU149" s="750"/>
      <c r="LV149" s="750"/>
      <c r="LW149" s="750"/>
      <c r="LX149" s="750"/>
      <c r="LY149" s="750"/>
      <c r="LZ149" s="750"/>
      <c r="MA149" s="750"/>
      <c r="MB149" s="750"/>
      <c r="MC149" s="750"/>
      <c r="MD149" s="750"/>
      <c r="ME149" s="750"/>
      <c r="MF149" s="750"/>
      <c r="MG149" s="750"/>
      <c r="MH149" s="750"/>
      <c r="MI149" s="750"/>
      <c r="MJ149" s="750"/>
      <c r="MK149" s="750"/>
      <c r="ML149" s="750"/>
      <c r="MM149" s="750"/>
      <c r="MN149" s="750"/>
      <c r="MO149" s="750"/>
      <c r="MP149" s="750"/>
      <c r="MQ149" s="750"/>
      <c r="MR149" s="750"/>
      <c r="MS149" s="750"/>
      <c r="MT149" s="750"/>
      <c r="MU149" s="750"/>
      <c r="MV149" s="750"/>
      <c r="MW149" s="750"/>
      <c r="MX149" s="750"/>
      <c r="MY149" s="750"/>
      <c r="MZ149" s="750"/>
      <c r="NA149" s="750"/>
      <c r="NB149" s="750"/>
      <c r="NC149" s="750"/>
      <c r="ND149" s="750"/>
      <c r="NE149" s="750"/>
      <c r="NF149" s="750"/>
      <c r="NG149" s="750"/>
      <c r="NH149" s="750"/>
      <c r="NI149" s="750"/>
      <c r="NJ149" s="750"/>
      <c r="NK149" s="750"/>
      <c r="NL149" s="750"/>
      <c r="NM149" s="750"/>
      <c r="NN149" s="750"/>
      <c r="NO149" s="750"/>
      <c r="NP149" s="750"/>
      <c r="NQ149" s="750"/>
      <c r="NR149" s="750"/>
      <c r="NS149" s="750"/>
      <c r="NT149" s="750"/>
      <c r="NU149" s="750"/>
      <c r="NV149" s="750"/>
      <c r="NW149" s="750"/>
      <c r="NX149" s="750"/>
      <c r="NY149" s="750"/>
      <c r="NZ149" s="750"/>
      <c r="OA149" s="750"/>
      <c r="OB149" s="750"/>
      <c r="OC149" s="750"/>
      <c r="OD149" s="750"/>
      <c r="OE149" s="750"/>
      <c r="OF149" s="750"/>
      <c r="OG149" s="750"/>
      <c r="OH149" s="750"/>
      <c r="OI149" s="750"/>
      <c r="OJ149" s="750"/>
      <c r="OK149" s="750"/>
      <c r="OL149" s="750"/>
      <c r="OM149" s="750"/>
      <c r="ON149" s="750"/>
      <c r="OO149" s="750"/>
      <c r="OP149" s="750"/>
      <c r="OQ149" s="750"/>
      <c r="OR149" s="750"/>
      <c r="OS149" s="750"/>
      <c r="OT149" s="750"/>
      <c r="OU149" s="750"/>
      <c r="OV149" s="750"/>
      <c r="OW149" s="750"/>
      <c r="OX149" s="750"/>
      <c r="OY149" s="750"/>
      <c r="OZ149" s="750"/>
      <c r="PA149" s="750"/>
      <c r="PB149" s="750"/>
      <c r="PC149" s="750"/>
      <c r="PD149" s="750"/>
      <c r="PE149" s="750"/>
      <c r="PF149" s="750"/>
      <c r="PG149" s="750"/>
      <c r="PH149" s="750"/>
      <c r="PI149" s="750"/>
      <c r="PJ149" s="750"/>
      <c r="PK149" s="750"/>
      <c r="PL149" s="750"/>
      <c r="PM149" s="750"/>
      <c r="PN149" s="750"/>
      <c r="PO149" s="750"/>
      <c r="PP149" s="750"/>
      <c r="PQ149" s="750"/>
      <c r="PR149" s="750"/>
      <c r="PS149" s="750"/>
      <c r="PT149" s="750"/>
      <c r="PU149" s="750"/>
      <c r="PV149" s="750"/>
      <c r="PW149" s="750"/>
      <c r="PX149" s="750"/>
      <c r="PY149" s="750"/>
      <c r="PZ149" s="750"/>
      <c r="QA149" s="750"/>
      <c r="QB149" s="750"/>
      <c r="QC149" s="750"/>
      <c r="QD149" s="750"/>
      <c r="QE149" s="750"/>
      <c r="QF149" s="750"/>
      <c r="QG149" s="750"/>
      <c r="QH149" s="750"/>
      <c r="QI149" s="750"/>
      <c r="QJ149" s="750"/>
      <c r="QK149" s="750"/>
      <c r="QL149" s="750"/>
      <c r="QM149" s="750"/>
      <c r="QN149" s="750"/>
      <c r="QO149" s="750"/>
      <c r="QP149" s="750"/>
      <c r="QQ149" s="750"/>
      <c r="QR149" s="750"/>
      <c r="QS149" s="750"/>
      <c r="QT149" s="750"/>
      <c r="QU149" s="750"/>
      <c r="QV149" s="750"/>
      <c r="QW149" s="750"/>
      <c r="QX149" s="750"/>
      <c r="QY149" s="750"/>
      <c r="QZ149" s="750"/>
      <c r="RA149" s="750"/>
      <c r="RB149" s="750"/>
      <c r="RC149" s="750"/>
      <c r="RD149" s="750"/>
      <c r="RE149" s="750"/>
      <c r="RF149" s="750"/>
      <c r="RG149" s="750"/>
      <c r="RH149" s="750"/>
      <c r="RI149" s="750"/>
      <c r="RJ149" s="750"/>
      <c r="RK149" s="750"/>
      <c r="RL149" s="750"/>
      <c r="RM149" s="750"/>
      <c r="RN149" s="750"/>
      <c r="RO149" s="750"/>
      <c r="RP149" s="750"/>
      <c r="RQ149" s="750"/>
      <c r="RR149" s="750"/>
      <c r="RS149" s="750"/>
      <c r="RT149" s="750"/>
      <c r="RU149" s="750"/>
      <c r="RV149" s="750"/>
      <c r="RW149" s="750"/>
      <c r="RX149" s="750"/>
      <c r="RY149" s="750"/>
      <c r="RZ149" s="750"/>
      <c r="SA149" s="750"/>
      <c r="SB149" s="750"/>
      <c r="SC149" s="750"/>
      <c r="SD149" s="750"/>
      <c r="SE149" s="750"/>
      <c r="SF149" s="750"/>
      <c r="SG149" s="750"/>
      <c r="SH149" s="750"/>
      <c r="SI149" s="750"/>
      <c r="SJ149" s="750"/>
      <c r="SK149" s="750"/>
      <c r="SL149" s="750"/>
      <c r="SM149" s="750"/>
      <c r="SN149" s="750"/>
      <c r="SO149" s="750"/>
      <c r="SP149" s="750"/>
      <c r="SQ149" s="750"/>
      <c r="SR149" s="750"/>
      <c r="SS149" s="750"/>
      <c r="ST149" s="750"/>
      <c r="SU149" s="750"/>
      <c r="SV149" s="750"/>
      <c r="SW149" s="750"/>
      <c r="SX149" s="750"/>
      <c r="SY149" s="750"/>
      <c r="SZ149" s="750"/>
      <c r="TA149" s="750"/>
      <c r="TB149" s="750"/>
      <c r="TC149" s="750"/>
      <c r="TD149" s="750"/>
      <c r="TE149" s="750"/>
      <c r="TF149" s="750"/>
      <c r="TG149" s="750"/>
      <c r="TH149" s="750"/>
      <c r="TI149" s="750"/>
      <c r="TJ149" s="750"/>
      <c r="TK149" s="750"/>
      <c r="TL149" s="750"/>
      <c r="TM149" s="750"/>
      <c r="TN149" s="750"/>
      <c r="TO149" s="750"/>
      <c r="TP149" s="750"/>
      <c r="TQ149" s="750"/>
      <c r="TR149" s="750"/>
      <c r="TS149" s="750"/>
      <c r="TT149" s="750"/>
      <c r="TU149" s="750"/>
      <c r="TV149" s="750"/>
      <c r="TW149" s="750"/>
      <c r="TX149" s="750"/>
      <c r="TY149" s="750"/>
      <c r="TZ149" s="750"/>
      <c r="UA149" s="750"/>
      <c r="UB149" s="750"/>
      <c r="UC149" s="750"/>
      <c r="UD149" s="750"/>
      <c r="UE149" s="750"/>
      <c r="UF149" s="750"/>
      <c r="UG149" s="750"/>
      <c r="UH149" s="750"/>
      <c r="UI149" s="750"/>
      <c r="UJ149" s="750"/>
      <c r="UK149" s="750"/>
      <c r="UL149" s="750"/>
      <c r="UM149" s="750"/>
      <c r="UN149" s="750"/>
      <c r="UO149" s="750"/>
      <c r="UP149" s="750"/>
      <c r="UQ149" s="750"/>
      <c r="UR149" s="750"/>
      <c r="US149" s="750"/>
      <c r="UT149" s="750"/>
      <c r="UU149" s="750"/>
      <c r="UV149" s="750"/>
      <c r="UW149" s="750"/>
      <c r="UX149" s="750"/>
      <c r="UY149" s="750"/>
      <c r="UZ149" s="750"/>
      <c r="VA149" s="750"/>
      <c r="VB149" s="750"/>
      <c r="VC149" s="750"/>
      <c r="VD149" s="750"/>
      <c r="VE149" s="750"/>
      <c r="VF149" s="750"/>
      <c r="VG149" s="750"/>
      <c r="VH149" s="750"/>
      <c r="VI149" s="750"/>
      <c r="VJ149" s="750"/>
      <c r="VK149" s="750"/>
      <c r="VL149" s="750"/>
      <c r="VM149" s="750"/>
      <c r="VN149" s="750"/>
      <c r="VO149" s="750"/>
      <c r="VP149" s="750"/>
      <c r="VQ149" s="750"/>
      <c r="VR149" s="750"/>
      <c r="VS149" s="750"/>
      <c r="VT149" s="750"/>
      <c r="VU149" s="750"/>
      <c r="VV149" s="750"/>
      <c r="VW149" s="750"/>
      <c r="VX149" s="750"/>
      <c r="VY149" s="750"/>
      <c r="VZ149" s="750"/>
      <c r="WA149" s="750"/>
      <c r="WB149" s="750"/>
      <c r="WC149" s="750"/>
      <c r="WD149" s="750"/>
      <c r="WE149" s="750"/>
      <c r="WF149" s="750"/>
      <c r="WG149" s="750"/>
      <c r="WH149" s="750"/>
      <c r="WI149" s="750"/>
      <c r="WJ149" s="750"/>
      <c r="WK149" s="750"/>
      <c r="WL149" s="750"/>
      <c r="WM149" s="750"/>
      <c r="WN149" s="750"/>
      <c r="WO149" s="750"/>
      <c r="WP149" s="750"/>
      <c r="WQ149" s="750"/>
      <c r="WR149" s="750"/>
      <c r="WS149" s="750"/>
      <c r="WT149" s="750"/>
      <c r="WU149" s="750"/>
      <c r="WV149" s="750"/>
      <c r="WW149" s="750"/>
      <c r="WX149" s="750"/>
      <c r="WY149" s="750"/>
      <c r="WZ149" s="750"/>
      <c r="XA149" s="750"/>
      <c r="XB149" s="750"/>
      <c r="XC149" s="750"/>
      <c r="XD149" s="750"/>
      <c r="XE149" s="750"/>
      <c r="XF149" s="750"/>
      <c r="XG149" s="750"/>
      <c r="XH149" s="750"/>
      <c r="XI149" s="750"/>
      <c r="XJ149" s="750"/>
      <c r="XK149" s="750"/>
      <c r="XL149" s="750"/>
      <c r="XM149" s="750"/>
      <c r="XN149" s="750"/>
      <c r="XO149" s="750"/>
      <c r="XP149" s="750"/>
      <c r="XQ149" s="750"/>
      <c r="XR149" s="750"/>
      <c r="XS149" s="750"/>
      <c r="XT149" s="750"/>
      <c r="XU149" s="750"/>
      <c r="XV149" s="750"/>
      <c r="XW149" s="750"/>
      <c r="XX149" s="750"/>
      <c r="XY149" s="750"/>
      <c r="XZ149" s="750"/>
      <c r="YA149" s="750"/>
      <c r="YB149" s="750"/>
      <c r="YC149" s="750"/>
      <c r="YD149" s="750"/>
      <c r="YE149" s="750"/>
      <c r="YF149" s="750"/>
      <c r="YG149" s="750"/>
      <c r="YH149" s="750"/>
      <c r="YI149" s="750"/>
      <c r="YJ149" s="750"/>
      <c r="YK149" s="750"/>
      <c r="YL149" s="750"/>
      <c r="YM149" s="750"/>
      <c r="YN149" s="750"/>
      <c r="YO149" s="750"/>
      <c r="YP149" s="750"/>
      <c r="YQ149" s="750"/>
      <c r="YR149" s="750"/>
      <c r="YS149" s="750"/>
      <c r="YT149" s="750"/>
      <c r="YU149" s="750"/>
      <c r="YV149" s="750"/>
      <c r="YW149" s="750"/>
      <c r="YX149" s="750"/>
      <c r="YY149" s="750"/>
      <c r="YZ149" s="750"/>
      <c r="ZA149" s="750"/>
      <c r="ZB149" s="750"/>
      <c r="ZC149" s="750"/>
      <c r="ZD149" s="750"/>
      <c r="ZE149" s="750"/>
      <c r="ZF149" s="750"/>
      <c r="ZG149" s="750"/>
      <c r="ZH149" s="750"/>
      <c r="ZI149" s="750"/>
      <c r="ZJ149" s="750"/>
      <c r="ZK149" s="750"/>
      <c r="ZL149" s="750"/>
      <c r="ZM149" s="750"/>
      <c r="ZN149" s="750"/>
      <c r="ZO149" s="750"/>
      <c r="ZP149" s="750"/>
      <c r="ZQ149" s="750"/>
      <c r="ZR149" s="750"/>
      <c r="ZS149" s="750"/>
      <c r="ZT149" s="750"/>
      <c r="ZU149" s="750"/>
      <c r="ZV149" s="750"/>
      <c r="ZW149" s="750"/>
      <c r="ZX149" s="750"/>
      <c r="ZY149" s="750"/>
      <c r="ZZ149" s="750"/>
      <c r="AAA149" s="750"/>
      <c r="AAB149" s="750"/>
      <c r="AAC149" s="750"/>
      <c r="AAD149" s="750"/>
      <c r="AAE149" s="750"/>
      <c r="AAF149" s="750"/>
      <c r="AAG149" s="750"/>
      <c r="AAH149" s="750"/>
      <c r="AAI149" s="750"/>
      <c r="AAJ149" s="750"/>
      <c r="AAK149" s="750"/>
      <c r="AAL149" s="750"/>
      <c r="AAM149" s="750"/>
      <c r="AAN149" s="750"/>
      <c r="AAO149" s="750"/>
      <c r="AAP149" s="750"/>
      <c r="AAQ149" s="750"/>
      <c r="AAR149" s="750"/>
      <c r="AAS149" s="750"/>
      <c r="AAT149" s="750"/>
      <c r="AAU149" s="750"/>
      <c r="AAV149" s="750"/>
      <c r="AAW149" s="750"/>
      <c r="AAX149" s="750"/>
      <c r="AAY149" s="750"/>
      <c r="AAZ149" s="750"/>
      <c r="ABA149" s="750"/>
      <c r="ABB149" s="750"/>
      <c r="ABC149" s="750"/>
      <c r="ABD149" s="750"/>
      <c r="ABE149" s="750"/>
      <c r="ABF149" s="750"/>
      <c r="ABG149" s="750"/>
      <c r="ABH149" s="750"/>
      <c r="ABI149" s="750"/>
      <c r="ABJ149" s="750"/>
      <c r="ABK149" s="750"/>
      <c r="ABL149" s="750"/>
      <c r="ABM149" s="750"/>
      <c r="ABN149" s="750"/>
      <c r="ABO149" s="750"/>
      <c r="ABP149" s="750"/>
      <c r="ABQ149" s="750"/>
      <c r="ABR149" s="750"/>
      <c r="ABS149" s="750"/>
      <c r="ABT149" s="750"/>
      <c r="ABU149" s="750"/>
      <c r="ABV149" s="750"/>
      <c r="ABW149" s="750"/>
      <c r="ABX149" s="750"/>
      <c r="ABY149" s="750"/>
      <c r="ABZ149" s="750"/>
      <c r="ACA149" s="750"/>
      <c r="ACB149" s="750"/>
      <c r="ACC149" s="750"/>
      <c r="ACD149" s="750"/>
      <c r="ACE149" s="750"/>
      <c r="ACF149" s="750"/>
      <c r="ACG149" s="750"/>
      <c r="ACH149" s="750"/>
      <c r="ACI149" s="750"/>
      <c r="ACJ149" s="750"/>
      <c r="ACK149" s="750"/>
      <c r="ACL149" s="750"/>
      <c r="ACM149" s="750"/>
      <c r="ACN149" s="750"/>
      <c r="ACO149" s="750"/>
      <c r="ACP149" s="750"/>
      <c r="ACQ149" s="750"/>
      <c r="ACR149" s="750"/>
      <c r="ACS149" s="750"/>
      <c r="ACT149" s="750"/>
      <c r="ACU149" s="750"/>
      <c r="ACV149" s="750"/>
      <c r="ACW149" s="750"/>
      <c r="ACX149" s="750"/>
      <c r="ACY149" s="750"/>
      <c r="ACZ149" s="750"/>
      <c r="ADA149" s="750"/>
      <c r="ADB149" s="750"/>
      <c r="ADC149" s="750"/>
      <c r="ADD149" s="750"/>
      <c r="ADE149" s="750"/>
      <c r="ADF149" s="750"/>
      <c r="ADG149" s="750"/>
      <c r="ADH149" s="750"/>
      <c r="ADI149" s="750"/>
      <c r="ADJ149" s="750"/>
      <c r="ADK149" s="750"/>
      <c r="ADL149" s="750"/>
      <c r="ADM149" s="750"/>
      <c r="ADN149" s="750"/>
      <c r="ADO149" s="750"/>
      <c r="ADP149" s="750"/>
      <c r="ADQ149" s="750"/>
      <c r="ADR149" s="750"/>
      <c r="ADS149" s="750"/>
      <c r="ADT149" s="750"/>
      <c r="ADU149" s="750"/>
      <c r="ADV149" s="750"/>
      <c r="ADW149" s="750"/>
      <c r="ADX149" s="750"/>
      <c r="ADY149" s="750"/>
      <c r="ADZ149" s="750"/>
      <c r="AEA149" s="750"/>
      <c r="AEB149" s="750"/>
      <c r="AEC149" s="750"/>
      <c r="AED149" s="750"/>
      <c r="AEE149" s="750"/>
      <c r="AEF149" s="750"/>
      <c r="AEG149" s="750"/>
      <c r="AEH149" s="750"/>
      <c r="AEI149" s="750"/>
      <c r="AEJ149" s="750"/>
      <c r="AEK149" s="750"/>
      <c r="AEL149" s="750"/>
      <c r="AEM149" s="750"/>
      <c r="AEN149" s="750"/>
      <c r="AEO149" s="750"/>
      <c r="AEP149" s="750"/>
      <c r="AEQ149" s="750"/>
      <c r="AER149" s="750"/>
      <c r="AES149" s="750"/>
      <c r="AET149" s="750"/>
      <c r="AEU149" s="750"/>
      <c r="AEV149" s="750"/>
      <c r="AEW149" s="750"/>
      <c r="AEX149" s="750"/>
      <c r="AEY149" s="750"/>
      <c r="AEZ149" s="750"/>
      <c r="AFA149" s="750"/>
      <c r="AFB149" s="750"/>
      <c r="AFC149" s="750"/>
      <c r="AFD149" s="750"/>
      <c r="AFE149" s="750"/>
      <c r="AFF149" s="750"/>
      <c r="AFG149" s="750"/>
      <c r="AFH149" s="750"/>
      <c r="AFI149" s="750"/>
      <c r="AFJ149" s="750"/>
      <c r="AFK149" s="750"/>
      <c r="AFL149" s="750"/>
      <c r="AFM149" s="750"/>
      <c r="AFN149" s="750"/>
      <c r="AFO149" s="750"/>
      <c r="AFP149" s="750"/>
      <c r="AFQ149" s="750"/>
      <c r="AFR149" s="750"/>
      <c r="AFS149" s="750"/>
      <c r="AFT149" s="750"/>
      <c r="AFU149" s="750"/>
      <c r="AFV149" s="750"/>
      <c r="AFW149" s="750"/>
      <c r="AFX149" s="750"/>
      <c r="AFY149" s="750"/>
      <c r="AFZ149" s="750"/>
      <c r="AGA149" s="750"/>
      <c r="AGB149" s="750"/>
      <c r="AGC149" s="750"/>
      <c r="AGD149" s="750"/>
      <c r="AGE149" s="750"/>
      <c r="AGF149" s="750"/>
      <c r="AGG149" s="750"/>
      <c r="AGH149" s="750"/>
      <c r="AGI149" s="750"/>
      <c r="AGJ149" s="750"/>
      <c r="AGK149" s="750"/>
      <c r="AGL149" s="750"/>
      <c r="AGM149" s="750"/>
      <c r="AGN149" s="750"/>
      <c r="AGO149" s="750"/>
      <c r="AGP149" s="750"/>
      <c r="AGQ149" s="750"/>
      <c r="AGR149" s="750"/>
      <c r="AGS149" s="750"/>
      <c r="AGT149" s="750"/>
      <c r="AGU149" s="750"/>
      <c r="AGV149" s="750"/>
      <c r="AGW149" s="750"/>
      <c r="AGX149" s="750"/>
      <c r="AGY149" s="750"/>
      <c r="AGZ149" s="750"/>
      <c r="AHA149" s="750"/>
      <c r="AHB149" s="750"/>
      <c r="AHC149" s="750"/>
      <c r="AHD149" s="750"/>
      <c r="AHE149" s="750"/>
      <c r="AHF149" s="750"/>
      <c r="AHG149" s="750"/>
      <c r="AHH149" s="750"/>
      <c r="AHI149" s="750"/>
      <c r="AHJ149" s="750"/>
      <c r="AHK149" s="750"/>
      <c r="AHL149" s="750"/>
      <c r="AHM149" s="750"/>
      <c r="AHN149" s="750"/>
      <c r="AHO149" s="750"/>
      <c r="AHP149" s="750"/>
      <c r="AHQ149" s="750"/>
      <c r="AHR149" s="750"/>
      <c r="AHS149" s="750"/>
      <c r="AHT149" s="750"/>
      <c r="AHU149" s="750"/>
      <c r="AHV149" s="750"/>
      <c r="AHW149" s="750"/>
      <c r="AHX149" s="750"/>
      <c r="AHY149" s="750"/>
      <c r="AHZ149" s="750"/>
      <c r="AIA149" s="750"/>
      <c r="AIB149" s="750"/>
      <c r="AIC149" s="750"/>
      <c r="AID149" s="750"/>
      <c r="AIE149" s="750"/>
      <c r="AIF149" s="750"/>
      <c r="AIG149" s="750"/>
      <c r="AIH149" s="750"/>
      <c r="AII149" s="750"/>
      <c r="AIJ149" s="750"/>
      <c r="AIK149" s="750"/>
      <c r="AIL149" s="750"/>
      <c r="AIM149" s="750"/>
      <c r="AIN149" s="750"/>
      <c r="AIO149" s="750"/>
      <c r="AIP149" s="750"/>
      <c r="AIQ149" s="750"/>
      <c r="AIR149" s="750"/>
      <c r="AIS149" s="750"/>
      <c r="AIT149" s="750"/>
      <c r="AIU149" s="750"/>
      <c r="AIV149" s="750"/>
      <c r="AIW149" s="750"/>
      <c r="AIX149" s="750"/>
      <c r="AIY149" s="750"/>
      <c r="AIZ149" s="750"/>
      <c r="AJA149" s="750"/>
      <c r="AJB149" s="750"/>
      <c r="AJC149" s="750"/>
      <c r="AJD149" s="750"/>
      <c r="AJE149" s="750"/>
      <c r="AJF149" s="750"/>
      <c r="AJG149" s="750"/>
      <c r="AJH149" s="750"/>
      <c r="AJI149" s="750"/>
      <c r="AJJ149" s="750"/>
      <c r="AJK149" s="750"/>
      <c r="AJL149" s="750"/>
      <c r="AJM149" s="750"/>
      <c r="AJN149" s="750"/>
      <c r="AJO149" s="750"/>
      <c r="AJP149" s="750"/>
      <c r="AJQ149" s="750"/>
      <c r="AJR149" s="750"/>
      <c r="AJS149" s="750"/>
      <c r="AJT149" s="750"/>
      <c r="AJU149" s="750"/>
      <c r="AJV149" s="750"/>
      <c r="AJW149" s="750"/>
      <c r="AJX149" s="750"/>
      <c r="AJY149" s="750"/>
      <c r="AJZ149" s="750"/>
      <c r="AKA149" s="750"/>
      <c r="AKB149" s="750"/>
      <c r="AKC149" s="750"/>
      <c r="AKD149" s="750"/>
      <c r="AKE149" s="750"/>
      <c r="AKF149" s="750"/>
      <c r="AKG149" s="750"/>
      <c r="AKH149" s="750"/>
      <c r="AKI149" s="750"/>
      <c r="AKJ149" s="750"/>
      <c r="AKK149" s="750"/>
      <c r="AKL149" s="750"/>
      <c r="AKM149" s="750"/>
      <c r="AKN149" s="750"/>
      <c r="AKO149" s="750"/>
      <c r="AKP149" s="750"/>
      <c r="AKQ149" s="750"/>
      <c r="AKR149" s="750"/>
      <c r="AKS149" s="750"/>
      <c r="AKT149" s="750"/>
      <c r="AKU149" s="750"/>
      <c r="AKV149" s="750"/>
      <c r="AKW149" s="750"/>
      <c r="AKX149" s="750"/>
      <c r="AKY149" s="750"/>
      <c r="AKZ149" s="750"/>
      <c r="ALA149" s="750"/>
      <c r="ALB149" s="750"/>
      <c r="ALC149" s="750"/>
      <c r="ALD149" s="750"/>
      <c r="ALE149" s="750"/>
      <c r="ALF149" s="750"/>
      <c r="ALG149" s="750"/>
      <c r="ALH149" s="750"/>
      <c r="ALI149" s="750"/>
      <c r="ALJ149" s="750"/>
      <c r="ALK149" s="750"/>
      <c r="ALL149" s="750"/>
      <c r="ALM149" s="750"/>
      <c r="ALN149" s="750"/>
      <c r="ALO149" s="750"/>
      <c r="ALP149" s="750"/>
      <c r="ALQ149" s="750"/>
      <c r="ALR149" s="750"/>
      <c r="ALS149" s="750"/>
      <c r="ALT149" s="750"/>
      <c r="ALU149" s="750"/>
      <c r="ALV149" s="750"/>
      <c r="ALW149" s="750"/>
      <c r="ALX149" s="750"/>
      <c r="ALY149" s="750"/>
      <c r="ALZ149" s="750"/>
      <c r="AMA149" s="750"/>
      <c r="AMB149" s="750"/>
      <c r="AMC149" s="750"/>
      <c r="AMD149" s="750"/>
      <c r="AME149" s="750"/>
      <c r="AMF149" s="750"/>
      <c r="AMG149" s="750"/>
      <c r="AMH149" s="750"/>
      <c r="AMI149" s="750"/>
      <c r="AMJ149" s="750"/>
      <c r="AMK149" s="750"/>
      <c r="AML149" s="750"/>
      <c r="AMM149" s="750"/>
      <c r="AMN149" s="750"/>
      <c r="AMO149" s="750"/>
      <c r="AMP149" s="750"/>
      <c r="AMQ149" s="750"/>
    </row>
    <row r="150" spans="1:1031" s="903" customFormat="1" ht="30" customHeight="1" x14ac:dyDescent="0.25">
      <c r="A150" s="914"/>
      <c r="B150" s="840" t="s">
        <v>560</v>
      </c>
      <c r="C150" s="841"/>
      <c r="D150" s="911">
        <v>0.02</v>
      </c>
      <c r="E150" s="843" t="s">
        <v>1205</v>
      </c>
      <c r="F150" s="750"/>
      <c r="G150" s="750"/>
      <c r="H150" s="750"/>
      <c r="I150" s="750"/>
      <c r="J150" s="750"/>
      <c r="K150" s="750"/>
      <c r="L150" s="750"/>
      <c r="M150" s="750"/>
      <c r="N150" s="750"/>
      <c r="O150" s="750"/>
      <c r="P150" s="750"/>
      <c r="Q150" s="750"/>
      <c r="R150" s="750"/>
      <c r="S150" s="750"/>
      <c r="T150" s="750"/>
      <c r="U150" s="750"/>
      <c r="V150" s="750"/>
      <c r="W150" s="750"/>
      <c r="X150" s="750"/>
      <c r="Y150" s="750"/>
      <c r="Z150" s="750"/>
      <c r="AA150" s="750"/>
      <c r="AB150" s="750"/>
      <c r="AC150" s="750"/>
      <c r="AD150" s="750"/>
      <c r="AE150" s="750"/>
      <c r="AF150" s="750"/>
      <c r="AG150" s="750"/>
      <c r="AH150" s="750"/>
      <c r="AI150" s="750"/>
      <c r="AJ150" s="750"/>
      <c r="AK150" s="750"/>
      <c r="AL150" s="750"/>
      <c r="AM150" s="750"/>
      <c r="AN150" s="750"/>
      <c r="AO150" s="750"/>
      <c r="AP150" s="750"/>
      <c r="AQ150" s="750"/>
      <c r="AR150" s="750"/>
      <c r="AS150" s="750"/>
      <c r="AT150" s="750"/>
      <c r="AU150" s="750"/>
      <c r="AV150" s="750"/>
      <c r="AW150" s="750"/>
      <c r="AX150" s="750"/>
      <c r="AY150" s="750"/>
      <c r="AZ150" s="750"/>
      <c r="BA150" s="750"/>
      <c r="BB150" s="750"/>
      <c r="BC150" s="750"/>
      <c r="BD150" s="750"/>
      <c r="BE150" s="750"/>
      <c r="BF150" s="750"/>
      <c r="BG150" s="750"/>
      <c r="BH150" s="750"/>
      <c r="BI150" s="750"/>
      <c r="BJ150" s="750"/>
      <c r="BK150" s="750"/>
      <c r="BL150" s="750"/>
      <c r="BM150" s="750"/>
      <c r="BN150" s="750"/>
      <c r="BO150" s="750"/>
      <c r="BP150" s="750"/>
      <c r="BQ150" s="750"/>
      <c r="BR150" s="750"/>
      <c r="BS150" s="750"/>
      <c r="BT150" s="750"/>
      <c r="BU150" s="750"/>
      <c r="BV150" s="750"/>
      <c r="BW150" s="750"/>
      <c r="BX150" s="750"/>
      <c r="BY150" s="750"/>
      <c r="BZ150" s="750"/>
      <c r="CA150" s="750"/>
      <c r="CB150" s="750"/>
      <c r="CC150" s="750"/>
      <c r="CD150" s="750"/>
      <c r="CE150" s="750"/>
      <c r="CF150" s="750"/>
      <c r="CG150" s="750"/>
      <c r="CH150" s="750"/>
      <c r="CI150" s="750"/>
      <c r="CJ150" s="750"/>
      <c r="CK150" s="750"/>
      <c r="CL150" s="750"/>
      <c r="CM150" s="750"/>
      <c r="CN150" s="750"/>
      <c r="CO150" s="750"/>
      <c r="CP150" s="750"/>
      <c r="CQ150" s="750"/>
      <c r="CR150" s="750"/>
      <c r="CS150" s="750"/>
      <c r="CT150" s="750"/>
      <c r="CU150" s="750"/>
      <c r="CV150" s="750"/>
      <c r="CW150" s="750"/>
      <c r="CX150" s="750"/>
      <c r="CY150" s="750"/>
      <c r="CZ150" s="750"/>
      <c r="DA150" s="750"/>
      <c r="DB150" s="750"/>
      <c r="DC150" s="750"/>
      <c r="DD150" s="750"/>
      <c r="DE150" s="750"/>
      <c r="DF150" s="750"/>
      <c r="DG150" s="750"/>
      <c r="DH150" s="750"/>
      <c r="DI150" s="750"/>
      <c r="DJ150" s="750"/>
      <c r="DK150" s="750"/>
      <c r="DL150" s="750"/>
      <c r="DM150" s="750"/>
      <c r="DN150" s="750"/>
      <c r="DO150" s="750"/>
      <c r="DP150" s="750"/>
      <c r="DQ150" s="750"/>
      <c r="DR150" s="750"/>
      <c r="DS150" s="750"/>
      <c r="DT150" s="750"/>
      <c r="DU150" s="750"/>
      <c r="DV150" s="750"/>
      <c r="DW150" s="750"/>
      <c r="DX150" s="750"/>
      <c r="DY150" s="750"/>
      <c r="DZ150" s="750"/>
      <c r="EA150" s="750"/>
      <c r="EB150" s="750"/>
      <c r="EC150" s="750"/>
      <c r="ED150" s="750"/>
      <c r="EE150" s="750"/>
      <c r="EF150" s="750"/>
      <c r="EG150" s="750"/>
      <c r="EH150" s="750"/>
      <c r="EI150" s="750"/>
      <c r="EJ150" s="750"/>
      <c r="EK150" s="750"/>
      <c r="EL150" s="750"/>
      <c r="EM150" s="750"/>
      <c r="EN150" s="750"/>
      <c r="EO150" s="750"/>
      <c r="EP150" s="750"/>
      <c r="EQ150" s="750"/>
      <c r="ER150" s="750"/>
      <c r="ES150" s="750"/>
      <c r="ET150" s="750"/>
      <c r="EU150" s="750"/>
      <c r="EV150" s="750"/>
      <c r="EW150" s="750"/>
      <c r="EX150" s="750"/>
      <c r="EY150" s="750"/>
      <c r="EZ150" s="750"/>
      <c r="FA150" s="750"/>
      <c r="FB150" s="750"/>
      <c r="FC150" s="750"/>
      <c r="FD150" s="750"/>
      <c r="FE150" s="750"/>
      <c r="FF150" s="750"/>
      <c r="FG150" s="750"/>
      <c r="FH150" s="750"/>
      <c r="FI150" s="750"/>
      <c r="FJ150" s="750"/>
      <c r="FK150" s="750"/>
      <c r="FL150" s="750"/>
      <c r="FM150" s="750"/>
      <c r="FN150" s="750"/>
      <c r="FO150" s="750"/>
      <c r="FP150" s="750"/>
      <c r="FQ150" s="750"/>
      <c r="FR150" s="750"/>
      <c r="FS150" s="750"/>
      <c r="FT150" s="750"/>
      <c r="FU150" s="750"/>
      <c r="FV150" s="750"/>
      <c r="FW150" s="750"/>
      <c r="FX150" s="750"/>
      <c r="FY150" s="750"/>
      <c r="FZ150" s="750"/>
      <c r="GA150" s="750"/>
      <c r="GB150" s="750"/>
      <c r="GC150" s="750"/>
      <c r="GD150" s="750"/>
      <c r="GE150" s="750"/>
      <c r="GF150" s="750"/>
      <c r="GG150" s="750"/>
      <c r="GH150" s="750"/>
      <c r="GI150" s="750"/>
      <c r="GJ150" s="750"/>
      <c r="GK150" s="750"/>
      <c r="GL150" s="750"/>
      <c r="GM150" s="750"/>
      <c r="GN150" s="750"/>
      <c r="GO150" s="750"/>
      <c r="GP150" s="750"/>
      <c r="GQ150" s="750"/>
      <c r="GR150" s="750"/>
      <c r="GS150" s="750"/>
      <c r="GT150" s="750"/>
      <c r="GU150" s="750"/>
      <c r="GV150" s="750"/>
      <c r="GW150" s="750"/>
      <c r="GX150" s="750"/>
      <c r="GY150" s="750"/>
      <c r="GZ150" s="750"/>
      <c r="HA150" s="750"/>
      <c r="HB150" s="750"/>
      <c r="HC150" s="750"/>
      <c r="HD150" s="750"/>
      <c r="HE150" s="750"/>
      <c r="HF150" s="750"/>
      <c r="HG150" s="750"/>
      <c r="HH150" s="750"/>
      <c r="HI150" s="750"/>
      <c r="HJ150" s="750"/>
      <c r="HK150" s="750"/>
      <c r="HL150" s="750"/>
      <c r="HM150" s="750"/>
      <c r="HN150" s="750"/>
      <c r="HO150" s="750"/>
      <c r="HP150" s="750"/>
      <c r="HQ150" s="750"/>
      <c r="HR150" s="750"/>
      <c r="HS150" s="750"/>
      <c r="HT150" s="750"/>
      <c r="HU150" s="750"/>
      <c r="HV150" s="750"/>
      <c r="HW150" s="750"/>
      <c r="HX150" s="750"/>
      <c r="HY150" s="750"/>
      <c r="HZ150" s="750"/>
      <c r="IA150" s="750"/>
      <c r="IB150" s="750"/>
      <c r="IC150" s="750"/>
      <c r="ID150" s="750"/>
      <c r="IE150" s="750"/>
      <c r="IF150" s="750"/>
      <c r="IG150" s="750"/>
      <c r="IH150" s="750"/>
      <c r="II150" s="750"/>
      <c r="IJ150" s="750"/>
      <c r="IK150" s="750"/>
      <c r="IL150" s="750"/>
      <c r="IM150" s="750"/>
      <c r="IN150" s="750"/>
      <c r="IO150" s="750"/>
      <c r="IP150" s="750"/>
      <c r="IQ150" s="750"/>
      <c r="IR150" s="750"/>
      <c r="IS150" s="750"/>
      <c r="IT150" s="750"/>
      <c r="IU150" s="750"/>
      <c r="IV150" s="750"/>
      <c r="IW150" s="750"/>
      <c r="IX150" s="750"/>
      <c r="IY150" s="750"/>
      <c r="IZ150" s="750"/>
      <c r="JA150" s="750"/>
      <c r="JB150" s="750"/>
      <c r="JC150" s="750"/>
      <c r="JD150" s="750"/>
      <c r="JE150" s="750"/>
      <c r="JF150" s="750"/>
      <c r="JG150" s="750"/>
      <c r="JH150" s="750"/>
      <c r="JI150" s="750"/>
      <c r="JJ150" s="750"/>
      <c r="JK150" s="750"/>
      <c r="JL150" s="750"/>
      <c r="JM150" s="750"/>
      <c r="JN150" s="750"/>
      <c r="JO150" s="750"/>
      <c r="JP150" s="750"/>
      <c r="JQ150" s="750"/>
      <c r="JR150" s="750"/>
      <c r="JS150" s="750"/>
      <c r="JT150" s="750"/>
      <c r="JU150" s="750"/>
      <c r="JV150" s="750"/>
      <c r="JW150" s="750"/>
      <c r="JX150" s="750"/>
      <c r="JY150" s="750"/>
      <c r="JZ150" s="750"/>
      <c r="KA150" s="750"/>
      <c r="KB150" s="750"/>
      <c r="KC150" s="750"/>
      <c r="KD150" s="750"/>
      <c r="KE150" s="750"/>
      <c r="KF150" s="750"/>
      <c r="KG150" s="750"/>
      <c r="KH150" s="750"/>
      <c r="KI150" s="750"/>
      <c r="KJ150" s="750"/>
      <c r="KK150" s="750"/>
      <c r="KL150" s="750"/>
      <c r="KM150" s="750"/>
      <c r="KN150" s="750"/>
      <c r="KO150" s="750"/>
      <c r="KP150" s="750"/>
      <c r="KQ150" s="750"/>
      <c r="KR150" s="750"/>
      <c r="KS150" s="750"/>
      <c r="KT150" s="750"/>
      <c r="KU150" s="750"/>
      <c r="KV150" s="750"/>
      <c r="KW150" s="750"/>
      <c r="KX150" s="750"/>
      <c r="KY150" s="750"/>
      <c r="KZ150" s="750"/>
      <c r="LA150" s="750"/>
      <c r="LB150" s="750"/>
      <c r="LC150" s="750"/>
      <c r="LD150" s="750"/>
      <c r="LE150" s="750"/>
      <c r="LF150" s="750"/>
      <c r="LG150" s="750"/>
      <c r="LH150" s="750"/>
      <c r="LI150" s="750"/>
      <c r="LJ150" s="750"/>
      <c r="LK150" s="750"/>
      <c r="LL150" s="750"/>
      <c r="LM150" s="750"/>
      <c r="LN150" s="750"/>
      <c r="LO150" s="750"/>
      <c r="LP150" s="750"/>
      <c r="LQ150" s="750"/>
      <c r="LR150" s="750"/>
      <c r="LS150" s="750"/>
      <c r="LT150" s="750"/>
      <c r="LU150" s="750"/>
      <c r="LV150" s="750"/>
      <c r="LW150" s="750"/>
      <c r="LX150" s="750"/>
      <c r="LY150" s="750"/>
      <c r="LZ150" s="750"/>
      <c r="MA150" s="750"/>
      <c r="MB150" s="750"/>
      <c r="MC150" s="750"/>
      <c r="MD150" s="750"/>
      <c r="ME150" s="750"/>
      <c r="MF150" s="750"/>
      <c r="MG150" s="750"/>
      <c r="MH150" s="750"/>
      <c r="MI150" s="750"/>
      <c r="MJ150" s="750"/>
      <c r="MK150" s="750"/>
      <c r="ML150" s="750"/>
      <c r="MM150" s="750"/>
      <c r="MN150" s="750"/>
      <c r="MO150" s="750"/>
      <c r="MP150" s="750"/>
      <c r="MQ150" s="750"/>
      <c r="MR150" s="750"/>
      <c r="MS150" s="750"/>
      <c r="MT150" s="750"/>
      <c r="MU150" s="750"/>
      <c r="MV150" s="750"/>
      <c r="MW150" s="750"/>
      <c r="MX150" s="750"/>
      <c r="MY150" s="750"/>
      <c r="MZ150" s="750"/>
      <c r="NA150" s="750"/>
      <c r="NB150" s="750"/>
      <c r="NC150" s="750"/>
      <c r="ND150" s="750"/>
      <c r="NE150" s="750"/>
      <c r="NF150" s="750"/>
      <c r="NG150" s="750"/>
      <c r="NH150" s="750"/>
      <c r="NI150" s="750"/>
      <c r="NJ150" s="750"/>
      <c r="NK150" s="750"/>
      <c r="NL150" s="750"/>
      <c r="NM150" s="750"/>
      <c r="NN150" s="750"/>
      <c r="NO150" s="750"/>
      <c r="NP150" s="750"/>
      <c r="NQ150" s="750"/>
      <c r="NR150" s="750"/>
      <c r="NS150" s="750"/>
      <c r="NT150" s="750"/>
      <c r="NU150" s="750"/>
      <c r="NV150" s="750"/>
      <c r="NW150" s="750"/>
      <c r="NX150" s="750"/>
      <c r="NY150" s="750"/>
      <c r="NZ150" s="750"/>
      <c r="OA150" s="750"/>
      <c r="OB150" s="750"/>
      <c r="OC150" s="750"/>
      <c r="OD150" s="750"/>
      <c r="OE150" s="750"/>
      <c r="OF150" s="750"/>
      <c r="OG150" s="750"/>
      <c r="OH150" s="750"/>
      <c r="OI150" s="750"/>
      <c r="OJ150" s="750"/>
      <c r="OK150" s="750"/>
      <c r="OL150" s="750"/>
      <c r="OM150" s="750"/>
      <c r="ON150" s="750"/>
      <c r="OO150" s="750"/>
      <c r="OP150" s="750"/>
      <c r="OQ150" s="750"/>
      <c r="OR150" s="750"/>
      <c r="OS150" s="750"/>
      <c r="OT150" s="750"/>
      <c r="OU150" s="750"/>
      <c r="OV150" s="750"/>
      <c r="OW150" s="750"/>
      <c r="OX150" s="750"/>
      <c r="OY150" s="750"/>
      <c r="OZ150" s="750"/>
      <c r="PA150" s="750"/>
      <c r="PB150" s="750"/>
      <c r="PC150" s="750"/>
      <c r="PD150" s="750"/>
      <c r="PE150" s="750"/>
      <c r="PF150" s="750"/>
      <c r="PG150" s="750"/>
      <c r="PH150" s="750"/>
      <c r="PI150" s="750"/>
      <c r="PJ150" s="750"/>
      <c r="PK150" s="750"/>
      <c r="PL150" s="750"/>
      <c r="PM150" s="750"/>
      <c r="PN150" s="750"/>
      <c r="PO150" s="750"/>
      <c r="PP150" s="750"/>
      <c r="PQ150" s="750"/>
      <c r="PR150" s="750"/>
      <c r="PS150" s="750"/>
      <c r="PT150" s="750"/>
      <c r="PU150" s="750"/>
      <c r="PV150" s="750"/>
      <c r="PW150" s="750"/>
      <c r="PX150" s="750"/>
      <c r="PY150" s="750"/>
      <c r="PZ150" s="750"/>
      <c r="QA150" s="750"/>
      <c r="QB150" s="750"/>
      <c r="QC150" s="750"/>
      <c r="QD150" s="750"/>
      <c r="QE150" s="750"/>
      <c r="QF150" s="750"/>
      <c r="QG150" s="750"/>
      <c r="QH150" s="750"/>
      <c r="QI150" s="750"/>
      <c r="QJ150" s="750"/>
      <c r="QK150" s="750"/>
      <c r="QL150" s="750"/>
      <c r="QM150" s="750"/>
      <c r="QN150" s="750"/>
      <c r="QO150" s="750"/>
      <c r="QP150" s="750"/>
      <c r="QQ150" s="750"/>
      <c r="QR150" s="750"/>
      <c r="QS150" s="750"/>
      <c r="QT150" s="750"/>
      <c r="QU150" s="750"/>
      <c r="QV150" s="750"/>
      <c r="QW150" s="750"/>
      <c r="QX150" s="750"/>
      <c r="QY150" s="750"/>
      <c r="QZ150" s="750"/>
      <c r="RA150" s="750"/>
      <c r="RB150" s="750"/>
      <c r="RC150" s="750"/>
      <c r="RD150" s="750"/>
      <c r="RE150" s="750"/>
      <c r="RF150" s="750"/>
      <c r="RG150" s="750"/>
      <c r="RH150" s="750"/>
      <c r="RI150" s="750"/>
      <c r="RJ150" s="750"/>
      <c r="RK150" s="750"/>
      <c r="RL150" s="750"/>
      <c r="RM150" s="750"/>
      <c r="RN150" s="750"/>
      <c r="RO150" s="750"/>
      <c r="RP150" s="750"/>
      <c r="RQ150" s="750"/>
      <c r="RR150" s="750"/>
      <c r="RS150" s="750"/>
      <c r="RT150" s="750"/>
      <c r="RU150" s="750"/>
      <c r="RV150" s="750"/>
      <c r="RW150" s="750"/>
      <c r="RX150" s="750"/>
      <c r="RY150" s="750"/>
      <c r="RZ150" s="750"/>
      <c r="SA150" s="750"/>
      <c r="SB150" s="750"/>
      <c r="SC150" s="750"/>
      <c r="SD150" s="750"/>
      <c r="SE150" s="750"/>
      <c r="SF150" s="750"/>
      <c r="SG150" s="750"/>
      <c r="SH150" s="750"/>
      <c r="SI150" s="750"/>
      <c r="SJ150" s="750"/>
      <c r="SK150" s="750"/>
      <c r="SL150" s="750"/>
      <c r="SM150" s="750"/>
      <c r="SN150" s="750"/>
      <c r="SO150" s="750"/>
      <c r="SP150" s="750"/>
      <c r="SQ150" s="750"/>
      <c r="SR150" s="750"/>
      <c r="SS150" s="750"/>
      <c r="ST150" s="750"/>
      <c r="SU150" s="750"/>
      <c r="SV150" s="750"/>
      <c r="SW150" s="750"/>
      <c r="SX150" s="750"/>
      <c r="SY150" s="750"/>
      <c r="SZ150" s="750"/>
      <c r="TA150" s="750"/>
      <c r="TB150" s="750"/>
      <c r="TC150" s="750"/>
      <c r="TD150" s="750"/>
      <c r="TE150" s="750"/>
      <c r="TF150" s="750"/>
      <c r="TG150" s="750"/>
      <c r="TH150" s="750"/>
      <c r="TI150" s="750"/>
      <c r="TJ150" s="750"/>
      <c r="TK150" s="750"/>
      <c r="TL150" s="750"/>
      <c r="TM150" s="750"/>
      <c r="TN150" s="750"/>
      <c r="TO150" s="750"/>
      <c r="TP150" s="750"/>
      <c r="TQ150" s="750"/>
      <c r="TR150" s="750"/>
      <c r="TS150" s="750"/>
      <c r="TT150" s="750"/>
      <c r="TU150" s="750"/>
      <c r="TV150" s="750"/>
      <c r="TW150" s="750"/>
      <c r="TX150" s="750"/>
      <c r="TY150" s="750"/>
      <c r="TZ150" s="750"/>
      <c r="UA150" s="750"/>
      <c r="UB150" s="750"/>
      <c r="UC150" s="750"/>
      <c r="UD150" s="750"/>
      <c r="UE150" s="750"/>
      <c r="UF150" s="750"/>
      <c r="UG150" s="750"/>
      <c r="UH150" s="750"/>
      <c r="UI150" s="750"/>
      <c r="UJ150" s="750"/>
      <c r="UK150" s="750"/>
      <c r="UL150" s="750"/>
      <c r="UM150" s="750"/>
      <c r="UN150" s="750"/>
      <c r="UO150" s="750"/>
      <c r="UP150" s="750"/>
      <c r="UQ150" s="750"/>
      <c r="UR150" s="750"/>
      <c r="US150" s="750"/>
      <c r="UT150" s="750"/>
      <c r="UU150" s="750"/>
      <c r="UV150" s="750"/>
      <c r="UW150" s="750"/>
      <c r="UX150" s="750"/>
      <c r="UY150" s="750"/>
      <c r="UZ150" s="750"/>
      <c r="VA150" s="750"/>
      <c r="VB150" s="750"/>
      <c r="VC150" s="750"/>
      <c r="VD150" s="750"/>
      <c r="VE150" s="750"/>
      <c r="VF150" s="750"/>
      <c r="VG150" s="750"/>
      <c r="VH150" s="750"/>
      <c r="VI150" s="750"/>
      <c r="VJ150" s="750"/>
      <c r="VK150" s="750"/>
      <c r="VL150" s="750"/>
      <c r="VM150" s="750"/>
      <c r="VN150" s="750"/>
      <c r="VO150" s="750"/>
      <c r="VP150" s="750"/>
      <c r="VQ150" s="750"/>
      <c r="VR150" s="750"/>
      <c r="VS150" s="750"/>
      <c r="VT150" s="750"/>
      <c r="VU150" s="750"/>
      <c r="VV150" s="750"/>
      <c r="VW150" s="750"/>
      <c r="VX150" s="750"/>
      <c r="VY150" s="750"/>
      <c r="VZ150" s="750"/>
      <c r="WA150" s="750"/>
      <c r="WB150" s="750"/>
      <c r="WC150" s="750"/>
      <c r="WD150" s="750"/>
      <c r="WE150" s="750"/>
      <c r="WF150" s="750"/>
      <c r="WG150" s="750"/>
      <c r="WH150" s="750"/>
      <c r="WI150" s="750"/>
      <c r="WJ150" s="750"/>
      <c r="WK150" s="750"/>
      <c r="WL150" s="750"/>
      <c r="WM150" s="750"/>
      <c r="WN150" s="750"/>
      <c r="WO150" s="750"/>
      <c r="WP150" s="750"/>
      <c r="WQ150" s="750"/>
      <c r="WR150" s="750"/>
      <c r="WS150" s="750"/>
      <c r="WT150" s="750"/>
      <c r="WU150" s="750"/>
      <c r="WV150" s="750"/>
      <c r="WW150" s="750"/>
      <c r="WX150" s="750"/>
      <c r="WY150" s="750"/>
      <c r="WZ150" s="750"/>
      <c r="XA150" s="750"/>
      <c r="XB150" s="750"/>
      <c r="XC150" s="750"/>
      <c r="XD150" s="750"/>
      <c r="XE150" s="750"/>
      <c r="XF150" s="750"/>
      <c r="XG150" s="750"/>
      <c r="XH150" s="750"/>
      <c r="XI150" s="750"/>
      <c r="XJ150" s="750"/>
      <c r="XK150" s="750"/>
      <c r="XL150" s="750"/>
      <c r="XM150" s="750"/>
      <c r="XN150" s="750"/>
      <c r="XO150" s="750"/>
      <c r="XP150" s="750"/>
      <c r="XQ150" s="750"/>
      <c r="XR150" s="750"/>
      <c r="XS150" s="750"/>
      <c r="XT150" s="750"/>
      <c r="XU150" s="750"/>
      <c r="XV150" s="750"/>
      <c r="XW150" s="750"/>
      <c r="XX150" s="750"/>
      <c r="XY150" s="750"/>
      <c r="XZ150" s="750"/>
      <c r="YA150" s="750"/>
      <c r="YB150" s="750"/>
      <c r="YC150" s="750"/>
      <c r="YD150" s="750"/>
      <c r="YE150" s="750"/>
      <c r="YF150" s="750"/>
      <c r="YG150" s="750"/>
      <c r="YH150" s="750"/>
      <c r="YI150" s="750"/>
      <c r="YJ150" s="750"/>
      <c r="YK150" s="750"/>
      <c r="YL150" s="750"/>
      <c r="YM150" s="750"/>
      <c r="YN150" s="750"/>
      <c r="YO150" s="750"/>
      <c r="YP150" s="750"/>
      <c r="YQ150" s="750"/>
      <c r="YR150" s="750"/>
      <c r="YS150" s="750"/>
      <c r="YT150" s="750"/>
      <c r="YU150" s="750"/>
      <c r="YV150" s="750"/>
      <c r="YW150" s="750"/>
      <c r="YX150" s="750"/>
      <c r="YY150" s="750"/>
      <c r="YZ150" s="750"/>
      <c r="ZA150" s="750"/>
      <c r="ZB150" s="750"/>
      <c r="ZC150" s="750"/>
      <c r="ZD150" s="750"/>
      <c r="ZE150" s="750"/>
      <c r="ZF150" s="750"/>
      <c r="ZG150" s="750"/>
      <c r="ZH150" s="750"/>
      <c r="ZI150" s="750"/>
      <c r="ZJ150" s="750"/>
      <c r="ZK150" s="750"/>
      <c r="ZL150" s="750"/>
      <c r="ZM150" s="750"/>
      <c r="ZN150" s="750"/>
      <c r="ZO150" s="750"/>
      <c r="ZP150" s="750"/>
      <c r="ZQ150" s="750"/>
      <c r="ZR150" s="750"/>
      <c r="ZS150" s="750"/>
      <c r="ZT150" s="750"/>
      <c r="ZU150" s="750"/>
      <c r="ZV150" s="750"/>
      <c r="ZW150" s="750"/>
      <c r="ZX150" s="750"/>
      <c r="ZY150" s="750"/>
      <c r="ZZ150" s="750"/>
      <c r="AAA150" s="750"/>
      <c r="AAB150" s="750"/>
      <c r="AAC150" s="750"/>
      <c r="AAD150" s="750"/>
      <c r="AAE150" s="750"/>
      <c r="AAF150" s="750"/>
      <c r="AAG150" s="750"/>
      <c r="AAH150" s="750"/>
      <c r="AAI150" s="750"/>
      <c r="AAJ150" s="750"/>
      <c r="AAK150" s="750"/>
      <c r="AAL150" s="750"/>
      <c r="AAM150" s="750"/>
      <c r="AAN150" s="750"/>
      <c r="AAO150" s="750"/>
      <c r="AAP150" s="750"/>
      <c r="AAQ150" s="750"/>
      <c r="AAR150" s="750"/>
      <c r="AAS150" s="750"/>
      <c r="AAT150" s="750"/>
      <c r="AAU150" s="750"/>
      <c r="AAV150" s="750"/>
      <c r="AAW150" s="750"/>
      <c r="AAX150" s="750"/>
      <c r="AAY150" s="750"/>
      <c r="AAZ150" s="750"/>
      <c r="ABA150" s="750"/>
      <c r="ABB150" s="750"/>
      <c r="ABC150" s="750"/>
      <c r="ABD150" s="750"/>
      <c r="ABE150" s="750"/>
      <c r="ABF150" s="750"/>
      <c r="ABG150" s="750"/>
      <c r="ABH150" s="750"/>
      <c r="ABI150" s="750"/>
      <c r="ABJ150" s="750"/>
      <c r="ABK150" s="750"/>
      <c r="ABL150" s="750"/>
      <c r="ABM150" s="750"/>
      <c r="ABN150" s="750"/>
      <c r="ABO150" s="750"/>
      <c r="ABP150" s="750"/>
      <c r="ABQ150" s="750"/>
      <c r="ABR150" s="750"/>
      <c r="ABS150" s="750"/>
      <c r="ABT150" s="750"/>
      <c r="ABU150" s="750"/>
      <c r="ABV150" s="750"/>
      <c r="ABW150" s="750"/>
      <c r="ABX150" s="750"/>
      <c r="ABY150" s="750"/>
      <c r="ABZ150" s="750"/>
      <c r="ACA150" s="750"/>
      <c r="ACB150" s="750"/>
      <c r="ACC150" s="750"/>
      <c r="ACD150" s="750"/>
      <c r="ACE150" s="750"/>
      <c r="ACF150" s="750"/>
      <c r="ACG150" s="750"/>
      <c r="ACH150" s="750"/>
      <c r="ACI150" s="750"/>
      <c r="ACJ150" s="750"/>
      <c r="ACK150" s="750"/>
      <c r="ACL150" s="750"/>
      <c r="ACM150" s="750"/>
      <c r="ACN150" s="750"/>
      <c r="ACO150" s="750"/>
      <c r="ACP150" s="750"/>
      <c r="ACQ150" s="750"/>
      <c r="ACR150" s="750"/>
      <c r="ACS150" s="750"/>
      <c r="ACT150" s="750"/>
      <c r="ACU150" s="750"/>
      <c r="ACV150" s="750"/>
      <c r="ACW150" s="750"/>
      <c r="ACX150" s="750"/>
      <c r="ACY150" s="750"/>
      <c r="ACZ150" s="750"/>
      <c r="ADA150" s="750"/>
      <c r="ADB150" s="750"/>
      <c r="ADC150" s="750"/>
      <c r="ADD150" s="750"/>
      <c r="ADE150" s="750"/>
      <c r="ADF150" s="750"/>
      <c r="ADG150" s="750"/>
      <c r="ADH150" s="750"/>
      <c r="ADI150" s="750"/>
      <c r="ADJ150" s="750"/>
      <c r="ADK150" s="750"/>
      <c r="ADL150" s="750"/>
      <c r="ADM150" s="750"/>
      <c r="ADN150" s="750"/>
      <c r="ADO150" s="750"/>
      <c r="ADP150" s="750"/>
      <c r="ADQ150" s="750"/>
      <c r="ADR150" s="750"/>
      <c r="ADS150" s="750"/>
      <c r="ADT150" s="750"/>
      <c r="ADU150" s="750"/>
      <c r="ADV150" s="750"/>
      <c r="ADW150" s="750"/>
      <c r="ADX150" s="750"/>
      <c r="ADY150" s="750"/>
      <c r="ADZ150" s="750"/>
      <c r="AEA150" s="750"/>
      <c r="AEB150" s="750"/>
      <c r="AEC150" s="750"/>
      <c r="AED150" s="750"/>
      <c r="AEE150" s="750"/>
      <c r="AEF150" s="750"/>
      <c r="AEG150" s="750"/>
      <c r="AEH150" s="750"/>
      <c r="AEI150" s="750"/>
      <c r="AEJ150" s="750"/>
      <c r="AEK150" s="750"/>
      <c r="AEL150" s="750"/>
      <c r="AEM150" s="750"/>
      <c r="AEN150" s="750"/>
      <c r="AEO150" s="750"/>
      <c r="AEP150" s="750"/>
      <c r="AEQ150" s="750"/>
      <c r="AER150" s="750"/>
      <c r="AES150" s="750"/>
      <c r="AET150" s="750"/>
      <c r="AEU150" s="750"/>
      <c r="AEV150" s="750"/>
      <c r="AEW150" s="750"/>
      <c r="AEX150" s="750"/>
      <c r="AEY150" s="750"/>
      <c r="AEZ150" s="750"/>
      <c r="AFA150" s="750"/>
      <c r="AFB150" s="750"/>
      <c r="AFC150" s="750"/>
      <c r="AFD150" s="750"/>
      <c r="AFE150" s="750"/>
      <c r="AFF150" s="750"/>
      <c r="AFG150" s="750"/>
      <c r="AFH150" s="750"/>
      <c r="AFI150" s="750"/>
      <c r="AFJ150" s="750"/>
      <c r="AFK150" s="750"/>
      <c r="AFL150" s="750"/>
      <c r="AFM150" s="750"/>
      <c r="AFN150" s="750"/>
      <c r="AFO150" s="750"/>
      <c r="AFP150" s="750"/>
      <c r="AFQ150" s="750"/>
      <c r="AFR150" s="750"/>
      <c r="AFS150" s="750"/>
      <c r="AFT150" s="750"/>
      <c r="AFU150" s="750"/>
      <c r="AFV150" s="750"/>
      <c r="AFW150" s="750"/>
      <c r="AFX150" s="750"/>
      <c r="AFY150" s="750"/>
      <c r="AFZ150" s="750"/>
      <c r="AGA150" s="750"/>
      <c r="AGB150" s="750"/>
      <c r="AGC150" s="750"/>
      <c r="AGD150" s="750"/>
      <c r="AGE150" s="750"/>
      <c r="AGF150" s="750"/>
      <c r="AGG150" s="750"/>
      <c r="AGH150" s="750"/>
      <c r="AGI150" s="750"/>
      <c r="AGJ150" s="750"/>
      <c r="AGK150" s="750"/>
      <c r="AGL150" s="750"/>
      <c r="AGM150" s="750"/>
      <c r="AGN150" s="750"/>
      <c r="AGO150" s="750"/>
      <c r="AGP150" s="750"/>
      <c r="AGQ150" s="750"/>
      <c r="AGR150" s="750"/>
      <c r="AGS150" s="750"/>
      <c r="AGT150" s="750"/>
      <c r="AGU150" s="750"/>
      <c r="AGV150" s="750"/>
      <c r="AGW150" s="750"/>
      <c r="AGX150" s="750"/>
      <c r="AGY150" s="750"/>
      <c r="AGZ150" s="750"/>
      <c r="AHA150" s="750"/>
      <c r="AHB150" s="750"/>
      <c r="AHC150" s="750"/>
      <c r="AHD150" s="750"/>
      <c r="AHE150" s="750"/>
      <c r="AHF150" s="750"/>
      <c r="AHG150" s="750"/>
      <c r="AHH150" s="750"/>
      <c r="AHI150" s="750"/>
      <c r="AHJ150" s="750"/>
      <c r="AHK150" s="750"/>
      <c r="AHL150" s="750"/>
      <c r="AHM150" s="750"/>
      <c r="AHN150" s="750"/>
      <c r="AHO150" s="750"/>
      <c r="AHP150" s="750"/>
      <c r="AHQ150" s="750"/>
      <c r="AHR150" s="750"/>
      <c r="AHS150" s="750"/>
      <c r="AHT150" s="750"/>
      <c r="AHU150" s="750"/>
      <c r="AHV150" s="750"/>
      <c r="AHW150" s="750"/>
      <c r="AHX150" s="750"/>
      <c r="AHY150" s="750"/>
      <c r="AHZ150" s="750"/>
      <c r="AIA150" s="750"/>
      <c r="AIB150" s="750"/>
      <c r="AIC150" s="750"/>
      <c r="AID150" s="750"/>
      <c r="AIE150" s="750"/>
      <c r="AIF150" s="750"/>
      <c r="AIG150" s="750"/>
      <c r="AIH150" s="750"/>
      <c r="AII150" s="750"/>
      <c r="AIJ150" s="750"/>
      <c r="AIK150" s="750"/>
      <c r="AIL150" s="750"/>
      <c r="AIM150" s="750"/>
      <c r="AIN150" s="750"/>
      <c r="AIO150" s="750"/>
      <c r="AIP150" s="750"/>
      <c r="AIQ150" s="750"/>
      <c r="AIR150" s="750"/>
      <c r="AIS150" s="750"/>
      <c r="AIT150" s="750"/>
      <c r="AIU150" s="750"/>
      <c r="AIV150" s="750"/>
      <c r="AIW150" s="750"/>
      <c r="AIX150" s="750"/>
      <c r="AIY150" s="750"/>
      <c r="AIZ150" s="750"/>
      <c r="AJA150" s="750"/>
      <c r="AJB150" s="750"/>
      <c r="AJC150" s="750"/>
      <c r="AJD150" s="750"/>
      <c r="AJE150" s="750"/>
      <c r="AJF150" s="750"/>
      <c r="AJG150" s="750"/>
      <c r="AJH150" s="750"/>
      <c r="AJI150" s="750"/>
      <c r="AJJ150" s="750"/>
      <c r="AJK150" s="750"/>
      <c r="AJL150" s="750"/>
      <c r="AJM150" s="750"/>
      <c r="AJN150" s="750"/>
      <c r="AJO150" s="750"/>
      <c r="AJP150" s="750"/>
      <c r="AJQ150" s="750"/>
      <c r="AJR150" s="750"/>
      <c r="AJS150" s="750"/>
      <c r="AJT150" s="750"/>
      <c r="AJU150" s="750"/>
      <c r="AJV150" s="750"/>
      <c r="AJW150" s="750"/>
      <c r="AJX150" s="750"/>
      <c r="AJY150" s="750"/>
      <c r="AJZ150" s="750"/>
      <c r="AKA150" s="750"/>
      <c r="AKB150" s="750"/>
      <c r="AKC150" s="750"/>
      <c r="AKD150" s="750"/>
      <c r="AKE150" s="750"/>
      <c r="AKF150" s="750"/>
      <c r="AKG150" s="750"/>
      <c r="AKH150" s="750"/>
      <c r="AKI150" s="750"/>
      <c r="AKJ150" s="750"/>
      <c r="AKK150" s="750"/>
      <c r="AKL150" s="750"/>
      <c r="AKM150" s="750"/>
      <c r="AKN150" s="750"/>
      <c r="AKO150" s="750"/>
      <c r="AKP150" s="750"/>
      <c r="AKQ150" s="750"/>
      <c r="AKR150" s="750"/>
      <c r="AKS150" s="750"/>
      <c r="AKT150" s="750"/>
      <c r="AKU150" s="750"/>
      <c r="AKV150" s="750"/>
      <c r="AKW150" s="750"/>
      <c r="AKX150" s="750"/>
      <c r="AKY150" s="750"/>
      <c r="AKZ150" s="750"/>
      <c r="ALA150" s="750"/>
      <c r="ALB150" s="750"/>
      <c r="ALC150" s="750"/>
      <c r="ALD150" s="750"/>
      <c r="ALE150" s="750"/>
      <c r="ALF150" s="750"/>
      <c r="ALG150" s="750"/>
      <c r="ALH150" s="750"/>
      <c r="ALI150" s="750"/>
      <c r="ALJ150" s="750"/>
      <c r="ALK150" s="750"/>
      <c r="ALL150" s="750"/>
      <c r="ALM150" s="750"/>
      <c r="ALN150" s="750"/>
      <c r="ALO150" s="750"/>
      <c r="ALP150" s="750"/>
      <c r="ALQ150" s="750"/>
      <c r="ALR150" s="750"/>
      <c r="ALS150" s="750"/>
      <c r="ALT150" s="750"/>
      <c r="ALU150" s="750"/>
      <c r="ALV150" s="750"/>
      <c r="ALW150" s="750"/>
      <c r="ALX150" s="750"/>
      <c r="ALY150" s="750"/>
      <c r="ALZ150" s="750"/>
      <c r="AMA150" s="750"/>
      <c r="AMB150" s="750"/>
      <c r="AMC150" s="750"/>
      <c r="AMD150" s="750"/>
      <c r="AME150" s="750"/>
      <c r="AMF150" s="750"/>
      <c r="AMG150" s="750"/>
      <c r="AMH150" s="750"/>
      <c r="AMI150" s="750"/>
      <c r="AMJ150" s="750"/>
      <c r="AMK150" s="750"/>
      <c r="AML150" s="750"/>
      <c r="AMM150" s="750"/>
      <c r="AMN150" s="750"/>
      <c r="AMO150" s="750"/>
      <c r="AMP150" s="750"/>
      <c r="AMQ150" s="750"/>
    </row>
    <row r="151" spans="1:1031" s="903" customFormat="1" ht="30" customHeight="1" x14ac:dyDescent="0.25">
      <c r="A151" s="914"/>
      <c r="B151" s="840" t="s">
        <v>988</v>
      </c>
      <c r="C151" s="841"/>
      <c r="D151" s="911">
        <v>0.03</v>
      </c>
      <c r="E151" s="843" t="s">
        <v>1204</v>
      </c>
      <c r="F151" s="750"/>
      <c r="G151" s="750"/>
      <c r="H151" s="750"/>
      <c r="I151" s="750"/>
      <c r="J151" s="750"/>
      <c r="K151" s="750"/>
      <c r="L151" s="750"/>
      <c r="M151" s="750"/>
      <c r="N151" s="750"/>
      <c r="O151" s="750"/>
      <c r="P151" s="750"/>
      <c r="Q151" s="750"/>
      <c r="R151" s="750"/>
      <c r="S151" s="750"/>
      <c r="T151" s="750"/>
      <c r="U151" s="750"/>
      <c r="V151" s="750"/>
      <c r="W151" s="750"/>
      <c r="X151" s="750"/>
      <c r="Y151" s="750"/>
      <c r="Z151" s="750"/>
      <c r="AA151" s="750"/>
      <c r="AB151" s="750"/>
      <c r="AC151" s="750"/>
      <c r="AD151" s="750"/>
      <c r="AE151" s="750"/>
      <c r="AF151" s="750"/>
      <c r="AG151" s="750"/>
      <c r="AH151" s="750"/>
      <c r="AI151" s="750"/>
      <c r="AJ151" s="750"/>
      <c r="AK151" s="750"/>
      <c r="AL151" s="750"/>
      <c r="AM151" s="750"/>
      <c r="AN151" s="750"/>
      <c r="AO151" s="750"/>
      <c r="AP151" s="750"/>
      <c r="AQ151" s="750"/>
      <c r="AR151" s="750"/>
      <c r="AS151" s="750"/>
      <c r="AT151" s="750"/>
      <c r="AU151" s="750"/>
      <c r="AV151" s="750"/>
      <c r="AW151" s="750"/>
      <c r="AX151" s="750"/>
      <c r="AY151" s="750"/>
      <c r="AZ151" s="750"/>
      <c r="BA151" s="750"/>
      <c r="BB151" s="750"/>
      <c r="BC151" s="750"/>
      <c r="BD151" s="750"/>
      <c r="BE151" s="750"/>
      <c r="BF151" s="750"/>
      <c r="BG151" s="750"/>
      <c r="BH151" s="750"/>
      <c r="BI151" s="750"/>
      <c r="BJ151" s="750"/>
      <c r="BK151" s="750"/>
      <c r="BL151" s="750"/>
      <c r="BM151" s="750"/>
      <c r="BN151" s="750"/>
      <c r="BO151" s="750"/>
      <c r="BP151" s="750"/>
      <c r="BQ151" s="750"/>
      <c r="BR151" s="750"/>
      <c r="BS151" s="750"/>
      <c r="BT151" s="750"/>
      <c r="BU151" s="750"/>
      <c r="BV151" s="750"/>
      <c r="BW151" s="750"/>
      <c r="BX151" s="750"/>
      <c r="BY151" s="750"/>
      <c r="BZ151" s="750"/>
      <c r="CA151" s="750"/>
      <c r="CB151" s="750"/>
      <c r="CC151" s="750"/>
      <c r="CD151" s="750"/>
      <c r="CE151" s="750"/>
      <c r="CF151" s="750"/>
      <c r="CG151" s="750"/>
      <c r="CH151" s="750"/>
      <c r="CI151" s="750"/>
      <c r="CJ151" s="750"/>
      <c r="CK151" s="750"/>
      <c r="CL151" s="750"/>
      <c r="CM151" s="750"/>
      <c r="CN151" s="750"/>
      <c r="CO151" s="750"/>
      <c r="CP151" s="750"/>
      <c r="CQ151" s="750"/>
      <c r="CR151" s="750"/>
      <c r="CS151" s="750"/>
      <c r="CT151" s="750"/>
      <c r="CU151" s="750"/>
      <c r="CV151" s="750"/>
      <c r="CW151" s="750"/>
      <c r="CX151" s="750"/>
      <c r="CY151" s="750"/>
      <c r="CZ151" s="750"/>
      <c r="DA151" s="750"/>
      <c r="DB151" s="750"/>
      <c r="DC151" s="750"/>
      <c r="DD151" s="750"/>
      <c r="DE151" s="750"/>
      <c r="DF151" s="750"/>
      <c r="DG151" s="750"/>
      <c r="DH151" s="750"/>
      <c r="DI151" s="750"/>
      <c r="DJ151" s="750"/>
      <c r="DK151" s="750"/>
      <c r="DL151" s="750"/>
      <c r="DM151" s="750"/>
      <c r="DN151" s="750"/>
      <c r="DO151" s="750"/>
      <c r="DP151" s="750"/>
      <c r="DQ151" s="750"/>
      <c r="DR151" s="750"/>
      <c r="DS151" s="750"/>
      <c r="DT151" s="750"/>
      <c r="DU151" s="750"/>
      <c r="DV151" s="750"/>
      <c r="DW151" s="750"/>
      <c r="DX151" s="750"/>
      <c r="DY151" s="750"/>
      <c r="DZ151" s="750"/>
      <c r="EA151" s="750"/>
      <c r="EB151" s="750"/>
      <c r="EC151" s="750"/>
      <c r="ED151" s="750"/>
      <c r="EE151" s="750"/>
      <c r="EF151" s="750"/>
      <c r="EG151" s="750"/>
      <c r="EH151" s="750"/>
      <c r="EI151" s="750"/>
      <c r="EJ151" s="750"/>
      <c r="EK151" s="750"/>
      <c r="EL151" s="750"/>
      <c r="EM151" s="750"/>
      <c r="EN151" s="750"/>
      <c r="EO151" s="750"/>
      <c r="EP151" s="750"/>
      <c r="EQ151" s="750"/>
      <c r="ER151" s="750"/>
      <c r="ES151" s="750"/>
      <c r="ET151" s="750"/>
      <c r="EU151" s="750"/>
      <c r="EV151" s="750"/>
      <c r="EW151" s="750"/>
      <c r="EX151" s="750"/>
      <c r="EY151" s="750"/>
      <c r="EZ151" s="750"/>
      <c r="FA151" s="750"/>
      <c r="FB151" s="750"/>
      <c r="FC151" s="750"/>
      <c r="FD151" s="750"/>
      <c r="FE151" s="750"/>
      <c r="FF151" s="750"/>
      <c r="FG151" s="750"/>
      <c r="FH151" s="750"/>
      <c r="FI151" s="750"/>
      <c r="FJ151" s="750"/>
      <c r="FK151" s="750"/>
      <c r="FL151" s="750"/>
      <c r="FM151" s="750"/>
      <c r="FN151" s="750"/>
      <c r="FO151" s="750"/>
      <c r="FP151" s="750"/>
      <c r="FQ151" s="750"/>
      <c r="FR151" s="750"/>
      <c r="FS151" s="750"/>
      <c r="FT151" s="750"/>
      <c r="FU151" s="750"/>
      <c r="FV151" s="750"/>
      <c r="FW151" s="750"/>
      <c r="FX151" s="750"/>
      <c r="FY151" s="750"/>
      <c r="FZ151" s="750"/>
      <c r="GA151" s="750"/>
      <c r="GB151" s="750"/>
      <c r="GC151" s="750"/>
      <c r="GD151" s="750"/>
      <c r="GE151" s="750"/>
      <c r="GF151" s="750"/>
      <c r="GG151" s="750"/>
      <c r="GH151" s="750"/>
      <c r="GI151" s="750"/>
      <c r="GJ151" s="750"/>
      <c r="GK151" s="750"/>
      <c r="GL151" s="750"/>
      <c r="GM151" s="750"/>
      <c r="GN151" s="750"/>
      <c r="GO151" s="750"/>
      <c r="GP151" s="750"/>
      <c r="GQ151" s="750"/>
      <c r="GR151" s="750"/>
      <c r="GS151" s="750"/>
      <c r="GT151" s="750"/>
      <c r="GU151" s="750"/>
      <c r="GV151" s="750"/>
      <c r="GW151" s="750"/>
      <c r="GX151" s="750"/>
      <c r="GY151" s="750"/>
      <c r="GZ151" s="750"/>
      <c r="HA151" s="750"/>
      <c r="HB151" s="750"/>
      <c r="HC151" s="750"/>
      <c r="HD151" s="750"/>
      <c r="HE151" s="750"/>
      <c r="HF151" s="750"/>
      <c r="HG151" s="750"/>
      <c r="HH151" s="750"/>
      <c r="HI151" s="750"/>
      <c r="HJ151" s="750"/>
      <c r="HK151" s="750"/>
      <c r="HL151" s="750"/>
      <c r="HM151" s="750"/>
      <c r="HN151" s="750"/>
      <c r="HO151" s="750"/>
      <c r="HP151" s="750"/>
      <c r="HQ151" s="750"/>
      <c r="HR151" s="750"/>
      <c r="HS151" s="750"/>
      <c r="HT151" s="750"/>
      <c r="HU151" s="750"/>
      <c r="HV151" s="750"/>
      <c r="HW151" s="750"/>
      <c r="HX151" s="750"/>
      <c r="HY151" s="750"/>
      <c r="HZ151" s="750"/>
      <c r="IA151" s="750"/>
      <c r="IB151" s="750"/>
      <c r="IC151" s="750"/>
      <c r="ID151" s="750"/>
      <c r="IE151" s="750"/>
      <c r="IF151" s="750"/>
      <c r="IG151" s="750"/>
      <c r="IH151" s="750"/>
      <c r="II151" s="750"/>
      <c r="IJ151" s="750"/>
      <c r="IK151" s="750"/>
      <c r="IL151" s="750"/>
      <c r="IM151" s="750"/>
      <c r="IN151" s="750"/>
      <c r="IO151" s="750"/>
      <c r="IP151" s="750"/>
      <c r="IQ151" s="750"/>
      <c r="IR151" s="750"/>
      <c r="IS151" s="750"/>
      <c r="IT151" s="750"/>
      <c r="IU151" s="750"/>
      <c r="IV151" s="750"/>
      <c r="IW151" s="750"/>
      <c r="IX151" s="750"/>
      <c r="IY151" s="750"/>
      <c r="IZ151" s="750"/>
      <c r="JA151" s="750"/>
      <c r="JB151" s="750"/>
      <c r="JC151" s="750"/>
      <c r="JD151" s="750"/>
      <c r="JE151" s="750"/>
      <c r="JF151" s="750"/>
      <c r="JG151" s="750"/>
      <c r="JH151" s="750"/>
      <c r="JI151" s="750"/>
      <c r="JJ151" s="750"/>
      <c r="JK151" s="750"/>
      <c r="JL151" s="750"/>
      <c r="JM151" s="750"/>
      <c r="JN151" s="750"/>
      <c r="JO151" s="750"/>
      <c r="JP151" s="750"/>
      <c r="JQ151" s="750"/>
      <c r="JR151" s="750"/>
      <c r="JS151" s="750"/>
      <c r="JT151" s="750"/>
      <c r="JU151" s="750"/>
      <c r="JV151" s="750"/>
      <c r="JW151" s="750"/>
      <c r="JX151" s="750"/>
      <c r="JY151" s="750"/>
      <c r="JZ151" s="750"/>
      <c r="KA151" s="750"/>
      <c r="KB151" s="750"/>
      <c r="KC151" s="750"/>
      <c r="KD151" s="750"/>
      <c r="KE151" s="750"/>
      <c r="KF151" s="750"/>
      <c r="KG151" s="750"/>
      <c r="KH151" s="750"/>
      <c r="KI151" s="750"/>
      <c r="KJ151" s="750"/>
      <c r="KK151" s="750"/>
      <c r="KL151" s="750"/>
      <c r="KM151" s="750"/>
      <c r="KN151" s="750"/>
      <c r="KO151" s="750"/>
      <c r="KP151" s="750"/>
      <c r="KQ151" s="750"/>
      <c r="KR151" s="750"/>
      <c r="KS151" s="750"/>
      <c r="KT151" s="750"/>
      <c r="KU151" s="750"/>
      <c r="KV151" s="750"/>
      <c r="KW151" s="750"/>
      <c r="KX151" s="750"/>
      <c r="KY151" s="750"/>
      <c r="KZ151" s="750"/>
      <c r="LA151" s="750"/>
      <c r="LB151" s="750"/>
      <c r="LC151" s="750"/>
      <c r="LD151" s="750"/>
      <c r="LE151" s="750"/>
      <c r="LF151" s="750"/>
      <c r="LG151" s="750"/>
      <c r="LH151" s="750"/>
      <c r="LI151" s="750"/>
      <c r="LJ151" s="750"/>
      <c r="LK151" s="750"/>
      <c r="LL151" s="750"/>
      <c r="LM151" s="750"/>
      <c r="LN151" s="750"/>
      <c r="LO151" s="750"/>
      <c r="LP151" s="750"/>
      <c r="LQ151" s="750"/>
      <c r="LR151" s="750"/>
      <c r="LS151" s="750"/>
      <c r="LT151" s="750"/>
      <c r="LU151" s="750"/>
      <c r="LV151" s="750"/>
      <c r="LW151" s="750"/>
      <c r="LX151" s="750"/>
      <c r="LY151" s="750"/>
      <c r="LZ151" s="750"/>
      <c r="MA151" s="750"/>
      <c r="MB151" s="750"/>
      <c r="MC151" s="750"/>
      <c r="MD151" s="750"/>
      <c r="ME151" s="750"/>
      <c r="MF151" s="750"/>
      <c r="MG151" s="750"/>
      <c r="MH151" s="750"/>
      <c r="MI151" s="750"/>
      <c r="MJ151" s="750"/>
      <c r="MK151" s="750"/>
      <c r="ML151" s="750"/>
      <c r="MM151" s="750"/>
      <c r="MN151" s="750"/>
      <c r="MO151" s="750"/>
      <c r="MP151" s="750"/>
      <c r="MQ151" s="750"/>
      <c r="MR151" s="750"/>
      <c r="MS151" s="750"/>
      <c r="MT151" s="750"/>
      <c r="MU151" s="750"/>
      <c r="MV151" s="750"/>
      <c r="MW151" s="750"/>
      <c r="MX151" s="750"/>
      <c r="MY151" s="750"/>
      <c r="MZ151" s="750"/>
      <c r="NA151" s="750"/>
      <c r="NB151" s="750"/>
      <c r="NC151" s="750"/>
      <c r="ND151" s="750"/>
      <c r="NE151" s="750"/>
      <c r="NF151" s="750"/>
      <c r="NG151" s="750"/>
      <c r="NH151" s="750"/>
      <c r="NI151" s="750"/>
      <c r="NJ151" s="750"/>
      <c r="NK151" s="750"/>
      <c r="NL151" s="750"/>
      <c r="NM151" s="750"/>
      <c r="NN151" s="750"/>
      <c r="NO151" s="750"/>
      <c r="NP151" s="750"/>
      <c r="NQ151" s="750"/>
      <c r="NR151" s="750"/>
      <c r="NS151" s="750"/>
      <c r="NT151" s="750"/>
      <c r="NU151" s="750"/>
      <c r="NV151" s="750"/>
      <c r="NW151" s="750"/>
      <c r="NX151" s="750"/>
      <c r="NY151" s="750"/>
      <c r="NZ151" s="750"/>
      <c r="OA151" s="750"/>
      <c r="OB151" s="750"/>
      <c r="OC151" s="750"/>
      <c r="OD151" s="750"/>
      <c r="OE151" s="750"/>
      <c r="OF151" s="750"/>
      <c r="OG151" s="750"/>
      <c r="OH151" s="750"/>
      <c r="OI151" s="750"/>
      <c r="OJ151" s="750"/>
      <c r="OK151" s="750"/>
      <c r="OL151" s="750"/>
      <c r="OM151" s="750"/>
      <c r="ON151" s="750"/>
      <c r="OO151" s="750"/>
      <c r="OP151" s="750"/>
      <c r="OQ151" s="750"/>
      <c r="OR151" s="750"/>
      <c r="OS151" s="750"/>
      <c r="OT151" s="750"/>
      <c r="OU151" s="750"/>
      <c r="OV151" s="750"/>
      <c r="OW151" s="750"/>
      <c r="OX151" s="750"/>
      <c r="OY151" s="750"/>
      <c r="OZ151" s="750"/>
      <c r="PA151" s="750"/>
      <c r="PB151" s="750"/>
      <c r="PC151" s="750"/>
      <c r="PD151" s="750"/>
      <c r="PE151" s="750"/>
      <c r="PF151" s="750"/>
      <c r="PG151" s="750"/>
      <c r="PH151" s="750"/>
      <c r="PI151" s="750"/>
      <c r="PJ151" s="750"/>
      <c r="PK151" s="750"/>
      <c r="PL151" s="750"/>
      <c r="PM151" s="750"/>
      <c r="PN151" s="750"/>
      <c r="PO151" s="750"/>
      <c r="PP151" s="750"/>
      <c r="PQ151" s="750"/>
      <c r="PR151" s="750"/>
      <c r="PS151" s="750"/>
      <c r="PT151" s="750"/>
      <c r="PU151" s="750"/>
      <c r="PV151" s="750"/>
      <c r="PW151" s="750"/>
      <c r="PX151" s="750"/>
      <c r="PY151" s="750"/>
      <c r="PZ151" s="750"/>
      <c r="QA151" s="750"/>
      <c r="QB151" s="750"/>
      <c r="QC151" s="750"/>
      <c r="QD151" s="750"/>
      <c r="QE151" s="750"/>
      <c r="QF151" s="750"/>
      <c r="QG151" s="750"/>
      <c r="QH151" s="750"/>
      <c r="QI151" s="750"/>
      <c r="QJ151" s="750"/>
      <c r="QK151" s="750"/>
      <c r="QL151" s="750"/>
      <c r="QM151" s="750"/>
      <c r="QN151" s="750"/>
      <c r="QO151" s="750"/>
      <c r="QP151" s="750"/>
      <c r="QQ151" s="750"/>
      <c r="QR151" s="750"/>
      <c r="QS151" s="750"/>
      <c r="QT151" s="750"/>
      <c r="QU151" s="750"/>
      <c r="QV151" s="750"/>
      <c r="QW151" s="750"/>
      <c r="QX151" s="750"/>
      <c r="QY151" s="750"/>
      <c r="QZ151" s="750"/>
      <c r="RA151" s="750"/>
      <c r="RB151" s="750"/>
      <c r="RC151" s="750"/>
      <c r="RD151" s="750"/>
      <c r="RE151" s="750"/>
      <c r="RF151" s="750"/>
      <c r="RG151" s="750"/>
      <c r="RH151" s="750"/>
      <c r="RI151" s="750"/>
      <c r="RJ151" s="750"/>
      <c r="RK151" s="750"/>
      <c r="RL151" s="750"/>
      <c r="RM151" s="750"/>
      <c r="RN151" s="750"/>
      <c r="RO151" s="750"/>
      <c r="RP151" s="750"/>
      <c r="RQ151" s="750"/>
      <c r="RR151" s="750"/>
      <c r="RS151" s="750"/>
      <c r="RT151" s="750"/>
      <c r="RU151" s="750"/>
      <c r="RV151" s="750"/>
      <c r="RW151" s="750"/>
      <c r="RX151" s="750"/>
      <c r="RY151" s="750"/>
      <c r="RZ151" s="750"/>
      <c r="SA151" s="750"/>
      <c r="SB151" s="750"/>
      <c r="SC151" s="750"/>
      <c r="SD151" s="750"/>
      <c r="SE151" s="750"/>
      <c r="SF151" s="750"/>
      <c r="SG151" s="750"/>
      <c r="SH151" s="750"/>
      <c r="SI151" s="750"/>
      <c r="SJ151" s="750"/>
      <c r="SK151" s="750"/>
      <c r="SL151" s="750"/>
      <c r="SM151" s="750"/>
      <c r="SN151" s="750"/>
      <c r="SO151" s="750"/>
      <c r="SP151" s="750"/>
      <c r="SQ151" s="750"/>
      <c r="SR151" s="750"/>
      <c r="SS151" s="750"/>
      <c r="ST151" s="750"/>
      <c r="SU151" s="750"/>
      <c r="SV151" s="750"/>
      <c r="SW151" s="750"/>
      <c r="SX151" s="750"/>
      <c r="SY151" s="750"/>
      <c r="SZ151" s="750"/>
      <c r="TA151" s="750"/>
      <c r="TB151" s="750"/>
      <c r="TC151" s="750"/>
      <c r="TD151" s="750"/>
      <c r="TE151" s="750"/>
      <c r="TF151" s="750"/>
      <c r="TG151" s="750"/>
      <c r="TH151" s="750"/>
      <c r="TI151" s="750"/>
      <c r="TJ151" s="750"/>
      <c r="TK151" s="750"/>
      <c r="TL151" s="750"/>
      <c r="TM151" s="750"/>
      <c r="TN151" s="750"/>
      <c r="TO151" s="750"/>
      <c r="TP151" s="750"/>
      <c r="TQ151" s="750"/>
      <c r="TR151" s="750"/>
      <c r="TS151" s="750"/>
      <c r="TT151" s="750"/>
      <c r="TU151" s="750"/>
      <c r="TV151" s="750"/>
      <c r="TW151" s="750"/>
      <c r="TX151" s="750"/>
      <c r="TY151" s="750"/>
      <c r="TZ151" s="750"/>
      <c r="UA151" s="750"/>
      <c r="UB151" s="750"/>
      <c r="UC151" s="750"/>
      <c r="UD151" s="750"/>
      <c r="UE151" s="750"/>
      <c r="UF151" s="750"/>
      <c r="UG151" s="750"/>
      <c r="UH151" s="750"/>
      <c r="UI151" s="750"/>
      <c r="UJ151" s="750"/>
      <c r="UK151" s="750"/>
      <c r="UL151" s="750"/>
      <c r="UM151" s="750"/>
      <c r="UN151" s="750"/>
      <c r="UO151" s="750"/>
      <c r="UP151" s="750"/>
      <c r="UQ151" s="750"/>
      <c r="UR151" s="750"/>
      <c r="US151" s="750"/>
      <c r="UT151" s="750"/>
      <c r="UU151" s="750"/>
      <c r="UV151" s="750"/>
      <c r="UW151" s="750"/>
      <c r="UX151" s="750"/>
      <c r="UY151" s="750"/>
      <c r="UZ151" s="750"/>
      <c r="VA151" s="750"/>
      <c r="VB151" s="750"/>
      <c r="VC151" s="750"/>
      <c r="VD151" s="750"/>
      <c r="VE151" s="750"/>
      <c r="VF151" s="750"/>
      <c r="VG151" s="750"/>
      <c r="VH151" s="750"/>
      <c r="VI151" s="750"/>
      <c r="VJ151" s="750"/>
      <c r="VK151" s="750"/>
      <c r="VL151" s="750"/>
      <c r="VM151" s="750"/>
      <c r="VN151" s="750"/>
      <c r="VO151" s="750"/>
      <c r="VP151" s="750"/>
      <c r="VQ151" s="750"/>
      <c r="VR151" s="750"/>
      <c r="VS151" s="750"/>
      <c r="VT151" s="750"/>
      <c r="VU151" s="750"/>
      <c r="VV151" s="750"/>
      <c r="VW151" s="750"/>
      <c r="VX151" s="750"/>
      <c r="VY151" s="750"/>
      <c r="VZ151" s="750"/>
      <c r="WA151" s="750"/>
      <c r="WB151" s="750"/>
      <c r="WC151" s="750"/>
      <c r="WD151" s="750"/>
      <c r="WE151" s="750"/>
      <c r="WF151" s="750"/>
      <c r="WG151" s="750"/>
      <c r="WH151" s="750"/>
      <c r="WI151" s="750"/>
      <c r="WJ151" s="750"/>
      <c r="WK151" s="750"/>
      <c r="WL151" s="750"/>
      <c r="WM151" s="750"/>
      <c r="WN151" s="750"/>
      <c r="WO151" s="750"/>
      <c r="WP151" s="750"/>
      <c r="WQ151" s="750"/>
      <c r="WR151" s="750"/>
      <c r="WS151" s="750"/>
      <c r="WT151" s="750"/>
      <c r="WU151" s="750"/>
      <c r="WV151" s="750"/>
      <c r="WW151" s="750"/>
      <c r="WX151" s="750"/>
      <c r="WY151" s="750"/>
      <c r="WZ151" s="750"/>
      <c r="XA151" s="750"/>
      <c r="XB151" s="750"/>
      <c r="XC151" s="750"/>
      <c r="XD151" s="750"/>
      <c r="XE151" s="750"/>
      <c r="XF151" s="750"/>
      <c r="XG151" s="750"/>
      <c r="XH151" s="750"/>
      <c r="XI151" s="750"/>
      <c r="XJ151" s="750"/>
      <c r="XK151" s="750"/>
      <c r="XL151" s="750"/>
      <c r="XM151" s="750"/>
      <c r="XN151" s="750"/>
      <c r="XO151" s="750"/>
      <c r="XP151" s="750"/>
      <c r="XQ151" s="750"/>
      <c r="XR151" s="750"/>
      <c r="XS151" s="750"/>
      <c r="XT151" s="750"/>
      <c r="XU151" s="750"/>
      <c r="XV151" s="750"/>
      <c r="XW151" s="750"/>
      <c r="XX151" s="750"/>
      <c r="XY151" s="750"/>
      <c r="XZ151" s="750"/>
      <c r="YA151" s="750"/>
      <c r="YB151" s="750"/>
      <c r="YC151" s="750"/>
      <c r="YD151" s="750"/>
      <c r="YE151" s="750"/>
      <c r="YF151" s="750"/>
      <c r="YG151" s="750"/>
      <c r="YH151" s="750"/>
      <c r="YI151" s="750"/>
      <c r="YJ151" s="750"/>
      <c r="YK151" s="750"/>
      <c r="YL151" s="750"/>
      <c r="YM151" s="750"/>
      <c r="YN151" s="750"/>
      <c r="YO151" s="750"/>
      <c r="YP151" s="750"/>
      <c r="YQ151" s="750"/>
      <c r="YR151" s="750"/>
      <c r="YS151" s="750"/>
      <c r="YT151" s="750"/>
      <c r="YU151" s="750"/>
      <c r="YV151" s="750"/>
      <c r="YW151" s="750"/>
      <c r="YX151" s="750"/>
      <c r="YY151" s="750"/>
      <c r="YZ151" s="750"/>
      <c r="ZA151" s="750"/>
      <c r="ZB151" s="750"/>
      <c r="ZC151" s="750"/>
      <c r="ZD151" s="750"/>
      <c r="ZE151" s="750"/>
      <c r="ZF151" s="750"/>
      <c r="ZG151" s="750"/>
      <c r="ZH151" s="750"/>
      <c r="ZI151" s="750"/>
      <c r="ZJ151" s="750"/>
      <c r="ZK151" s="750"/>
      <c r="ZL151" s="750"/>
      <c r="ZM151" s="750"/>
      <c r="ZN151" s="750"/>
      <c r="ZO151" s="750"/>
      <c r="ZP151" s="750"/>
      <c r="ZQ151" s="750"/>
      <c r="ZR151" s="750"/>
      <c r="ZS151" s="750"/>
      <c r="ZT151" s="750"/>
      <c r="ZU151" s="750"/>
      <c r="ZV151" s="750"/>
      <c r="ZW151" s="750"/>
      <c r="ZX151" s="750"/>
      <c r="ZY151" s="750"/>
      <c r="ZZ151" s="750"/>
      <c r="AAA151" s="750"/>
      <c r="AAB151" s="750"/>
      <c r="AAC151" s="750"/>
      <c r="AAD151" s="750"/>
      <c r="AAE151" s="750"/>
      <c r="AAF151" s="750"/>
      <c r="AAG151" s="750"/>
      <c r="AAH151" s="750"/>
      <c r="AAI151" s="750"/>
      <c r="AAJ151" s="750"/>
      <c r="AAK151" s="750"/>
      <c r="AAL151" s="750"/>
      <c r="AAM151" s="750"/>
      <c r="AAN151" s="750"/>
      <c r="AAO151" s="750"/>
      <c r="AAP151" s="750"/>
      <c r="AAQ151" s="750"/>
      <c r="AAR151" s="750"/>
      <c r="AAS151" s="750"/>
      <c r="AAT151" s="750"/>
      <c r="AAU151" s="750"/>
      <c r="AAV151" s="750"/>
      <c r="AAW151" s="750"/>
      <c r="AAX151" s="750"/>
      <c r="AAY151" s="750"/>
      <c r="AAZ151" s="750"/>
      <c r="ABA151" s="750"/>
      <c r="ABB151" s="750"/>
      <c r="ABC151" s="750"/>
      <c r="ABD151" s="750"/>
      <c r="ABE151" s="750"/>
      <c r="ABF151" s="750"/>
      <c r="ABG151" s="750"/>
      <c r="ABH151" s="750"/>
      <c r="ABI151" s="750"/>
      <c r="ABJ151" s="750"/>
      <c r="ABK151" s="750"/>
      <c r="ABL151" s="750"/>
      <c r="ABM151" s="750"/>
      <c r="ABN151" s="750"/>
      <c r="ABO151" s="750"/>
      <c r="ABP151" s="750"/>
      <c r="ABQ151" s="750"/>
      <c r="ABR151" s="750"/>
      <c r="ABS151" s="750"/>
      <c r="ABT151" s="750"/>
      <c r="ABU151" s="750"/>
      <c r="ABV151" s="750"/>
      <c r="ABW151" s="750"/>
      <c r="ABX151" s="750"/>
      <c r="ABY151" s="750"/>
      <c r="ABZ151" s="750"/>
      <c r="ACA151" s="750"/>
      <c r="ACB151" s="750"/>
      <c r="ACC151" s="750"/>
      <c r="ACD151" s="750"/>
      <c r="ACE151" s="750"/>
      <c r="ACF151" s="750"/>
      <c r="ACG151" s="750"/>
      <c r="ACH151" s="750"/>
      <c r="ACI151" s="750"/>
      <c r="ACJ151" s="750"/>
      <c r="ACK151" s="750"/>
      <c r="ACL151" s="750"/>
      <c r="ACM151" s="750"/>
      <c r="ACN151" s="750"/>
      <c r="ACO151" s="750"/>
      <c r="ACP151" s="750"/>
      <c r="ACQ151" s="750"/>
      <c r="ACR151" s="750"/>
      <c r="ACS151" s="750"/>
      <c r="ACT151" s="750"/>
      <c r="ACU151" s="750"/>
      <c r="ACV151" s="750"/>
      <c r="ACW151" s="750"/>
      <c r="ACX151" s="750"/>
      <c r="ACY151" s="750"/>
      <c r="ACZ151" s="750"/>
      <c r="ADA151" s="750"/>
      <c r="ADB151" s="750"/>
      <c r="ADC151" s="750"/>
      <c r="ADD151" s="750"/>
      <c r="ADE151" s="750"/>
      <c r="ADF151" s="750"/>
      <c r="ADG151" s="750"/>
      <c r="ADH151" s="750"/>
      <c r="ADI151" s="750"/>
      <c r="ADJ151" s="750"/>
      <c r="ADK151" s="750"/>
      <c r="ADL151" s="750"/>
      <c r="ADM151" s="750"/>
      <c r="ADN151" s="750"/>
      <c r="ADO151" s="750"/>
      <c r="ADP151" s="750"/>
      <c r="ADQ151" s="750"/>
      <c r="ADR151" s="750"/>
      <c r="ADS151" s="750"/>
      <c r="ADT151" s="750"/>
      <c r="ADU151" s="750"/>
      <c r="ADV151" s="750"/>
      <c r="ADW151" s="750"/>
      <c r="ADX151" s="750"/>
      <c r="ADY151" s="750"/>
      <c r="ADZ151" s="750"/>
      <c r="AEA151" s="750"/>
      <c r="AEB151" s="750"/>
      <c r="AEC151" s="750"/>
      <c r="AED151" s="750"/>
      <c r="AEE151" s="750"/>
      <c r="AEF151" s="750"/>
      <c r="AEG151" s="750"/>
      <c r="AEH151" s="750"/>
      <c r="AEI151" s="750"/>
      <c r="AEJ151" s="750"/>
      <c r="AEK151" s="750"/>
      <c r="AEL151" s="750"/>
      <c r="AEM151" s="750"/>
      <c r="AEN151" s="750"/>
      <c r="AEO151" s="750"/>
      <c r="AEP151" s="750"/>
      <c r="AEQ151" s="750"/>
      <c r="AER151" s="750"/>
      <c r="AES151" s="750"/>
      <c r="AET151" s="750"/>
      <c r="AEU151" s="750"/>
      <c r="AEV151" s="750"/>
      <c r="AEW151" s="750"/>
      <c r="AEX151" s="750"/>
      <c r="AEY151" s="750"/>
      <c r="AEZ151" s="750"/>
      <c r="AFA151" s="750"/>
      <c r="AFB151" s="750"/>
      <c r="AFC151" s="750"/>
      <c r="AFD151" s="750"/>
      <c r="AFE151" s="750"/>
      <c r="AFF151" s="750"/>
      <c r="AFG151" s="750"/>
      <c r="AFH151" s="750"/>
      <c r="AFI151" s="750"/>
      <c r="AFJ151" s="750"/>
      <c r="AFK151" s="750"/>
      <c r="AFL151" s="750"/>
      <c r="AFM151" s="750"/>
      <c r="AFN151" s="750"/>
      <c r="AFO151" s="750"/>
      <c r="AFP151" s="750"/>
      <c r="AFQ151" s="750"/>
      <c r="AFR151" s="750"/>
      <c r="AFS151" s="750"/>
      <c r="AFT151" s="750"/>
      <c r="AFU151" s="750"/>
      <c r="AFV151" s="750"/>
      <c r="AFW151" s="750"/>
      <c r="AFX151" s="750"/>
      <c r="AFY151" s="750"/>
      <c r="AFZ151" s="750"/>
      <c r="AGA151" s="750"/>
      <c r="AGB151" s="750"/>
      <c r="AGC151" s="750"/>
      <c r="AGD151" s="750"/>
      <c r="AGE151" s="750"/>
      <c r="AGF151" s="750"/>
      <c r="AGG151" s="750"/>
      <c r="AGH151" s="750"/>
      <c r="AGI151" s="750"/>
      <c r="AGJ151" s="750"/>
      <c r="AGK151" s="750"/>
      <c r="AGL151" s="750"/>
      <c r="AGM151" s="750"/>
      <c r="AGN151" s="750"/>
      <c r="AGO151" s="750"/>
      <c r="AGP151" s="750"/>
      <c r="AGQ151" s="750"/>
      <c r="AGR151" s="750"/>
      <c r="AGS151" s="750"/>
      <c r="AGT151" s="750"/>
      <c r="AGU151" s="750"/>
      <c r="AGV151" s="750"/>
      <c r="AGW151" s="750"/>
      <c r="AGX151" s="750"/>
      <c r="AGY151" s="750"/>
      <c r="AGZ151" s="750"/>
      <c r="AHA151" s="750"/>
      <c r="AHB151" s="750"/>
      <c r="AHC151" s="750"/>
      <c r="AHD151" s="750"/>
      <c r="AHE151" s="750"/>
      <c r="AHF151" s="750"/>
      <c r="AHG151" s="750"/>
      <c r="AHH151" s="750"/>
      <c r="AHI151" s="750"/>
      <c r="AHJ151" s="750"/>
      <c r="AHK151" s="750"/>
      <c r="AHL151" s="750"/>
      <c r="AHM151" s="750"/>
      <c r="AHN151" s="750"/>
      <c r="AHO151" s="750"/>
      <c r="AHP151" s="750"/>
      <c r="AHQ151" s="750"/>
      <c r="AHR151" s="750"/>
      <c r="AHS151" s="750"/>
      <c r="AHT151" s="750"/>
      <c r="AHU151" s="750"/>
      <c r="AHV151" s="750"/>
      <c r="AHW151" s="750"/>
      <c r="AHX151" s="750"/>
      <c r="AHY151" s="750"/>
      <c r="AHZ151" s="750"/>
      <c r="AIA151" s="750"/>
      <c r="AIB151" s="750"/>
      <c r="AIC151" s="750"/>
      <c r="AID151" s="750"/>
      <c r="AIE151" s="750"/>
      <c r="AIF151" s="750"/>
      <c r="AIG151" s="750"/>
      <c r="AIH151" s="750"/>
      <c r="AII151" s="750"/>
      <c r="AIJ151" s="750"/>
      <c r="AIK151" s="750"/>
      <c r="AIL151" s="750"/>
      <c r="AIM151" s="750"/>
      <c r="AIN151" s="750"/>
      <c r="AIO151" s="750"/>
      <c r="AIP151" s="750"/>
      <c r="AIQ151" s="750"/>
      <c r="AIR151" s="750"/>
      <c r="AIS151" s="750"/>
      <c r="AIT151" s="750"/>
      <c r="AIU151" s="750"/>
      <c r="AIV151" s="750"/>
      <c r="AIW151" s="750"/>
      <c r="AIX151" s="750"/>
      <c r="AIY151" s="750"/>
      <c r="AIZ151" s="750"/>
      <c r="AJA151" s="750"/>
      <c r="AJB151" s="750"/>
      <c r="AJC151" s="750"/>
      <c r="AJD151" s="750"/>
      <c r="AJE151" s="750"/>
      <c r="AJF151" s="750"/>
      <c r="AJG151" s="750"/>
      <c r="AJH151" s="750"/>
      <c r="AJI151" s="750"/>
      <c r="AJJ151" s="750"/>
      <c r="AJK151" s="750"/>
      <c r="AJL151" s="750"/>
      <c r="AJM151" s="750"/>
      <c r="AJN151" s="750"/>
      <c r="AJO151" s="750"/>
      <c r="AJP151" s="750"/>
      <c r="AJQ151" s="750"/>
      <c r="AJR151" s="750"/>
      <c r="AJS151" s="750"/>
      <c r="AJT151" s="750"/>
      <c r="AJU151" s="750"/>
      <c r="AJV151" s="750"/>
      <c r="AJW151" s="750"/>
      <c r="AJX151" s="750"/>
      <c r="AJY151" s="750"/>
      <c r="AJZ151" s="750"/>
      <c r="AKA151" s="750"/>
      <c r="AKB151" s="750"/>
      <c r="AKC151" s="750"/>
      <c r="AKD151" s="750"/>
      <c r="AKE151" s="750"/>
      <c r="AKF151" s="750"/>
      <c r="AKG151" s="750"/>
      <c r="AKH151" s="750"/>
      <c r="AKI151" s="750"/>
      <c r="AKJ151" s="750"/>
      <c r="AKK151" s="750"/>
      <c r="AKL151" s="750"/>
      <c r="AKM151" s="750"/>
      <c r="AKN151" s="750"/>
      <c r="AKO151" s="750"/>
      <c r="AKP151" s="750"/>
      <c r="AKQ151" s="750"/>
      <c r="AKR151" s="750"/>
      <c r="AKS151" s="750"/>
      <c r="AKT151" s="750"/>
      <c r="AKU151" s="750"/>
      <c r="AKV151" s="750"/>
      <c r="AKW151" s="750"/>
      <c r="AKX151" s="750"/>
      <c r="AKY151" s="750"/>
      <c r="AKZ151" s="750"/>
      <c r="ALA151" s="750"/>
      <c r="ALB151" s="750"/>
      <c r="ALC151" s="750"/>
      <c r="ALD151" s="750"/>
      <c r="ALE151" s="750"/>
      <c r="ALF151" s="750"/>
      <c r="ALG151" s="750"/>
      <c r="ALH151" s="750"/>
      <c r="ALI151" s="750"/>
      <c r="ALJ151" s="750"/>
      <c r="ALK151" s="750"/>
      <c r="ALL151" s="750"/>
      <c r="ALM151" s="750"/>
      <c r="ALN151" s="750"/>
      <c r="ALO151" s="750"/>
      <c r="ALP151" s="750"/>
      <c r="ALQ151" s="750"/>
      <c r="ALR151" s="750"/>
      <c r="ALS151" s="750"/>
      <c r="ALT151" s="750"/>
      <c r="ALU151" s="750"/>
      <c r="ALV151" s="750"/>
      <c r="ALW151" s="750"/>
      <c r="ALX151" s="750"/>
      <c r="ALY151" s="750"/>
      <c r="ALZ151" s="750"/>
      <c r="AMA151" s="750"/>
      <c r="AMB151" s="750"/>
      <c r="AMC151" s="750"/>
      <c r="AMD151" s="750"/>
      <c r="AME151" s="750"/>
      <c r="AMF151" s="750"/>
      <c r="AMG151" s="750"/>
      <c r="AMH151" s="750"/>
      <c r="AMI151" s="750"/>
      <c r="AMJ151" s="750"/>
      <c r="AMK151" s="750"/>
      <c r="AML151" s="750"/>
      <c r="AMM151" s="750"/>
      <c r="AMN151" s="750"/>
      <c r="AMO151" s="750"/>
      <c r="AMP151" s="750"/>
      <c r="AMQ151" s="750"/>
    </row>
    <row r="152" spans="1:1031" s="903" customFormat="1" ht="55.5" customHeight="1" x14ac:dyDescent="0.25">
      <c r="A152" s="841">
        <v>3</v>
      </c>
      <c r="B152" s="840" t="s">
        <v>1422</v>
      </c>
      <c r="C152" s="841">
        <v>14</v>
      </c>
      <c r="D152" s="912">
        <v>0.02</v>
      </c>
      <c r="E152" s="843" t="s">
        <v>1206</v>
      </c>
      <c r="F152" s="750"/>
      <c r="G152" s="750"/>
      <c r="H152" s="750"/>
      <c r="I152" s="750"/>
      <c r="J152" s="750"/>
      <c r="K152" s="750"/>
      <c r="L152" s="750"/>
      <c r="M152" s="750"/>
      <c r="N152" s="750"/>
      <c r="O152" s="750"/>
      <c r="P152" s="750"/>
      <c r="Q152" s="750"/>
      <c r="R152" s="750"/>
      <c r="S152" s="750"/>
      <c r="T152" s="750"/>
      <c r="U152" s="750"/>
      <c r="V152" s="750"/>
      <c r="W152" s="750"/>
      <c r="X152" s="750"/>
      <c r="Y152" s="750"/>
      <c r="Z152" s="750"/>
      <c r="AA152" s="750"/>
      <c r="AB152" s="750"/>
      <c r="AC152" s="750"/>
      <c r="AD152" s="750"/>
      <c r="AE152" s="750"/>
      <c r="AF152" s="750"/>
      <c r="AG152" s="750"/>
      <c r="AH152" s="750"/>
      <c r="AI152" s="750"/>
      <c r="AJ152" s="750"/>
      <c r="AK152" s="750"/>
      <c r="AL152" s="750"/>
      <c r="AM152" s="750"/>
      <c r="AN152" s="750"/>
      <c r="AO152" s="750"/>
      <c r="AP152" s="750"/>
      <c r="AQ152" s="750"/>
      <c r="AR152" s="750"/>
      <c r="AS152" s="750"/>
      <c r="AT152" s="750"/>
      <c r="AU152" s="750"/>
      <c r="AV152" s="750"/>
      <c r="AW152" s="750"/>
      <c r="AX152" s="750"/>
      <c r="AY152" s="750"/>
      <c r="AZ152" s="750"/>
      <c r="BA152" s="750"/>
      <c r="BB152" s="750"/>
      <c r="BC152" s="750"/>
      <c r="BD152" s="750"/>
      <c r="BE152" s="750"/>
      <c r="BF152" s="750"/>
      <c r="BG152" s="750"/>
      <c r="BH152" s="750"/>
      <c r="BI152" s="750"/>
      <c r="BJ152" s="750"/>
      <c r="BK152" s="750"/>
      <c r="BL152" s="750"/>
      <c r="BM152" s="750"/>
      <c r="BN152" s="750"/>
      <c r="BO152" s="750"/>
      <c r="BP152" s="750"/>
      <c r="BQ152" s="750"/>
      <c r="BR152" s="750"/>
      <c r="BS152" s="750"/>
      <c r="BT152" s="750"/>
      <c r="BU152" s="750"/>
      <c r="BV152" s="750"/>
      <c r="BW152" s="750"/>
      <c r="BX152" s="750"/>
      <c r="BY152" s="750"/>
      <c r="BZ152" s="750"/>
      <c r="CA152" s="750"/>
      <c r="CB152" s="750"/>
      <c r="CC152" s="750"/>
      <c r="CD152" s="750"/>
      <c r="CE152" s="750"/>
      <c r="CF152" s="750"/>
      <c r="CG152" s="750"/>
      <c r="CH152" s="750"/>
      <c r="CI152" s="750"/>
      <c r="CJ152" s="750"/>
      <c r="CK152" s="750"/>
      <c r="CL152" s="750"/>
      <c r="CM152" s="750"/>
      <c r="CN152" s="750"/>
      <c r="CO152" s="750"/>
      <c r="CP152" s="750"/>
      <c r="CQ152" s="750"/>
      <c r="CR152" s="750"/>
      <c r="CS152" s="750"/>
      <c r="CT152" s="750"/>
      <c r="CU152" s="750"/>
      <c r="CV152" s="750"/>
      <c r="CW152" s="750"/>
      <c r="CX152" s="750"/>
      <c r="CY152" s="750"/>
      <c r="CZ152" s="750"/>
      <c r="DA152" s="750"/>
      <c r="DB152" s="750"/>
      <c r="DC152" s="750"/>
      <c r="DD152" s="750"/>
      <c r="DE152" s="750"/>
      <c r="DF152" s="750"/>
      <c r="DG152" s="750"/>
      <c r="DH152" s="750"/>
      <c r="DI152" s="750"/>
      <c r="DJ152" s="750"/>
      <c r="DK152" s="750"/>
      <c r="DL152" s="750"/>
      <c r="DM152" s="750"/>
      <c r="DN152" s="750"/>
      <c r="DO152" s="750"/>
      <c r="DP152" s="750"/>
      <c r="DQ152" s="750"/>
      <c r="DR152" s="750"/>
      <c r="DS152" s="750"/>
      <c r="DT152" s="750"/>
      <c r="DU152" s="750"/>
      <c r="DV152" s="750"/>
      <c r="DW152" s="750"/>
      <c r="DX152" s="750"/>
      <c r="DY152" s="750"/>
      <c r="DZ152" s="750"/>
      <c r="EA152" s="750"/>
      <c r="EB152" s="750"/>
      <c r="EC152" s="750"/>
      <c r="ED152" s="750"/>
      <c r="EE152" s="750"/>
      <c r="EF152" s="750"/>
      <c r="EG152" s="750"/>
      <c r="EH152" s="750"/>
      <c r="EI152" s="750"/>
      <c r="EJ152" s="750"/>
      <c r="EK152" s="750"/>
      <c r="EL152" s="750"/>
      <c r="EM152" s="750"/>
      <c r="EN152" s="750"/>
      <c r="EO152" s="750"/>
      <c r="EP152" s="750"/>
      <c r="EQ152" s="750"/>
      <c r="ER152" s="750"/>
      <c r="ES152" s="750"/>
      <c r="ET152" s="750"/>
      <c r="EU152" s="750"/>
      <c r="EV152" s="750"/>
      <c r="EW152" s="750"/>
      <c r="EX152" s="750"/>
      <c r="EY152" s="750"/>
      <c r="EZ152" s="750"/>
      <c r="FA152" s="750"/>
      <c r="FB152" s="750"/>
      <c r="FC152" s="750"/>
      <c r="FD152" s="750"/>
      <c r="FE152" s="750"/>
      <c r="FF152" s="750"/>
      <c r="FG152" s="750"/>
      <c r="FH152" s="750"/>
      <c r="FI152" s="750"/>
      <c r="FJ152" s="750"/>
      <c r="FK152" s="750"/>
      <c r="FL152" s="750"/>
      <c r="FM152" s="750"/>
      <c r="FN152" s="750"/>
      <c r="FO152" s="750"/>
      <c r="FP152" s="750"/>
      <c r="FQ152" s="750"/>
      <c r="FR152" s="750"/>
      <c r="FS152" s="750"/>
      <c r="FT152" s="750"/>
      <c r="FU152" s="750"/>
      <c r="FV152" s="750"/>
      <c r="FW152" s="750"/>
      <c r="FX152" s="750"/>
      <c r="FY152" s="750"/>
      <c r="FZ152" s="750"/>
      <c r="GA152" s="750"/>
      <c r="GB152" s="750"/>
      <c r="GC152" s="750"/>
      <c r="GD152" s="750"/>
      <c r="GE152" s="750"/>
      <c r="GF152" s="750"/>
      <c r="GG152" s="750"/>
      <c r="GH152" s="750"/>
      <c r="GI152" s="750"/>
      <c r="GJ152" s="750"/>
      <c r="GK152" s="750"/>
      <c r="GL152" s="750"/>
      <c r="GM152" s="750"/>
      <c r="GN152" s="750"/>
      <c r="GO152" s="750"/>
      <c r="GP152" s="750"/>
      <c r="GQ152" s="750"/>
      <c r="GR152" s="750"/>
      <c r="GS152" s="750"/>
      <c r="GT152" s="750"/>
      <c r="GU152" s="750"/>
      <c r="GV152" s="750"/>
      <c r="GW152" s="750"/>
      <c r="GX152" s="750"/>
      <c r="GY152" s="750"/>
      <c r="GZ152" s="750"/>
      <c r="HA152" s="750"/>
      <c r="HB152" s="750"/>
      <c r="HC152" s="750"/>
      <c r="HD152" s="750"/>
      <c r="HE152" s="750"/>
      <c r="HF152" s="750"/>
      <c r="HG152" s="750"/>
      <c r="HH152" s="750"/>
      <c r="HI152" s="750"/>
      <c r="HJ152" s="750"/>
      <c r="HK152" s="750"/>
      <c r="HL152" s="750"/>
      <c r="HM152" s="750"/>
      <c r="HN152" s="750"/>
      <c r="HO152" s="750"/>
      <c r="HP152" s="750"/>
      <c r="HQ152" s="750"/>
      <c r="HR152" s="750"/>
      <c r="HS152" s="750"/>
      <c r="HT152" s="750"/>
      <c r="HU152" s="750"/>
      <c r="HV152" s="750"/>
      <c r="HW152" s="750"/>
      <c r="HX152" s="750"/>
      <c r="HY152" s="750"/>
      <c r="HZ152" s="750"/>
      <c r="IA152" s="750"/>
      <c r="IB152" s="750"/>
      <c r="IC152" s="750"/>
      <c r="ID152" s="750"/>
      <c r="IE152" s="750"/>
      <c r="IF152" s="750"/>
      <c r="IG152" s="750"/>
      <c r="IH152" s="750"/>
      <c r="II152" s="750"/>
      <c r="IJ152" s="750"/>
      <c r="IK152" s="750"/>
      <c r="IL152" s="750"/>
      <c r="IM152" s="750"/>
      <c r="IN152" s="750"/>
      <c r="IO152" s="750"/>
      <c r="IP152" s="750"/>
      <c r="IQ152" s="750"/>
      <c r="IR152" s="750"/>
      <c r="IS152" s="750"/>
      <c r="IT152" s="750"/>
      <c r="IU152" s="750"/>
      <c r="IV152" s="750"/>
      <c r="IW152" s="750"/>
      <c r="IX152" s="750"/>
      <c r="IY152" s="750"/>
      <c r="IZ152" s="750"/>
      <c r="JA152" s="750"/>
      <c r="JB152" s="750"/>
      <c r="JC152" s="750"/>
      <c r="JD152" s="750"/>
      <c r="JE152" s="750"/>
      <c r="JF152" s="750"/>
      <c r="JG152" s="750"/>
      <c r="JH152" s="750"/>
      <c r="JI152" s="750"/>
      <c r="JJ152" s="750"/>
      <c r="JK152" s="750"/>
      <c r="JL152" s="750"/>
      <c r="JM152" s="750"/>
      <c r="JN152" s="750"/>
      <c r="JO152" s="750"/>
      <c r="JP152" s="750"/>
      <c r="JQ152" s="750"/>
      <c r="JR152" s="750"/>
      <c r="JS152" s="750"/>
      <c r="JT152" s="750"/>
      <c r="JU152" s="750"/>
      <c r="JV152" s="750"/>
      <c r="JW152" s="750"/>
      <c r="JX152" s="750"/>
      <c r="JY152" s="750"/>
      <c r="JZ152" s="750"/>
      <c r="KA152" s="750"/>
      <c r="KB152" s="750"/>
      <c r="KC152" s="750"/>
      <c r="KD152" s="750"/>
      <c r="KE152" s="750"/>
      <c r="KF152" s="750"/>
      <c r="KG152" s="750"/>
      <c r="KH152" s="750"/>
      <c r="KI152" s="750"/>
      <c r="KJ152" s="750"/>
      <c r="KK152" s="750"/>
      <c r="KL152" s="750"/>
      <c r="KM152" s="750"/>
      <c r="KN152" s="750"/>
      <c r="KO152" s="750"/>
      <c r="KP152" s="750"/>
      <c r="KQ152" s="750"/>
      <c r="KR152" s="750"/>
      <c r="KS152" s="750"/>
      <c r="KT152" s="750"/>
      <c r="KU152" s="750"/>
      <c r="KV152" s="750"/>
      <c r="KW152" s="750"/>
      <c r="KX152" s="750"/>
      <c r="KY152" s="750"/>
      <c r="KZ152" s="750"/>
      <c r="LA152" s="750"/>
      <c r="LB152" s="750"/>
      <c r="LC152" s="750"/>
      <c r="LD152" s="750"/>
      <c r="LE152" s="750"/>
      <c r="LF152" s="750"/>
      <c r="LG152" s="750"/>
      <c r="LH152" s="750"/>
      <c r="LI152" s="750"/>
      <c r="LJ152" s="750"/>
      <c r="LK152" s="750"/>
      <c r="LL152" s="750"/>
      <c r="LM152" s="750"/>
      <c r="LN152" s="750"/>
      <c r="LO152" s="750"/>
      <c r="LP152" s="750"/>
      <c r="LQ152" s="750"/>
      <c r="LR152" s="750"/>
      <c r="LS152" s="750"/>
      <c r="LT152" s="750"/>
      <c r="LU152" s="750"/>
      <c r="LV152" s="750"/>
      <c r="LW152" s="750"/>
      <c r="LX152" s="750"/>
      <c r="LY152" s="750"/>
      <c r="LZ152" s="750"/>
      <c r="MA152" s="750"/>
      <c r="MB152" s="750"/>
      <c r="MC152" s="750"/>
      <c r="MD152" s="750"/>
      <c r="ME152" s="750"/>
      <c r="MF152" s="750"/>
      <c r="MG152" s="750"/>
      <c r="MH152" s="750"/>
      <c r="MI152" s="750"/>
      <c r="MJ152" s="750"/>
      <c r="MK152" s="750"/>
      <c r="ML152" s="750"/>
      <c r="MM152" s="750"/>
      <c r="MN152" s="750"/>
      <c r="MO152" s="750"/>
      <c r="MP152" s="750"/>
      <c r="MQ152" s="750"/>
      <c r="MR152" s="750"/>
      <c r="MS152" s="750"/>
      <c r="MT152" s="750"/>
      <c r="MU152" s="750"/>
      <c r="MV152" s="750"/>
      <c r="MW152" s="750"/>
      <c r="MX152" s="750"/>
      <c r="MY152" s="750"/>
      <c r="MZ152" s="750"/>
      <c r="NA152" s="750"/>
      <c r="NB152" s="750"/>
      <c r="NC152" s="750"/>
      <c r="ND152" s="750"/>
      <c r="NE152" s="750"/>
      <c r="NF152" s="750"/>
      <c r="NG152" s="750"/>
      <c r="NH152" s="750"/>
      <c r="NI152" s="750"/>
      <c r="NJ152" s="750"/>
      <c r="NK152" s="750"/>
      <c r="NL152" s="750"/>
      <c r="NM152" s="750"/>
      <c r="NN152" s="750"/>
      <c r="NO152" s="750"/>
      <c r="NP152" s="750"/>
      <c r="NQ152" s="750"/>
      <c r="NR152" s="750"/>
      <c r="NS152" s="750"/>
      <c r="NT152" s="750"/>
      <c r="NU152" s="750"/>
      <c r="NV152" s="750"/>
      <c r="NW152" s="750"/>
      <c r="NX152" s="750"/>
      <c r="NY152" s="750"/>
      <c r="NZ152" s="750"/>
      <c r="OA152" s="750"/>
      <c r="OB152" s="750"/>
      <c r="OC152" s="750"/>
      <c r="OD152" s="750"/>
      <c r="OE152" s="750"/>
      <c r="OF152" s="750"/>
      <c r="OG152" s="750"/>
      <c r="OH152" s="750"/>
      <c r="OI152" s="750"/>
      <c r="OJ152" s="750"/>
      <c r="OK152" s="750"/>
      <c r="OL152" s="750"/>
      <c r="OM152" s="750"/>
      <c r="ON152" s="750"/>
      <c r="OO152" s="750"/>
      <c r="OP152" s="750"/>
      <c r="OQ152" s="750"/>
      <c r="OR152" s="750"/>
      <c r="OS152" s="750"/>
      <c r="OT152" s="750"/>
      <c r="OU152" s="750"/>
      <c r="OV152" s="750"/>
      <c r="OW152" s="750"/>
      <c r="OX152" s="750"/>
      <c r="OY152" s="750"/>
      <c r="OZ152" s="750"/>
      <c r="PA152" s="750"/>
      <c r="PB152" s="750"/>
      <c r="PC152" s="750"/>
      <c r="PD152" s="750"/>
      <c r="PE152" s="750"/>
      <c r="PF152" s="750"/>
      <c r="PG152" s="750"/>
      <c r="PH152" s="750"/>
      <c r="PI152" s="750"/>
      <c r="PJ152" s="750"/>
      <c r="PK152" s="750"/>
      <c r="PL152" s="750"/>
      <c r="PM152" s="750"/>
      <c r="PN152" s="750"/>
      <c r="PO152" s="750"/>
      <c r="PP152" s="750"/>
      <c r="PQ152" s="750"/>
      <c r="PR152" s="750"/>
      <c r="PS152" s="750"/>
      <c r="PT152" s="750"/>
      <c r="PU152" s="750"/>
      <c r="PV152" s="750"/>
      <c r="PW152" s="750"/>
      <c r="PX152" s="750"/>
      <c r="PY152" s="750"/>
      <c r="PZ152" s="750"/>
      <c r="QA152" s="750"/>
      <c r="QB152" s="750"/>
      <c r="QC152" s="750"/>
      <c r="QD152" s="750"/>
      <c r="QE152" s="750"/>
      <c r="QF152" s="750"/>
      <c r="QG152" s="750"/>
      <c r="QH152" s="750"/>
      <c r="QI152" s="750"/>
      <c r="QJ152" s="750"/>
      <c r="QK152" s="750"/>
      <c r="QL152" s="750"/>
      <c r="QM152" s="750"/>
      <c r="QN152" s="750"/>
      <c r="QO152" s="750"/>
      <c r="QP152" s="750"/>
      <c r="QQ152" s="750"/>
      <c r="QR152" s="750"/>
      <c r="QS152" s="750"/>
      <c r="QT152" s="750"/>
      <c r="QU152" s="750"/>
      <c r="QV152" s="750"/>
      <c r="QW152" s="750"/>
      <c r="QX152" s="750"/>
      <c r="QY152" s="750"/>
      <c r="QZ152" s="750"/>
      <c r="RA152" s="750"/>
      <c r="RB152" s="750"/>
      <c r="RC152" s="750"/>
      <c r="RD152" s="750"/>
      <c r="RE152" s="750"/>
      <c r="RF152" s="750"/>
      <c r="RG152" s="750"/>
      <c r="RH152" s="750"/>
      <c r="RI152" s="750"/>
      <c r="RJ152" s="750"/>
      <c r="RK152" s="750"/>
      <c r="RL152" s="750"/>
      <c r="RM152" s="750"/>
      <c r="RN152" s="750"/>
      <c r="RO152" s="750"/>
      <c r="RP152" s="750"/>
      <c r="RQ152" s="750"/>
      <c r="RR152" s="750"/>
      <c r="RS152" s="750"/>
      <c r="RT152" s="750"/>
      <c r="RU152" s="750"/>
      <c r="RV152" s="750"/>
      <c r="RW152" s="750"/>
      <c r="RX152" s="750"/>
      <c r="RY152" s="750"/>
      <c r="RZ152" s="750"/>
      <c r="SA152" s="750"/>
      <c r="SB152" s="750"/>
      <c r="SC152" s="750"/>
      <c r="SD152" s="750"/>
      <c r="SE152" s="750"/>
      <c r="SF152" s="750"/>
      <c r="SG152" s="750"/>
      <c r="SH152" s="750"/>
      <c r="SI152" s="750"/>
      <c r="SJ152" s="750"/>
      <c r="SK152" s="750"/>
      <c r="SL152" s="750"/>
      <c r="SM152" s="750"/>
      <c r="SN152" s="750"/>
      <c r="SO152" s="750"/>
      <c r="SP152" s="750"/>
      <c r="SQ152" s="750"/>
      <c r="SR152" s="750"/>
      <c r="SS152" s="750"/>
      <c r="ST152" s="750"/>
      <c r="SU152" s="750"/>
      <c r="SV152" s="750"/>
      <c r="SW152" s="750"/>
      <c r="SX152" s="750"/>
      <c r="SY152" s="750"/>
      <c r="SZ152" s="750"/>
      <c r="TA152" s="750"/>
      <c r="TB152" s="750"/>
      <c r="TC152" s="750"/>
      <c r="TD152" s="750"/>
      <c r="TE152" s="750"/>
      <c r="TF152" s="750"/>
      <c r="TG152" s="750"/>
      <c r="TH152" s="750"/>
      <c r="TI152" s="750"/>
      <c r="TJ152" s="750"/>
      <c r="TK152" s="750"/>
      <c r="TL152" s="750"/>
      <c r="TM152" s="750"/>
      <c r="TN152" s="750"/>
      <c r="TO152" s="750"/>
      <c r="TP152" s="750"/>
      <c r="TQ152" s="750"/>
      <c r="TR152" s="750"/>
      <c r="TS152" s="750"/>
      <c r="TT152" s="750"/>
      <c r="TU152" s="750"/>
      <c r="TV152" s="750"/>
      <c r="TW152" s="750"/>
      <c r="TX152" s="750"/>
      <c r="TY152" s="750"/>
      <c r="TZ152" s="750"/>
      <c r="UA152" s="750"/>
      <c r="UB152" s="750"/>
      <c r="UC152" s="750"/>
      <c r="UD152" s="750"/>
      <c r="UE152" s="750"/>
      <c r="UF152" s="750"/>
      <c r="UG152" s="750"/>
      <c r="UH152" s="750"/>
      <c r="UI152" s="750"/>
      <c r="UJ152" s="750"/>
      <c r="UK152" s="750"/>
      <c r="UL152" s="750"/>
      <c r="UM152" s="750"/>
      <c r="UN152" s="750"/>
      <c r="UO152" s="750"/>
      <c r="UP152" s="750"/>
      <c r="UQ152" s="750"/>
      <c r="UR152" s="750"/>
      <c r="US152" s="750"/>
      <c r="UT152" s="750"/>
      <c r="UU152" s="750"/>
      <c r="UV152" s="750"/>
      <c r="UW152" s="750"/>
      <c r="UX152" s="750"/>
      <c r="UY152" s="750"/>
      <c r="UZ152" s="750"/>
      <c r="VA152" s="750"/>
      <c r="VB152" s="750"/>
      <c r="VC152" s="750"/>
      <c r="VD152" s="750"/>
      <c r="VE152" s="750"/>
      <c r="VF152" s="750"/>
      <c r="VG152" s="750"/>
      <c r="VH152" s="750"/>
      <c r="VI152" s="750"/>
      <c r="VJ152" s="750"/>
      <c r="VK152" s="750"/>
      <c r="VL152" s="750"/>
      <c r="VM152" s="750"/>
      <c r="VN152" s="750"/>
      <c r="VO152" s="750"/>
      <c r="VP152" s="750"/>
      <c r="VQ152" s="750"/>
      <c r="VR152" s="750"/>
      <c r="VS152" s="750"/>
      <c r="VT152" s="750"/>
      <c r="VU152" s="750"/>
      <c r="VV152" s="750"/>
      <c r="VW152" s="750"/>
      <c r="VX152" s="750"/>
      <c r="VY152" s="750"/>
      <c r="VZ152" s="750"/>
      <c r="WA152" s="750"/>
      <c r="WB152" s="750"/>
      <c r="WC152" s="750"/>
      <c r="WD152" s="750"/>
      <c r="WE152" s="750"/>
      <c r="WF152" s="750"/>
      <c r="WG152" s="750"/>
      <c r="WH152" s="750"/>
      <c r="WI152" s="750"/>
      <c r="WJ152" s="750"/>
      <c r="WK152" s="750"/>
      <c r="WL152" s="750"/>
      <c r="WM152" s="750"/>
      <c r="WN152" s="750"/>
      <c r="WO152" s="750"/>
      <c r="WP152" s="750"/>
      <c r="WQ152" s="750"/>
      <c r="WR152" s="750"/>
      <c r="WS152" s="750"/>
      <c r="WT152" s="750"/>
      <c r="WU152" s="750"/>
      <c r="WV152" s="750"/>
      <c r="WW152" s="750"/>
      <c r="WX152" s="750"/>
      <c r="WY152" s="750"/>
      <c r="WZ152" s="750"/>
      <c r="XA152" s="750"/>
      <c r="XB152" s="750"/>
      <c r="XC152" s="750"/>
      <c r="XD152" s="750"/>
      <c r="XE152" s="750"/>
      <c r="XF152" s="750"/>
      <c r="XG152" s="750"/>
      <c r="XH152" s="750"/>
      <c r="XI152" s="750"/>
      <c r="XJ152" s="750"/>
      <c r="XK152" s="750"/>
      <c r="XL152" s="750"/>
      <c r="XM152" s="750"/>
      <c r="XN152" s="750"/>
      <c r="XO152" s="750"/>
      <c r="XP152" s="750"/>
      <c r="XQ152" s="750"/>
      <c r="XR152" s="750"/>
      <c r="XS152" s="750"/>
      <c r="XT152" s="750"/>
      <c r="XU152" s="750"/>
      <c r="XV152" s="750"/>
      <c r="XW152" s="750"/>
      <c r="XX152" s="750"/>
      <c r="XY152" s="750"/>
      <c r="XZ152" s="750"/>
      <c r="YA152" s="750"/>
      <c r="YB152" s="750"/>
      <c r="YC152" s="750"/>
      <c r="YD152" s="750"/>
      <c r="YE152" s="750"/>
      <c r="YF152" s="750"/>
      <c r="YG152" s="750"/>
      <c r="YH152" s="750"/>
      <c r="YI152" s="750"/>
      <c r="YJ152" s="750"/>
      <c r="YK152" s="750"/>
      <c r="YL152" s="750"/>
      <c r="YM152" s="750"/>
      <c r="YN152" s="750"/>
      <c r="YO152" s="750"/>
      <c r="YP152" s="750"/>
      <c r="YQ152" s="750"/>
      <c r="YR152" s="750"/>
      <c r="YS152" s="750"/>
      <c r="YT152" s="750"/>
      <c r="YU152" s="750"/>
      <c r="YV152" s="750"/>
      <c r="YW152" s="750"/>
      <c r="YX152" s="750"/>
      <c r="YY152" s="750"/>
      <c r="YZ152" s="750"/>
      <c r="ZA152" s="750"/>
      <c r="ZB152" s="750"/>
      <c r="ZC152" s="750"/>
      <c r="ZD152" s="750"/>
      <c r="ZE152" s="750"/>
      <c r="ZF152" s="750"/>
      <c r="ZG152" s="750"/>
      <c r="ZH152" s="750"/>
      <c r="ZI152" s="750"/>
      <c r="ZJ152" s="750"/>
      <c r="ZK152" s="750"/>
      <c r="ZL152" s="750"/>
      <c r="ZM152" s="750"/>
      <c r="ZN152" s="750"/>
      <c r="ZO152" s="750"/>
      <c r="ZP152" s="750"/>
      <c r="ZQ152" s="750"/>
      <c r="ZR152" s="750"/>
      <c r="ZS152" s="750"/>
      <c r="ZT152" s="750"/>
      <c r="ZU152" s="750"/>
      <c r="ZV152" s="750"/>
      <c r="ZW152" s="750"/>
      <c r="ZX152" s="750"/>
      <c r="ZY152" s="750"/>
      <c r="ZZ152" s="750"/>
      <c r="AAA152" s="750"/>
      <c r="AAB152" s="750"/>
      <c r="AAC152" s="750"/>
      <c r="AAD152" s="750"/>
      <c r="AAE152" s="750"/>
      <c r="AAF152" s="750"/>
      <c r="AAG152" s="750"/>
      <c r="AAH152" s="750"/>
      <c r="AAI152" s="750"/>
      <c r="AAJ152" s="750"/>
      <c r="AAK152" s="750"/>
      <c r="AAL152" s="750"/>
      <c r="AAM152" s="750"/>
      <c r="AAN152" s="750"/>
      <c r="AAO152" s="750"/>
      <c r="AAP152" s="750"/>
      <c r="AAQ152" s="750"/>
      <c r="AAR152" s="750"/>
      <c r="AAS152" s="750"/>
      <c r="AAT152" s="750"/>
      <c r="AAU152" s="750"/>
      <c r="AAV152" s="750"/>
      <c r="AAW152" s="750"/>
      <c r="AAX152" s="750"/>
      <c r="AAY152" s="750"/>
      <c r="AAZ152" s="750"/>
      <c r="ABA152" s="750"/>
      <c r="ABB152" s="750"/>
      <c r="ABC152" s="750"/>
      <c r="ABD152" s="750"/>
      <c r="ABE152" s="750"/>
      <c r="ABF152" s="750"/>
      <c r="ABG152" s="750"/>
      <c r="ABH152" s="750"/>
      <c r="ABI152" s="750"/>
      <c r="ABJ152" s="750"/>
      <c r="ABK152" s="750"/>
      <c r="ABL152" s="750"/>
      <c r="ABM152" s="750"/>
      <c r="ABN152" s="750"/>
      <c r="ABO152" s="750"/>
      <c r="ABP152" s="750"/>
      <c r="ABQ152" s="750"/>
      <c r="ABR152" s="750"/>
      <c r="ABS152" s="750"/>
      <c r="ABT152" s="750"/>
      <c r="ABU152" s="750"/>
      <c r="ABV152" s="750"/>
      <c r="ABW152" s="750"/>
      <c r="ABX152" s="750"/>
      <c r="ABY152" s="750"/>
      <c r="ABZ152" s="750"/>
      <c r="ACA152" s="750"/>
      <c r="ACB152" s="750"/>
      <c r="ACC152" s="750"/>
      <c r="ACD152" s="750"/>
      <c r="ACE152" s="750"/>
      <c r="ACF152" s="750"/>
      <c r="ACG152" s="750"/>
      <c r="ACH152" s="750"/>
      <c r="ACI152" s="750"/>
      <c r="ACJ152" s="750"/>
      <c r="ACK152" s="750"/>
      <c r="ACL152" s="750"/>
      <c r="ACM152" s="750"/>
      <c r="ACN152" s="750"/>
      <c r="ACO152" s="750"/>
      <c r="ACP152" s="750"/>
      <c r="ACQ152" s="750"/>
      <c r="ACR152" s="750"/>
      <c r="ACS152" s="750"/>
      <c r="ACT152" s="750"/>
      <c r="ACU152" s="750"/>
      <c r="ACV152" s="750"/>
      <c r="ACW152" s="750"/>
      <c r="ACX152" s="750"/>
      <c r="ACY152" s="750"/>
      <c r="ACZ152" s="750"/>
      <c r="ADA152" s="750"/>
      <c r="ADB152" s="750"/>
      <c r="ADC152" s="750"/>
      <c r="ADD152" s="750"/>
      <c r="ADE152" s="750"/>
      <c r="ADF152" s="750"/>
      <c r="ADG152" s="750"/>
      <c r="ADH152" s="750"/>
      <c r="ADI152" s="750"/>
      <c r="ADJ152" s="750"/>
      <c r="ADK152" s="750"/>
      <c r="ADL152" s="750"/>
      <c r="ADM152" s="750"/>
      <c r="ADN152" s="750"/>
      <c r="ADO152" s="750"/>
      <c r="ADP152" s="750"/>
      <c r="ADQ152" s="750"/>
      <c r="ADR152" s="750"/>
      <c r="ADS152" s="750"/>
      <c r="ADT152" s="750"/>
      <c r="ADU152" s="750"/>
      <c r="ADV152" s="750"/>
      <c r="ADW152" s="750"/>
      <c r="ADX152" s="750"/>
      <c r="ADY152" s="750"/>
      <c r="ADZ152" s="750"/>
      <c r="AEA152" s="750"/>
      <c r="AEB152" s="750"/>
      <c r="AEC152" s="750"/>
      <c r="AED152" s="750"/>
      <c r="AEE152" s="750"/>
      <c r="AEF152" s="750"/>
      <c r="AEG152" s="750"/>
      <c r="AEH152" s="750"/>
      <c r="AEI152" s="750"/>
      <c r="AEJ152" s="750"/>
      <c r="AEK152" s="750"/>
      <c r="AEL152" s="750"/>
      <c r="AEM152" s="750"/>
      <c r="AEN152" s="750"/>
      <c r="AEO152" s="750"/>
      <c r="AEP152" s="750"/>
      <c r="AEQ152" s="750"/>
      <c r="AER152" s="750"/>
      <c r="AES152" s="750"/>
      <c r="AET152" s="750"/>
      <c r="AEU152" s="750"/>
      <c r="AEV152" s="750"/>
      <c r="AEW152" s="750"/>
      <c r="AEX152" s="750"/>
      <c r="AEY152" s="750"/>
      <c r="AEZ152" s="750"/>
      <c r="AFA152" s="750"/>
      <c r="AFB152" s="750"/>
      <c r="AFC152" s="750"/>
      <c r="AFD152" s="750"/>
      <c r="AFE152" s="750"/>
      <c r="AFF152" s="750"/>
      <c r="AFG152" s="750"/>
      <c r="AFH152" s="750"/>
      <c r="AFI152" s="750"/>
      <c r="AFJ152" s="750"/>
      <c r="AFK152" s="750"/>
      <c r="AFL152" s="750"/>
      <c r="AFM152" s="750"/>
      <c r="AFN152" s="750"/>
      <c r="AFO152" s="750"/>
      <c r="AFP152" s="750"/>
      <c r="AFQ152" s="750"/>
      <c r="AFR152" s="750"/>
      <c r="AFS152" s="750"/>
      <c r="AFT152" s="750"/>
      <c r="AFU152" s="750"/>
      <c r="AFV152" s="750"/>
      <c r="AFW152" s="750"/>
      <c r="AFX152" s="750"/>
      <c r="AFY152" s="750"/>
      <c r="AFZ152" s="750"/>
      <c r="AGA152" s="750"/>
      <c r="AGB152" s="750"/>
      <c r="AGC152" s="750"/>
      <c r="AGD152" s="750"/>
      <c r="AGE152" s="750"/>
      <c r="AGF152" s="750"/>
      <c r="AGG152" s="750"/>
      <c r="AGH152" s="750"/>
      <c r="AGI152" s="750"/>
      <c r="AGJ152" s="750"/>
      <c r="AGK152" s="750"/>
      <c r="AGL152" s="750"/>
      <c r="AGM152" s="750"/>
      <c r="AGN152" s="750"/>
      <c r="AGO152" s="750"/>
      <c r="AGP152" s="750"/>
      <c r="AGQ152" s="750"/>
      <c r="AGR152" s="750"/>
      <c r="AGS152" s="750"/>
      <c r="AGT152" s="750"/>
      <c r="AGU152" s="750"/>
      <c r="AGV152" s="750"/>
      <c r="AGW152" s="750"/>
      <c r="AGX152" s="750"/>
      <c r="AGY152" s="750"/>
      <c r="AGZ152" s="750"/>
      <c r="AHA152" s="750"/>
      <c r="AHB152" s="750"/>
      <c r="AHC152" s="750"/>
      <c r="AHD152" s="750"/>
      <c r="AHE152" s="750"/>
      <c r="AHF152" s="750"/>
      <c r="AHG152" s="750"/>
      <c r="AHH152" s="750"/>
      <c r="AHI152" s="750"/>
      <c r="AHJ152" s="750"/>
      <c r="AHK152" s="750"/>
      <c r="AHL152" s="750"/>
      <c r="AHM152" s="750"/>
      <c r="AHN152" s="750"/>
      <c r="AHO152" s="750"/>
      <c r="AHP152" s="750"/>
      <c r="AHQ152" s="750"/>
      <c r="AHR152" s="750"/>
      <c r="AHS152" s="750"/>
      <c r="AHT152" s="750"/>
      <c r="AHU152" s="750"/>
      <c r="AHV152" s="750"/>
      <c r="AHW152" s="750"/>
      <c r="AHX152" s="750"/>
      <c r="AHY152" s="750"/>
      <c r="AHZ152" s="750"/>
      <c r="AIA152" s="750"/>
      <c r="AIB152" s="750"/>
      <c r="AIC152" s="750"/>
      <c r="AID152" s="750"/>
      <c r="AIE152" s="750"/>
      <c r="AIF152" s="750"/>
      <c r="AIG152" s="750"/>
      <c r="AIH152" s="750"/>
      <c r="AII152" s="750"/>
      <c r="AIJ152" s="750"/>
      <c r="AIK152" s="750"/>
      <c r="AIL152" s="750"/>
      <c r="AIM152" s="750"/>
      <c r="AIN152" s="750"/>
      <c r="AIO152" s="750"/>
      <c r="AIP152" s="750"/>
      <c r="AIQ152" s="750"/>
      <c r="AIR152" s="750"/>
      <c r="AIS152" s="750"/>
      <c r="AIT152" s="750"/>
      <c r="AIU152" s="750"/>
      <c r="AIV152" s="750"/>
      <c r="AIW152" s="750"/>
      <c r="AIX152" s="750"/>
      <c r="AIY152" s="750"/>
      <c r="AIZ152" s="750"/>
      <c r="AJA152" s="750"/>
      <c r="AJB152" s="750"/>
      <c r="AJC152" s="750"/>
      <c r="AJD152" s="750"/>
      <c r="AJE152" s="750"/>
      <c r="AJF152" s="750"/>
      <c r="AJG152" s="750"/>
      <c r="AJH152" s="750"/>
      <c r="AJI152" s="750"/>
      <c r="AJJ152" s="750"/>
      <c r="AJK152" s="750"/>
      <c r="AJL152" s="750"/>
      <c r="AJM152" s="750"/>
      <c r="AJN152" s="750"/>
      <c r="AJO152" s="750"/>
      <c r="AJP152" s="750"/>
      <c r="AJQ152" s="750"/>
      <c r="AJR152" s="750"/>
      <c r="AJS152" s="750"/>
      <c r="AJT152" s="750"/>
      <c r="AJU152" s="750"/>
      <c r="AJV152" s="750"/>
      <c r="AJW152" s="750"/>
      <c r="AJX152" s="750"/>
      <c r="AJY152" s="750"/>
      <c r="AJZ152" s="750"/>
      <c r="AKA152" s="750"/>
      <c r="AKB152" s="750"/>
      <c r="AKC152" s="750"/>
      <c r="AKD152" s="750"/>
      <c r="AKE152" s="750"/>
      <c r="AKF152" s="750"/>
      <c r="AKG152" s="750"/>
      <c r="AKH152" s="750"/>
      <c r="AKI152" s="750"/>
      <c r="AKJ152" s="750"/>
      <c r="AKK152" s="750"/>
      <c r="AKL152" s="750"/>
      <c r="AKM152" s="750"/>
      <c r="AKN152" s="750"/>
      <c r="AKO152" s="750"/>
      <c r="AKP152" s="750"/>
      <c r="AKQ152" s="750"/>
      <c r="AKR152" s="750"/>
      <c r="AKS152" s="750"/>
      <c r="AKT152" s="750"/>
      <c r="AKU152" s="750"/>
      <c r="AKV152" s="750"/>
      <c r="AKW152" s="750"/>
      <c r="AKX152" s="750"/>
      <c r="AKY152" s="750"/>
      <c r="AKZ152" s="750"/>
      <c r="ALA152" s="750"/>
      <c r="ALB152" s="750"/>
      <c r="ALC152" s="750"/>
      <c r="ALD152" s="750"/>
      <c r="ALE152" s="750"/>
      <c r="ALF152" s="750"/>
      <c r="ALG152" s="750"/>
      <c r="ALH152" s="750"/>
      <c r="ALI152" s="750"/>
      <c r="ALJ152" s="750"/>
      <c r="ALK152" s="750"/>
      <c r="ALL152" s="750"/>
      <c r="ALM152" s="750"/>
      <c r="ALN152" s="750"/>
      <c r="ALO152" s="750"/>
      <c r="ALP152" s="750"/>
      <c r="ALQ152" s="750"/>
      <c r="ALR152" s="750"/>
      <c r="ALS152" s="750"/>
      <c r="ALT152" s="750"/>
      <c r="ALU152" s="750"/>
      <c r="ALV152" s="750"/>
      <c r="ALW152" s="750"/>
      <c r="ALX152" s="750"/>
      <c r="ALY152" s="750"/>
      <c r="ALZ152" s="750"/>
      <c r="AMA152" s="750"/>
      <c r="AMB152" s="750"/>
      <c r="AMC152" s="750"/>
      <c r="AMD152" s="750"/>
      <c r="AME152" s="750"/>
      <c r="AMF152" s="750"/>
      <c r="AMG152" s="750"/>
      <c r="AMH152" s="750"/>
      <c r="AMI152" s="750"/>
      <c r="AMJ152" s="750"/>
      <c r="AMK152" s="750"/>
      <c r="AML152" s="750"/>
      <c r="AMM152" s="750"/>
      <c r="AMN152" s="750"/>
      <c r="AMO152" s="750"/>
      <c r="AMP152" s="750"/>
      <c r="AMQ152" s="750"/>
    </row>
    <row r="153" spans="1:1031" s="903" customFormat="1" ht="39.75" customHeight="1" x14ac:dyDescent="0.25">
      <c r="A153" s="841">
        <v>5</v>
      </c>
      <c r="B153" s="844" t="s">
        <v>1423</v>
      </c>
      <c r="C153" s="841">
        <v>5</v>
      </c>
      <c r="D153" s="913">
        <v>0.01</v>
      </c>
      <c r="E153" s="843" t="s">
        <v>1207</v>
      </c>
      <c r="F153" s="750"/>
      <c r="G153" s="750"/>
      <c r="H153" s="750"/>
      <c r="I153" s="750"/>
      <c r="J153" s="750"/>
      <c r="K153" s="750"/>
      <c r="L153" s="750"/>
      <c r="M153" s="750"/>
      <c r="N153" s="750"/>
      <c r="O153" s="750"/>
      <c r="P153" s="750"/>
      <c r="Q153" s="750"/>
      <c r="R153" s="750"/>
      <c r="S153" s="750"/>
      <c r="T153" s="750"/>
      <c r="U153" s="750"/>
      <c r="V153" s="750"/>
      <c r="W153" s="750"/>
      <c r="X153" s="750"/>
      <c r="Y153" s="750"/>
      <c r="Z153" s="750"/>
      <c r="AA153" s="750"/>
      <c r="AB153" s="750"/>
      <c r="AC153" s="750"/>
      <c r="AD153" s="750"/>
      <c r="AE153" s="750"/>
      <c r="AF153" s="750"/>
      <c r="AG153" s="750"/>
      <c r="AH153" s="750"/>
      <c r="AI153" s="750"/>
      <c r="AJ153" s="750"/>
      <c r="AK153" s="750"/>
      <c r="AL153" s="750"/>
      <c r="AM153" s="750"/>
      <c r="AN153" s="750"/>
      <c r="AO153" s="750"/>
      <c r="AP153" s="750"/>
      <c r="AQ153" s="750"/>
      <c r="AR153" s="750"/>
      <c r="AS153" s="750"/>
      <c r="AT153" s="750"/>
      <c r="AU153" s="750"/>
      <c r="AV153" s="750"/>
      <c r="AW153" s="750"/>
      <c r="AX153" s="750"/>
      <c r="AY153" s="750"/>
      <c r="AZ153" s="750"/>
      <c r="BA153" s="750"/>
      <c r="BB153" s="750"/>
      <c r="BC153" s="750"/>
      <c r="BD153" s="750"/>
      <c r="BE153" s="750"/>
      <c r="BF153" s="750"/>
      <c r="BG153" s="750"/>
      <c r="BH153" s="750"/>
      <c r="BI153" s="750"/>
      <c r="BJ153" s="750"/>
      <c r="BK153" s="750"/>
      <c r="BL153" s="750"/>
      <c r="BM153" s="750"/>
      <c r="BN153" s="750"/>
      <c r="BO153" s="750"/>
      <c r="BP153" s="750"/>
      <c r="BQ153" s="750"/>
      <c r="BR153" s="750"/>
      <c r="BS153" s="750"/>
      <c r="BT153" s="750"/>
      <c r="BU153" s="750"/>
      <c r="BV153" s="750"/>
      <c r="BW153" s="750"/>
      <c r="BX153" s="750"/>
      <c r="BY153" s="750"/>
      <c r="BZ153" s="750"/>
      <c r="CA153" s="750"/>
      <c r="CB153" s="750"/>
      <c r="CC153" s="750"/>
      <c r="CD153" s="750"/>
      <c r="CE153" s="750"/>
      <c r="CF153" s="750"/>
      <c r="CG153" s="750"/>
      <c r="CH153" s="750"/>
      <c r="CI153" s="750"/>
      <c r="CJ153" s="750"/>
      <c r="CK153" s="750"/>
      <c r="CL153" s="750"/>
      <c r="CM153" s="750"/>
      <c r="CN153" s="750"/>
      <c r="CO153" s="750"/>
      <c r="CP153" s="750"/>
      <c r="CQ153" s="750"/>
      <c r="CR153" s="750"/>
      <c r="CS153" s="750"/>
      <c r="CT153" s="750"/>
      <c r="CU153" s="750"/>
      <c r="CV153" s="750"/>
      <c r="CW153" s="750"/>
      <c r="CX153" s="750"/>
      <c r="CY153" s="750"/>
      <c r="CZ153" s="750"/>
      <c r="DA153" s="750"/>
      <c r="DB153" s="750"/>
      <c r="DC153" s="750"/>
      <c r="DD153" s="750"/>
      <c r="DE153" s="750"/>
      <c r="DF153" s="750"/>
      <c r="DG153" s="750"/>
      <c r="DH153" s="750"/>
      <c r="DI153" s="750"/>
      <c r="DJ153" s="750"/>
      <c r="DK153" s="750"/>
      <c r="DL153" s="750"/>
      <c r="DM153" s="750"/>
      <c r="DN153" s="750"/>
      <c r="DO153" s="750"/>
      <c r="DP153" s="750"/>
      <c r="DQ153" s="750"/>
      <c r="DR153" s="750"/>
      <c r="DS153" s="750"/>
      <c r="DT153" s="750"/>
      <c r="DU153" s="750"/>
      <c r="DV153" s="750"/>
      <c r="DW153" s="750"/>
      <c r="DX153" s="750"/>
      <c r="DY153" s="750"/>
      <c r="DZ153" s="750"/>
      <c r="EA153" s="750"/>
      <c r="EB153" s="750"/>
      <c r="EC153" s="750"/>
      <c r="ED153" s="750"/>
      <c r="EE153" s="750"/>
      <c r="EF153" s="750"/>
      <c r="EG153" s="750"/>
      <c r="EH153" s="750"/>
      <c r="EI153" s="750"/>
      <c r="EJ153" s="750"/>
      <c r="EK153" s="750"/>
      <c r="EL153" s="750"/>
      <c r="EM153" s="750"/>
      <c r="EN153" s="750"/>
      <c r="EO153" s="750"/>
      <c r="EP153" s="750"/>
      <c r="EQ153" s="750"/>
      <c r="ER153" s="750"/>
      <c r="ES153" s="750"/>
      <c r="ET153" s="750"/>
      <c r="EU153" s="750"/>
      <c r="EV153" s="750"/>
      <c r="EW153" s="750"/>
      <c r="EX153" s="750"/>
      <c r="EY153" s="750"/>
      <c r="EZ153" s="750"/>
      <c r="FA153" s="750"/>
      <c r="FB153" s="750"/>
      <c r="FC153" s="750"/>
      <c r="FD153" s="750"/>
      <c r="FE153" s="750"/>
      <c r="FF153" s="750"/>
      <c r="FG153" s="750"/>
      <c r="FH153" s="750"/>
      <c r="FI153" s="750"/>
      <c r="FJ153" s="750"/>
      <c r="FK153" s="750"/>
      <c r="FL153" s="750"/>
      <c r="FM153" s="750"/>
      <c r="FN153" s="750"/>
      <c r="FO153" s="750"/>
      <c r="FP153" s="750"/>
      <c r="FQ153" s="750"/>
      <c r="FR153" s="750"/>
      <c r="FS153" s="750"/>
      <c r="FT153" s="750"/>
      <c r="FU153" s="750"/>
      <c r="FV153" s="750"/>
      <c r="FW153" s="750"/>
      <c r="FX153" s="750"/>
      <c r="FY153" s="750"/>
      <c r="FZ153" s="750"/>
      <c r="GA153" s="750"/>
      <c r="GB153" s="750"/>
      <c r="GC153" s="750"/>
      <c r="GD153" s="750"/>
      <c r="GE153" s="750"/>
      <c r="GF153" s="750"/>
      <c r="GG153" s="750"/>
      <c r="GH153" s="750"/>
      <c r="GI153" s="750"/>
      <c r="GJ153" s="750"/>
      <c r="GK153" s="750"/>
      <c r="GL153" s="750"/>
      <c r="GM153" s="750"/>
      <c r="GN153" s="750"/>
      <c r="GO153" s="750"/>
      <c r="GP153" s="750"/>
      <c r="GQ153" s="750"/>
      <c r="GR153" s="750"/>
      <c r="GS153" s="750"/>
      <c r="GT153" s="750"/>
      <c r="GU153" s="750"/>
      <c r="GV153" s="750"/>
      <c r="GW153" s="750"/>
      <c r="GX153" s="750"/>
      <c r="GY153" s="750"/>
      <c r="GZ153" s="750"/>
      <c r="HA153" s="750"/>
      <c r="HB153" s="750"/>
      <c r="HC153" s="750"/>
      <c r="HD153" s="750"/>
      <c r="HE153" s="750"/>
      <c r="HF153" s="750"/>
      <c r="HG153" s="750"/>
      <c r="HH153" s="750"/>
      <c r="HI153" s="750"/>
      <c r="HJ153" s="750"/>
      <c r="HK153" s="750"/>
      <c r="HL153" s="750"/>
      <c r="HM153" s="750"/>
      <c r="HN153" s="750"/>
      <c r="HO153" s="750"/>
      <c r="HP153" s="750"/>
      <c r="HQ153" s="750"/>
      <c r="HR153" s="750"/>
      <c r="HS153" s="750"/>
      <c r="HT153" s="750"/>
      <c r="HU153" s="750"/>
      <c r="HV153" s="750"/>
      <c r="HW153" s="750"/>
      <c r="HX153" s="750"/>
      <c r="HY153" s="750"/>
      <c r="HZ153" s="750"/>
      <c r="IA153" s="750"/>
      <c r="IB153" s="750"/>
      <c r="IC153" s="750"/>
      <c r="ID153" s="750"/>
      <c r="IE153" s="750"/>
      <c r="IF153" s="750"/>
      <c r="IG153" s="750"/>
      <c r="IH153" s="750"/>
      <c r="II153" s="750"/>
      <c r="IJ153" s="750"/>
      <c r="IK153" s="750"/>
      <c r="IL153" s="750"/>
      <c r="IM153" s="750"/>
      <c r="IN153" s="750"/>
      <c r="IO153" s="750"/>
      <c r="IP153" s="750"/>
      <c r="IQ153" s="750"/>
      <c r="IR153" s="750"/>
      <c r="IS153" s="750"/>
      <c r="IT153" s="750"/>
      <c r="IU153" s="750"/>
      <c r="IV153" s="750"/>
      <c r="IW153" s="750"/>
      <c r="IX153" s="750"/>
      <c r="IY153" s="750"/>
      <c r="IZ153" s="750"/>
      <c r="JA153" s="750"/>
      <c r="JB153" s="750"/>
      <c r="JC153" s="750"/>
      <c r="JD153" s="750"/>
      <c r="JE153" s="750"/>
      <c r="JF153" s="750"/>
      <c r="JG153" s="750"/>
      <c r="JH153" s="750"/>
      <c r="JI153" s="750"/>
      <c r="JJ153" s="750"/>
      <c r="JK153" s="750"/>
      <c r="JL153" s="750"/>
      <c r="JM153" s="750"/>
      <c r="JN153" s="750"/>
      <c r="JO153" s="750"/>
      <c r="JP153" s="750"/>
      <c r="JQ153" s="750"/>
      <c r="JR153" s="750"/>
      <c r="JS153" s="750"/>
      <c r="JT153" s="750"/>
      <c r="JU153" s="750"/>
      <c r="JV153" s="750"/>
      <c r="JW153" s="750"/>
      <c r="JX153" s="750"/>
      <c r="JY153" s="750"/>
      <c r="JZ153" s="750"/>
      <c r="KA153" s="750"/>
      <c r="KB153" s="750"/>
      <c r="KC153" s="750"/>
      <c r="KD153" s="750"/>
      <c r="KE153" s="750"/>
      <c r="KF153" s="750"/>
      <c r="KG153" s="750"/>
      <c r="KH153" s="750"/>
      <c r="KI153" s="750"/>
      <c r="KJ153" s="750"/>
      <c r="KK153" s="750"/>
      <c r="KL153" s="750"/>
      <c r="KM153" s="750"/>
      <c r="KN153" s="750"/>
      <c r="KO153" s="750"/>
      <c r="KP153" s="750"/>
      <c r="KQ153" s="750"/>
      <c r="KR153" s="750"/>
      <c r="KS153" s="750"/>
      <c r="KT153" s="750"/>
      <c r="KU153" s="750"/>
      <c r="KV153" s="750"/>
      <c r="KW153" s="750"/>
      <c r="KX153" s="750"/>
      <c r="KY153" s="750"/>
      <c r="KZ153" s="750"/>
      <c r="LA153" s="750"/>
      <c r="LB153" s="750"/>
      <c r="LC153" s="750"/>
      <c r="LD153" s="750"/>
      <c r="LE153" s="750"/>
      <c r="LF153" s="750"/>
      <c r="LG153" s="750"/>
      <c r="LH153" s="750"/>
      <c r="LI153" s="750"/>
      <c r="LJ153" s="750"/>
      <c r="LK153" s="750"/>
      <c r="LL153" s="750"/>
      <c r="LM153" s="750"/>
      <c r="LN153" s="750"/>
      <c r="LO153" s="750"/>
      <c r="LP153" s="750"/>
      <c r="LQ153" s="750"/>
      <c r="LR153" s="750"/>
      <c r="LS153" s="750"/>
      <c r="LT153" s="750"/>
      <c r="LU153" s="750"/>
      <c r="LV153" s="750"/>
      <c r="LW153" s="750"/>
      <c r="LX153" s="750"/>
      <c r="LY153" s="750"/>
      <c r="LZ153" s="750"/>
      <c r="MA153" s="750"/>
      <c r="MB153" s="750"/>
      <c r="MC153" s="750"/>
      <c r="MD153" s="750"/>
      <c r="ME153" s="750"/>
      <c r="MF153" s="750"/>
      <c r="MG153" s="750"/>
      <c r="MH153" s="750"/>
      <c r="MI153" s="750"/>
      <c r="MJ153" s="750"/>
      <c r="MK153" s="750"/>
      <c r="ML153" s="750"/>
      <c r="MM153" s="750"/>
      <c r="MN153" s="750"/>
      <c r="MO153" s="750"/>
      <c r="MP153" s="750"/>
      <c r="MQ153" s="750"/>
      <c r="MR153" s="750"/>
      <c r="MS153" s="750"/>
      <c r="MT153" s="750"/>
      <c r="MU153" s="750"/>
      <c r="MV153" s="750"/>
      <c r="MW153" s="750"/>
      <c r="MX153" s="750"/>
      <c r="MY153" s="750"/>
      <c r="MZ153" s="750"/>
      <c r="NA153" s="750"/>
      <c r="NB153" s="750"/>
      <c r="NC153" s="750"/>
      <c r="ND153" s="750"/>
      <c r="NE153" s="750"/>
      <c r="NF153" s="750"/>
      <c r="NG153" s="750"/>
      <c r="NH153" s="750"/>
      <c r="NI153" s="750"/>
      <c r="NJ153" s="750"/>
      <c r="NK153" s="750"/>
      <c r="NL153" s="750"/>
      <c r="NM153" s="750"/>
      <c r="NN153" s="750"/>
      <c r="NO153" s="750"/>
      <c r="NP153" s="750"/>
      <c r="NQ153" s="750"/>
      <c r="NR153" s="750"/>
      <c r="NS153" s="750"/>
      <c r="NT153" s="750"/>
      <c r="NU153" s="750"/>
      <c r="NV153" s="750"/>
      <c r="NW153" s="750"/>
      <c r="NX153" s="750"/>
      <c r="NY153" s="750"/>
      <c r="NZ153" s="750"/>
      <c r="OA153" s="750"/>
      <c r="OB153" s="750"/>
      <c r="OC153" s="750"/>
      <c r="OD153" s="750"/>
      <c r="OE153" s="750"/>
      <c r="OF153" s="750"/>
      <c r="OG153" s="750"/>
      <c r="OH153" s="750"/>
      <c r="OI153" s="750"/>
      <c r="OJ153" s="750"/>
      <c r="OK153" s="750"/>
      <c r="OL153" s="750"/>
      <c r="OM153" s="750"/>
      <c r="ON153" s="750"/>
      <c r="OO153" s="750"/>
      <c r="OP153" s="750"/>
      <c r="OQ153" s="750"/>
      <c r="OR153" s="750"/>
      <c r="OS153" s="750"/>
      <c r="OT153" s="750"/>
      <c r="OU153" s="750"/>
      <c r="OV153" s="750"/>
      <c r="OW153" s="750"/>
      <c r="OX153" s="750"/>
      <c r="OY153" s="750"/>
      <c r="OZ153" s="750"/>
      <c r="PA153" s="750"/>
      <c r="PB153" s="750"/>
      <c r="PC153" s="750"/>
      <c r="PD153" s="750"/>
      <c r="PE153" s="750"/>
      <c r="PF153" s="750"/>
      <c r="PG153" s="750"/>
      <c r="PH153" s="750"/>
      <c r="PI153" s="750"/>
      <c r="PJ153" s="750"/>
      <c r="PK153" s="750"/>
      <c r="PL153" s="750"/>
      <c r="PM153" s="750"/>
      <c r="PN153" s="750"/>
      <c r="PO153" s="750"/>
      <c r="PP153" s="750"/>
      <c r="PQ153" s="750"/>
      <c r="PR153" s="750"/>
      <c r="PS153" s="750"/>
      <c r="PT153" s="750"/>
      <c r="PU153" s="750"/>
      <c r="PV153" s="750"/>
      <c r="PW153" s="750"/>
      <c r="PX153" s="750"/>
      <c r="PY153" s="750"/>
      <c r="PZ153" s="750"/>
      <c r="QA153" s="750"/>
      <c r="QB153" s="750"/>
      <c r="QC153" s="750"/>
      <c r="QD153" s="750"/>
      <c r="QE153" s="750"/>
      <c r="QF153" s="750"/>
      <c r="QG153" s="750"/>
      <c r="QH153" s="750"/>
      <c r="QI153" s="750"/>
      <c r="QJ153" s="750"/>
      <c r="QK153" s="750"/>
      <c r="QL153" s="750"/>
      <c r="QM153" s="750"/>
      <c r="QN153" s="750"/>
      <c r="QO153" s="750"/>
      <c r="QP153" s="750"/>
      <c r="QQ153" s="750"/>
      <c r="QR153" s="750"/>
      <c r="QS153" s="750"/>
      <c r="QT153" s="750"/>
      <c r="QU153" s="750"/>
      <c r="QV153" s="750"/>
      <c r="QW153" s="750"/>
      <c r="QX153" s="750"/>
      <c r="QY153" s="750"/>
      <c r="QZ153" s="750"/>
      <c r="RA153" s="750"/>
      <c r="RB153" s="750"/>
      <c r="RC153" s="750"/>
      <c r="RD153" s="750"/>
      <c r="RE153" s="750"/>
      <c r="RF153" s="750"/>
      <c r="RG153" s="750"/>
      <c r="RH153" s="750"/>
      <c r="RI153" s="750"/>
      <c r="RJ153" s="750"/>
      <c r="RK153" s="750"/>
      <c r="RL153" s="750"/>
      <c r="RM153" s="750"/>
      <c r="RN153" s="750"/>
      <c r="RO153" s="750"/>
      <c r="RP153" s="750"/>
      <c r="RQ153" s="750"/>
      <c r="RR153" s="750"/>
      <c r="RS153" s="750"/>
      <c r="RT153" s="750"/>
      <c r="RU153" s="750"/>
      <c r="RV153" s="750"/>
      <c r="RW153" s="750"/>
      <c r="RX153" s="750"/>
      <c r="RY153" s="750"/>
      <c r="RZ153" s="750"/>
      <c r="SA153" s="750"/>
      <c r="SB153" s="750"/>
      <c r="SC153" s="750"/>
      <c r="SD153" s="750"/>
      <c r="SE153" s="750"/>
      <c r="SF153" s="750"/>
      <c r="SG153" s="750"/>
      <c r="SH153" s="750"/>
      <c r="SI153" s="750"/>
      <c r="SJ153" s="750"/>
      <c r="SK153" s="750"/>
      <c r="SL153" s="750"/>
      <c r="SM153" s="750"/>
      <c r="SN153" s="750"/>
      <c r="SO153" s="750"/>
      <c r="SP153" s="750"/>
      <c r="SQ153" s="750"/>
      <c r="SR153" s="750"/>
      <c r="SS153" s="750"/>
      <c r="ST153" s="750"/>
      <c r="SU153" s="750"/>
      <c r="SV153" s="750"/>
      <c r="SW153" s="750"/>
      <c r="SX153" s="750"/>
      <c r="SY153" s="750"/>
      <c r="SZ153" s="750"/>
      <c r="TA153" s="750"/>
      <c r="TB153" s="750"/>
      <c r="TC153" s="750"/>
      <c r="TD153" s="750"/>
      <c r="TE153" s="750"/>
      <c r="TF153" s="750"/>
      <c r="TG153" s="750"/>
      <c r="TH153" s="750"/>
      <c r="TI153" s="750"/>
      <c r="TJ153" s="750"/>
      <c r="TK153" s="750"/>
      <c r="TL153" s="750"/>
      <c r="TM153" s="750"/>
      <c r="TN153" s="750"/>
      <c r="TO153" s="750"/>
      <c r="TP153" s="750"/>
      <c r="TQ153" s="750"/>
      <c r="TR153" s="750"/>
      <c r="TS153" s="750"/>
      <c r="TT153" s="750"/>
      <c r="TU153" s="750"/>
      <c r="TV153" s="750"/>
      <c r="TW153" s="750"/>
      <c r="TX153" s="750"/>
      <c r="TY153" s="750"/>
      <c r="TZ153" s="750"/>
      <c r="UA153" s="750"/>
      <c r="UB153" s="750"/>
      <c r="UC153" s="750"/>
      <c r="UD153" s="750"/>
      <c r="UE153" s="750"/>
      <c r="UF153" s="750"/>
      <c r="UG153" s="750"/>
      <c r="UH153" s="750"/>
      <c r="UI153" s="750"/>
      <c r="UJ153" s="750"/>
      <c r="UK153" s="750"/>
      <c r="UL153" s="750"/>
      <c r="UM153" s="750"/>
      <c r="UN153" s="750"/>
      <c r="UO153" s="750"/>
      <c r="UP153" s="750"/>
      <c r="UQ153" s="750"/>
      <c r="UR153" s="750"/>
      <c r="US153" s="750"/>
      <c r="UT153" s="750"/>
      <c r="UU153" s="750"/>
      <c r="UV153" s="750"/>
      <c r="UW153" s="750"/>
      <c r="UX153" s="750"/>
      <c r="UY153" s="750"/>
      <c r="UZ153" s="750"/>
      <c r="VA153" s="750"/>
      <c r="VB153" s="750"/>
      <c r="VC153" s="750"/>
      <c r="VD153" s="750"/>
      <c r="VE153" s="750"/>
      <c r="VF153" s="750"/>
      <c r="VG153" s="750"/>
      <c r="VH153" s="750"/>
      <c r="VI153" s="750"/>
      <c r="VJ153" s="750"/>
      <c r="VK153" s="750"/>
      <c r="VL153" s="750"/>
      <c r="VM153" s="750"/>
      <c r="VN153" s="750"/>
      <c r="VO153" s="750"/>
      <c r="VP153" s="750"/>
      <c r="VQ153" s="750"/>
      <c r="VR153" s="750"/>
      <c r="VS153" s="750"/>
      <c r="VT153" s="750"/>
      <c r="VU153" s="750"/>
      <c r="VV153" s="750"/>
      <c r="VW153" s="750"/>
      <c r="VX153" s="750"/>
      <c r="VY153" s="750"/>
      <c r="VZ153" s="750"/>
      <c r="WA153" s="750"/>
      <c r="WB153" s="750"/>
      <c r="WC153" s="750"/>
      <c r="WD153" s="750"/>
      <c r="WE153" s="750"/>
      <c r="WF153" s="750"/>
      <c r="WG153" s="750"/>
      <c r="WH153" s="750"/>
      <c r="WI153" s="750"/>
      <c r="WJ153" s="750"/>
      <c r="WK153" s="750"/>
      <c r="WL153" s="750"/>
      <c r="WM153" s="750"/>
      <c r="WN153" s="750"/>
      <c r="WO153" s="750"/>
      <c r="WP153" s="750"/>
      <c r="WQ153" s="750"/>
      <c r="WR153" s="750"/>
      <c r="WS153" s="750"/>
      <c r="WT153" s="750"/>
      <c r="WU153" s="750"/>
      <c r="WV153" s="750"/>
      <c r="WW153" s="750"/>
      <c r="WX153" s="750"/>
      <c r="WY153" s="750"/>
      <c r="WZ153" s="750"/>
      <c r="XA153" s="750"/>
      <c r="XB153" s="750"/>
      <c r="XC153" s="750"/>
      <c r="XD153" s="750"/>
      <c r="XE153" s="750"/>
      <c r="XF153" s="750"/>
      <c r="XG153" s="750"/>
      <c r="XH153" s="750"/>
      <c r="XI153" s="750"/>
      <c r="XJ153" s="750"/>
      <c r="XK153" s="750"/>
      <c r="XL153" s="750"/>
      <c r="XM153" s="750"/>
      <c r="XN153" s="750"/>
      <c r="XO153" s="750"/>
      <c r="XP153" s="750"/>
      <c r="XQ153" s="750"/>
      <c r="XR153" s="750"/>
      <c r="XS153" s="750"/>
      <c r="XT153" s="750"/>
      <c r="XU153" s="750"/>
      <c r="XV153" s="750"/>
      <c r="XW153" s="750"/>
      <c r="XX153" s="750"/>
      <c r="XY153" s="750"/>
      <c r="XZ153" s="750"/>
      <c r="YA153" s="750"/>
      <c r="YB153" s="750"/>
      <c r="YC153" s="750"/>
      <c r="YD153" s="750"/>
      <c r="YE153" s="750"/>
      <c r="YF153" s="750"/>
      <c r="YG153" s="750"/>
      <c r="YH153" s="750"/>
      <c r="YI153" s="750"/>
      <c r="YJ153" s="750"/>
      <c r="YK153" s="750"/>
      <c r="YL153" s="750"/>
      <c r="YM153" s="750"/>
      <c r="YN153" s="750"/>
      <c r="YO153" s="750"/>
      <c r="YP153" s="750"/>
      <c r="YQ153" s="750"/>
      <c r="YR153" s="750"/>
      <c r="YS153" s="750"/>
      <c r="YT153" s="750"/>
      <c r="YU153" s="750"/>
      <c r="YV153" s="750"/>
      <c r="YW153" s="750"/>
      <c r="YX153" s="750"/>
      <c r="YY153" s="750"/>
      <c r="YZ153" s="750"/>
      <c r="ZA153" s="750"/>
      <c r="ZB153" s="750"/>
      <c r="ZC153" s="750"/>
      <c r="ZD153" s="750"/>
      <c r="ZE153" s="750"/>
      <c r="ZF153" s="750"/>
      <c r="ZG153" s="750"/>
      <c r="ZH153" s="750"/>
      <c r="ZI153" s="750"/>
      <c r="ZJ153" s="750"/>
      <c r="ZK153" s="750"/>
      <c r="ZL153" s="750"/>
      <c r="ZM153" s="750"/>
      <c r="ZN153" s="750"/>
      <c r="ZO153" s="750"/>
      <c r="ZP153" s="750"/>
      <c r="ZQ153" s="750"/>
      <c r="ZR153" s="750"/>
      <c r="ZS153" s="750"/>
      <c r="ZT153" s="750"/>
      <c r="ZU153" s="750"/>
      <c r="ZV153" s="750"/>
      <c r="ZW153" s="750"/>
      <c r="ZX153" s="750"/>
      <c r="ZY153" s="750"/>
      <c r="ZZ153" s="750"/>
      <c r="AAA153" s="750"/>
      <c r="AAB153" s="750"/>
      <c r="AAC153" s="750"/>
      <c r="AAD153" s="750"/>
      <c r="AAE153" s="750"/>
      <c r="AAF153" s="750"/>
      <c r="AAG153" s="750"/>
      <c r="AAH153" s="750"/>
      <c r="AAI153" s="750"/>
      <c r="AAJ153" s="750"/>
      <c r="AAK153" s="750"/>
      <c r="AAL153" s="750"/>
      <c r="AAM153" s="750"/>
      <c r="AAN153" s="750"/>
      <c r="AAO153" s="750"/>
      <c r="AAP153" s="750"/>
      <c r="AAQ153" s="750"/>
      <c r="AAR153" s="750"/>
      <c r="AAS153" s="750"/>
      <c r="AAT153" s="750"/>
      <c r="AAU153" s="750"/>
      <c r="AAV153" s="750"/>
      <c r="AAW153" s="750"/>
      <c r="AAX153" s="750"/>
      <c r="AAY153" s="750"/>
      <c r="AAZ153" s="750"/>
      <c r="ABA153" s="750"/>
      <c r="ABB153" s="750"/>
      <c r="ABC153" s="750"/>
      <c r="ABD153" s="750"/>
      <c r="ABE153" s="750"/>
      <c r="ABF153" s="750"/>
      <c r="ABG153" s="750"/>
      <c r="ABH153" s="750"/>
      <c r="ABI153" s="750"/>
      <c r="ABJ153" s="750"/>
      <c r="ABK153" s="750"/>
      <c r="ABL153" s="750"/>
      <c r="ABM153" s="750"/>
      <c r="ABN153" s="750"/>
      <c r="ABO153" s="750"/>
      <c r="ABP153" s="750"/>
      <c r="ABQ153" s="750"/>
      <c r="ABR153" s="750"/>
      <c r="ABS153" s="750"/>
      <c r="ABT153" s="750"/>
      <c r="ABU153" s="750"/>
      <c r="ABV153" s="750"/>
      <c r="ABW153" s="750"/>
      <c r="ABX153" s="750"/>
      <c r="ABY153" s="750"/>
      <c r="ABZ153" s="750"/>
      <c r="ACA153" s="750"/>
      <c r="ACB153" s="750"/>
      <c r="ACC153" s="750"/>
      <c r="ACD153" s="750"/>
      <c r="ACE153" s="750"/>
      <c r="ACF153" s="750"/>
      <c r="ACG153" s="750"/>
      <c r="ACH153" s="750"/>
      <c r="ACI153" s="750"/>
      <c r="ACJ153" s="750"/>
      <c r="ACK153" s="750"/>
      <c r="ACL153" s="750"/>
      <c r="ACM153" s="750"/>
      <c r="ACN153" s="750"/>
      <c r="ACO153" s="750"/>
      <c r="ACP153" s="750"/>
      <c r="ACQ153" s="750"/>
      <c r="ACR153" s="750"/>
      <c r="ACS153" s="750"/>
      <c r="ACT153" s="750"/>
      <c r="ACU153" s="750"/>
      <c r="ACV153" s="750"/>
      <c r="ACW153" s="750"/>
      <c r="ACX153" s="750"/>
      <c r="ACY153" s="750"/>
      <c r="ACZ153" s="750"/>
      <c r="ADA153" s="750"/>
      <c r="ADB153" s="750"/>
      <c r="ADC153" s="750"/>
      <c r="ADD153" s="750"/>
      <c r="ADE153" s="750"/>
      <c r="ADF153" s="750"/>
      <c r="ADG153" s="750"/>
      <c r="ADH153" s="750"/>
      <c r="ADI153" s="750"/>
      <c r="ADJ153" s="750"/>
      <c r="ADK153" s="750"/>
      <c r="ADL153" s="750"/>
      <c r="ADM153" s="750"/>
      <c r="ADN153" s="750"/>
      <c r="ADO153" s="750"/>
      <c r="ADP153" s="750"/>
      <c r="ADQ153" s="750"/>
      <c r="ADR153" s="750"/>
      <c r="ADS153" s="750"/>
      <c r="ADT153" s="750"/>
      <c r="ADU153" s="750"/>
      <c r="ADV153" s="750"/>
      <c r="ADW153" s="750"/>
      <c r="ADX153" s="750"/>
      <c r="ADY153" s="750"/>
      <c r="ADZ153" s="750"/>
      <c r="AEA153" s="750"/>
      <c r="AEB153" s="750"/>
      <c r="AEC153" s="750"/>
      <c r="AED153" s="750"/>
      <c r="AEE153" s="750"/>
      <c r="AEF153" s="750"/>
      <c r="AEG153" s="750"/>
      <c r="AEH153" s="750"/>
      <c r="AEI153" s="750"/>
      <c r="AEJ153" s="750"/>
      <c r="AEK153" s="750"/>
      <c r="AEL153" s="750"/>
      <c r="AEM153" s="750"/>
      <c r="AEN153" s="750"/>
      <c r="AEO153" s="750"/>
      <c r="AEP153" s="750"/>
      <c r="AEQ153" s="750"/>
      <c r="AER153" s="750"/>
      <c r="AES153" s="750"/>
      <c r="AET153" s="750"/>
      <c r="AEU153" s="750"/>
      <c r="AEV153" s="750"/>
      <c r="AEW153" s="750"/>
      <c r="AEX153" s="750"/>
      <c r="AEY153" s="750"/>
      <c r="AEZ153" s="750"/>
      <c r="AFA153" s="750"/>
      <c r="AFB153" s="750"/>
      <c r="AFC153" s="750"/>
      <c r="AFD153" s="750"/>
      <c r="AFE153" s="750"/>
      <c r="AFF153" s="750"/>
      <c r="AFG153" s="750"/>
      <c r="AFH153" s="750"/>
      <c r="AFI153" s="750"/>
      <c r="AFJ153" s="750"/>
      <c r="AFK153" s="750"/>
      <c r="AFL153" s="750"/>
      <c r="AFM153" s="750"/>
      <c r="AFN153" s="750"/>
      <c r="AFO153" s="750"/>
      <c r="AFP153" s="750"/>
      <c r="AFQ153" s="750"/>
      <c r="AFR153" s="750"/>
      <c r="AFS153" s="750"/>
      <c r="AFT153" s="750"/>
      <c r="AFU153" s="750"/>
      <c r="AFV153" s="750"/>
      <c r="AFW153" s="750"/>
      <c r="AFX153" s="750"/>
      <c r="AFY153" s="750"/>
      <c r="AFZ153" s="750"/>
      <c r="AGA153" s="750"/>
      <c r="AGB153" s="750"/>
      <c r="AGC153" s="750"/>
      <c r="AGD153" s="750"/>
      <c r="AGE153" s="750"/>
      <c r="AGF153" s="750"/>
      <c r="AGG153" s="750"/>
      <c r="AGH153" s="750"/>
      <c r="AGI153" s="750"/>
      <c r="AGJ153" s="750"/>
      <c r="AGK153" s="750"/>
      <c r="AGL153" s="750"/>
      <c r="AGM153" s="750"/>
      <c r="AGN153" s="750"/>
      <c r="AGO153" s="750"/>
      <c r="AGP153" s="750"/>
      <c r="AGQ153" s="750"/>
      <c r="AGR153" s="750"/>
      <c r="AGS153" s="750"/>
      <c r="AGT153" s="750"/>
      <c r="AGU153" s="750"/>
      <c r="AGV153" s="750"/>
      <c r="AGW153" s="750"/>
      <c r="AGX153" s="750"/>
      <c r="AGY153" s="750"/>
      <c r="AGZ153" s="750"/>
      <c r="AHA153" s="750"/>
      <c r="AHB153" s="750"/>
      <c r="AHC153" s="750"/>
      <c r="AHD153" s="750"/>
      <c r="AHE153" s="750"/>
      <c r="AHF153" s="750"/>
      <c r="AHG153" s="750"/>
      <c r="AHH153" s="750"/>
      <c r="AHI153" s="750"/>
      <c r="AHJ153" s="750"/>
      <c r="AHK153" s="750"/>
      <c r="AHL153" s="750"/>
      <c r="AHM153" s="750"/>
      <c r="AHN153" s="750"/>
      <c r="AHO153" s="750"/>
      <c r="AHP153" s="750"/>
      <c r="AHQ153" s="750"/>
      <c r="AHR153" s="750"/>
      <c r="AHS153" s="750"/>
      <c r="AHT153" s="750"/>
      <c r="AHU153" s="750"/>
      <c r="AHV153" s="750"/>
      <c r="AHW153" s="750"/>
      <c r="AHX153" s="750"/>
      <c r="AHY153" s="750"/>
      <c r="AHZ153" s="750"/>
      <c r="AIA153" s="750"/>
      <c r="AIB153" s="750"/>
      <c r="AIC153" s="750"/>
      <c r="AID153" s="750"/>
      <c r="AIE153" s="750"/>
      <c r="AIF153" s="750"/>
      <c r="AIG153" s="750"/>
      <c r="AIH153" s="750"/>
      <c r="AII153" s="750"/>
      <c r="AIJ153" s="750"/>
      <c r="AIK153" s="750"/>
      <c r="AIL153" s="750"/>
      <c r="AIM153" s="750"/>
      <c r="AIN153" s="750"/>
      <c r="AIO153" s="750"/>
      <c r="AIP153" s="750"/>
      <c r="AIQ153" s="750"/>
      <c r="AIR153" s="750"/>
      <c r="AIS153" s="750"/>
      <c r="AIT153" s="750"/>
      <c r="AIU153" s="750"/>
      <c r="AIV153" s="750"/>
      <c r="AIW153" s="750"/>
      <c r="AIX153" s="750"/>
      <c r="AIY153" s="750"/>
      <c r="AIZ153" s="750"/>
      <c r="AJA153" s="750"/>
      <c r="AJB153" s="750"/>
      <c r="AJC153" s="750"/>
      <c r="AJD153" s="750"/>
      <c r="AJE153" s="750"/>
      <c r="AJF153" s="750"/>
      <c r="AJG153" s="750"/>
      <c r="AJH153" s="750"/>
      <c r="AJI153" s="750"/>
      <c r="AJJ153" s="750"/>
      <c r="AJK153" s="750"/>
      <c r="AJL153" s="750"/>
      <c r="AJM153" s="750"/>
      <c r="AJN153" s="750"/>
      <c r="AJO153" s="750"/>
      <c r="AJP153" s="750"/>
      <c r="AJQ153" s="750"/>
      <c r="AJR153" s="750"/>
      <c r="AJS153" s="750"/>
      <c r="AJT153" s="750"/>
      <c r="AJU153" s="750"/>
      <c r="AJV153" s="750"/>
      <c r="AJW153" s="750"/>
      <c r="AJX153" s="750"/>
      <c r="AJY153" s="750"/>
      <c r="AJZ153" s="750"/>
      <c r="AKA153" s="750"/>
      <c r="AKB153" s="750"/>
      <c r="AKC153" s="750"/>
      <c r="AKD153" s="750"/>
      <c r="AKE153" s="750"/>
      <c r="AKF153" s="750"/>
      <c r="AKG153" s="750"/>
      <c r="AKH153" s="750"/>
      <c r="AKI153" s="750"/>
      <c r="AKJ153" s="750"/>
      <c r="AKK153" s="750"/>
      <c r="AKL153" s="750"/>
      <c r="AKM153" s="750"/>
      <c r="AKN153" s="750"/>
      <c r="AKO153" s="750"/>
      <c r="AKP153" s="750"/>
      <c r="AKQ153" s="750"/>
      <c r="AKR153" s="750"/>
      <c r="AKS153" s="750"/>
      <c r="AKT153" s="750"/>
      <c r="AKU153" s="750"/>
      <c r="AKV153" s="750"/>
      <c r="AKW153" s="750"/>
      <c r="AKX153" s="750"/>
      <c r="AKY153" s="750"/>
      <c r="AKZ153" s="750"/>
      <c r="ALA153" s="750"/>
      <c r="ALB153" s="750"/>
      <c r="ALC153" s="750"/>
      <c r="ALD153" s="750"/>
      <c r="ALE153" s="750"/>
      <c r="ALF153" s="750"/>
      <c r="ALG153" s="750"/>
      <c r="ALH153" s="750"/>
      <c r="ALI153" s="750"/>
      <c r="ALJ153" s="750"/>
      <c r="ALK153" s="750"/>
      <c r="ALL153" s="750"/>
      <c r="ALM153" s="750"/>
      <c r="ALN153" s="750"/>
      <c r="ALO153" s="750"/>
      <c r="ALP153" s="750"/>
      <c r="ALQ153" s="750"/>
      <c r="ALR153" s="750"/>
      <c r="ALS153" s="750"/>
      <c r="ALT153" s="750"/>
      <c r="ALU153" s="750"/>
      <c r="ALV153" s="750"/>
      <c r="ALW153" s="750"/>
      <c r="ALX153" s="750"/>
      <c r="ALY153" s="750"/>
      <c r="ALZ153" s="750"/>
      <c r="AMA153" s="750"/>
      <c r="AMB153" s="750"/>
      <c r="AMC153" s="750"/>
      <c r="AMD153" s="750"/>
      <c r="AME153" s="750"/>
      <c r="AMF153" s="750"/>
      <c r="AMG153" s="750"/>
      <c r="AMH153" s="750"/>
      <c r="AMI153" s="750"/>
      <c r="AMJ153" s="750"/>
      <c r="AMK153" s="750"/>
      <c r="AML153" s="750"/>
      <c r="AMM153" s="750"/>
      <c r="AMN153" s="750"/>
      <c r="AMO153" s="750"/>
      <c r="AMP153" s="750"/>
      <c r="AMQ153" s="750"/>
    </row>
    <row r="154" spans="1:1031" s="903" customFormat="1" ht="35.25" customHeight="1" x14ac:dyDescent="0.25">
      <c r="A154" s="841">
        <v>8</v>
      </c>
      <c r="B154" s="844" t="s">
        <v>1424</v>
      </c>
      <c r="C154" s="841">
        <v>1</v>
      </c>
      <c r="D154" s="912">
        <v>0.01</v>
      </c>
      <c r="E154" s="843" t="s">
        <v>1208</v>
      </c>
      <c r="F154" s="750"/>
      <c r="G154" s="750"/>
      <c r="H154" s="750"/>
      <c r="I154" s="750"/>
      <c r="J154" s="750"/>
      <c r="K154" s="750"/>
      <c r="L154" s="750"/>
      <c r="M154" s="750"/>
      <c r="N154" s="750"/>
      <c r="O154" s="750"/>
      <c r="P154" s="750"/>
      <c r="Q154" s="750"/>
      <c r="R154" s="750"/>
      <c r="S154" s="750"/>
      <c r="T154" s="750"/>
      <c r="U154" s="750"/>
      <c r="V154" s="750"/>
      <c r="W154" s="750"/>
      <c r="X154" s="750"/>
      <c r="Y154" s="750"/>
      <c r="Z154" s="750"/>
      <c r="AA154" s="750"/>
      <c r="AB154" s="750"/>
      <c r="AC154" s="750"/>
      <c r="AD154" s="750"/>
      <c r="AE154" s="750"/>
      <c r="AF154" s="750"/>
      <c r="AG154" s="750"/>
      <c r="AH154" s="750"/>
      <c r="AI154" s="750"/>
      <c r="AJ154" s="750"/>
      <c r="AK154" s="750"/>
      <c r="AL154" s="750"/>
      <c r="AM154" s="750"/>
      <c r="AN154" s="750"/>
      <c r="AO154" s="750"/>
      <c r="AP154" s="750"/>
      <c r="AQ154" s="750"/>
      <c r="AR154" s="750"/>
      <c r="AS154" s="750"/>
      <c r="AT154" s="750"/>
      <c r="AU154" s="750"/>
      <c r="AV154" s="750"/>
      <c r="AW154" s="750"/>
      <c r="AX154" s="750"/>
      <c r="AY154" s="750"/>
      <c r="AZ154" s="750"/>
      <c r="BA154" s="750"/>
      <c r="BB154" s="750"/>
      <c r="BC154" s="750"/>
      <c r="BD154" s="750"/>
      <c r="BE154" s="750"/>
      <c r="BF154" s="750"/>
      <c r="BG154" s="750"/>
      <c r="BH154" s="750"/>
      <c r="BI154" s="750"/>
      <c r="BJ154" s="750"/>
      <c r="BK154" s="750"/>
      <c r="BL154" s="750"/>
      <c r="BM154" s="750"/>
      <c r="BN154" s="750"/>
      <c r="BO154" s="750"/>
      <c r="BP154" s="750"/>
      <c r="BQ154" s="750"/>
      <c r="BR154" s="750"/>
      <c r="BS154" s="750"/>
      <c r="BT154" s="750"/>
      <c r="BU154" s="750"/>
      <c r="BV154" s="750"/>
      <c r="BW154" s="750"/>
      <c r="BX154" s="750"/>
      <c r="BY154" s="750"/>
      <c r="BZ154" s="750"/>
      <c r="CA154" s="750"/>
      <c r="CB154" s="750"/>
      <c r="CC154" s="750"/>
      <c r="CD154" s="750"/>
      <c r="CE154" s="750"/>
      <c r="CF154" s="750"/>
      <c r="CG154" s="750"/>
      <c r="CH154" s="750"/>
      <c r="CI154" s="750"/>
      <c r="CJ154" s="750"/>
      <c r="CK154" s="750"/>
      <c r="CL154" s="750"/>
      <c r="CM154" s="750"/>
      <c r="CN154" s="750"/>
      <c r="CO154" s="750"/>
      <c r="CP154" s="750"/>
      <c r="CQ154" s="750"/>
      <c r="CR154" s="750"/>
      <c r="CS154" s="750"/>
      <c r="CT154" s="750"/>
      <c r="CU154" s="750"/>
      <c r="CV154" s="750"/>
      <c r="CW154" s="750"/>
      <c r="CX154" s="750"/>
      <c r="CY154" s="750"/>
      <c r="CZ154" s="750"/>
      <c r="DA154" s="750"/>
      <c r="DB154" s="750"/>
      <c r="DC154" s="750"/>
      <c r="DD154" s="750"/>
      <c r="DE154" s="750"/>
      <c r="DF154" s="750"/>
      <c r="DG154" s="750"/>
      <c r="DH154" s="750"/>
      <c r="DI154" s="750"/>
      <c r="DJ154" s="750"/>
      <c r="DK154" s="750"/>
      <c r="DL154" s="750"/>
      <c r="DM154" s="750"/>
      <c r="DN154" s="750"/>
      <c r="DO154" s="750"/>
      <c r="DP154" s="750"/>
      <c r="DQ154" s="750"/>
      <c r="DR154" s="750"/>
      <c r="DS154" s="750"/>
      <c r="DT154" s="750"/>
      <c r="DU154" s="750"/>
      <c r="DV154" s="750"/>
      <c r="DW154" s="750"/>
      <c r="DX154" s="750"/>
      <c r="DY154" s="750"/>
      <c r="DZ154" s="750"/>
      <c r="EA154" s="750"/>
      <c r="EB154" s="750"/>
      <c r="EC154" s="750"/>
      <c r="ED154" s="750"/>
      <c r="EE154" s="750"/>
      <c r="EF154" s="750"/>
      <c r="EG154" s="750"/>
      <c r="EH154" s="750"/>
      <c r="EI154" s="750"/>
      <c r="EJ154" s="750"/>
      <c r="EK154" s="750"/>
      <c r="EL154" s="750"/>
      <c r="EM154" s="750"/>
      <c r="EN154" s="750"/>
      <c r="EO154" s="750"/>
      <c r="EP154" s="750"/>
      <c r="EQ154" s="750"/>
      <c r="ER154" s="750"/>
      <c r="ES154" s="750"/>
      <c r="ET154" s="750"/>
      <c r="EU154" s="750"/>
      <c r="EV154" s="750"/>
      <c r="EW154" s="750"/>
      <c r="EX154" s="750"/>
      <c r="EY154" s="750"/>
      <c r="EZ154" s="750"/>
      <c r="FA154" s="750"/>
      <c r="FB154" s="750"/>
      <c r="FC154" s="750"/>
      <c r="FD154" s="750"/>
      <c r="FE154" s="750"/>
      <c r="FF154" s="750"/>
      <c r="FG154" s="750"/>
      <c r="FH154" s="750"/>
      <c r="FI154" s="750"/>
      <c r="FJ154" s="750"/>
      <c r="FK154" s="750"/>
      <c r="FL154" s="750"/>
      <c r="FM154" s="750"/>
      <c r="FN154" s="750"/>
      <c r="FO154" s="750"/>
      <c r="FP154" s="750"/>
      <c r="FQ154" s="750"/>
      <c r="FR154" s="750"/>
      <c r="FS154" s="750"/>
      <c r="FT154" s="750"/>
      <c r="FU154" s="750"/>
      <c r="FV154" s="750"/>
      <c r="FW154" s="750"/>
      <c r="FX154" s="750"/>
      <c r="FY154" s="750"/>
      <c r="FZ154" s="750"/>
      <c r="GA154" s="750"/>
      <c r="GB154" s="750"/>
      <c r="GC154" s="750"/>
      <c r="GD154" s="750"/>
      <c r="GE154" s="750"/>
      <c r="GF154" s="750"/>
      <c r="GG154" s="750"/>
      <c r="GH154" s="750"/>
      <c r="GI154" s="750"/>
      <c r="GJ154" s="750"/>
      <c r="GK154" s="750"/>
      <c r="GL154" s="750"/>
      <c r="GM154" s="750"/>
      <c r="GN154" s="750"/>
      <c r="GO154" s="750"/>
      <c r="GP154" s="750"/>
      <c r="GQ154" s="750"/>
      <c r="GR154" s="750"/>
      <c r="GS154" s="750"/>
      <c r="GT154" s="750"/>
      <c r="GU154" s="750"/>
      <c r="GV154" s="750"/>
      <c r="GW154" s="750"/>
      <c r="GX154" s="750"/>
      <c r="GY154" s="750"/>
      <c r="GZ154" s="750"/>
      <c r="HA154" s="750"/>
      <c r="HB154" s="750"/>
      <c r="HC154" s="750"/>
      <c r="HD154" s="750"/>
      <c r="HE154" s="750"/>
      <c r="HF154" s="750"/>
      <c r="HG154" s="750"/>
      <c r="HH154" s="750"/>
      <c r="HI154" s="750"/>
      <c r="HJ154" s="750"/>
      <c r="HK154" s="750"/>
      <c r="HL154" s="750"/>
      <c r="HM154" s="750"/>
      <c r="HN154" s="750"/>
      <c r="HO154" s="750"/>
      <c r="HP154" s="750"/>
      <c r="HQ154" s="750"/>
      <c r="HR154" s="750"/>
      <c r="HS154" s="750"/>
      <c r="HT154" s="750"/>
      <c r="HU154" s="750"/>
      <c r="HV154" s="750"/>
      <c r="HW154" s="750"/>
      <c r="HX154" s="750"/>
      <c r="HY154" s="750"/>
      <c r="HZ154" s="750"/>
      <c r="IA154" s="750"/>
      <c r="IB154" s="750"/>
      <c r="IC154" s="750"/>
      <c r="ID154" s="750"/>
      <c r="IE154" s="750"/>
      <c r="IF154" s="750"/>
      <c r="IG154" s="750"/>
      <c r="IH154" s="750"/>
      <c r="II154" s="750"/>
      <c r="IJ154" s="750"/>
      <c r="IK154" s="750"/>
      <c r="IL154" s="750"/>
      <c r="IM154" s="750"/>
      <c r="IN154" s="750"/>
      <c r="IO154" s="750"/>
      <c r="IP154" s="750"/>
      <c r="IQ154" s="750"/>
      <c r="IR154" s="750"/>
      <c r="IS154" s="750"/>
      <c r="IT154" s="750"/>
      <c r="IU154" s="750"/>
      <c r="IV154" s="750"/>
      <c r="IW154" s="750"/>
      <c r="IX154" s="750"/>
      <c r="IY154" s="750"/>
      <c r="IZ154" s="750"/>
      <c r="JA154" s="750"/>
      <c r="JB154" s="750"/>
      <c r="JC154" s="750"/>
      <c r="JD154" s="750"/>
      <c r="JE154" s="750"/>
      <c r="JF154" s="750"/>
      <c r="JG154" s="750"/>
      <c r="JH154" s="750"/>
      <c r="JI154" s="750"/>
      <c r="JJ154" s="750"/>
      <c r="JK154" s="750"/>
      <c r="JL154" s="750"/>
      <c r="JM154" s="750"/>
      <c r="JN154" s="750"/>
      <c r="JO154" s="750"/>
      <c r="JP154" s="750"/>
      <c r="JQ154" s="750"/>
      <c r="JR154" s="750"/>
      <c r="JS154" s="750"/>
      <c r="JT154" s="750"/>
      <c r="JU154" s="750"/>
      <c r="JV154" s="750"/>
      <c r="JW154" s="750"/>
      <c r="JX154" s="750"/>
      <c r="JY154" s="750"/>
      <c r="JZ154" s="750"/>
      <c r="KA154" s="750"/>
      <c r="KB154" s="750"/>
      <c r="KC154" s="750"/>
      <c r="KD154" s="750"/>
      <c r="KE154" s="750"/>
      <c r="KF154" s="750"/>
      <c r="KG154" s="750"/>
      <c r="KH154" s="750"/>
      <c r="KI154" s="750"/>
      <c r="KJ154" s="750"/>
      <c r="KK154" s="750"/>
      <c r="KL154" s="750"/>
      <c r="KM154" s="750"/>
      <c r="KN154" s="750"/>
      <c r="KO154" s="750"/>
      <c r="KP154" s="750"/>
      <c r="KQ154" s="750"/>
      <c r="KR154" s="750"/>
      <c r="KS154" s="750"/>
      <c r="KT154" s="750"/>
      <c r="KU154" s="750"/>
      <c r="KV154" s="750"/>
      <c r="KW154" s="750"/>
      <c r="KX154" s="750"/>
      <c r="KY154" s="750"/>
      <c r="KZ154" s="750"/>
      <c r="LA154" s="750"/>
      <c r="LB154" s="750"/>
      <c r="LC154" s="750"/>
      <c r="LD154" s="750"/>
      <c r="LE154" s="750"/>
      <c r="LF154" s="750"/>
      <c r="LG154" s="750"/>
      <c r="LH154" s="750"/>
      <c r="LI154" s="750"/>
      <c r="LJ154" s="750"/>
      <c r="LK154" s="750"/>
      <c r="LL154" s="750"/>
      <c r="LM154" s="750"/>
      <c r="LN154" s="750"/>
      <c r="LO154" s="750"/>
      <c r="LP154" s="750"/>
      <c r="LQ154" s="750"/>
      <c r="LR154" s="750"/>
      <c r="LS154" s="750"/>
      <c r="LT154" s="750"/>
      <c r="LU154" s="750"/>
      <c r="LV154" s="750"/>
      <c r="LW154" s="750"/>
      <c r="LX154" s="750"/>
      <c r="LY154" s="750"/>
      <c r="LZ154" s="750"/>
      <c r="MA154" s="750"/>
      <c r="MB154" s="750"/>
      <c r="MC154" s="750"/>
      <c r="MD154" s="750"/>
      <c r="ME154" s="750"/>
      <c r="MF154" s="750"/>
      <c r="MG154" s="750"/>
      <c r="MH154" s="750"/>
      <c r="MI154" s="750"/>
      <c r="MJ154" s="750"/>
      <c r="MK154" s="750"/>
      <c r="ML154" s="750"/>
      <c r="MM154" s="750"/>
      <c r="MN154" s="750"/>
      <c r="MO154" s="750"/>
      <c r="MP154" s="750"/>
      <c r="MQ154" s="750"/>
      <c r="MR154" s="750"/>
      <c r="MS154" s="750"/>
      <c r="MT154" s="750"/>
      <c r="MU154" s="750"/>
      <c r="MV154" s="750"/>
      <c r="MW154" s="750"/>
      <c r="MX154" s="750"/>
      <c r="MY154" s="750"/>
      <c r="MZ154" s="750"/>
      <c r="NA154" s="750"/>
      <c r="NB154" s="750"/>
      <c r="NC154" s="750"/>
      <c r="ND154" s="750"/>
      <c r="NE154" s="750"/>
      <c r="NF154" s="750"/>
      <c r="NG154" s="750"/>
      <c r="NH154" s="750"/>
      <c r="NI154" s="750"/>
      <c r="NJ154" s="750"/>
      <c r="NK154" s="750"/>
      <c r="NL154" s="750"/>
      <c r="NM154" s="750"/>
      <c r="NN154" s="750"/>
      <c r="NO154" s="750"/>
      <c r="NP154" s="750"/>
      <c r="NQ154" s="750"/>
      <c r="NR154" s="750"/>
      <c r="NS154" s="750"/>
      <c r="NT154" s="750"/>
      <c r="NU154" s="750"/>
      <c r="NV154" s="750"/>
      <c r="NW154" s="750"/>
      <c r="NX154" s="750"/>
      <c r="NY154" s="750"/>
      <c r="NZ154" s="750"/>
      <c r="OA154" s="750"/>
      <c r="OB154" s="750"/>
      <c r="OC154" s="750"/>
      <c r="OD154" s="750"/>
      <c r="OE154" s="750"/>
      <c r="OF154" s="750"/>
      <c r="OG154" s="750"/>
      <c r="OH154" s="750"/>
      <c r="OI154" s="750"/>
      <c r="OJ154" s="750"/>
      <c r="OK154" s="750"/>
      <c r="OL154" s="750"/>
      <c r="OM154" s="750"/>
      <c r="ON154" s="750"/>
      <c r="OO154" s="750"/>
      <c r="OP154" s="750"/>
      <c r="OQ154" s="750"/>
      <c r="OR154" s="750"/>
      <c r="OS154" s="750"/>
      <c r="OT154" s="750"/>
      <c r="OU154" s="750"/>
      <c r="OV154" s="750"/>
      <c r="OW154" s="750"/>
      <c r="OX154" s="750"/>
      <c r="OY154" s="750"/>
      <c r="OZ154" s="750"/>
      <c r="PA154" s="750"/>
      <c r="PB154" s="750"/>
      <c r="PC154" s="750"/>
      <c r="PD154" s="750"/>
      <c r="PE154" s="750"/>
      <c r="PF154" s="750"/>
      <c r="PG154" s="750"/>
      <c r="PH154" s="750"/>
      <c r="PI154" s="750"/>
      <c r="PJ154" s="750"/>
      <c r="PK154" s="750"/>
      <c r="PL154" s="750"/>
      <c r="PM154" s="750"/>
      <c r="PN154" s="750"/>
      <c r="PO154" s="750"/>
      <c r="PP154" s="750"/>
      <c r="PQ154" s="750"/>
      <c r="PR154" s="750"/>
      <c r="PS154" s="750"/>
      <c r="PT154" s="750"/>
      <c r="PU154" s="750"/>
      <c r="PV154" s="750"/>
      <c r="PW154" s="750"/>
      <c r="PX154" s="750"/>
      <c r="PY154" s="750"/>
      <c r="PZ154" s="750"/>
      <c r="QA154" s="750"/>
      <c r="QB154" s="750"/>
      <c r="QC154" s="750"/>
      <c r="QD154" s="750"/>
      <c r="QE154" s="750"/>
      <c r="QF154" s="750"/>
      <c r="QG154" s="750"/>
      <c r="QH154" s="750"/>
      <c r="QI154" s="750"/>
      <c r="QJ154" s="750"/>
      <c r="QK154" s="750"/>
      <c r="QL154" s="750"/>
      <c r="QM154" s="750"/>
      <c r="QN154" s="750"/>
      <c r="QO154" s="750"/>
      <c r="QP154" s="750"/>
      <c r="QQ154" s="750"/>
      <c r="QR154" s="750"/>
      <c r="QS154" s="750"/>
      <c r="QT154" s="750"/>
      <c r="QU154" s="750"/>
      <c r="QV154" s="750"/>
      <c r="QW154" s="750"/>
      <c r="QX154" s="750"/>
      <c r="QY154" s="750"/>
      <c r="QZ154" s="750"/>
      <c r="RA154" s="750"/>
      <c r="RB154" s="750"/>
      <c r="RC154" s="750"/>
      <c r="RD154" s="750"/>
      <c r="RE154" s="750"/>
      <c r="RF154" s="750"/>
      <c r="RG154" s="750"/>
      <c r="RH154" s="750"/>
      <c r="RI154" s="750"/>
      <c r="RJ154" s="750"/>
      <c r="RK154" s="750"/>
      <c r="RL154" s="750"/>
      <c r="RM154" s="750"/>
      <c r="RN154" s="750"/>
      <c r="RO154" s="750"/>
      <c r="RP154" s="750"/>
      <c r="RQ154" s="750"/>
      <c r="RR154" s="750"/>
      <c r="RS154" s="750"/>
      <c r="RT154" s="750"/>
      <c r="RU154" s="750"/>
      <c r="RV154" s="750"/>
      <c r="RW154" s="750"/>
      <c r="RX154" s="750"/>
      <c r="RY154" s="750"/>
      <c r="RZ154" s="750"/>
      <c r="SA154" s="750"/>
      <c r="SB154" s="750"/>
      <c r="SC154" s="750"/>
      <c r="SD154" s="750"/>
      <c r="SE154" s="750"/>
      <c r="SF154" s="750"/>
      <c r="SG154" s="750"/>
      <c r="SH154" s="750"/>
      <c r="SI154" s="750"/>
      <c r="SJ154" s="750"/>
      <c r="SK154" s="750"/>
      <c r="SL154" s="750"/>
      <c r="SM154" s="750"/>
      <c r="SN154" s="750"/>
      <c r="SO154" s="750"/>
      <c r="SP154" s="750"/>
      <c r="SQ154" s="750"/>
      <c r="SR154" s="750"/>
      <c r="SS154" s="750"/>
      <c r="ST154" s="750"/>
      <c r="SU154" s="750"/>
      <c r="SV154" s="750"/>
      <c r="SW154" s="750"/>
      <c r="SX154" s="750"/>
      <c r="SY154" s="750"/>
      <c r="SZ154" s="750"/>
      <c r="TA154" s="750"/>
      <c r="TB154" s="750"/>
      <c r="TC154" s="750"/>
      <c r="TD154" s="750"/>
      <c r="TE154" s="750"/>
      <c r="TF154" s="750"/>
      <c r="TG154" s="750"/>
      <c r="TH154" s="750"/>
      <c r="TI154" s="750"/>
      <c r="TJ154" s="750"/>
      <c r="TK154" s="750"/>
      <c r="TL154" s="750"/>
      <c r="TM154" s="750"/>
      <c r="TN154" s="750"/>
      <c r="TO154" s="750"/>
      <c r="TP154" s="750"/>
      <c r="TQ154" s="750"/>
      <c r="TR154" s="750"/>
      <c r="TS154" s="750"/>
      <c r="TT154" s="750"/>
      <c r="TU154" s="750"/>
      <c r="TV154" s="750"/>
      <c r="TW154" s="750"/>
      <c r="TX154" s="750"/>
      <c r="TY154" s="750"/>
      <c r="TZ154" s="750"/>
      <c r="UA154" s="750"/>
      <c r="UB154" s="750"/>
      <c r="UC154" s="750"/>
      <c r="UD154" s="750"/>
      <c r="UE154" s="750"/>
      <c r="UF154" s="750"/>
      <c r="UG154" s="750"/>
      <c r="UH154" s="750"/>
      <c r="UI154" s="750"/>
      <c r="UJ154" s="750"/>
      <c r="UK154" s="750"/>
      <c r="UL154" s="750"/>
      <c r="UM154" s="750"/>
      <c r="UN154" s="750"/>
      <c r="UO154" s="750"/>
      <c r="UP154" s="750"/>
      <c r="UQ154" s="750"/>
      <c r="UR154" s="750"/>
      <c r="US154" s="750"/>
      <c r="UT154" s="750"/>
      <c r="UU154" s="750"/>
      <c r="UV154" s="750"/>
      <c r="UW154" s="750"/>
      <c r="UX154" s="750"/>
      <c r="UY154" s="750"/>
      <c r="UZ154" s="750"/>
      <c r="VA154" s="750"/>
      <c r="VB154" s="750"/>
      <c r="VC154" s="750"/>
      <c r="VD154" s="750"/>
      <c r="VE154" s="750"/>
      <c r="VF154" s="750"/>
      <c r="VG154" s="750"/>
      <c r="VH154" s="750"/>
      <c r="VI154" s="750"/>
      <c r="VJ154" s="750"/>
      <c r="VK154" s="750"/>
      <c r="VL154" s="750"/>
      <c r="VM154" s="750"/>
      <c r="VN154" s="750"/>
      <c r="VO154" s="750"/>
      <c r="VP154" s="750"/>
      <c r="VQ154" s="750"/>
      <c r="VR154" s="750"/>
      <c r="VS154" s="750"/>
      <c r="VT154" s="750"/>
      <c r="VU154" s="750"/>
      <c r="VV154" s="750"/>
      <c r="VW154" s="750"/>
      <c r="VX154" s="750"/>
      <c r="VY154" s="750"/>
      <c r="VZ154" s="750"/>
      <c r="WA154" s="750"/>
      <c r="WB154" s="750"/>
      <c r="WC154" s="750"/>
      <c r="WD154" s="750"/>
      <c r="WE154" s="750"/>
      <c r="WF154" s="750"/>
      <c r="WG154" s="750"/>
      <c r="WH154" s="750"/>
      <c r="WI154" s="750"/>
      <c r="WJ154" s="750"/>
      <c r="WK154" s="750"/>
      <c r="WL154" s="750"/>
      <c r="WM154" s="750"/>
      <c r="WN154" s="750"/>
      <c r="WO154" s="750"/>
      <c r="WP154" s="750"/>
      <c r="WQ154" s="750"/>
      <c r="WR154" s="750"/>
      <c r="WS154" s="750"/>
      <c r="WT154" s="750"/>
      <c r="WU154" s="750"/>
      <c r="WV154" s="750"/>
      <c r="WW154" s="750"/>
      <c r="WX154" s="750"/>
      <c r="WY154" s="750"/>
      <c r="WZ154" s="750"/>
      <c r="XA154" s="750"/>
      <c r="XB154" s="750"/>
      <c r="XC154" s="750"/>
      <c r="XD154" s="750"/>
      <c r="XE154" s="750"/>
      <c r="XF154" s="750"/>
      <c r="XG154" s="750"/>
      <c r="XH154" s="750"/>
      <c r="XI154" s="750"/>
      <c r="XJ154" s="750"/>
      <c r="XK154" s="750"/>
      <c r="XL154" s="750"/>
      <c r="XM154" s="750"/>
      <c r="XN154" s="750"/>
      <c r="XO154" s="750"/>
      <c r="XP154" s="750"/>
      <c r="XQ154" s="750"/>
      <c r="XR154" s="750"/>
      <c r="XS154" s="750"/>
      <c r="XT154" s="750"/>
      <c r="XU154" s="750"/>
      <c r="XV154" s="750"/>
      <c r="XW154" s="750"/>
      <c r="XX154" s="750"/>
      <c r="XY154" s="750"/>
      <c r="XZ154" s="750"/>
      <c r="YA154" s="750"/>
      <c r="YB154" s="750"/>
      <c r="YC154" s="750"/>
      <c r="YD154" s="750"/>
      <c r="YE154" s="750"/>
      <c r="YF154" s="750"/>
      <c r="YG154" s="750"/>
      <c r="YH154" s="750"/>
      <c r="YI154" s="750"/>
      <c r="YJ154" s="750"/>
      <c r="YK154" s="750"/>
      <c r="YL154" s="750"/>
      <c r="YM154" s="750"/>
      <c r="YN154" s="750"/>
      <c r="YO154" s="750"/>
      <c r="YP154" s="750"/>
      <c r="YQ154" s="750"/>
      <c r="YR154" s="750"/>
      <c r="YS154" s="750"/>
      <c r="YT154" s="750"/>
      <c r="YU154" s="750"/>
      <c r="YV154" s="750"/>
      <c r="YW154" s="750"/>
      <c r="YX154" s="750"/>
      <c r="YY154" s="750"/>
      <c r="YZ154" s="750"/>
      <c r="ZA154" s="750"/>
      <c r="ZB154" s="750"/>
      <c r="ZC154" s="750"/>
      <c r="ZD154" s="750"/>
      <c r="ZE154" s="750"/>
      <c r="ZF154" s="750"/>
      <c r="ZG154" s="750"/>
      <c r="ZH154" s="750"/>
      <c r="ZI154" s="750"/>
      <c r="ZJ154" s="750"/>
      <c r="ZK154" s="750"/>
      <c r="ZL154" s="750"/>
      <c r="ZM154" s="750"/>
      <c r="ZN154" s="750"/>
      <c r="ZO154" s="750"/>
      <c r="ZP154" s="750"/>
      <c r="ZQ154" s="750"/>
      <c r="ZR154" s="750"/>
      <c r="ZS154" s="750"/>
      <c r="ZT154" s="750"/>
      <c r="ZU154" s="750"/>
      <c r="ZV154" s="750"/>
      <c r="ZW154" s="750"/>
      <c r="ZX154" s="750"/>
      <c r="ZY154" s="750"/>
      <c r="ZZ154" s="750"/>
      <c r="AAA154" s="750"/>
      <c r="AAB154" s="750"/>
      <c r="AAC154" s="750"/>
      <c r="AAD154" s="750"/>
      <c r="AAE154" s="750"/>
      <c r="AAF154" s="750"/>
      <c r="AAG154" s="750"/>
      <c r="AAH154" s="750"/>
      <c r="AAI154" s="750"/>
      <c r="AAJ154" s="750"/>
      <c r="AAK154" s="750"/>
      <c r="AAL154" s="750"/>
      <c r="AAM154" s="750"/>
      <c r="AAN154" s="750"/>
      <c r="AAO154" s="750"/>
      <c r="AAP154" s="750"/>
      <c r="AAQ154" s="750"/>
      <c r="AAR154" s="750"/>
      <c r="AAS154" s="750"/>
      <c r="AAT154" s="750"/>
      <c r="AAU154" s="750"/>
      <c r="AAV154" s="750"/>
      <c r="AAW154" s="750"/>
      <c r="AAX154" s="750"/>
      <c r="AAY154" s="750"/>
      <c r="AAZ154" s="750"/>
      <c r="ABA154" s="750"/>
      <c r="ABB154" s="750"/>
      <c r="ABC154" s="750"/>
      <c r="ABD154" s="750"/>
      <c r="ABE154" s="750"/>
      <c r="ABF154" s="750"/>
      <c r="ABG154" s="750"/>
      <c r="ABH154" s="750"/>
      <c r="ABI154" s="750"/>
      <c r="ABJ154" s="750"/>
      <c r="ABK154" s="750"/>
      <c r="ABL154" s="750"/>
      <c r="ABM154" s="750"/>
      <c r="ABN154" s="750"/>
      <c r="ABO154" s="750"/>
      <c r="ABP154" s="750"/>
      <c r="ABQ154" s="750"/>
      <c r="ABR154" s="750"/>
      <c r="ABS154" s="750"/>
      <c r="ABT154" s="750"/>
      <c r="ABU154" s="750"/>
      <c r="ABV154" s="750"/>
      <c r="ABW154" s="750"/>
      <c r="ABX154" s="750"/>
      <c r="ABY154" s="750"/>
      <c r="ABZ154" s="750"/>
      <c r="ACA154" s="750"/>
      <c r="ACB154" s="750"/>
      <c r="ACC154" s="750"/>
      <c r="ACD154" s="750"/>
      <c r="ACE154" s="750"/>
      <c r="ACF154" s="750"/>
      <c r="ACG154" s="750"/>
      <c r="ACH154" s="750"/>
      <c r="ACI154" s="750"/>
      <c r="ACJ154" s="750"/>
      <c r="ACK154" s="750"/>
      <c r="ACL154" s="750"/>
      <c r="ACM154" s="750"/>
      <c r="ACN154" s="750"/>
      <c r="ACO154" s="750"/>
      <c r="ACP154" s="750"/>
      <c r="ACQ154" s="750"/>
      <c r="ACR154" s="750"/>
      <c r="ACS154" s="750"/>
      <c r="ACT154" s="750"/>
      <c r="ACU154" s="750"/>
      <c r="ACV154" s="750"/>
      <c r="ACW154" s="750"/>
      <c r="ACX154" s="750"/>
      <c r="ACY154" s="750"/>
      <c r="ACZ154" s="750"/>
      <c r="ADA154" s="750"/>
      <c r="ADB154" s="750"/>
      <c r="ADC154" s="750"/>
      <c r="ADD154" s="750"/>
      <c r="ADE154" s="750"/>
      <c r="ADF154" s="750"/>
      <c r="ADG154" s="750"/>
      <c r="ADH154" s="750"/>
      <c r="ADI154" s="750"/>
      <c r="ADJ154" s="750"/>
      <c r="ADK154" s="750"/>
      <c r="ADL154" s="750"/>
      <c r="ADM154" s="750"/>
      <c r="ADN154" s="750"/>
      <c r="ADO154" s="750"/>
      <c r="ADP154" s="750"/>
      <c r="ADQ154" s="750"/>
      <c r="ADR154" s="750"/>
      <c r="ADS154" s="750"/>
      <c r="ADT154" s="750"/>
      <c r="ADU154" s="750"/>
      <c r="ADV154" s="750"/>
      <c r="ADW154" s="750"/>
      <c r="ADX154" s="750"/>
      <c r="ADY154" s="750"/>
      <c r="ADZ154" s="750"/>
      <c r="AEA154" s="750"/>
      <c r="AEB154" s="750"/>
      <c r="AEC154" s="750"/>
      <c r="AED154" s="750"/>
      <c r="AEE154" s="750"/>
      <c r="AEF154" s="750"/>
      <c r="AEG154" s="750"/>
      <c r="AEH154" s="750"/>
      <c r="AEI154" s="750"/>
      <c r="AEJ154" s="750"/>
      <c r="AEK154" s="750"/>
      <c r="AEL154" s="750"/>
      <c r="AEM154" s="750"/>
      <c r="AEN154" s="750"/>
      <c r="AEO154" s="750"/>
      <c r="AEP154" s="750"/>
      <c r="AEQ154" s="750"/>
      <c r="AER154" s="750"/>
      <c r="AES154" s="750"/>
      <c r="AET154" s="750"/>
      <c r="AEU154" s="750"/>
      <c r="AEV154" s="750"/>
      <c r="AEW154" s="750"/>
      <c r="AEX154" s="750"/>
      <c r="AEY154" s="750"/>
      <c r="AEZ154" s="750"/>
      <c r="AFA154" s="750"/>
      <c r="AFB154" s="750"/>
      <c r="AFC154" s="750"/>
      <c r="AFD154" s="750"/>
      <c r="AFE154" s="750"/>
      <c r="AFF154" s="750"/>
      <c r="AFG154" s="750"/>
      <c r="AFH154" s="750"/>
      <c r="AFI154" s="750"/>
      <c r="AFJ154" s="750"/>
      <c r="AFK154" s="750"/>
      <c r="AFL154" s="750"/>
      <c r="AFM154" s="750"/>
      <c r="AFN154" s="750"/>
      <c r="AFO154" s="750"/>
      <c r="AFP154" s="750"/>
      <c r="AFQ154" s="750"/>
      <c r="AFR154" s="750"/>
      <c r="AFS154" s="750"/>
      <c r="AFT154" s="750"/>
      <c r="AFU154" s="750"/>
      <c r="AFV154" s="750"/>
      <c r="AFW154" s="750"/>
      <c r="AFX154" s="750"/>
      <c r="AFY154" s="750"/>
      <c r="AFZ154" s="750"/>
      <c r="AGA154" s="750"/>
      <c r="AGB154" s="750"/>
      <c r="AGC154" s="750"/>
      <c r="AGD154" s="750"/>
      <c r="AGE154" s="750"/>
      <c r="AGF154" s="750"/>
      <c r="AGG154" s="750"/>
      <c r="AGH154" s="750"/>
      <c r="AGI154" s="750"/>
      <c r="AGJ154" s="750"/>
      <c r="AGK154" s="750"/>
      <c r="AGL154" s="750"/>
      <c r="AGM154" s="750"/>
      <c r="AGN154" s="750"/>
      <c r="AGO154" s="750"/>
      <c r="AGP154" s="750"/>
      <c r="AGQ154" s="750"/>
      <c r="AGR154" s="750"/>
      <c r="AGS154" s="750"/>
      <c r="AGT154" s="750"/>
      <c r="AGU154" s="750"/>
      <c r="AGV154" s="750"/>
      <c r="AGW154" s="750"/>
      <c r="AGX154" s="750"/>
      <c r="AGY154" s="750"/>
      <c r="AGZ154" s="750"/>
      <c r="AHA154" s="750"/>
      <c r="AHB154" s="750"/>
      <c r="AHC154" s="750"/>
      <c r="AHD154" s="750"/>
      <c r="AHE154" s="750"/>
      <c r="AHF154" s="750"/>
      <c r="AHG154" s="750"/>
      <c r="AHH154" s="750"/>
      <c r="AHI154" s="750"/>
      <c r="AHJ154" s="750"/>
      <c r="AHK154" s="750"/>
      <c r="AHL154" s="750"/>
      <c r="AHM154" s="750"/>
      <c r="AHN154" s="750"/>
      <c r="AHO154" s="750"/>
      <c r="AHP154" s="750"/>
      <c r="AHQ154" s="750"/>
      <c r="AHR154" s="750"/>
      <c r="AHS154" s="750"/>
      <c r="AHT154" s="750"/>
      <c r="AHU154" s="750"/>
      <c r="AHV154" s="750"/>
      <c r="AHW154" s="750"/>
      <c r="AHX154" s="750"/>
      <c r="AHY154" s="750"/>
      <c r="AHZ154" s="750"/>
      <c r="AIA154" s="750"/>
      <c r="AIB154" s="750"/>
      <c r="AIC154" s="750"/>
      <c r="AID154" s="750"/>
      <c r="AIE154" s="750"/>
      <c r="AIF154" s="750"/>
      <c r="AIG154" s="750"/>
      <c r="AIH154" s="750"/>
      <c r="AII154" s="750"/>
      <c r="AIJ154" s="750"/>
      <c r="AIK154" s="750"/>
      <c r="AIL154" s="750"/>
      <c r="AIM154" s="750"/>
      <c r="AIN154" s="750"/>
      <c r="AIO154" s="750"/>
      <c r="AIP154" s="750"/>
      <c r="AIQ154" s="750"/>
      <c r="AIR154" s="750"/>
      <c r="AIS154" s="750"/>
      <c r="AIT154" s="750"/>
      <c r="AIU154" s="750"/>
      <c r="AIV154" s="750"/>
      <c r="AIW154" s="750"/>
      <c r="AIX154" s="750"/>
      <c r="AIY154" s="750"/>
      <c r="AIZ154" s="750"/>
      <c r="AJA154" s="750"/>
      <c r="AJB154" s="750"/>
      <c r="AJC154" s="750"/>
      <c r="AJD154" s="750"/>
      <c r="AJE154" s="750"/>
      <c r="AJF154" s="750"/>
      <c r="AJG154" s="750"/>
      <c r="AJH154" s="750"/>
      <c r="AJI154" s="750"/>
      <c r="AJJ154" s="750"/>
      <c r="AJK154" s="750"/>
      <c r="AJL154" s="750"/>
      <c r="AJM154" s="750"/>
      <c r="AJN154" s="750"/>
      <c r="AJO154" s="750"/>
      <c r="AJP154" s="750"/>
      <c r="AJQ154" s="750"/>
      <c r="AJR154" s="750"/>
      <c r="AJS154" s="750"/>
      <c r="AJT154" s="750"/>
      <c r="AJU154" s="750"/>
      <c r="AJV154" s="750"/>
      <c r="AJW154" s="750"/>
      <c r="AJX154" s="750"/>
      <c r="AJY154" s="750"/>
      <c r="AJZ154" s="750"/>
      <c r="AKA154" s="750"/>
      <c r="AKB154" s="750"/>
      <c r="AKC154" s="750"/>
      <c r="AKD154" s="750"/>
      <c r="AKE154" s="750"/>
      <c r="AKF154" s="750"/>
      <c r="AKG154" s="750"/>
      <c r="AKH154" s="750"/>
      <c r="AKI154" s="750"/>
      <c r="AKJ154" s="750"/>
      <c r="AKK154" s="750"/>
      <c r="AKL154" s="750"/>
      <c r="AKM154" s="750"/>
      <c r="AKN154" s="750"/>
      <c r="AKO154" s="750"/>
      <c r="AKP154" s="750"/>
      <c r="AKQ154" s="750"/>
      <c r="AKR154" s="750"/>
      <c r="AKS154" s="750"/>
      <c r="AKT154" s="750"/>
      <c r="AKU154" s="750"/>
      <c r="AKV154" s="750"/>
      <c r="AKW154" s="750"/>
      <c r="AKX154" s="750"/>
      <c r="AKY154" s="750"/>
      <c r="AKZ154" s="750"/>
      <c r="ALA154" s="750"/>
      <c r="ALB154" s="750"/>
      <c r="ALC154" s="750"/>
      <c r="ALD154" s="750"/>
      <c r="ALE154" s="750"/>
      <c r="ALF154" s="750"/>
      <c r="ALG154" s="750"/>
      <c r="ALH154" s="750"/>
      <c r="ALI154" s="750"/>
      <c r="ALJ154" s="750"/>
      <c r="ALK154" s="750"/>
      <c r="ALL154" s="750"/>
      <c r="ALM154" s="750"/>
      <c r="ALN154" s="750"/>
      <c r="ALO154" s="750"/>
      <c r="ALP154" s="750"/>
      <c r="ALQ154" s="750"/>
      <c r="ALR154" s="750"/>
      <c r="ALS154" s="750"/>
      <c r="ALT154" s="750"/>
      <c r="ALU154" s="750"/>
      <c r="ALV154" s="750"/>
      <c r="ALW154" s="750"/>
      <c r="ALX154" s="750"/>
      <c r="ALY154" s="750"/>
      <c r="ALZ154" s="750"/>
      <c r="AMA154" s="750"/>
      <c r="AMB154" s="750"/>
      <c r="AMC154" s="750"/>
      <c r="AMD154" s="750"/>
      <c r="AME154" s="750"/>
      <c r="AMF154" s="750"/>
      <c r="AMG154" s="750"/>
      <c r="AMH154" s="750"/>
      <c r="AMI154" s="750"/>
      <c r="AMJ154" s="750"/>
      <c r="AMK154" s="750"/>
      <c r="AML154" s="750"/>
      <c r="AMM154" s="750"/>
      <c r="AMN154" s="750"/>
      <c r="AMO154" s="750"/>
      <c r="AMP154" s="750"/>
      <c r="AMQ154" s="750"/>
    </row>
    <row r="155" spans="1:1031" s="751" customFormat="1" ht="30" customHeight="1" x14ac:dyDescent="0.25">
      <c r="A155" s="615">
        <v>11</v>
      </c>
      <c r="B155" s="693" t="s">
        <v>1425</v>
      </c>
      <c r="C155" s="563">
        <v>4</v>
      </c>
      <c r="D155" s="904">
        <v>0.02</v>
      </c>
      <c r="E155" s="905" t="s">
        <v>1209</v>
      </c>
      <c r="F155" s="750"/>
      <c r="G155" s="750"/>
      <c r="H155" s="750"/>
      <c r="I155" s="750"/>
      <c r="J155" s="750"/>
      <c r="K155" s="750"/>
      <c r="L155" s="750"/>
      <c r="M155" s="750"/>
      <c r="N155" s="750"/>
      <c r="O155" s="750"/>
      <c r="P155" s="750"/>
      <c r="Q155" s="750"/>
      <c r="R155" s="750"/>
      <c r="S155" s="750"/>
      <c r="T155" s="750"/>
      <c r="U155" s="750"/>
      <c r="V155" s="750"/>
      <c r="W155" s="750"/>
      <c r="X155" s="750"/>
      <c r="Y155" s="750"/>
      <c r="Z155" s="750"/>
      <c r="AA155" s="750"/>
      <c r="AB155" s="750"/>
      <c r="AC155" s="750"/>
      <c r="AD155" s="750"/>
      <c r="AE155" s="750"/>
      <c r="AF155" s="750"/>
      <c r="AG155" s="750"/>
      <c r="AH155" s="750"/>
      <c r="AI155" s="750"/>
      <c r="AJ155" s="750"/>
      <c r="AK155" s="750"/>
      <c r="AL155" s="750"/>
      <c r="AM155" s="750"/>
      <c r="AN155" s="750"/>
      <c r="AO155" s="750"/>
      <c r="AP155" s="750"/>
      <c r="AQ155" s="750"/>
      <c r="AR155" s="750"/>
      <c r="AS155" s="750"/>
      <c r="AT155" s="750"/>
      <c r="AU155" s="750"/>
      <c r="AV155" s="750"/>
      <c r="AW155" s="750"/>
      <c r="AX155" s="750"/>
      <c r="AY155" s="750"/>
      <c r="AZ155" s="750"/>
      <c r="BA155" s="750"/>
      <c r="BB155" s="750"/>
      <c r="BC155" s="750"/>
      <c r="BD155" s="750"/>
      <c r="BE155" s="750"/>
      <c r="BF155" s="750"/>
      <c r="BG155" s="750"/>
      <c r="BH155" s="750"/>
      <c r="BI155" s="750"/>
      <c r="BJ155" s="750"/>
      <c r="BK155" s="750"/>
      <c r="BL155" s="750"/>
      <c r="BM155" s="750"/>
      <c r="BN155" s="750"/>
      <c r="BO155" s="750"/>
      <c r="BP155" s="750"/>
      <c r="BQ155" s="750"/>
      <c r="BR155" s="750"/>
      <c r="BS155" s="750"/>
      <c r="BT155" s="750"/>
      <c r="BU155" s="750"/>
      <c r="BV155" s="750"/>
      <c r="BW155" s="750"/>
      <c r="BX155" s="750"/>
      <c r="BY155" s="750"/>
      <c r="BZ155" s="750"/>
      <c r="CA155" s="750"/>
      <c r="CB155" s="750"/>
      <c r="CC155" s="750"/>
      <c r="CD155" s="750"/>
      <c r="CE155" s="750"/>
      <c r="CF155" s="750"/>
      <c r="CG155" s="750"/>
      <c r="CH155" s="750"/>
      <c r="CI155" s="750"/>
      <c r="CJ155" s="750"/>
      <c r="CK155" s="750"/>
      <c r="CL155" s="750"/>
      <c r="CM155" s="750"/>
      <c r="CN155" s="750"/>
      <c r="CO155" s="750"/>
      <c r="CP155" s="750"/>
      <c r="CQ155" s="750"/>
      <c r="CR155" s="750"/>
      <c r="CS155" s="750"/>
      <c r="CT155" s="750"/>
      <c r="CU155" s="750"/>
      <c r="CV155" s="750"/>
      <c r="CW155" s="750"/>
      <c r="CX155" s="750"/>
      <c r="CY155" s="750"/>
      <c r="CZ155" s="750"/>
      <c r="DA155" s="750"/>
      <c r="DB155" s="750"/>
      <c r="DC155" s="750"/>
      <c r="DD155" s="750"/>
      <c r="DE155" s="750"/>
      <c r="DF155" s="750"/>
      <c r="DG155" s="750"/>
      <c r="DH155" s="750"/>
      <c r="DI155" s="750"/>
      <c r="DJ155" s="750"/>
      <c r="DK155" s="750"/>
      <c r="DL155" s="750"/>
      <c r="DM155" s="750"/>
      <c r="DN155" s="750"/>
      <c r="DO155" s="750"/>
      <c r="DP155" s="750"/>
      <c r="DQ155" s="750"/>
      <c r="DR155" s="750"/>
      <c r="DS155" s="750"/>
      <c r="DT155" s="750"/>
      <c r="DU155" s="750"/>
      <c r="DV155" s="750"/>
      <c r="DW155" s="750"/>
      <c r="DX155" s="750"/>
      <c r="DY155" s="750"/>
      <c r="DZ155" s="750"/>
      <c r="EA155" s="750"/>
      <c r="EB155" s="750"/>
      <c r="EC155" s="750"/>
      <c r="ED155" s="750"/>
      <c r="EE155" s="750"/>
      <c r="EF155" s="750"/>
      <c r="EG155" s="750"/>
      <c r="EH155" s="750"/>
      <c r="EI155" s="750"/>
      <c r="EJ155" s="750"/>
      <c r="EK155" s="750"/>
      <c r="EL155" s="750"/>
      <c r="EM155" s="750"/>
      <c r="EN155" s="750"/>
      <c r="EO155" s="750"/>
      <c r="EP155" s="750"/>
      <c r="EQ155" s="750"/>
      <c r="ER155" s="750"/>
      <c r="ES155" s="750"/>
      <c r="ET155" s="750"/>
      <c r="EU155" s="750"/>
      <c r="EV155" s="750"/>
      <c r="EW155" s="750"/>
      <c r="EX155" s="750"/>
      <c r="EY155" s="750"/>
      <c r="EZ155" s="750"/>
      <c r="FA155" s="750"/>
      <c r="FB155" s="750"/>
      <c r="FC155" s="750"/>
      <c r="FD155" s="750"/>
      <c r="FE155" s="750"/>
      <c r="FF155" s="750"/>
      <c r="FG155" s="750"/>
      <c r="FH155" s="750"/>
      <c r="FI155" s="750"/>
      <c r="FJ155" s="750"/>
      <c r="FK155" s="750"/>
      <c r="FL155" s="750"/>
      <c r="FM155" s="750"/>
      <c r="FN155" s="750"/>
      <c r="FO155" s="750"/>
      <c r="FP155" s="750"/>
      <c r="FQ155" s="750"/>
      <c r="FR155" s="750"/>
      <c r="FS155" s="750"/>
      <c r="FT155" s="750"/>
      <c r="FU155" s="750"/>
      <c r="FV155" s="750"/>
      <c r="FW155" s="750"/>
      <c r="FX155" s="750"/>
      <c r="FY155" s="750"/>
      <c r="FZ155" s="750"/>
      <c r="GA155" s="750"/>
      <c r="GB155" s="750"/>
      <c r="GC155" s="750"/>
      <c r="GD155" s="750"/>
      <c r="GE155" s="750"/>
      <c r="GF155" s="750"/>
      <c r="GG155" s="750"/>
      <c r="GH155" s="750"/>
      <c r="GI155" s="750"/>
      <c r="GJ155" s="750"/>
      <c r="GK155" s="750"/>
      <c r="GL155" s="750"/>
      <c r="GM155" s="750"/>
      <c r="GN155" s="750"/>
      <c r="GO155" s="750"/>
      <c r="GP155" s="750"/>
      <c r="GQ155" s="750"/>
      <c r="GR155" s="750"/>
      <c r="GS155" s="750"/>
      <c r="GT155" s="750"/>
      <c r="GU155" s="750"/>
      <c r="GV155" s="750"/>
      <c r="GW155" s="750"/>
      <c r="GX155" s="750"/>
      <c r="GY155" s="750"/>
      <c r="GZ155" s="750"/>
      <c r="HA155" s="750"/>
      <c r="HB155" s="750"/>
      <c r="HC155" s="750"/>
      <c r="HD155" s="750"/>
      <c r="HE155" s="750"/>
      <c r="HF155" s="750"/>
      <c r="HG155" s="750"/>
      <c r="HH155" s="750"/>
      <c r="HI155" s="750"/>
      <c r="HJ155" s="750"/>
      <c r="HK155" s="750"/>
      <c r="HL155" s="750"/>
      <c r="HM155" s="750"/>
      <c r="HN155" s="750"/>
      <c r="HO155" s="750"/>
      <c r="HP155" s="750"/>
      <c r="HQ155" s="750"/>
      <c r="HR155" s="750"/>
      <c r="HS155" s="750"/>
      <c r="HT155" s="750"/>
      <c r="HU155" s="750"/>
      <c r="HV155" s="750"/>
      <c r="HW155" s="750"/>
      <c r="HX155" s="750"/>
      <c r="HY155" s="750"/>
      <c r="HZ155" s="750"/>
      <c r="IA155" s="750"/>
      <c r="IB155" s="750"/>
      <c r="IC155" s="750"/>
      <c r="ID155" s="750"/>
      <c r="IE155" s="750"/>
      <c r="IF155" s="750"/>
      <c r="IG155" s="750"/>
      <c r="IH155" s="750"/>
      <c r="II155" s="750"/>
      <c r="IJ155" s="750"/>
      <c r="IK155" s="750"/>
      <c r="IL155" s="750"/>
      <c r="IM155" s="750"/>
      <c r="IN155" s="750"/>
      <c r="IO155" s="750"/>
      <c r="IP155" s="750"/>
      <c r="IQ155" s="750"/>
      <c r="IR155" s="750"/>
      <c r="IS155" s="750"/>
      <c r="IT155" s="750"/>
      <c r="IU155" s="750"/>
      <c r="IV155" s="750"/>
      <c r="IW155" s="750"/>
      <c r="IX155" s="750"/>
      <c r="IY155" s="750"/>
      <c r="IZ155" s="750"/>
      <c r="JA155" s="750"/>
      <c r="JB155" s="750"/>
      <c r="JC155" s="750"/>
      <c r="JD155" s="750"/>
      <c r="JE155" s="750"/>
      <c r="JF155" s="750"/>
      <c r="JG155" s="750"/>
      <c r="JH155" s="750"/>
      <c r="JI155" s="750"/>
      <c r="JJ155" s="750"/>
      <c r="JK155" s="750"/>
      <c r="JL155" s="750"/>
      <c r="JM155" s="750"/>
      <c r="JN155" s="750"/>
      <c r="JO155" s="750"/>
      <c r="JP155" s="750"/>
      <c r="JQ155" s="750"/>
      <c r="JR155" s="750"/>
      <c r="JS155" s="750"/>
      <c r="JT155" s="750"/>
      <c r="JU155" s="750"/>
      <c r="JV155" s="750"/>
      <c r="JW155" s="750"/>
      <c r="JX155" s="750"/>
      <c r="JY155" s="750"/>
      <c r="JZ155" s="750"/>
      <c r="KA155" s="750"/>
      <c r="KB155" s="750"/>
      <c r="KC155" s="750"/>
      <c r="KD155" s="750"/>
      <c r="KE155" s="750"/>
      <c r="KF155" s="750"/>
      <c r="KG155" s="750"/>
      <c r="KH155" s="750"/>
      <c r="KI155" s="750"/>
      <c r="KJ155" s="750"/>
      <c r="KK155" s="750"/>
      <c r="KL155" s="750"/>
      <c r="KM155" s="750"/>
      <c r="KN155" s="750"/>
      <c r="KO155" s="750"/>
      <c r="KP155" s="750"/>
      <c r="KQ155" s="750"/>
      <c r="KR155" s="750"/>
      <c r="KS155" s="750"/>
      <c r="KT155" s="750"/>
      <c r="KU155" s="750"/>
      <c r="KV155" s="750"/>
      <c r="KW155" s="750"/>
      <c r="KX155" s="750"/>
      <c r="KY155" s="750"/>
      <c r="KZ155" s="750"/>
      <c r="LA155" s="750"/>
      <c r="LB155" s="750"/>
      <c r="LC155" s="750"/>
      <c r="LD155" s="750"/>
      <c r="LE155" s="750"/>
      <c r="LF155" s="750"/>
      <c r="LG155" s="750"/>
      <c r="LH155" s="750"/>
      <c r="LI155" s="750"/>
      <c r="LJ155" s="750"/>
      <c r="LK155" s="750"/>
      <c r="LL155" s="750"/>
      <c r="LM155" s="750"/>
      <c r="LN155" s="750"/>
      <c r="LO155" s="750"/>
      <c r="LP155" s="750"/>
      <c r="LQ155" s="750"/>
      <c r="LR155" s="750"/>
      <c r="LS155" s="750"/>
      <c r="LT155" s="750"/>
      <c r="LU155" s="750"/>
      <c r="LV155" s="750"/>
      <c r="LW155" s="750"/>
      <c r="LX155" s="750"/>
      <c r="LY155" s="750"/>
      <c r="LZ155" s="750"/>
      <c r="MA155" s="750"/>
      <c r="MB155" s="750"/>
      <c r="MC155" s="750"/>
      <c r="MD155" s="750"/>
      <c r="ME155" s="750"/>
      <c r="MF155" s="750"/>
      <c r="MG155" s="750"/>
      <c r="MH155" s="750"/>
      <c r="MI155" s="750"/>
      <c r="MJ155" s="750"/>
      <c r="MK155" s="750"/>
      <c r="ML155" s="750"/>
      <c r="MM155" s="750"/>
      <c r="MN155" s="750"/>
      <c r="MO155" s="750"/>
      <c r="MP155" s="750"/>
      <c r="MQ155" s="750"/>
      <c r="MR155" s="750"/>
      <c r="MS155" s="750"/>
      <c r="MT155" s="750"/>
      <c r="MU155" s="750"/>
      <c r="MV155" s="750"/>
      <c r="MW155" s="750"/>
      <c r="MX155" s="750"/>
      <c r="MY155" s="750"/>
      <c r="MZ155" s="750"/>
      <c r="NA155" s="750"/>
      <c r="NB155" s="750"/>
      <c r="NC155" s="750"/>
      <c r="ND155" s="750"/>
      <c r="NE155" s="750"/>
      <c r="NF155" s="750"/>
      <c r="NG155" s="750"/>
      <c r="NH155" s="750"/>
      <c r="NI155" s="750"/>
      <c r="NJ155" s="750"/>
      <c r="NK155" s="750"/>
      <c r="NL155" s="750"/>
      <c r="NM155" s="750"/>
      <c r="NN155" s="750"/>
      <c r="NO155" s="750"/>
      <c r="NP155" s="750"/>
      <c r="NQ155" s="750"/>
      <c r="NR155" s="750"/>
      <c r="NS155" s="750"/>
      <c r="NT155" s="750"/>
      <c r="NU155" s="750"/>
      <c r="NV155" s="750"/>
      <c r="NW155" s="750"/>
      <c r="NX155" s="750"/>
      <c r="NY155" s="750"/>
      <c r="NZ155" s="750"/>
      <c r="OA155" s="750"/>
      <c r="OB155" s="750"/>
      <c r="OC155" s="750"/>
      <c r="OD155" s="750"/>
      <c r="OE155" s="750"/>
      <c r="OF155" s="750"/>
      <c r="OG155" s="750"/>
      <c r="OH155" s="750"/>
      <c r="OI155" s="750"/>
      <c r="OJ155" s="750"/>
      <c r="OK155" s="750"/>
      <c r="OL155" s="750"/>
      <c r="OM155" s="750"/>
      <c r="ON155" s="750"/>
      <c r="OO155" s="750"/>
      <c r="OP155" s="750"/>
      <c r="OQ155" s="750"/>
      <c r="OR155" s="750"/>
      <c r="OS155" s="750"/>
      <c r="OT155" s="750"/>
      <c r="OU155" s="750"/>
      <c r="OV155" s="750"/>
      <c r="OW155" s="750"/>
      <c r="OX155" s="750"/>
      <c r="OY155" s="750"/>
      <c r="OZ155" s="750"/>
      <c r="PA155" s="750"/>
      <c r="PB155" s="750"/>
      <c r="PC155" s="750"/>
      <c r="PD155" s="750"/>
      <c r="PE155" s="750"/>
      <c r="PF155" s="750"/>
      <c r="PG155" s="750"/>
      <c r="PH155" s="750"/>
      <c r="PI155" s="750"/>
      <c r="PJ155" s="750"/>
      <c r="PK155" s="750"/>
      <c r="PL155" s="750"/>
      <c r="PM155" s="750"/>
      <c r="PN155" s="750"/>
      <c r="PO155" s="750"/>
      <c r="PP155" s="750"/>
      <c r="PQ155" s="750"/>
      <c r="PR155" s="750"/>
      <c r="PS155" s="750"/>
      <c r="PT155" s="750"/>
      <c r="PU155" s="750"/>
      <c r="PV155" s="750"/>
      <c r="PW155" s="750"/>
      <c r="PX155" s="750"/>
      <c r="PY155" s="750"/>
      <c r="PZ155" s="750"/>
      <c r="QA155" s="750"/>
      <c r="QB155" s="750"/>
      <c r="QC155" s="750"/>
      <c r="QD155" s="750"/>
      <c r="QE155" s="750"/>
      <c r="QF155" s="750"/>
      <c r="QG155" s="750"/>
      <c r="QH155" s="750"/>
      <c r="QI155" s="750"/>
      <c r="QJ155" s="750"/>
      <c r="QK155" s="750"/>
      <c r="QL155" s="750"/>
      <c r="QM155" s="750"/>
      <c r="QN155" s="750"/>
      <c r="QO155" s="750"/>
      <c r="QP155" s="750"/>
      <c r="QQ155" s="750"/>
      <c r="QR155" s="750"/>
      <c r="QS155" s="750"/>
      <c r="QT155" s="750"/>
      <c r="QU155" s="750"/>
      <c r="QV155" s="750"/>
      <c r="QW155" s="750"/>
      <c r="QX155" s="750"/>
      <c r="QY155" s="750"/>
      <c r="QZ155" s="750"/>
      <c r="RA155" s="750"/>
      <c r="RB155" s="750"/>
      <c r="RC155" s="750"/>
      <c r="RD155" s="750"/>
      <c r="RE155" s="750"/>
      <c r="RF155" s="750"/>
      <c r="RG155" s="750"/>
      <c r="RH155" s="750"/>
      <c r="RI155" s="750"/>
      <c r="RJ155" s="750"/>
      <c r="RK155" s="750"/>
      <c r="RL155" s="750"/>
      <c r="RM155" s="750"/>
      <c r="RN155" s="750"/>
      <c r="RO155" s="750"/>
      <c r="RP155" s="750"/>
      <c r="RQ155" s="750"/>
      <c r="RR155" s="750"/>
      <c r="RS155" s="750"/>
      <c r="RT155" s="750"/>
      <c r="RU155" s="750"/>
      <c r="RV155" s="750"/>
      <c r="RW155" s="750"/>
      <c r="RX155" s="750"/>
      <c r="RY155" s="750"/>
      <c r="RZ155" s="750"/>
      <c r="SA155" s="750"/>
      <c r="SB155" s="750"/>
      <c r="SC155" s="750"/>
      <c r="SD155" s="750"/>
      <c r="SE155" s="750"/>
      <c r="SF155" s="750"/>
      <c r="SG155" s="750"/>
      <c r="SH155" s="750"/>
      <c r="SI155" s="750"/>
      <c r="SJ155" s="750"/>
      <c r="SK155" s="750"/>
      <c r="SL155" s="750"/>
      <c r="SM155" s="750"/>
      <c r="SN155" s="750"/>
      <c r="SO155" s="750"/>
      <c r="SP155" s="750"/>
      <c r="SQ155" s="750"/>
      <c r="SR155" s="750"/>
      <c r="SS155" s="750"/>
      <c r="ST155" s="750"/>
      <c r="SU155" s="750"/>
      <c r="SV155" s="750"/>
      <c r="SW155" s="750"/>
      <c r="SX155" s="750"/>
      <c r="SY155" s="750"/>
      <c r="SZ155" s="750"/>
      <c r="TA155" s="750"/>
      <c r="TB155" s="750"/>
      <c r="TC155" s="750"/>
      <c r="TD155" s="750"/>
      <c r="TE155" s="750"/>
      <c r="TF155" s="750"/>
      <c r="TG155" s="750"/>
      <c r="TH155" s="750"/>
      <c r="TI155" s="750"/>
      <c r="TJ155" s="750"/>
      <c r="TK155" s="750"/>
      <c r="TL155" s="750"/>
      <c r="TM155" s="750"/>
      <c r="TN155" s="750"/>
      <c r="TO155" s="750"/>
      <c r="TP155" s="750"/>
      <c r="TQ155" s="750"/>
      <c r="TR155" s="750"/>
      <c r="TS155" s="750"/>
      <c r="TT155" s="750"/>
      <c r="TU155" s="750"/>
      <c r="TV155" s="750"/>
      <c r="TW155" s="750"/>
      <c r="TX155" s="750"/>
      <c r="TY155" s="750"/>
      <c r="TZ155" s="750"/>
      <c r="UA155" s="750"/>
      <c r="UB155" s="750"/>
      <c r="UC155" s="750"/>
      <c r="UD155" s="750"/>
      <c r="UE155" s="750"/>
      <c r="UF155" s="750"/>
      <c r="UG155" s="750"/>
      <c r="UH155" s="750"/>
      <c r="UI155" s="750"/>
      <c r="UJ155" s="750"/>
      <c r="UK155" s="750"/>
      <c r="UL155" s="750"/>
      <c r="UM155" s="750"/>
      <c r="UN155" s="750"/>
      <c r="UO155" s="750"/>
      <c r="UP155" s="750"/>
      <c r="UQ155" s="750"/>
      <c r="UR155" s="750"/>
      <c r="US155" s="750"/>
      <c r="UT155" s="750"/>
      <c r="UU155" s="750"/>
      <c r="UV155" s="750"/>
      <c r="UW155" s="750"/>
      <c r="UX155" s="750"/>
      <c r="UY155" s="750"/>
      <c r="UZ155" s="750"/>
      <c r="VA155" s="750"/>
      <c r="VB155" s="750"/>
      <c r="VC155" s="750"/>
      <c r="VD155" s="750"/>
      <c r="VE155" s="750"/>
      <c r="VF155" s="750"/>
      <c r="VG155" s="750"/>
      <c r="VH155" s="750"/>
      <c r="VI155" s="750"/>
      <c r="VJ155" s="750"/>
      <c r="VK155" s="750"/>
      <c r="VL155" s="750"/>
      <c r="VM155" s="750"/>
      <c r="VN155" s="750"/>
      <c r="VO155" s="750"/>
      <c r="VP155" s="750"/>
      <c r="VQ155" s="750"/>
      <c r="VR155" s="750"/>
      <c r="VS155" s="750"/>
      <c r="VT155" s="750"/>
      <c r="VU155" s="750"/>
      <c r="VV155" s="750"/>
      <c r="VW155" s="750"/>
      <c r="VX155" s="750"/>
      <c r="VY155" s="750"/>
      <c r="VZ155" s="750"/>
      <c r="WA155" s="750"/>
      <c r="WB155" s="750"/>
      <c r="WC155" s="750"/>
      <c r="WD155" s="750"/>
      <c r="WE155" s="750"/>
      <c r="WF155" s="750"/>
      <c r="WG155" s="750"/>
      <c r="WH155" s="750"/>
      <c r="WI155" s="750"/>
      <c r="WJ155" s="750"/>
      <c r="WK155" s="750"/>
      <c r="WL155" s="750"/>
      <c r="WM155" s="750"/>
      <c r="WN155" s="750"/>
      <c r="WO155" s="750"/>
      <c r="WP155" s="750"/>
      <c r="WQ155" s="750"/>
      <c r="WR155" s="750"/>
      <c r="WS155" s="750"/>
      <c r="WT155" s="750"/>
      <c r="WU155" s="750"/>
      <c r="WV155" s="750"/>
      <c r="WW155" s="750"/>
      <c r="WX155" s="750"/>
      <c r="WY155" s="750"/>
      <c r="WZ155" s="750"/>
      <c r="XA155" s="750"/>
      <c r="XB155" s="750"/>
      <c r="XC155" s="750"/>
      <c r="XD155" s="750"/>
      <c r="XE155" s="750"/>
      <c r="XF155" s="750"/>
      <c r="XG155" s="750"/>
      <c r="XH155" s="750"/>
      <c r="XI155" s="750"/>
      <c r="XJ155" s="750"/>
      <c r="XK155" s="750"/>
      <c r="XL155" s="750"/>
      <c r="XM155" s="750"/>
      <c r="XN155" s="750"/>
      <c r="XO155" s="750"/>
      <c r="XP155" s="750"/>
      <c r="XQ155" s="750"/>
      <c r="XR155" s="750"/>
      <c r="XS155" s="750"/>
      <c r="XT155" s="750"/>
      <c r="XU155" s="750"/>
      <c r="XV155" s="750"/>
      <c r="XW155" s="750"/>
      <c r="XX155" s="750"/>
      <c r="XY155" s="750"/>
      <c r="XZ155" s="750"/>
      <c r="YA155" s="750"/>
      <c r="YB155" s="750"/>
      <c r="YC155" s="750"/>
      <c r="YD155" s="750"/>
      <c r="YE155" s="750"/>
      <c r="YF155" s="750"/>
      <c r="YG155" s="750"/>
      <c r="YH155" s="750"/>
      <c r="YI155" s="750"/>
      <c r="YJ155" s="750"/>
      <c r="YK155" s="750"/>
      <c r="YL155" s="750"/>
      <c r="YM155" s="750"/>
      <c r="YN155" s="750"/>
      <c r="YO155" s="750"/>
      <c r="YP155" s="750"/>
      <c r="YQ155" s="750"/>
      <c r="YR155" s="750"/>
      <c r="YS155" s="750"/>
      <c r="YT155" s="750"/>
      <c r="YU155" s="750"/>
      <c r="YV155" s="750"/>
      <c r="YW155" s="750"/>
      <c r="YX155" s="750"/>
      <c r="YY155" s="750"/>
      <c r="YZ155" s="750"/>
      <c r="ZA155" s="750"/>
      <c r="ZB155" s="750"/>
      <c r="ZC155" s="750"/>
      <c r="ZD155" s="750"/>
      <c r="ZE155" s="750"/>
      <c r="ZF155" s="750"/>
      <c r="ZG155" s="750"/>
      <c r="ZH155" s="750"/>
      <c r="ZI155" s="750"/>
      <c r="ZJ155" s="750"/>
      <c r="ZK155" s="750"/>
      <c r="ZL155" s="750"/>
      <c r="ZM155" s="750"/>
      <c r="ZN155" s="750"/>
      <c r="ZO155" s="750"/>
      <c r="ZP155" s="750"/>
      <c r="ZQ155" s="750"/>
      <c r="ZR155" s="750"/>
      <c r="ZS155" s="750"/>
      <c r="ZT155" s="750"/>
      <c r="ZU155" s="750"/>
      <c r="ZV155" s="750"/>
      <c r="ZW155" s="750"/>
      <c r="ZX155" s="750"/>
      <c r="ZY155" s="750"/>
      <c r="ZZ155" s="750"/>
      <c r="AAA155" s="750"/>
      <c r="AAB155" s="750"/>
      <c r="AAC155" s="750"/>
      <c r="AAD155" s="750"/>
      <c r="AAE155" s="750"/>
      <c r="AAF155" s="750"/>
      <c r="AAG155" s="750"/>
      <c r="AAH155" s="750"/>
      <c r="AAI155" s="750"/>
      <c r="AAJ155" s="750"/>
      <c r="AAK155" s="750"/>
      <c r="AAL155" s="750"/>
      <c r="AAM155" s="750"/>
      <c r="AAN155" s="750"/>
      <c r="AAO155" s="750"/>
      <c r="AAP155" s="750"/>
      <c r="AAQ155" s="750"/>
      <c r="AAR155" s="750"/>
      <c r="AAS155" s="750"/>
      <c r="AAT155" s="750"/>
      <c r="AAU155" s="750"/>
      <c r="AAV155" s="750"/>
      <c r="AAW155" s="750"/>
      <c r="AAX155" s="750"/>
      <c r="AAY155" s="750"/>
      <c r="AAZ155" s="750"/>
      <c r="ABA155" s="750"/>
      <c r="ABB155" s="750"/>
      <c r="ABC155" s="750"/>
      <c r="ABD155" s="750"/>
      <c r="ABE155" s="750"/>
      <c r="ABF155" s="750"/>
      <c r="ABG155" s="750"/>
      <c r="ABH155" s="750"/>
      <c r="ABI155" s="750"/>
      <c r="ABJ155" s="750"/>
      <c r="ABK155" s="750"/>
      <c r="ABL155" s="750"/>
      <c r="ABM155" s="750"/>
      <c r="ABN155" s="750"/>
      <c r="ABO155" s="750"/>
      <c r="ABP155" s="750"/>
      <c r="ABQ155" s="750"/>
      <c r="ABR155" s="750"/>
      <c r="ABS155" s="750"/>
      <c r="ABT155" s="750"/>
      <c r="ABU155" s="750"/>
      <c r="ABV155" s="750"/>
      <c r="ABW155" s="750"/>
      <c r="ABX155" s="750"/>
      <c r="ABY155" s="750"/>
      <c r="ABZ155" s="750"/>
      <c r="ACA155" s="750"/>
      <c r="ACB155" s="750"/>
      <c r="ACC155" s="750"/>
      <c r="ACD155" s="750"/>
      <c r="ACE155" s="750"/>
      <c r="ACF155" s="750"/>
      <c r="ACG155" s="750"/>
      <c r="ACH155" s="750"/>
      <c r="ACI155" s="750"/>
      <c r="ACJ155" s="750"/>
      <c r="ACK155" s="750"/>
      <c r="ACL155" s="750"/>
      <c r="ACM155" s="750"/>
      <c r="ACN155" s="750"/>
      <c r="ACO155" s="750"/>
      <c r="ACP155" s="750"/>
      <c r="ACQ155" s="750"/>
      <c r="ACR155" s="750"/>
      <c r="ACS155" s="750"/>
      <c r="ACT155" s="750"/>
      <c r="ACU155" s="750"/>
      <c r="ACV155" s="750"/>
      <c r="ACW155" s="750"/>
      <c r="ACX155" s="750"/>
      <c r="ACY155" s="750"/>
      <c r="ACZ155" s="750"/>
      <c r="ADA155" s="750"/>
      <c r="ADB155" s="750"/>
      <c r="ADC155" s="750"/>
      <c r="ADD155" s="750"/>
      <c r="ADE155" s="750"/>
      <c r="ADF155" s="750"/>
      <c r="ADG155" s="750"/>
      <c r="ADH155" s="750"/>
      <c r="ADI155" s="750"/>
      <c r="ADJ155" s="750"/>
      <c r="ADK155" s="750"/>
      <c r="ADL155" s="750"/>
      <c r="ADM155" s="750"/>
      <c r="ADN155" s="750"/>
      <c r="ADO155" s="750"/>
      <c r="ADP155" s="750"/>
      <c r="ADQ155" s="750"/>
      <c r="ADR155" s="750"/>
      <c r="ADS155" s="750"/>
      <c r="ADT155" s="750"/>
      <c r="ADU155" s="750"/>
      <c r="ADV155" s="750"/>
      <c r="ADW155" s="750"/>
      <c r="ADX155" s="750"/>
      <c r="ADY155" s="750"/>
      <c r="ADZ155" s="750"/>
      <c r="AEA155" s="750"/>
      <c r="AEB155" s="750"/>
      <c r="AEC155" s="750"/>
      <c r="AED155" s="750"/>
      <c r="AEE155" s="750"/>
      <c r="AEF155" s="750"/>
      <c r="AEG155" s="750"/>
      <c r="AEH155" s="750"/>
      <c r="AEI155" s="750"/>
      <c r="AEJ155" s="750"/>
      <c r="AEK155" s="750"/>
      <c r="AEL155" s="750"/>
      <c r="AEM155" s="750"/>
      <c r="AEN155" s="750"/>
      <c r="AEO155" s="750"/>
      <c r="AEP155" s="750"/>
      <c r="AEQ155" s="750"/>
      <c r="AER155" s="750"/>
      <c r="AES155" s="750"/>
      <c r="AET155" s="750"/>
      <c r="AEU155" s="750"/>
      <c r="AEV155" s="750"/>
      <c r="AEW155" s="750"/>
      <c r="AEX155" s="750"/>
      <c r="AEY155" s="750"/>
      <c r="AEZ155" s="750"/>
      <c r="AFA155" s="750"/>
      <c r="AFB155" s="750"/>
      <c r="AFC155" s="750"/>
      <c r="AFD155" s="750"/>
      <c r="AFE155" s="750"/>
      <c r="AFF155" s="750"/>
      <c r="AFG155" s="750"/>
      <c r="AFH155" s="750"/>
      <c r="AFI155" s="750"/>
      <c r="AFJ155" s="750"/>
      <c r="AFK155" s="750"/>
      <c r="AFL155" s="750"/>
      <c r="AFM155" s="750"/>
      <c r="AFN155" s="750"/>
      <c r="AFO155" s="750"/>
      <c r="AFP155" s="750"/>
      <c r="AFQ155" s="750"/>
      <c r="AFR155" s="750"/>
      <c r="AFS155" s="750"/>
      <c r="AFT155" s="750"/>
      <c r="AFU155" s="750"/>
      <c r="AFV155" s="750"/>
      <c r="AFW155" s="750"/>
      <c r="AFX155" s="750"/>
      <c r="AFY155" s="750"/>
      <c r="AFZ155" s="750"/>
      <c r="AGA155" s="750"/>
      <c r="AGB155" s="750"/>
      <c r="AGC155" s="750"/>
      <c r="AGD155" s="750"/>
      <c r="AGE155" s="750"/>
      <c r="AGF155" s="750"/>
      <c r="AGG155" s="750"/>
      <c r="AGH155" s="750"/>
      <c r="AGI155" s="750"/>
      <c r="AGJ155" s="750"/>
      <c r="AGK155" s="750"/>
      <c r="AGL155" s="750"/>
      <c r="AGM155" s="750"/>
      <c r="AGN155" s="750"/>
      <c r="AGO155" s="750"/>
      <c r="AGP155" s="750"/>
      <c r="AGQ155" s="750"/>
      <c r="AGR155" s="750"/>
      <c r="AGS155" s="750"/>
      <c r="AGT155" s="750"/>
      <c r="AGU155" s="750"/>
      <c r="AGV155" s="750"/>
      <c r="AGW155" s="750"/>
      <c r="AGX155" s="750"/>
      <c r="AGY155" s="750"/>
      <c r="AGZ155" s="750"/>
      <c r="AHA155" s="750"/>
      <c r="AHB155" s="750"/>
      <c r="AHC155" s="750"/>
      <c r="AHD155" s="750"/>
      <c r="AHE155" s="750"/>
      <c r="AHF155" s="750"/>
      <c r="AHG155" s="750"/>
      <c r="AHH155" s="750"/>
      <c r="AHI155" s="750"/>
      <c r="AHJ155" s="750"/>
      <c r="AHK155" s="750"/>
      <c r="AHL155" s="750"/>
      <c r="AHM155" s="750"/>
      <c r="AHN155" s="750"/>
      <c r="AHO155" s="750"/>
      <c r="AHP155" s="750"/>
      <c r="AHQ155" s="750"/>
      <c r="AHR155" s="750"/>
      <c r="AHS155" s="750"/>
      <c r="AHT155" s="750"/>
      <c r="AHU155" s="750"/>
      <c r="AHV155" s="750"/>
      <c r="AHW155" s="750"/>
      <c r="AHX155" s="750"/>
      <c r="AHY155" s="750"/>
      <c r="AHZ155" s="750"/>
      <c r="AIA155" s="750"/>
      <c r="AIB155" s="750"/>
      <c r="AIC155" s="750"/>
      <c r="AID155" s="750"/>
      <c r="AIE155" s="750"/>
      <c r="AIF155" s="750"/>
      <c r="AIG155" s="750"/>
      <c r="AIH155" s="750"/>
      <c r="AII155" s="750"/>
      <c r="AIJ155" s="750"/>
      <c r="AIK155" s="750"/>
      <c r="AIL155" s="750"/>
      <c r="AIM155" s="750"/>
      <c r="AIN155" s="750"/>
      <c r="AIO155" s="750"/>
      <c r="AIP155" s="750"/>
      <c r="AIQ155" s="750"/>
      <c r="AIR155" s="750"/>
      <c r="AIS155" s="750"/>
      <c r="AIT155" s="750"/>
      <c r="AIU155" s="750"/>
      <c r="AIV155" s="750"/>
      <c r="AIW155" s="750"/>
      <c r="AIX155" s="750"/>
      <c r="AIY155" s="750"/>
      <c r="AIZ155" s="750"/>
      <c r="AJA155" s="750"/>
      <c r="AJB155" s="750"/>
      <c r="AJC155" s="750"/>
      <c r="AJD155" s="750"/>
      <c r="AJE155" s="750"/>
      <c r="AJF155" s="750"/>
      <c r="AJG155" s="750"/>
      <c r="AJH155" s="750"/>
      <c r="AJI155" s="750"/>
      <c r="AJJ155" s="750"/>
      <c r="AJK155" s="750"/>
      <c r="AJL155" s="750"/>
      <c r="AJM155" s="750"/>
      <c r="AJN155" s="750"/>
      <c r="AJO155" s="750"/>
      <c r="AJP155" s="750"/>
      <c r="AJQ155" s="750"/>
      <c r="AJR155" s="750"/>
      <c r="AJS155" s="750"/>
      <c r="AJT155" s="750"/>
      <c r="AJU155" s="750"/>
      <c r="AJV155" s="750"/>
      <c r="AJW155" s="750"/>
      <c r="AJX155" s="750"/>
      <c r="AJY155" s="750"/>
      <c r="AJZ155" s="750"/>
      <c r="AKA155" s="750"/>
      <c r="AKB155" s="750"/>
      <c r="AKC155" s="750"/>
      <c r="AKD155" s="750"/>
      <c r="AKE155" s="750"/>
      <c r="AKF155" s="750"/>
      <c r="AKG155" s="750"/>
      <c r="AKH155" s="750"/>
      <c r="AKI155" s="750"/>
      <c r="AKJ155" s="750"/>
      <c r="AKK155" s="750"/>
      <c r="AKL155" s="750"/>
      <c r="AKM155" s="750"/>
      <c r="AKN155" s="750"/>
      <c r="AKO155" s="750"/>
      <c r="AKP155" s="750"/>
      <c r="AKQ155" s="750"/>
      <c r="AKR155" s="750"/>
      <c r="AKS155" s="750"/>
      <c r="AKT155" s="750"/>
      <c r="AKU155" s="750"/>
      <c r="AKV155" s="750"/>
      <c r="AKW155" s="750"/>
      <c r="AKX155" s="750"/>
      <c r="AKY155" s="750"/>
      <c r="AKZ155" s="750"/>
      <c r="ALA155" s="750"/>
      <c r="ALB155" s="750"/>
      <c r="ALC155" s="750"/>
      <c r="ALD155" s="750"/>
      <c r="ALE155" s="750"/>
      <c r="ALF155" s="750"/>
      <c r="ALG155" s="750"/>
      <c r="ALH155" s="750"/>
      <c r="ALI155" s="750"/>
      <c r="ALJ155" s="750"/>
      <c r="ALK155" s="750"/>
      <c r="ALL155" s="750"/>
      <c r="ALM155" s="750"/>
      <c r="ALN155" s="750"/>
      <c r="ALO155" s="750"/>
      <c r="ALP155" s="750"/>
      <c r="ALQ155" s="750"/>
      <c r="ALR155" s="750"/>
      <c r="ALS155" s="750"/>
      <c r="ALT155" s="750"/>
      <c r="ALU155" s="750"/>
      <c r="ALV155" s="750"/>
      <c r="ALW155" s="750"/>
      <c r="ALX155" s="750"/>
      <c r="ALY155" s="750"/>
      <c r="ALZ155" s="750"/>
      <c r="AMA155" s="750"/>
      <c r="AMB155" s="750"/>
      <c r="AMC155" s="750"/>
      <c r="AMD155" s="750"/>
      <c r="AME155" s="750"/>
      <c r="AMF155" s="750"/>
      <c r="AMG155" s="750"/>
      <c r="AMH155" s="750"/>
      <c r="AMI155" s="750"/>
      <c r="AMJ155" s="750"/>
      <c r="AMK155" s="750"/>
      <c r="AML155" s="750"/>
      <c r="AMM155" s="750"/>
      <c r="AMN155" s="750"/>
      <c r="AMO155" s="750"/>
      <c r="AMP155" s="750"/>
      <c r="AMQ155" s="750"/>
    </row>
    <row r="156" spans="1:1031" s="751" customFormat="1" ht="30" customHeight="1" x14ac:dyDescent="0.25">
      <c r="A156" s="615">
        <v>12</v>
      </c>
      <c r="B156" s="830" t="s">
        <v>1426</v>
      </c>
      <c r="C156" s="615">
        <v>1</v>
      </c>
      <c r="D156" s="883">
        <v>0.02</v>
      </c>
      <c r="E156" s="915" t="s">
        <v>815</v>
      </c>
      <c r="F156" s="750"/>
      <c r="G156" s="750"/>
      <c r="H156" s="750"/>
      <c r="I156" s="750"/>
      <c r="J156" s="750"/>
      <c r="K156" s="750"/>
      <c r="L156" s="750"/>
      <c r="M156" s="750"/>
      <c r="N156" s="750"/>
      <c r="O156" s="750"/>
      <c r="P156" s="750"/>
      <c r="Q156" s="750"/>
      <c r="R156" s="750"/>
      <c r="S156" s="750"/>
      <c r="T156" s="750"/>
      <c r="U156" s="750"/>
      <c r="V156" s="750"/>
      <c r="W156" s="750"/>
      <c r="X156" s="750"/>
      <c r="Y156" s="750"/>
      <c r="Z156" s="750"/>
      <c r="AA156" s="750"/>
      <c r="AB156" s="750"/>
      <c r="AC156" s="750"/>
      <c r="AD156" s="750"/>
      <c r="AE156" s="750"/>
      <c r="AF156" s="750"/>
      <c r="AG156" s="750"/>
      <c r="AH156" s="750"/>
      <c r="AI156" s="750"/>
      <c r="AJ156" s="750"/>
      <c r="AK156" s="750"/>
      <c r="AL156" s="750"/>
      <c r="AM156" s="750"/>
      <c r="AN156" s="750"/>
      <c r="AO156" s="750"/>
      <c r="AP156" s="750"/>
      <c r="AQ156" s="750"/>
      <c r="AR156" s="750"/>
      <c r="AS156" s="750"/>
      <c r="AT156" s="750"/>
      <c r="AU156" s="750"/>
      <c r="AV156" s="750"/>
      <c r="AW156" s="750"/>
      <c r="AX156" s="750"/>
      <c r="AY156" s="750"/>
      <c r="AZ156" s="750"/>
      <c r="BA156" s="750"/>
      <c r="BB156" s="750"/>
      <c r="BC156" s="750"/>
      <c r="BD156" s="750"/>
      <c r="BE156" s="750"/>
      <c r="BF156" s="750"/>
      <c r="BG156" s="750"/>
      <c r="BH156" s="750"/>
      <c r="BI156" s="750"/>
      <c r="BJ156" s="750"/>
      <c r="BK156" s="750"/>
      <c r="BL156" s="750"/>
      <c r="BM156" s="750"/>
      <c r="BN156" s="750"/>
      <c r="BO156" s="750"/>
      <c r="BP156" s="750"/>
      <c r="BQ156" s="750"/>
      <c r="BR156" s="750"/>
      <c r="BS156" s="750"/>
      <c r="BT156" s="750"/>
      <c r="BU156" s="750"/>
      <c r="BV156" s="750"/>
      <c r="BW156" s="750"/>
      <c r="BX156" s="750"/>
      <c r="BY156" s="750"/>
      <c r="BZ156" s="750"/>
      <c r="CA156" s="750"/>
      <c r="CB156" s="750"/>
      <c r="CC156" s="750"/>
      <c r="CD156" s="750"/>
      <c r="CE156" s="750"/>
      <c r="CF156" s="750"/>
      <c r="CG156" s="750"/>
      <c r="CH156" s="750"/>
      <c r="CI156" s="750"/>
      <c r="CJ156" s="750"/>
      <c r="CK156" s="750"/>
      <c r="CL156" s="750"/>
      <c r="CM156" s="750"/>
      <c r="CN156" s="750"/>
      <c r="CO156" s="750"/>
      <c r="CP156" s="750"/>
      <c r="CQ156" s="750"/>
      <c r="CR156" s="750"/>
      <c r="CS156" s="750"/>
      <c r="CT156" s="750"/>
      <c r="CU156" s="750"/>
      <c r="CV156" s="750"/>
      <c r="CW156" s="750"/>
      <c r="CX156" s="750"/>
      <c r="CY156" s="750"/>
      <c r="CZ156" s="750"/>
      <c r="DA156" s="750"/>
      <c r="DB156" s="750"/>
      <c r="DC156" s="750"/>
      <c r="DD156" s="750"/>
      <c r="DE156" s="750"/>
      <c r="DF156" s="750"/>
      <c r="DG156" s="750"/>
      <c r="DH156" s="750"/>
      <c r="DI156" s="750"/>
      <c r="DJ156" s="750"/>
      <c r="DK156" s="750"/>
      <c r="DL156" s="750"/>
      <c r="DM156" s="750"/>
      <c r="DN156" s="750"/>
      <c r="DO156" s="750"/>
      <c r="DP156" s="750"/>
      <c r="DQ156" s="750"/>
      <c r="DR156" s="750"/>
      <c r="DS156" s="750"/>
      <c r="DT156" s="750"/>
      <c r="DU156" s="750"/>
      <c r="DV156" s="750"/>
      <c r="DW156" s="750"/>
      <c r="DX156" s="750"/>
      <c r="DY156" s="750"/>
      <c r="DZ156" s="750"/>
      <c r="EA156" s="750"/>
      <c r="EB156" s="750"/>
      <c r="EC156" s="750"/>
      <c r="ED156" s="750"/>
      <c r="EE156" s="750"/>
      <c r="EF156" s="750"/>
      <c r="EG156" s="750"/>
      <c r="EH156" s="750"/>
      <c r="EI156" s="750"/>
      <c r="EJ156" s="750"/>
      <c r="EK156" s="750"/>
      <c r="EL156" s="750"/>
      <c r="EM156" s="750"/>
      <c r="EN156" s="750"/>
      <c r="EO156" s="750"/>
      <c r="EP156" s="750"/>
      <c r="EQ156" s="750"/>
      <c r="ER156" s="750"/>
      <c r="ES156" s="750"/>
      <c r="ET156" s="750"/>
      <c r="EU156" s="750"/>
      <c r="EV156" s="750"/>
      <c r="EW156" s="750"/>
      <c r="EX156" s="750"/>
      <c r="EY156" s="750"/>
      <c r="EZ156" s="750"/>
      <c r="FA156" s="750"/>
      <c r="FB156" s="750"/>
      <c r="FC156" s="750"/>
      <c r="FD156" s="750"/>
      <c r="FE156" s="750"/>
      <c r="FF156" s="750"/>
      <c r="FG156" s="750"/>
      <c r="FH156" s="750"/>
      <c r="FI156" s="750"/>
      <c r="FJ156" s="750"/>
      <c r="FK156" s="750"/>
      <c r="FL156" s="750"/>
      <c r="FM156" s="750"/>
      <c r="FN156" s="750"/>
      <c r="FO156" s="750"/>
      <c r="FP156" s="750"/>
      <c r="FQ156" s="750"/>
      <c r="FR156" s="750"/>
      <c r="FS156" s="750"/>
      <c r="FT156" s="750"/>
      <c r="FU156" s="750"/>
      <c r="FV156" s="750"/>
      <c r="FW156" s="750"/>
      <c r="FX156" s="750"/>
      <c r="FY156" s="750"/>
      <c r="FZ156" s="750"/>
      <c r="GA156" s="750"/>
      <c r="GB156" s="750"/>
      <c r="GC156" s="750"/>
      <c r="GD156" s="750"/>
      <c r="GE156" s="750"/>
      <c r="GF156" s="750"/>
      <c r="GG156" s="750"/>
      <c r="GH156" s="750"/>
      <c r="GI156" s="750"/>
      <c r="GJ156" s="750"/>
      <c r="GK156" s="750"/>
      <c r="GL156" s="750"/>
      <c r="GM156" s="750"/>
      <c r="GN156" s="750"/>
      <c r="GO156" s="750"/>
      <c r="GP156" s="750"/>
      <c r="GQ156" s="750"/>
      <c r="GR156" s="750"/>
      <c r="GS156" s="750"/>
      <c r="GT156" s="750"/>
      <c r="GU156" s="750"/>
      <c r="GV156" s="750"/>
      <c r="GW156" s="750"/>
      <c r="GX156" s="750"/>
      <c r="GY156" s="750"/>
      <c r="GZ156" s="750"/>
      <c r="HA156" s="750"/>
      <c r="HB156" s="750"/>
      <c r="HC156" s="750"/>
      <c r="HD156" s="750"/>
      <c r="HE156" s="750"/>
      <c r="HF156" s="750"/>
      <c r="HG156" s="750"/>
      <c r="HH156" s="750"/>
      <c r="HI156" s="750"/>
      <c r="HJ156" s="750"/>
      <c r="HK156" s="750"/>
      <c r="HL156" s="750"/>
      <c r="HM156" s="750"/>
      <c r="HN156" s="750"/>
      <c r="HO156" s="750"/>
      <c r="HP156" s="750"/>
      <c r="HQ156" s="750"/>
      <c r="HR156" s="750"/>
      <c r="HS156" s="750"/>
      <c r="HT156" s="750"/>
      <c r="HU156" s="750"/>
      <c r="HV156" s="750"/>
      <c r="HW156" s="750"/>
      <c r="HX156" s="750"/>
      <c r="HY156" s="750"/>
      <c r="HZ156" s="750"/>
      <c r="IA156" s="750"/>
      <c r="IB156" s="750"/>
      <c r="IC156" s="750"/>
      <c r="ID156" s="750"/>
      <c r="IE156" s="750"/>
      <c r="IF156" s="750"/>
      <c r="IG156" s="750"/>
      <c r="IH156" s="750"/>
      <c r="II156" s="750"/>
      <c r="IJ156" s="750"/>
      <c r="IK156" s="750"/>
      <c r="IL156" s="750"/>
      <c r="IM156" s="750"/>
      <c r="IN156" s="750"/>
      <c r="IO156" s="750"/>
      <c r="IP156" s="750"/>
      <c r="IQ156" s="750"/>
      <c r="IR156" s="750"/>
      <c r="IS156" s="750"/>
      <c r="IT156" s="750"/>
      <c r="IU156" s="750"/>
      <c r="IV156" s="750"/>
      <c r="IW156" s="750"/>
      <c r="IX156" s="750"/>
      <c r="IY156" s="750"/>
      <c r="IZ156" s="750"/>
      <c r="JA156" s="750"/>
      <c r="JB156" s="750"/>
      <c r="JC156" s="750"/>
      <c r="JD156" s="750"/>
      <c r="JE156" s="750"/>
      <c r="JF156" s="750"/>
      <c r="JG156" s="750"/>
      <c r="JH156" s="750"/>
      <c r="JI156" s="750"/>
      <c r="JJ156" s="750"/>
      <c r="JK156" s="750"/>
      <c r="JL156" s="750"/>
      <c r="JM156" s="750"/>
      <c r="JN156" s="750"/>
      <c r="JO156" s="750"/>
      <c r="JP156" s="750"/>
      <c r="JQ156" s="750"/>
      <c r="JR156" s="750"/>
      <c r="JS156" s="750"/>
      <c r="JT156" s="750"/>
      <c r="JU156" s="750"/>
      <c r="JV156" s="750"/>
      <c r="JW156" s="750"/>
      <c r="JX156" s="750"/>
      <c r="JY156" s="750"/>
      <c r="JZ156" s="750"/>
      <c r="KA156" s="750"/>
      <c r="KB156" s="750"/>
      <c r="KC156" s="750"/>
      <c r="KD156" s="750"/>
      <c r="KE156" s="750"/>
      <c r="KF156" s="750"/>
      <c r="KG156" s="750"/>
      <c r="KH156" s="750"/>
      <c r="KI156" s="750"/>
      <c r="KJ156" s="750"/>
      <c r="KK156" s="750"/>
      <c r="KL156" s="750"/>
      <c r="KM156" s="750"/>
      <c r="KN156" s="750"/>
      <c r="KO156" s="750"/>
      <c r="KP156" s="750"/>
      <c r="KQ156" s="750"/>
      <c r="KR156" s="750"/>
      <c r="KS156" s="750"/>
      <c r="KT156" s="750"/>
      <c r="KU156" s="750"/>
      <c r="KV156" s="750"/>
      <c r="KW156" s="750"/>
      <c r="KX156" s="750"/>
      <c r="KY156" s="750"/>
      <c r="KZ156" s="750"/>
      <c r="LA156" s="750"/>
      <c r="LB156" s="750"/>
      <c r="LC156" s="750"/>
      <c r="LD156" s="750"/>
      <c r="LE156" s="750"/>
      <c r="LF156" s="750"/>
      <c r="LG156" s="750"/>
      <c r="LH156" s="750"/>
      <c r="LI156" s="750"/>
      <c r="LJ156" s="750"/>
      <c r="LK156" s="750"/>
      <c r="LL156" s="750"/>
      <c r="LM156" s="750"/>
      <c r="LN156" s="750"/>
      <c r="LO156" s="750"/>
      <c r="LP156" s="750"/>
      <c r="LQ156" s="750"/>
      <c r="LR156" s="750"/>
      <c r="LS156" s="750"/>
      <c r="LT156" s="750"/>
      <c r="LU156" s="750"/>
      <c r="LV156" s="750"/>
      <c r="LW156" s="750"/>
      <c r="LX156" s="750"/>
      <c r="LY156" s="750"/>
      <c r="LZ156" s="750"/>
      <c r="MA156" s="750"/>
      <c r="MB156" s="750"/>
      <c r="MC156" s="750"/>
      <c r="MD156" s="750"/>
      <c r="ME156" s="750"/>
      <c r="MF156" s="750"/>
      <c r="MG156" s="750"/>
      <c r="MH156" s="750"/>
      <c r="MI156" s="750"/>
      <c r="MJ156" s="750"/>
      <c r="MK156" s="750"/>
      <c r="ML156" s="750"/>
      <c r="MM156" s="750"/>
      <c r="MN156" s="750"/>
      <c r="MO156" s="750"/>
      <c r="MP156" s="750"/>
      <c r="MQ156" s="750"/>
      <c r="MR156" s="750"/>
      <c r="MS156" s="750"/>
      <c r="MT156" s="750"/>
      <c r="MU156" s="750"/>
      <c r="MV156" s="750"/>
      <c r="MW156" s="750"/>
      <c r="MX156" s="750"/>
      <c r="MY156" s="750"/>
      <c r="MZ156" s="750"/>
      <c r="NA156" s="750"/>
      <c r="NB156" s="750"/>
      <c r="NC156" s="750"/>
      <c r="ND156" s="750"/>
      <c r="NE156" s="750"/>
      <c r="NF156" s="750"/>
      <c r="NG156" s="750"/>
      <c r="NH156" s="750"/>
      <c r="NI156" s="750"/>
      <c r="NJ156" s="750"/>
      <c r="NK156" s="750"/>
      <c r="NL156" s="750"/>
      <c r="NM156" s="750"/>
      <c r="NN156" s="750"/>
      <c r="NO156" s="750"/>
      <c r="NP156" s="750"/>
      <c r="NQ156" s="750"/>
      <c r="NR156" s="750"/>
      <c r="NS156" s="750"/>
      <c r="NT156" s="750"/>
      <c r="NU156" s="750"/>
      <c r="NV156" s="750"/>
      <c r="NW156" s="750"/>
      <c r="NX156" s="750"/>
      <c r="NY156" s="750"/>
      <c r="NZ156" s="750"/>
      <c r="OA156" s="750"/>
      <c r="OB156" s="750"/>
      <c r="OC156" s="750"/>
      <c r="OD156" s="750"/>
      <c r="OE156" s="750"/>
      <c r="OF156" s="750"/>
      <c r="OG156" s="750"/>
      <c r="OH156" s="750"/>
      <c r="OI156" s="750"/>
      <c r="OJ156" s="750"/>
      <c r="OK156" s="750"/>
      <c r="OL156" s="750"/>
      <c r="OM156" s="750"/>
      <c r="ON156" s="750"/>
      <c r="OO156" s="750"/>
      <c r="OP156" s="750"/>
      <c r="OQ156" s="750"/>
      <c r="OR156" s="750"/>
      <c r="OS156" s="750"/>
      <c r="OT156" s="750"/>
      <c r="OU156" s="750"/>
      <c r="OV156" s="750"/>
      <c r="OW156" s="750"/>
      <c r="OX156" s="750"/>
      <c r="OY156" s="750"/>
      <c r="OZ156" s="750"/>
      <c r="PA156" s="750"/>
      <c r="PB156" s="750"/>
      <c r="PC156" s="750"/>
      <c r="PD156" s="750"/>
      <c r="PE156" s="750"/>
      <c r="PF156" s="750"/>
      <c r="PG156" s="750"/>
      <c r="PH156" s="750"/>
      <c r="PI156" s="750"/>
      <c r="PJ156" s="750"/>
      <c r="PK156" s="750"/>
      <c r="PL156" s="750"/>
      <c r="PM156" s="750"/>
      <c r="PN156" s="750"/>
      <c r="PO156" s="750"/>
      <c r="PP156" s="750"/>
      <c r="PQ156" s="750"/>
      <c r="PR156" s="750"/>
      <c r="PS156" s="750"/>
      <c r="PT156" s="750"/>
      <c r="PU156" s="750"/>
      <c r="PV156" s="750"/>
      <c r="PW156" s="750"/>
      <c r="PX156" s="750"/>
      <c r="PY156" s="750"/>
      <c r="PZ156" s="750"/>
      <c r="QA156" s="750"/>
      <c r="QB156" s="750"/>
      <c r="QC156" s="750"/>
      <c r="QD156" s="750"/>
      <c r="QE156" s="750"/>
      <c r="QF156" s="750"/>
      <c r="QG156" s="750"/>
      <c r="QH156" s="750"/>
      <c r="QI156" s="750"/>
      <c r="QJ156" s="750"/>
      <c r="QK156" s="750"/>
      <c r="QL156" s="750"/>
      <c r="QM156" s="750"/>
      <c r="QN156" s="750"/>
      <c r="QO156" s="750"/>
      <c r="QP156" s="750"/>
      <c r="QQ156" s="750"/>
      <c r="QR156" s="750"/>
      <c r="QS156" s="750"/>
      <c r="QT156" s="750"/>
      <c r="QU156" s="750"/>
      <c r="QV156" s="750"/>
      <c r="QW156" s="750"/>
      <c r="QX156" s="750"/>
      <c r="QY156" s="750"/>
      <c r="QZ156" s="750"/>
      <c r="RA156" s="750"/>
      <c r="RB156" s="750"/>
      <c r="RC156" s="750"/>
      <c r="RD156" s="750"/>
      <c r="RE156" s="750"/>
      <c r="RF156" s="750"/>
      <c r="RG156" s="750"/>
      <c r="RH156" s="750"/>
      <c r="RI156" s="750"/>
      <c r="RJ156" s="750"/>
      <c r="RK156" s="750"/>
      <c r="RL156" s="750"/>
      <c r="RM156" s="750"/>
      <c r="RN156" s="750"/>
      <c r="RO156" s="750"/>
      <c r="RP156" s="750"/>
      <c r="RQ156" s="750"/>
      <c r="RR156" s="750"/>
      <c r="RS156" s="750"/>
      <c r="RT156" s="750"/>
      <c r="RU156" s="750"/>
      <c r="RV156" s="750"/>
      <c r="RW156" s="750"/>
      <c r="RX156" s="750"/>
      <c r="RY156" s="750"/>
      <c r="RZ156" s="750"/>
      <c r="SA156" s="750"/>
      <c r="SB156" s="750"/>
      <c r="SC156" s="750"/>
      <c r="SD156" s="750"/>
      <c r="SE156" s="750"/>
      <c r="SF156" s="750"/>
      <c r="SG156" s="750"/>
      <c r="SH156" s="750"/>
      <c r="SI156" s="750"/>
      <c r="SJ156" s="750"/>
      <c r="SK156" s="750"/>
      <c r="SL156" s="750"/>
      <c r="SM156" s="750"/>
      <c r="SN156" s="750"/>
      <c r="SO156" s="750"/>
      <c r="SP156" s="750"/>
      <c r="SQ156" s="750"/>
      <c r="SR156" s="750"/>
      <c r="SS156" s="750"/>
      <c r="ST156" s="750"/>
      <c r="SU156" s="750"/>
      <c r="SV156" s="750"/>
      <c r="SW156" s="750"/>
      <c r="SX156" s="750"/>
      <c r="SY156" s="750"/>
      <c r="SZ156" s="750"/>
      <c r="TA156" s="750"/>
      <c r="TB156" s="750"/>
      <c r="TC156" s="750"/>
      <c r="TD156" s="750"/>
      <c r="TE156" s="750"/>
      <c r="TF156" s="750"/>
      <c r="TG156" s="750"/>
      <c r="TH156" s="750"/>
      <c r="TI156" s="750"/>
      <c r="TJ156" s="750"/>
      <c r="TK156" s="750"/>
      <c r="TL156" s="750"/>
      <c r="TM156" s="750"/>
      <c r="TN156" s="750"/>
      <c r="TO156" s="750"/>
      <c r="TP156" s="750"/>
      <c r="TQ156" s="750"/>
      <c r="TR156" s="750"/>
      <c r="TS156" s="750"/>
      <c r="TT156" s="750"/>
      <c r="TU156" s="750"/>
      <c r="TV156" s="750"/>
      <c r="TW156" s="750"/>
      <c r="TX156" s="750"/>
      <c r="TY156" s="750"/>
      <c r="TZ156" s="750"/>
      <c r="UA156" s="750"/>
      <c r="UB156" s="750"/>
      <c r="UC156" s="750"/>
      <c r="UD156" s="750"/>
      <c r="UE156" s="750"/>
      <c r="UF156" s="750"/>
      <c r="UG156" s="750"/>
      <c r="UH156" s="750"/>
      <c r="UI156" s="750"/>
      <c r="UJ156" s="750"/>
      <c r="UK156" s="750"/>
      <c r="UL156" s="750"/>
      <c r="UM156" s="750"/>
      <c r="UN156" s="750"/>
      <c r="UO156" s="750"/>
      <c r="UP156" s="750"/>
      <c r="UQ156" s="750"/>
      <c r="UR156" s="750"/>
      <c r="US156" s="750"/>
      <c r="UT156" s="750"/>
      <c r="UU156" s="750"/>
      <c r="UV156" s="750"/>
      <c r="UW156" s="750"/>
      <c r="UX156" s="750"/>
      <c r="UY156" s="750"/>
      <c r="UZ156" s="750"/>
      <c r="VA156" s="750"/>
      <c r="VB156" s="750"/>
      <c r="VC156" s="750"/>
      <c r="VD156" s="750"/>
      <c r="VE156" s="750"/>
      <c r="VF156" s="750"/>
      <c r="VG156" s="750"/>
      <c r="VH156" s="750"/>
      <c r="VI156" s="750"/>
      <c r="VJ156" s="750"/>
      <c r="VK156" s="750"/>
      <c r="VL156" s="750"/>
      <c r="VM156" s="750"/>
      <c r="VN156" s="750"/>
      <c r="VO156" s="750"/>
      <c r="VP156" s="750"/>
      <c r="VQ156" s="750"/>
      <c r="VR156" s="750"/>
      <c r="VS156" s="750"/>
      <c r="VT156" s="750"/>
      <c r="VU156" s="750"/>
      <c r="VV156" s="750"/>
      <c r="VW156" s="750"/>
      <c r="VX156" s="750"/>
      <c r="VY156" s="750"/>
      <c r="VZ156" s="750"/>
      <c r="WA156" s="750"/>
      <c r="WB156" s="750"/>
      <c r="WC156" s="750"/>
      <c r="WD156" s="750"/>
      <c r="WE156" s="750"/>
      <c r="WF156" s="750"/>
      <c r="WG156" s="750"/>
      <c r="WH156" s="750"/>
      <c r="WI156" s="750"/>
      <c r="WJ156" s="750"/>
      <c r="WK156" s="750"/>
      <c r="WL156" s="750"/>
      <c r="WM156" s="750"/>
      <c r="WN156" s="750"/>
      <c r="WO156" s="750"/>
      <c r="WP156" s="750"/>
      <c r="WQ156" s="750"/>
      <c r="WR156" s="750"/>
      <c r="WS156" s="750"/>
      <c r="WT156" s="750"/>
      <c r="WU156" s="750"/>
      <c r="WV156" s="750"/>
      <c r="WW156" s="750"/>
      <c r="WX156" s="750"/>
      <c r="WY156" s="750"/>
      <c r="WZ156" s="750"/>
      <c r="XA156" s="750"/>
      <c r="XB156" s="750"/>
      <c r="XC156" s="750"/>
      <c r="XD156" s="750"/>
      <c r="XE156" s="750"/>
      <c r="XF156" s="750"/>
      <c r="XG156" s="750"/>
      <c r="XH156" s="750"/>
      <c r="XI156" s="750"/>
      <c r="XJ156" s="750"/>
      <c r="XK156" s="750"/>
      <c r="XL156" s="750"/>
      <c r="XM156" s="750"/>
      <c r="XN156" s="750"/>
      <c r="XO156" s="750"/>
      <c r="XP156" s="750"/>
      <c r="XQ156" s="750"/>
      <c r="XR156" s="750"/>
      <c r="XS156" s="750"/>
      <c r="XT156" s="750"/>
      <c r="XU156" s="750"/>
      <c r="XV156" s="750"/>
      <c r="XW156" s="750"/>
      <c r="XX156" s="750"/>
      <c r="XY156" s="750"/>
      <c r="XZ156" s="750"/>
      <c r="YA156" s="750"/>
      <c r="YB156" s="750"/>
      <c r="YC156" s="750"/>
      <c r="YD156" s="750"/>
      <c r="YE156" s="750"/>
      <c r="YF156" s="750"/>
      <c r="YG156" s="750"/>
      <c r="YH156" s="750"/>
      <c r="YI156" s="750"/>
      <c r="YJ156" s="750"/>
      <c r="YK156" s="750"/>
      <c r="YL156" s="750"/>
      <c r="YM156" s="750"/>
      <c r="YN156" s="750"/>
      <c r="YO156" s="750"/>
      <c r="YP156" s="750"/>
      <c r="YQ156" s="750"/>
      <c r="YR156" s="750"/>
      <c r="YS156" s="750"/>
      <c r="YT156" s="750"/>
      <c r="YU156" s="750"/>
      <c r="YV156" s="750"/>
      <c r="YW156" s="750"/>
      <c r="YX156" s="750"/>
      <c r="YY156" s="750"/>
      <c r="YZ156" s="750"/>
      <c r="ZA156" s="750"/>
      <c r="ZB156" s="750"/>
      <c r="ZC156" s="750"/>
      <c r="ZD156" s="750"/>
      <c r="ZE156" s="750"/>
      <c r="ZF156" s="750"/>
      <c r="ZG156" s="750"/>
      <c r="ZH156" s="750"/>
      <c r="ZI156" s="750"/>
      <c r="ZJ156" s="750"/>
      <c r="ZK156" s="750"/>
      <c r="ZL156" s="750"/>
      <c r="ZM156" s="750"/>
      <c r="ZN156" s="750"/>
      <c r="ZO156" s="750"/>
      <c r="ZP156" s="750"/>
      <c r="ZQ156" s="750"/>
      <c r="ZR156" s="750"/>
      <c r="ZS156" s="750"/>
      <c r="ZT156" s="750"/>
      <c r="ZU156" s="750"/>
      <c r="ZV156" s="750"/>
      <c r="ZW156" s="750"/>
      <c r="ZX156" s="750"/>
      <c r="ZY156" s="750"/>
      <c r="ZZ156" s="750"/>
      <c r="AAA156" s="750"/>
      <c r="AAB156" s="750"/>
      <c r="AAC156" s="750"/>
      <c r="AAD156" s="750"/>
      <c r="AAE156" s="750"/>
      <c r="AAF156" s="750"/>
      <c r="AAG156" s="750"/>
      <c r="AAH156" s="750"/>
      <c r="AAI156" s="750"/>
      <c r="AAJ156" s="750"/>
      <c r="AAK156" s="750"/>
      <c r="AAL156" s="750"/>
      <c r="AAM156" s="750"/>
      <c r="AAN156" s="750"/>
      <c r="AAO156" s="750"/>
      <c r="AAP156" s="750"/>
      <c r="AAQ156" s="750"/>
      <c r="AAR156" s="750"/>
      <c r="AAS156" s="750"/>
      <c r="AAT156" s="750"/>
      <c r="AAU156" s="750"/>
      <c r="AAV156" s="750"/>
      <c r="AAW156" s="750"/>
      <c r="AAX156" s="750"/>
      <c r="AAY156" s="750"/>
      <c r="AAZ156" s="750"/>
      <c r="ABA156" s="750"/>
      <c r="ABB156" s="750"/>
      <c r="ABC156" s="750"/>
      <c r="ABD156" s="750"/>
      <c r="ABE156" s="750"/>
      <c r="ABF156" s="750"/>
      <c r="ABG156" s="750"/>
      <c r="ABH156" s="750"/>
      <c r="ABI156" s="750"/>
      <c r="ABJ156" s="750"/>
      <c r="ABK156" s="750"/>
      <c r="ABL156" s="750"/>
      <c r="ABM156" s="750"/>
      <c r="ABN156" s="750"/>
      <c r="ABO156" s="750"/>
      <c r="ABP156" s="750"/>
      <c r="ABQ156" s="750"/>
      <c r="ABR156" s="750"/>
      <c r="ABS156" s="750"/>
      <c r="ABT156" s="750"/>
      <c r="ABU156" s="750"/>
      <c r="ABV156" s="750"/>
      <c r="ABW156" s="750"/>
      <c r="ABX156" s="750"/>
      <c r="ABY156" s="750"/>
      <c r="ABZ156" s="750"/>
      <c r="ACA156" s="750"/>
      <c r="ACB156" s="750"/>
      <c r="ACC156" s="750"/>
      <c r="ACD156" s="750"/>
      <c r="ACE156" s="750"/>
      <c r="ACF156" s="750"/>
      <c r="ACG156" s="750"/>
      <c r="ACH156" s="750"/>
      <c r="ACI156" s="750"/>
      <c r="ACJ156" s="750"/>
      <c r="ACK156" s="750"/>
      <c r="ACL156" s="750"/>
      <c r="ACM156" s="750"/>
      <c r="ACN156" s="750"/>
      <c r="ACO156" s="750"/>
      <c r="ACP156" s="750"/>
      <c r="ACQ156" s="750"/>
      <c r="ACR156" s="750"/>
      <c r="ACS156" s="750"/>
      <c r="ACT156" s="750"/>
      <c r="ACU156" s="750"/>
      <c r="ACV156" s="750"/>
      <c r="ACW156" s="750"/>
      <c r="ACX156" s="750"/>
      <c r="ACY156" s="750"/>
      <c r="ACZ156" s="750"/>
      <c r="ADA156" s="750"/>
      <c r="ADB156" s="750"/>
      <c r="ADC156" s="750"/>
      <c r="ADD156" s="750"/>
      <c r="ADE156" s="750"/>
      <c r="ADF156" s="750"/>
      <c r="ADG156" s="750"/>
      <c r="ADH156" s="750"/>
      <c r="ADI156" s="750"/>
      <c r="ADJ156" s="750"/>
      <c r="ADK156" s="750"/>
      <c r="ADL156" s="750"/>
      <c r="ADM156" s="750"/>
      <c r="ADN156" s="750"/>
      <c r="ADO156" s="750"/>
      <c r="ADP156" s="750"/>
      <c r="ADQ156" s="750"/>
      <c r="ADR156" s="750"/>
      <c r="ADS156" s="750"/>
      <c r="ADT156" s="750"/>
      <c r="ADU156" s="750"/>
      <c r="ADV156" s="750"/>
      <c r="ADW156" s="750"/>
      <c r="ADX156" s="750"/>
      <c r="ADY156" s="750"/>
      <c r="ADZ156" s="750"/>
      <c r="AEA156" s="750"/>
      <c r="AEB156" s="750"/>
      <c r="AEC156" s="750"/>
      <c r="AED156" s="750"/>
      <c r="AEE156" s="750"/>
      <c r="AEF156" s="750"/>
      <c r="AEG156" s="750"/>
      <c r="AEH156" s="750"/>
      <c r="AEI156" s="750"/>
      <c r="AEJ156" s="750"/>
      <c r="AEK156" s="750"/>
      <c r="AEL156" s="750"/>
      <c r="AEM156" s="750"/>
      <c r="AEN156" s="750"/>
      <c r="AEO156" s="750"/>
      <c r="AEP156" s="750"/>
      <c r="AEQ156" s="750"/>
      <c r="AER156" s="750"/>
      <c r="AES156" s="750"/>
      <c r="AET156" s="750"/>
      <c r="AEU156" s="750"/>
      <c r="AEV156" s="750"/>
      <c r="AEW156" s="750"/>
      <c r="AEX156" s="750"/>
      <c r="AEY156" s="750"/>
      <c r="AEZ156" s="750"/>
      <c r="AFA156" s="750"/>
      <c r="AFB156" s="750"/>
      <c r="AFC156" s="750"/>
      <c r="AFD156" s="750"/>
      <c r="AFE156" s="750"/>
      <c r="AFF156" s="750"/>
      <c r="AFG156" s="750"/>
      <c r="AFH156" s="750"/>
      <c r="AFI156" s="750"/>
      <c r="AFJ156" s="750"/>
      <c r="AFK156" s="750"/>
      <c r="AFL156" s="750"/>
      <c r="AFM156" s="750"/>
      <c r="AFN156" s="750"/>
      <c r="AFO156" s="750"/>
      <c r="AFP156" s="750"/>
      <c r="AFQ156" s="750"/>
      <c r="AFR156" s="750"/>
      <c r="AFS156" s="750"/>
      <c r="AFT156" s="750"/>
      <c r="AFU156" s="750"/>
      <c r="AFV156" s="750"/>
      <c r="AFW156" s="750"/>
      <c r="AFX156" s="750"/>
      <c r="AFY156" s="750"/>
      <c r="AFZ156" s="750"/>
      <c r="AGA156" s="750"/>
      <c r="AGB156" s="750"/>
      <c r="AGC156" s="750"/>
      <c r="AGD156" s="750"/>
      <c r="AGE156" s="750"/>
      <c r="AGF156" s="750"/>
      <c r="AGG156" s="750"/>
      <c r="AGH156" s="750"/>
      <c r="AGI156" s="750"/>
      <c r="AGJ156" s="750"/>
      <c r="AGK156" s="750"/>
      <c r="AGL156" s="750"/>
      <c r="AGM156" s="750"/>
      <c r="AGN156" s="750"/>
      <c r="AGO156" s="750"/>
      <c r="AGP156" s="750"/>
      <c r="AGQ156" s="750"/>
      <c r="AGR156" s="750"/>
      <c r="AGS156" s="750"/>
      <c r="AGT156" s="750"/>
      <c r="AGU156" s="750"/>
      <c r="AGV156" s="750"/>
      <c r="AGW156" s="750"/>
      <c r="AGX156" s="750"/>
      <c r="AGY156" s="750"/>
      <c r="AGZ156" s="750"/>
      <c r="AHA156" s="750"/>
      <c r="AHB156" s="750"/>
      <c r="AHC156" s="750"/>
      <c r="AHD156" s="750"/>
      <c r="AHE156" s="750"/>
      <c r="AHF156" s="750"/>
      <c r="AHG156" s="750"/>
      <c r="AHH156" s="750"/>
      <c r="AHI156" s="750"/>
      <c r="AHJ156" s="750"/>
      <c r="AHK156" s="750"/>
      <c r="AHL156" s="750"/>
      <c r="AHM156" s="750"/>
      <c r="AHN156" s="750"/>
      <c r="AHO156" s="750"/>
      <c r="AHP156" s="750"/>
      <c r="AHQ156" s="750"/>
      <c r="AHR156" s="750"/>
      <c r="AHS156" s="750"/>
      <c r="AHT156" s="750"/>
      <c r="AHU156" s="750"/>
      <c r="AHV156" s="750"/>
      <c r="AHW156" s="750"/>
      <c r="AHX156" s="750"/>
      <c r="AHY156" s="750"/>
      <c r="AHZ156" s="750"/>
      <c r="AIA156" s="750"/>
      <c r="AIB156" s="750"/>
      <c r="AIC156" s="750"/>
      <c r="AID156" s="750"/>
      <c r="AIE156" s="750"/>
      <c r="AIF156" s="750"/>
      <c r="AIG156" s="750"/>
      <c r="AIH156" s="750"/>
      <c r="AII156" s="750"/>
      <c r="AIJ156" s="750"/>
      <c r="AIK156" s="750"/>
      <c r="AIL156" s="750"/>
      <c r="AIM156" s="750"/>
      <c r="AIN156" s="750"/>
      <c r="AIO156" s="750"/>
      <c r="AIP156" s="750"/>
      <c r="AIQ156" s="750"/>
      <c r="AIR156" s="750"/>
      <c r="AIS156" s="750"/>
      <c r="AIT156" s="750"/>
      <c r="AIU156" s="750"/>
      <c r="AIV156" s="750"/>
      <c r="AIW156" s="750"/>
      <c r="AIX156" s="750"/>
      <c r="AIY156" s="750"/>
      <c r="AIZ156" s="750"/>
      <c r="AJA156" s="750"/>
      <c r="AJB156" s="750"/>
      <c r="AJC156" s="750"/>
      <c r="AJD156" s="750"/>
      <c r="AJE156" s="750"/>
      <c r="AJF156" s="750"/>
      <c r="AJG156" s="750"/>
      <c r="AJH156" s="750"/>
      <c r="AJI156" s="750"/>
      <c r="AJJ156" s="750"/>
      <c r="AJK156" s="750"/>
      <c r="AJL156" s="750"/>
      <c r="AJM156" s="750"/>
      <c r="AJN156" s="750"/>
      <c r="AJO156" s="750"/>
      <c r="AJP156" s="750"/>
      <c r="AJQ156" s="750"/>
      <c r="AJR156" s="750"/>
      <c r="AJS156" s="750"/>
      <c r="AJT156" s="750"/>
      <c r="AJU156" s="750"/>
      <c r="AJV156" s="750"/>
      <c r="AJW156" s="750"/>
      <c r="AJX156" s="750"/>
      <c r="AJY156" s="750"/>
      <c r="AJZ156" s="750"/>
      <c r="AKA156" s="750"/>
      <c r="AKB156" s="750"/>
      <c r="AKC156" s="750"/>
      <c r="AKD156" s="750"/>
      <c r="AKE156" s="750"/>
      <c r="AKF156" s="750"/>
      <c r="AKG156" s="750"/>
      <c r="AKH156" s="750"/>
      <c r="AKI156" s="750"/>
      <c r="AKJ156" s="750"/>
      <c r="AKK156" s="750"/>
      <c r="AKL156" s="750"/>
      <c r="AKM156" s="750"/>
      <c r="AKN156" s="750"/>
      <c r="AKO156" s="750"/>
      <c r="AKP156" s="750"/>
      <c r="AKQ156" s="750"/>
      <c r="AKR156" s="750"/>
      <c r="AKS156" s="750"/>
      <c r="AKT156" s="750"/>
      <c r="AKU156" s="750"/>
      <c r="AKV156" s="750"/>
      <c r="AKW156" s="750"/>
      <c r="AKX156" s="750"/>
      <c r="AKY156" s="750"/>
      <c r="AKZ156" s="750"/>
      <c r="ALA156" s="750"/>
      <c r="ALB156" s="750"/>
      <c r="ALC156" s="750"/>
      <c r="ALD156" s="750"/>
      <c r="ALE156" s="750"/>
      <c r="ALF156" s="750"/>
      <c r="ALG156" s="750"/>
      <c r="ALH156" s="750"/>
      <c r="ALI156" s="750"/>
      <c r="ALJ156" s="750"/>
      <c r="ALK156" s="750"/>
      <c r="ALL156" s="750"/>
      <c r="ALM156" s="750"/>
      <c r="ALN156" s="750"/>
      <c r="ALO156" s="750"/>
      <c r="ALP156" s="750"/>
      <c r="ALQ156" s="750"/>
      <c r="ALR156" s="750"/>
      <c r="ALS156" s="750"/>
      <c r="ALT156" s="750"/>
      <c r="ALU156" s="750"/>
      <c r="ALV156" s="750"/>
      <c r="ALW156" s="750"/>
      <c r="ALX156" s="750"/>
      <c r="ALY156" s="750"/>
      <c r="ALZ156" s="750"/>
      <c r="AMA156" s="750"/>
      <c r="AMB156" s="750"/>
      <c r="AMC156" s="750"/>
      <c r="AMD156" s="750"/>
      <c r="AME156" s="750"/>
      <c r="AMF156" s="750"/>
      <c r="AMG156" s="750"/>
      <c r="AMH156" s="750"/>
      <c r="AMI156" s="750"/>
      <c r="AMJ156" s="750"/>
      <c r="AMK156" s="750"/>
      <c r="AML156" s="750"/>
      <c r="AMM156" s="750"/>
      <c r="AMN156" s="750"/>
      <c r="AMO156" s="750"/>
      <c r="AMP156" s="750"/>
      <c r="AMQ156" s="750"/>
    </row>
    <row r="157" spans="1:1031" s="751" customFormat="1" ht="34.5" customHeight="1" x14ac:dyDescent="0.25">
      <c r="A157" s="615">
        <v>13</v>
      </c>
      <c r="B157" s="830" t="s">
        <v>1427</v>
      </c>
      <c r="C157" s="615">
        <v>2</v>
      </c>
      <c r="D157" s="883">
        <v>0.01</v>
      </c>
      <c r="E157" s="915" t="s">
        <v>1210</v>
      </c>
      <c r="F157" s="750"/>
      <c r="G157" s="750"/>
      <c r="H157" s="750"/>
      <c r="I157" s="750"/>
      <c r="J157" s="750"/>
      <c r="K157" s="750"/>
      <c r="L157" s="750"/>
      <c r="M157" s="750"/>
      <c r="N157" s="750"/>
      <c r="O157" s="750"/>
      <c r="P157" s="750"/>
      <c r="Q157" s="750"/>
      <c r="R157" s="750"/>
      <c r="S157" s="750"/>
      <c r="T157" s="750"/>
      <c r="U157" s="750"/>
      <c r="V157" s="750"/>
      <c r="W157" s="750"/>
      <c r="X157" s="750"/>
      <c r="Y157" s="750"/>
      <c r="Z157" s="750"/>
      <c r="AA157" s="750"/>
      <c r="AB157" s="750"/>
      <c r="AC157" s="750"/>
      <c r="AD157" s="750"/>
      <c r="AE157" s="750"/>
      <c r="AF157" s="750"/>
      <c r="AG157" s="750"/>
      <c r="AH157" s="750"/>
      <c r="AI157" s="750"/>
      <c r="AJ157" s="750"/>
      <c r="AK157" s="750"/>
      <c r="AL157" s="750"/>
      <c r="AM157" s="750"/>
      <c r="AN157" s="750"/>
      <c r="AO157" s="750"/>
      <c r="AP157" s="750"/>
      <c r="AQ157" s="750"/>
      <c r="AR157" s="750"/>
      <c r="AS157" s="750"/>
      <c r="AT157" s="750"/>
      <c r="AU157" s="750"/>
      <c r="AV157" s="750"/>
      <c r="AW157" s="750"/>
      <c r="AX157" s="750"/>
      <c r="AY157" s="750"/>
      <c r="AZ157" s="750"/>
      <c r="BA157" s="750"/>
      <c r="BB157" s="750"/>
      <c r="BC157" s="750"/>
      <c r="BD157" s="750"/>
      <c r="BE157" s="750"/>
      <c r="BF157" s="750"/>
      <c r="BG157" s="750"/>
      <c r="BH157" s="750"/>
      <c r="BI157" s="750"/>
      <c r="BJ157" s="750"/>
      <c r="BK157" s="750"/>
      <c r="BL157" s="750"/>
      <c r="BM157" s="750"/>
      <c r="BN157" s="750"/>
      <c r="BO157" s="750"/>
      <c r="BP157" s="750"/>
      <c r="BQ157" s="750"/>
      <c r="BR157" s="750"/>
      <c r="BS157" s="750"/>
      <c r="BT157" s="750"/>
      <c r="BU157" s="750"/>
      <c r="BV157" s="750"/>
      <c r="BW157" s="750"/>
      <c r="BX157" s="750"/>
      <c r="BY157" s="750"/>
      <c r="BZ157" s="750"/>
      <c r="CA157" s="750"/>
      <c r="CB157" s="750"/>
      <c r="CC157" s="750"/>
      <c r="CD157" s="750"/>
      <c r="CE157" s="750"/>
      <c r="CF157" s="750"/>
      <c r="CG157" s="750"/>
      <c r="CH157" s="750"/>
      <c r="CI157" s="750"/>
      <c r="CJ157" s="750"/>
      <c r="CK157" s="750"/>
      <c r="CL157" s="750"/>
      <c r="CM157" s="750"/>
      <c r="CN157" s="750"/>
      <c r="CO157" s="750"/>
      <c r="CP157" s="750"/>
      <c r="CQ157" s="750"/>
      <c r="CR157" s="750"/>
      <c r="CS157" s="750"/>
      <c r="CT157" s="750"/>
      <c r="CU157" s="750"/>
      <c r="CV157" s="750"/>
      <c r="CW157" s="750"/>
      <c r="CX157" s="750"/>
      <c r="CY157" s="750"/>
      <c r="CZ157" s="750"/>
      <c r="DA157" s="750"/>
      <c r="DB157" s="750"/>
      <c r="DC157" s="750"/>
      <c r="DD157" s="750"/>
      <c r="DE157" s="750"/>
      <c r="DF157" s="750"/>
      <c r="DG157" s="750"/>
      <c r="DH157" s="750"/>
      <c r="DI157" s="750"/>
      <c r="DJ157" s="750"/>
      <c r="DK157" s="750"/>
      <c r="DL157" s="750"/>
      <c r="DM157" s="750"/>
      <c r="DN157" s="750"/>
      <c r="DO157" s="750"/>
      <c r="DP157" s="750"/>
      <c r="DQ157" s="750"/>
      <c r="DR157" s="750"/>
      <c r="DS157" s="750"/>
      <c r="DT157" s="750"/>
      <c r="DU157" s="750"/>
      <c r="DV157" s="750"/>
      <c r="DW157" s="750"/>
      <c r="DX157" s="750"/>
      <c r="DY157" s="750"/>
      <c r="DZ157" s="750"/>
      <c r="EA157" s="750"/>
      <c r="EB157" s="750"/>
      <c r="EC157" s="750"/>
      <c r="ED157" s="750"/>
      <c r="EE157" s="750"/>
      <c r="EF157" s="750"/>
      <c r="EG157" s="750"/>
      <c r="EH157" s="750"/>
      <c r="EI157" s="750"/>
      <c r="EJ157" s="750"/>
      <c r="EK157" s="750"/>
      <c r="EL157" s="750"/>
      <c r="EM157" s="750"/>
      <c r="EN157" s="750"/>
      <c r="EO157" s="750"/>
      <c r="EP157" s="750"/>
      <c r="EQ157" s="750"/>
      <c r="ER157" s="750"/>
      <c r="ES157" s="750"/>
      <c r="ET157" s="750"/>
      <c r="EU157" s="750"/>
      <c r="EV157" s="750"/>
      <c r="EW157" s="750"/>
      <c r="EX157" s="750"/>
      <c r="EY157" s="750"/>
      <c r="EZ157" s="750"/>
      <c r="FA157" s="750"/>
      <c r="FB157" s="750"/>
      <c r="FC157" s="750"/>
      <c r="FD157" s="750"/>
      <c r="FE157" s="750"/>
      <c r="FF157" s="750"/>
      <c r="FG157" s="750"/>
      <c r="FH157" s="750"/>
      <c r="FI157" s="750"/>
      <c r="FJ157" s="750"/>
      <c r="FK157" s="750"/>
      <c r="FL157" s="750"/>
      <c r="FM157" s="750"/>
      <c r="FN157" s="750"/>
      <c r="FO157" s="750"/>
      <c r="FP157" s="750"/>
      <c r="FQ157" s="750"/>
      <c r="FR157" s="750"/>
      <c r="FS157" s="750"/>
      <c r="FT157" s="750"/>
      <c r="FU157" s="750"/>
      <c r="FV157" s="750"/>
      <c r="FW157" s="750"/>
      <c r="FX157" s="750"/>
      <c r="FY157" s="750"/>
      <c r="FZ157" s="750"/>
      <c r="GA157" s="750"/>
      <c r="GB157" s="750"/>
      <c r="GC157" s="750"/>
      <c r="GD157" s="750"/>
      <c r="GE157" s="750"/>
      <c r="GF157" s="750"/>
      <c r="GG157" s="750"/>
      <c r="GH157" s="750"/>
      <c r="GI157" s="750"/>
      <c r="GJ157" s="750"/>
      <c r="GK157" s="750"/>
      <c r="GL157" s="750"/>
      <c r="GM157" s="750"/>
      <c r="GN157" s="750"/>
      <c r="GO157" s="750"/>
      <c r="GP157" s="750"/>
      <c r="GQ157" s="750"/>
      <c r="GR157" s="750"/>
      <c r="GS157" s="750"/>
      <c r="GT157" s="750"/>
      <c r="GU157" s="750"/>
      <c r="GV157" s="750"/>
      <c r="GW157" s="750"/>
      <c r="GX157" s="750"/>
      <c r="GY157" s="750"/>
      <c r="GZ157" s="750"/>
      <c r="HA157" s="750"/>
      <c r="HB157" s="750"/>
      <c r="HC157" s="750"/>
      <c r="HD157" s="750"/>
      <c r="HE157" s="750"/>
      <c r="HF157" s="750"/>
      <c r="HG157" s="750"/>
      <c r="HH157" s="750"/>
      <c r="HI157" s="750"/>
      <c r="HJ157" s="750"/>
      <c r="HK157" s="750"/>
      <c r="HL157" s="750"/>
      <c r="HM157" s="750"/>
      <c r="HN157" s="750"/>
      <c r="HO157" s="750"/>
      <c r="HP157" s="750"/>
      <c r="HQ157" s="750"/>
      <c r="HR157" s="750"/>
      <c r="HS157" s="750"/>
      <c r="HT157" s="750"/>
      <c r="HU157" s="750"/>
      <c r="HV157" s="750"/>
      <c r="HW157" s="750"/>
      <c r="HX157" s="750"/>
      <c r="HY157" s="750"/>
      <c r="HZ157" s="750"/>
      <c r="IA157" s="750"/>
      <c r="IB157" s="750"/>
      <c r="IC157" s="750"/>
      <c r="ID157" s="750"/>
      <c r="IE157" s="750"/>
      <c r="IF157" s="750"/>
      <c r="IG157" s="750"/>
      <c r="IH157" s="750"/>
      <c r="II157" s="750"/>
      <c r="IJ157" s="750"/>
      <c r="IK157" s="750"/>
      <c r="IL157" s="750"/>
      <c r="IM157" s="750"/>
      <c r="IN157" s="750"/>
      <c r="IO157" s="750"/>
      <c r="IP157" s="750"/>
      <c r="IQ157" s="750"/>
      <c r="IR157" s="750"/>
      <c r="IS157" s="750"/>
      <c r="IT157" s="750"/>
      <c r="IU157" s="750"/>
      <c r="IV157" s="750"/>
      <c r="IW157" s="750"/>
      <c r="IX157" s="750"/>
      <c r="IY157" s="750"/>
      <c r="IZ157" s="750"/>
      <c r="JA157" s="750"/>
      <c r="JB157" s="750"/>
      <c r="JC157" s="750"/>
      <c r="JD157" s="750"/>
      <c r="JE157" s="750"/>
      <c r="JF157" s="750"/>
      <c r="JG157" s="750"/>
      <c r="JH157" s="750"/>
      <c r="JI157" s="750"/>
      <c r="JJ157" s="750"/>
      <c r="JK157" s="750"/>
      <c r="JL157" s="750"/>
      <c r="JM157" s="750"/>
      <c r="JN157" s="750"/>
      <c r="JO157" s="750"/>
      <c r="JP157" s="750"/>
      <c r="JQ157" s="750"/>
      <c r="JR157" s="750"/>
      <c r="JS157" s="750"/>
      <c r="JT157" s="750"/>
      <c r="JU157" s="750"/>
      <c r="JV157" s="750"/>
      <c r="JW157" s="750"/>
      <c r="JX157" s="750"/>
      <c r="JY157" s="750"/>
      <c r="JZ157" s="750"/>
      <c r="KA157" s="750"/>
      <c r="KB157" s="750"/>
      <c r="KC157" s="750"/>
      <c r="KD157" s="750"/>
      <c r="KE157" s="750"/>
      <c r="KF157" s="750"/>
      <c r="KG157" s="750"/>
      <c r="KH157" s="750"/>
      <c r="KI157" s="750"/>
      <c r="KJ157" s="750"/>
      <c r="KK157" s="750"/>
      <c r="KL157" s="750"/>
      <c r="KM157" s="750"/>
      <c r="KN157" s="750"/>
      <c r="KO157" s="750"/>
      <c r="KP157" s="750"/>
      <c r="KQ157" s="750"/>
      <c r="KR157" s="750"/>
      <c r="KS157" s="750"/>
      <c r="KT157" s="750"/>
      <c r="KU157" s="750"/>
      <c r="KV157" s="750"/>
      <c r="KW157" s="750"/>
      <c r="KX157" s="750"/>
      <c r="KY157" s="750"/>
      <c r="KZ157" s="750"/>
      <c r="LA157" s="750"/>
      <c r="LB157" s="750"/>
      <c r="LC157" s="750"/>
      <c r="LD157" s="750"/>
      <c r="LE157" s="750"/>
      <c r="LF157" s="750"/>
      <c r="LG157" s="750"/>
      <c r="LH157" s="750"/>
      <c r="LI157" s="750"/>
      <c r="LJ157" s="750"/>
      <c r="LK157" s="750"/>
      <c r="LL157" s="750"/>
      <c r="LM157" s="750"/>
      <c r="LN157" s="750"/>
      <c r="LO157" s="750"/>
      <c r="LP157" s="750"/>
      <c r="LQ157" s="750"/>
      <c r="LR157" s="750"/>
      <c r="LS157" s="750"/>
      <c r="LT157" s="750"/>
      <c r="LU157" s="750"/>
      <c r="LV157" s="750"/>
      <c r="LW157" s="750"/>
      <c r="LX157" s="750"/>
      <c r="LY157" s="750"/>
      <c r="LZ157" s="750"/>
      <c r="MA157" s="750"/>
      <c r="MB157" s="750"/>
      <c r="MC157" s="750"/>
      <c r="MD157" s="750"/>
      <c r="ME157" s="750"/>
      <c r="MF157" s="750"/>
      <c r="MG157" s="750"/>
      <c r="MH157" s="750"/>
      <c r="MI157" s="750"/>
      <c r="MJ157" s="750"/>
      <c r="MK157" s="750"/>
      <c r="ML157" s="750"/>
      <c r="MM157" s="750"/>
      <c r="MN157" s="750"/>
      <c r="MO157" s="750"/>
      <c r="MP157" s="750"/>
      <c r="MQ157" s="750"/>
      <c r="MR157" s="750"/>
      <c r="MS157" s="750"/>
      <c r="MT157" s="750"/>
      <c r="MU157" s="750"/>
      <c r="MV157" s="750"/>
      <c r="MW157" s="750"/>
      <c r="MX157" s="750"/>
      <c r="MY157" s="750"/>
      <c r="MZ157" s="750"/>
      <c r="NA157" s="750"/>
      <c r="NB157" s="750"/>
      <c r="NC157" s="750"/>
      <c r="ND157" s="750"/>
      <c r="NE157" s="750"/>
      <c r="NF157" s="750"/>
      <c r="NG157" s="750"/>
      <c r="NH157" s="750"/>
      <c r="NI157" s="750"/>
      <c r="NJ157" s="750"/>
      <c r="NK157" s="750"/>
      <c r="NL157" s="750"/>
      <c r="NM157" s="750"/>
      <c r="NN157" s="750"/>
      <c r="NO157" s="750"/>
      <c r="NP157" s="750"/>
      <c r="NQ157" s="750"/>
      <c r="NR157" s="750"/>
      <c r="NS157" s="750"/>
      <c r="NT157" s="750"/>
      <c r="NU157" s="750"/>
      <c r="NV157" s="750"/>
      <c r="NW157" s="750"/>
      <c r="NX157" s="750"/>
      <c r="NY157" s="750"/>
      <c r="NZ157" s="750"/>
      <c r="OA157" s="750"/>
      <c r="OB157" s="750"/>
      <c r="OC157" s="750"/>
      <c r="OD157" s="750"/>
      <c r="OE157" s="750"/>
      <c r="OF157" s="750"/>
      <c r="OG157" s="750"/>
      <c r="OH157" s="750"/>
      <c r="OI157" s="750"/>
      <c r="OJ157" s="750"/>
      <c r="OK157" s="750"/>
      <c r="OL157" s="750"/>
      <c r="OM157" s="750"/>
      <c r="ON157" s="750"/>
      <c r="OO157" s="750"/>
      <c r="OP157" s="750"/>
      <c r="OQ157" s="750"/>
      <c r="OR157" s="750"/>
      <c r="OS157" s="750"/>
      <c r="OT157" s="750"/>
      <c r="OU157" s="750"/>
      <c r="OV157" s="750"/>
      <c r="OW157" s="750"/>
      <c r="OX157" s="750"/>
      <c r="OY157" s="750"/>
      <c r="OZ157" s="750"/>
      <c r="PA157" s="750"/>
      <c r="PB157" s="750"/>
      <c r="PC157" s="750"/>
      <c r="PD157" s="750"/>
      <c r="PE157" s="750"/>
      <c r="PF157" s="750"/>
      <c r="PG157" s="750"/>
      <c r="PH157" s="750"/>
      <c r="PI157" s="750"/>
      <c r="PJ157" s="750"/>
      <c r="PK157" s="750"/>
      <c r="PL157" s="750"/>
      <c r="PM157" s="750"/>
      <c r="PN157" s="750"/>
      <c r="PO157" s="750"/>
      <c r="PP157" s="750"/>
      <c r="PQ157" s="750"/>
      <c r="PR157" s="750"/>
      <c r="PS157" s="750"/>
      <c r="PT157" s="750"/>
      <c r="PU157" s="750"/>
      <c r="PV157" s="750"/>
      <c r="PW157" s="750"/>
      <c r="PX157" s="750"/>
      <c r="PY157" s="750"/>
      <c r="PZ157" s="750"/>
      <c r="QA157" s="750"/>
      <c r="QB157" s="750"/>
      <c r="QC157" s="750"/>
      <c r="QD157" s="750"/>
      <c r="QE157" s="750"/>
      <c r="QF157" s="750"/>
      <c r="QG157" s="750"/>
      <c r="QH157" s="750"/>
      <c r="QI157" s="750"/>
      <c r="QJ157" s="750"/>
      <c r="QK157" s="750"/>
      <c r="QL157" s="750"/>
      <c r="QM157" s="750"/>
      <c r="QN157" s="750"/>
      <c r="QO157" s="750"/>
      <c r="QP157" s="750"/>
      <c r="QQ157" s="750"/>
      <c r="QR157" s="750"/>
      <c r="QS157" s="750"/>
      <c r="QT157" s="750"/>
      <c r="QU157" s="750"/>
      <c r="QV157" s="750"/>
      <c r="QW157" s="750"/>
      <c r="QX157" s="750"/>
      <c r="QY157" s="750"/>
      <c r="QZ157" s="750"/>
      <c r="RA157" s="750"/>
      <c r="RB157" s="750"/>
      <c r="RC157" s="750"/>
      <c r="RD157" s="750"/>
      <c r="RE157" s="750"/>
      <c r="RF157" s="750"/>
      <c r="RG157" s="750"/>
      <c r="RH157" s="750"/>
      <c r="RI157" s="750"/>
      <c r="RJ157" s="750"/>
      <c r="RK157" s="750"/>
      <c r="RL157" s="750"/>
      <c r="RM157" s="750"/>
      <c r="RN157" s="750"/>
      <c r="RO157" s="750"/>
      <c r="RP157" s="750"/>
      <c r="RQ157" s="750"/>
      <c r="RR157" s="750"/>
      <c r="RS157" s="750"/>
      <c r="RT157" s="750"/>
      <c r="RU157" s="750"/>
      <c r="RV157" s="750"/>
      <c r="RW157" s="750"/>
      <c r="RX157" s="750"/>
      <c r="RY157" s="750"/>
      <c r="RZ157" s="750"/>
      <c r="SA157" s="750"/>
      <c r="SB157" s="750"/>
      <c r="SC157" s="750"/>
      <c r="SD157" s="750"/>
      <c r="SE157" s="750"/>
      <c r="SF157" s="750"/>
      <c r="SG157" s="750"/>
      <c r="SH157" s="750"/>
      <c r="SI157" s="750"/>
      <c r="SJ157" s="750"/>
      <c r="SK157" s="750"/>
      <c r="SL157" s="750"/>
      <c r="SM157" s="750"/>
      <c r="SN157" s="750"/>
      <c r="SO157" s="750"/>
      <c r="SP157" s="750"/>
      <c r="SQ157" s="750"/>
      <c r="SR157" s="750"/>
      <c r="SS157" s="750"/>
      <c r="ST157" s="750"/>
      <c r="SU157" s="750"/>
      <c r="SV157" s="750"/>
      <c r="SW157" s="750"/>
      <c r="SX157" s="750"/>
      <c r="SY157" s="750"/>
      <c r="SZ157" s="750"/>
      <c r="TA157" s="750"/>
      <c r="TB157" s="750"/>
      <c r="TC157" s="750"/>
      <c r="TD157" s="750"/>
      <c r="TE157" s="750"/>
      <c r="TF157" s="750"/>
      <c r="TG157" s="750"/>
      <c r="TH157" s="750"/>
      <c r="TI157" s="750"/>
      <c r="TJ157" s="750"/>
      <c r="TK157" s="750"/>
      <c r="TL157" s="750"/>
      <c r="TM157" s="750"/>
      <c r="TN157" s="750"/>
      <c r="TO157" s="750"/>
      <c r="TP157" s="750"/>
      <c r="TQ157" s="750"/>
      <c r="TR157" s="750"/>
      <c r="TS157" s="750"/>
      <c r="TT157" s="750"/>
      <c r="TU157" s="750"/>
      <c r="TV157" s="750"/>
      <c r="TW157" s="750"/>
      <c r="TX157" s="750"/>
      <c r="TY157" s="750"/>
      <c r="TZ157" s="750"/>
      <c r="UA157" s="750"/>
      <c r="UB157" s="750"/>
      <c r="UC157" s="750"/>
      <c r="UD157" s="750"/>
      <c r="UE157" s="750"/>
      <c r="UF157" s="750"/>
      <c r="UG157" s="750"/>
      <c r="UH157" s="750"/>
      <c r="UI157" s="750"/>
      <c r="UJ157" s="750"/>
      <c r="UK157" s="750"/>
      <c r="UL157" s="750"/>
      <c r="UM157" s="750"/>
      <c r="UN157" s="750"/>
      <c r="UO157" s="750"/>
      <c r="UP157" s="750"/>
      <c r="UQ157" s="750"/>
      <c r="UR157" s="750"/>
      <c r="US157" s="750"/>
      <c r="UT157" s="750"/>
      <c r="UU157" s="750"/>
      <c r="UV157" s="750"/>
      <c r="UW157" s="750"/>
      <c r="UX157" s="750"/>
      <c r="UY157" s="750"/>
      <c r="UZ157" s="750"/>
      <c r="VA157" s="750"/>
      <c r="VB157" s="750"/>
      <c r="VC157" s="750"/>
      <c r="VD157" s="750"/>
      <c r="VE157" s="750"/>
      <c r="VF157" s="750"/>
      <c r="VG157" s="750"/>
      <c r="VH157" s="750"/>
      <c r="VI157" s="750"/>
      <c r="VJ157" s="750"/>
      <c r="VK157" s="750"/>
      <c r="VL157" s="750"/>
      <c r="VM157" s="750"/>
      <c r="VN157" s="750"/>
      <c r="VO157" s="750"/>
      <c r="VP157" s="750"/>
      <c r="VQ157" s="750"/>
      <c r="VR157" s="750"/>
      <c r="VS157" s="750"/>
      <c r="VT157" s="750"/>
      <c r="VU157" s="750"/>
      <c r="VV157" s="750"/>
      <c r="VW157" s="750"/>
      <c r="VX157" s="750"/>
      <c r="VY157" s="750"/>
      <c r="VZ157" s="750"/>
      <c r="WA157" s="750"/>
      <c r="WB157" s="750"/>
      <c r="WC157" s="750"/>
      <c r="WD157" s="750"/>
      <c r="WE157" s="750"/>
      <c r="WF157" s="750"/>
      <c r="WG157" s="750"/>
      <c r="WH157" s="750"/>
      <c r="WI157" s="750"/>
      <c r="WJ157" s="750"/>
      <c r="WK157" s="750"/>
      <c r="WL157" s="750"/>
      <c r="WM157" s="750"/>
      <c r="WN157" s="750"/>
      <c r="WO157" s="750"/>
      <c r="WP157" s="750"/>
      <c r="WQ157" s="750"/>
      <c r="WR157" s="750"/>
      <c r="WS157" s="750"/>
      <c r="WT157" s="750"/>
      <c r="WU157" s="750"/>
      <c r="WV157" s="750"/>
      <c r="WW157" s="750"/>
      <c r="WX157" s="750"/>
      <c r="WY157" s="750"/>
      <c r="WZ157" s="750"/>
      <c r="XA157" s="750"/>
      <c r="XB157" s="750"/>
      <c r="XC157" s="750"/>
      <c r="XD157" s="750"/>
      <c r="XE157" s="750"/>
      <c r="XF157" s="750"/>
      <c r="XG157" s="750"/>
      <c r="XH157" s="750"/>
      <c r="XI157" s="750"/>
      <c r="XJ157" s="750"/>
      <c r="XK157" s="750"/>
      <c r="XL157" s="750"/>
      <c r="XM157" s="750"/>
      <c r="XN157" s="750"/>
      <c r="XO157" s="750"/>
      <c r="XP157" s="750"/>
      <c r="XQ157" s="750"/>
      <c r="XR157" s="750"/>
      <c r="XS157" s="750"/>
      <c r="XT157" s="750"/>
      <c r="XU157" s="750"/>
      <c r="XV157" s="750"/>
      <c r="XW157" s="750"/>
      <c r="XX157" s="750"/>
      <c r="XY157" s="750"/>
      <c r="XZ157" s="750"/>
      <c r="YA157" s="750"/>
      <c r="YB157" s="750"/>
      <c r="YC157" s="750"/>
      <c r="YD157" s="750"/>
      <c r="YE157" s="750"/>
      <c r="YF157" s="750"/>
      <c r="YG157" s="750"/>
      <c r="YH157" s="750"/>
      <c r="YI157" s="750"/>
      <c r="YJ157" s="750"/>
      <c r="YK157" s="750"/>
      <c r="YL157" s="750"/>
      <c r="YM157" s="750"/>
      <c r="YN157" s="750"/>
      <c r="YO157" s="750"/>
      <c r="YP157" s="750"/>
      <c r="YQ157" s="750"/>
      <c r="YR157" s="750"/>
      <c r="YS157" s="750"/>
      <c r="YT157" s="750"/>
      <c r="YU157" s="750"/>
      <c r="YV157" s="750"/>
      <c r="YW157" s="750"/>
      <c r="YX157" s="750"/>
      <c r="YY157" s="750"/>
      <c r="YZ157" s="750"/>
      <c r="ZA157" s="750"/>
      <c r="ZB157" s="750"/>
      <c r="ZC157" s="750"/>
      <c r="ZD157" s="750"/>
      <c r="ZE157" s="750"/>
      <c r="ZF157" s="750"/>
      <c r="ZG157" s="750"/>
      <c r="ZH157" s="750"/>
      <c r="ZI157" s="750"/>
      <c r="ZJ157" s="750"/>
      <c r="ZK157" s="750"/>
      <c r="ZL157" s="750"/>
      <c r="ZM157" s="750"/>
      <c r="ZN157" s="750"/>
      <c r="ZO157" s="750"/>
      <c r="ZP157" s="750"/>
      <c r="ZQ157" s="750"/>
      <c r="ZR157" s="750"/>
      <c r="ZS157" s="750"/>
      <c r="ZT157" s="750"/>
      <c r="ZU157" s="750"/>
      <c r="ZV157" s="750"/>
      <c r="ZW157" s="750"/>
      <c r="ZX157" s="750"/>
      <c r="ZY157" s="750"/>
      <c r="ZZ157" s="750"/>
      <c r="AAA157" s="750"/>
      <c r="AAB157" s="750"/>
      <c r="AAC157" s="750"/>
      <c r="AAD157" s="750"/>
      <c r="AAE157" s="750"/>
      <c r="AAF157" s="750"/>
      <c r="AAG157" s="750"/>
      <c r="AAH157" s="750"/>
      <c r="AAI157" s="750"/>
      <c r="AAJ157" s="750"/>
      <c r="AAK157" s="750"/>
      <c r="AAL157" s="750"/>
      <c r="AAM157" s="750"/>
      <c r="AAN157" s="750"/>
      <c r="AAO157" s="750"/>
      <c r="AAP157" s="750"/>
      <c r="AAQ157" s="750"/>
      <c r="AAR157" s="750"/>
      <c r="AAS157" s="750"/>
      <c r="AAT157" s="750"/>
      <c r="AAU157" s="750"/>
      <c r="AAV157" s="750"/>
      <c r="AAW157" s="750"/>
      <c r="AAX157" s="750"/>
      <c r="AAY157" s="750"/>
      <c r="AAZ157" s="750"/>
      <c r="ABA157" s="750"/>
      <c r="ABB157" s="750"/>
      <c r="ABC157" s="750"/>
      <c r="ABD157" s="750"/>
      <c r="ABE157" s="750"/>
      <c r="ABF157" s="750"/>
      <c r="ABG157" s="750"/>
      <c r="ABH157" s="750"/>
      <c r="ABI157" s="750"/>
      <c r="ABJ157" s="750"/>
      <c r="ABK157" s="750"/>
      <c r="ABL157" s="750"/>
      <c r="ABM157" s="750"/>
      <c r="ABN157" s="750"/>
      <c r="ABO157" s="750"/>
      <c r="ABP157" s="750"/>
      <c r="ABQ157" s="750"/>
      <c r="ABR157" s="750"/>
      <c r="ABS157" s="750"/>
      <c r="ABT157" s="750"/>
      <c r="ABU157" s="750"/>
      <c r="ABV157" s="750"/>
      <c r="ABW157" s="750"/>
      <c r="ABX157" s="750"/>
      <c r="ABY157" s="750"/>
      <c r="ABZ157" s="750"/>
      <c r="ACA157" s="750"/>
      <c r="ACB157" s="750"/>
      <c r="ACC157" s="750"/>
      <c r="ACD157" s="750"/>
      <c r="ACE157" s="750"/>
      <c r="ACF157" s="750"/>
      <c r="ACG157" s="750"/>
      <c r="ACH157" s="750"/>
      <c r="ACI157" s="750"/>
      <c r="ACJ157" s="750"/>
      <c r="ACK157" s="750"/>
      <c r="ACL157" s="750"/>
      <c r="ACM157" s="750"/>
      <c r="ACN157" s="750"/>
      <c r="ACO157" s="750"/>
      <c r="ACP157" s="750"/>
      <c r="ACQ157" s="750"/>
      <c r="ACR157" s="750"/>
      <c r="ACS157" s="750"/>
      <c r="ACT157" s="750"/>
      <c r="ACU157" s="750"/>
      <c r="ACV157" s="750"/>
      <c r="ACW157" s="750"/>
      <c r="ACX157" s="750"/>
      <c r="ACY157" s="750"/>
      <c r="ACZ157" s="750"/>
      <c r="ADA157" s="750"/>
      <c r="ADB157" s="750"/>
      <c r="ADC157" s="750"/>
      <c r="ADD157" s="750"/>
      <c r="ADE157" s="750"/>
      <c r="ADF157" s="750"/>
      <c r="ADG157" s="750"/>
      <c r="ADH157" s="750"/>
      <c r="ADI157" s="750"/>
      <c r="ADJ157" s="750"/>
      <c r="ADK157" s="750"/>
      <c r="ADL157" s="750"/>
      <c r="ADM157" s="750"/>
      <c r="ADN157" s="750"/>
      <c r="ADO157" s="750"/>
      <c r="ADP157" s="750"/>
      <c r="ADQ157" s="750"/>
      <c r="ADR157" s="750"/>
      <c r="ADS157" s="750"/>
      <c r="ADT157" s="750"/>
      <c r="ADU157" s="750"/>
      <c r="ADV157" s="750"/>
      <c r="ADW157" s="750"/>
      <c r="ADX157" s="750"/>
      <c r="ADY157" s="750"/>
      <c r="ADZ157" s="750"/>
      <c r="AEA157" s="750"/>
      <c r="AEB157" s="750"/>
      <c r="AEC157" s="750"/>
      <c r="AED157" s="750"/>
      <c r="AEE157" s="750"/>
      <c r="AEF157" s="750"/>
      <c r="AEG157" s="750"/>
      <c r="AEH157" s="750"/>
      <c r="AEI157" s="750"/>
      <c r="AEJ157" s="750"/>
      <c r="AEK157" s="750"/>
      <c r="AEL157" s="750"/>
      <c r="AEM157" s="750"/>
      <c r="AEN157" s="750"/>
      <c r="AEO157" s="750"/>
      <c r="AEP157" s="750"/>
      <c r="AEQ157" s="750"/>
      <c r="AER157" s="750"/>
      <c r="AES157" s="750"/>
      <c r="AET157" s="750"/>
      <c r="AEU157" s="750"/>
      <c r="AEV157" s="750"/>
      <c r="AEW157" s="750"/>
      <c r="AEX157" s="750"/>
      <c r="AEY157" s="750"/>
      <c r="AEZ157" s="750"/>
      <c r="AFA157" s="750"/>
      <c r="AFB157" s="750"/>
      <c r="AFC157" s="750"/>
      <c r="AFD157" s="750"/>
      <c r="AFE157" s="750"/>
      <c r="AFF157" s="750"/>
      <c r="AFG157" s="750"/>
      <c r="AFH157" s="750"/>
      <c r="AFI157" s="750"/>
      <c r="AFJ157" s="750"/>
      <c r="AFK157" s="750"/>
      <c r="AFL157" s="750"/>
      <c r="AFM157" s="750"/>
      <c r="AFN157" s="750"/>
      <c r="AFO157" s="750"/>
      <c r="AFP157" s="750"/>
      <c r="AFQ157" s="750"/>
      <c r="AFR157" s="750"/>
      <c r="AFS157" s="750"/>
      <c r="AFT157" s="750"/>
      <c r="AFU157" s="750"/>
      <c r="AFV157" s="750"/>
      <c r="AFW157" s="750"/>
      <c r="AFX157" s="750"/>
      <c r="AFY157" s="750"/>
      <c r="AFZ157" s="750"/>
      <c r="AGA157" s="750"/>
      <c r="AGB157" s="750"/>
      <c r="AGC157" s="750"/>
      <c r="AGD157" s="750"/>
      <c r="AGE157" s="750"/>
      <c r="AGF157" s="750"/>
      <c r="AGG157" s="750"/>
      <c r="AGH157" s="750"/>
      <c r="AGI157" s="750"/>
      <c r="AGJ157" s="750"/>
      <c r="AGK157" s="750"/>
      <c r="AGL157" s="750"/>
      <c r="AGM157" s="750"/>
      <c r="AGN157" s="750"/>
      <c r="AGO157" s="750"/>
      <c r="AGP157" s="750"/>
      <c r="AGQ157" s="750"/>
      <c r="AGR157" s="750"/>
      <c r="AGS157" s="750"/>
      <c r="AGT157" s="750"/>
      <c r="AGU157" s="750"/>
      <c r="AGV157" s="750"/>
      <c r="AGW157" s="750"/>
      <c r="AGX157" s="750"/>
      <c r="AGY157" s="750"/>
      <c r="AGZ157" s="750"/>
      <c r="AHA157" s="750"/>
      <c r="AHB157" s="750"/>
      <c r="AHC157" s="750"/>
      <c r="AHD157" s="750"/>
      <c r="AHE157" s="750"/>
      <c r="AHF157" s="750"/>
      <c r="AHG157" s="750"/>
      <c r="AHH157" s="750"/>
      <c r="AHI157" s="750"/>
      <c r="AHJ157" s="750"/>
      <c r="AHK157" s="750"/>
      <c r="AHL157" s="750"/>
      <c r="AHM157" s="750"/>
      <c r="AHN157" s="750"/>
      <c r="AHO157" s="750"/>
      <c r="AHP157" s="750"/>
      <c r="AHQ157" s="750"/>
      <c r="AHR157" s="750"/>
      <c r="AHS157" s="750"/>
      <c r="AHT157" s="750"/>
      <c r="AHU157" s="750"/>
      <c r="AHV157" s="750"/>
      <c r="AHW157" s="750"/>
      <c r="AHX157" s="750"/>
      <c r="AHY157" s="750"/>
      <c r="AHZ157" s="750"/>
      <c r="AIA157" s="750"/>
      <c r="AIB157" s="750"/>
      <c r="AIC157" s="750"/>
      <c r="AID157" s="750"/>
      <c r="AIE157" s="750"/>
      <c r="AIF157" s="750"/>
      <c r="AIG157" s="750"/>
      <c r="AIH157" s="750"/>
      <c r="AII157" s="750"/>
      <c r="AIJ157" s="750"/>
      <c r="AIK157" s="750"/>
      <c r="AIL157" s="750"/>
      <c r="AIM157" s="750"/>
      <c r="AIN157" s="750"/>
      <c r="AIO157" s="750"/>
      <c r="AIP157" s="750"/>
      <c r="AIQ157" s="750"/>
      <c r="AIR157" s="750"/>
      <c r="AIS157" s="750"/>
      <c r="AIT157" s="750"/>
      <c r="AIU157" s="750"/>
      <c r="AIV157" s="750"/>
      <c r="AIW157" s="750"/>
      <c r="AIX157" s="750"/>
      <c r="AIY157" s="750"/>
      <c r="AIZ157" s="750"/>
      <c r="AJA157" s="750"/>
      <c r="AJB157" s="750"/>
      <c r="AJC157" s="750"/>
      <c r="AJD157" s="750"/>
      <c r="AJE157" s="750"/>
      <c r="AJF157" s="750"/>
      <c r="AJG157" s="750"/>
      <c r="AJH157" s="750"/>
      <c r="AJI157" s="750"/>
      <c r="AJJ157" s="750"/>
      <c r="AJK157" s="750"/>
      <c r="AJL157" s="750"/>
      <c r="AJM157" s="750"/>
      <c r="AJN157" s="750"/>
      <c r="AJO157" s="750"/>
      <c r="AJP157" s="750"/>
      <c r="AJQ157" s="750"/>
      <c r="AJR157" s="750"/>
      <c r="AJS157" s="750"/>
      <c r="AJT157" s="750"/>
      <c r="AJU157" s="750"/>
      <c r="AJV157" s="750"/>
      <c r="AJW157" s="750"/>
      <c r="AJX157" s="750"/>
      <c r="AJY157" s="750"/>
      <c r="AJZ157" s="750"/>
      <c r="AKA157" s="750"/>
      <c r="AKB157" s="750"/>
      <c r="AKC157" s="750"/>
      <c r="AKD157" s="750"/>
      <c r="AKE157" s="750"/>
      <c r="AKF157" s="750"/>
      <c r="AKG157" s="750"/>
      <c r="AKH157" s="750"/>
      <c r="AKI157" s="750"/>
      <c r="AKJ157" s="750"/>
      <c r="AKK157" s="750"/>
      <c r="AKL157" s="750"/>
      <c r="AKM157" s="750"/>
      <c r="AKN157" s="750"/>
      <c r="AKO157" s="750"/>
      <c r="AKP157" s="750"/>
      <c r="AKQ157" s="750"/>
      <c r="AKR157" s="750"/>
      <c r="AKS157" s="750"/>
      <c r="AKT157" s="750"/>
      <c r="AKU157" s="750"/>
      <c r="AKV157" s="750"/>
      <c r="AKW157" s="750"/>
      <c r="AKX157" s="750"/>
      <c r="AKY157" s="750"/>
      <c r="AKZ157" s="750"/>
      <c r="ALA157" s="750"/>
      <c r="ALB157" s="750"/>
      <c r="ALC157" s="750"/>
      <c r="ALD157" s="750"/>
      <c r="ALE157" s="750"/>
      <c r="ALF157" s="750"/>
      <c r="ALG157" s="750"/>
      <c r="ALH157" s="750"/>
      <c r="ALI157" s="750"/>
      <c r="ALJ157" s="750"/>
      <c r="ALK157" s="750"/>
      <c r="ALL157" s="750"/>
      <c r="ALM157" s="750"/>
      <c r="ALN157" s="750"/>
      <c r="ALO157" s="750"/>
      <c r="ALP157" s="750"/>
      <c r="ALQ157" s="750"/>
      <c r="ALR157" s="750"/>
      <c r="ALS157" s="750"/>
      <c r="ALT157" s="750"/>
      <c r="ALU157" s="750"/>
      <c r="ALV157" s="750"/>
      <c r="ALW157" s="750"/>
      <c r="ALX157" s="750"/>
      <c r="ALY157" s="750"/>
      <c r="ALZ157" s="750"/>
      <c r="AMA157" s="750"/>
      <c r="AMB157" s="750"/>
      <c r="AMC157" s="750"/>
      <c r="AMD157" s="750"/>
      <c r="AME157" s="750"/>
      <c r="AMF157" s="750"/>
      <c r="AMG157" s="750"/>
      <c r="AMH157" s="750"/>
      <c r="AMI157" s="750"/>
      <c r="AMJ157" s="750"/>
      <c r="AMK157" s="750"/>
      <c r="AML157" s="750"/>
      <c r="AMM157" s="750"/>
      <c r="AMN157" s="750"/>
      <c r="AMO157" s="750"/>
      <c r="AMP157" s="750"/>
      <c r="AMQ157" s="750"/>
    </row>
    <row r="158" spans="1:1031" s="751" customFormat="1" ht="44.25" customHeight="1" x14ac:dyDescent="0.25">
      <c r="A158" s="615">
        <v>14</v>
      </c>
      <c r="B158" s="880" t="s">
        <v>1428</v>
      </c>
      <c r="C158" s="615">
        <v>2</v>
      </c>
      <c r="D158" s="883">
        <v>0.01</v>
      </c>
      <c r="E158" s="915" t="s">
        <v>1210</v>
      </c>
      <c r="F158" s="750"/>
      <c r="G158" s="750"/>
      <c r="H158" s="750"/>
      <c r="I158" s="750"/>
      <c r="J158" s="750"/>
      <c r="K158" s="750"/>
      <c r="L158" s="750"/>
      <c r="M158" s="750"/>
      <c r="N158" s="750"/>
      <c r="O158" s="750"/>
      <c r="P158" s="750"/>
      <c r="Q158" s="750"/>
      <c r="R158" s="750"/>
      <c r="S158" s="750"/>
      <c r="T158" s="750"/>
      <c r="U158" s="750"/>
      <c r="V158" s="750"/>
      <c r="W158" s="750"/>
      <c r="X158" s="750"/>
      <c r="Y158" s="750"/>
      <c r="Z158" s="750"/>
      <c r="AA158" s="750"/>
      <c r="AB158" s="750"/>
      <c r="AC158" s="750"/>
      <c r="AD158" s="750"/>
      <c r="AE158" s="750"/>
      <c r="AF158" s="750"/>
      <c r="AG158" s="750"/>
      <c r="AH158" s="750"/>
      <c r="AI158" s="750"/>
      <c r="AJ158" s="750"/>
      <c r="AK158" s="750"/>
      <c r="AL158" s="750"/>
      <c r="AM158" s="750"/>
      <c r="AN158" s="750"/>
      <c r="AO158" s="750"/>
      <c r="AP158" s="750"/>
      <c r="AQ158" s="750"/>
      <c r="AR158" s="750"/>
      <c r="AS158" s="750"/>
      <c r="AT158" s="750"/>
      <c r="AU158" s="750"/>
      <c r="AV158" s="750"/>
      <c r="AW158" s="750"/>
      <c r="AX158" s="750"/>
      <c r="AY158" s="750"/>
      <c r="AZ158" s="750"/>
      <c r="BA158" s="750"/>
      <c r="BB158" s="750"/>
      <c r="BC158" s="750"/>
      <c r="BD158" s="750"/>
      <c r="BE158" s="750"/>
      <c r="BF158" s="750"/>
      <c r="BG158" s="750"/>
      <c r="BH158" s="750"/>
      <c r="BI158" s="750"/>
      <c r="BJ158" s="750"/>
      <c r="BK158" s="750"/>
      <c r="BL158" s="750"/>
      <c r="BM158" s="750"/>
      <c r="BN158" s="750"/>
      <c r="BO158" s="750"/>
      <c r="BP158" s="750"/>
      <c r="BQ158" s="750"/>
      <c r="BR158" s="750"/>
      <c r="BS158" s="750"/>
      <c r="BT158" s="750"/>
      <c r="BU158" s="750"/>
      <c r="BV158" s="750"/>
      <c r="BW158" s="750"/>
      <c r="BX158" s="750"/>
      <c r="BY158" s="750"/>
      <c r="BZ158" s="750"/>
      <c r="CA158" s="750"/>
      <c r="CB158" s="750"/>
      <c r="CC158" s="750"/>
      <c r="CD158" s="750"/>
      <c r="CE158" s="750"/>
      <c r="CF158" s="750"/>
      <c r="CG158" s="750"/>
      <c r="CH158" s="750"/>
      <c r="CI158" s="750"/>
      <c r="CJ158" s="750"/>
      <c r="CK158" s="750"/>
      <c r="CL158" s="750"/>
      <c r="CM158" s="750"/>
      <c r="CN158" s="750"/>
      <c r="CO158" s="750"/>
      <c r="CP158" s="750"/>
      <c r="CQ158" s="750"/>
      <c r="CR158" s="750"/>
      <c r="CS158" s="750"/>
      <c r="CT158" s="750"/>
      <c r="CU158" s="750"/>
      <c r="CV158" s="750"/>
      <c r="CW158" s="750"/>
      <c r="CX158" s="750"/>
      <c r="CY158" s="750"/>
      <c r="CZ158" s="750"/>
      <c r="DA158" s="750"/>
      <c r="DB158" s="750"/>
      <c r="DC158" s="750"/>
      <c r="DD158" s="750"/>
      <c r="DE158" s="750"/>
      <c r="DF158" s="750"/>
      <c r="DG158" s="750"/>
      <c r="DH158" s="750"/>
      <c r="DI158" s="750"/>
      <c r="DJ158" s="750"/>
      <c r="DK158" s="750"/>
      <c r="DL158" s="750"/>
      <c r="DM158" s="750"/>
      <c r="DN158" s="750"/>
      <c r="DO158" s="750"/>
      <c r="DP158" s="750"/>
      <c r="DQ158" s="750"/>
      <c r="DR158" s="750"/>
      <c r="DS158" s="750"/>
      <c r="DT158" s="750"/>
      <c r="DU158" s="750"/>
      <c r="DV158" s="750"/>
      <c r="DW158" s="750"/>
      <c r="DX158" s="750"/>
      <c r="DY158" s="750"/>
      <c r="DZ158" s="750"/>
      <c r="EA158" s="750"/>
      <c r="EB158" s="750"/>
      <c r="EC158" s="750"/>
      <c r="ED158" s="750"/>
      <c r="EE158" s="750"/>
      <c r="EF158" s="750"/>
      <c r="EG158" s="750"/>
      <c r="EH158" s="750"/>
      <c r="EI158" s="750"/>
      <c r="EJ158" s="750"/>
      <c r="EK158" s="750"/>
      <c r="EL158" s="750"/>
      <c r="EM158" s="750"/>
      <c r="EN158" s="750"/>
      <c r="EO158" s="750"/>
      <c r="EP158" s="750"/>
      <c r="EQ158" s="750"/>
      <c r="ER158" s="750"/>
      <c r="ES158" s="750"/>
      <c r="ET158" s="750"/>
      <c r="EU158" s="750"/>
      <c r="EV158" s="750"/>
      <c r="EW158" s="750"/>
      <c r="EX158" s="750"/>
      <c r="EY158" s="750"/>
      <c r="EZ158" s="750"/>
      <c r="FA158" s="750"/>
      <c r="FB158" s="750"/>
      <c r="FC158" s="750"/>
      <c r="FD158" s="750"/>
      <c r="FE158" s="750"/>
      <c r="FF158" s="750"/>
      <c r="FG158" s="750"/>
      <c r="FH158" s="750"/>
      <c r="FI158" s="750"/>
      <c r="FJ158" s="750"/>
      <c r="FK158" s="750"/>
      <c r="FL158" s="750"/>
      <c r="FM158" s="750"/>
      <c r="FN158" s="750"/>
      <c r="FO158" s="750"/>
      <c r="FP158" s="750"/>
      <c r="FQ158" s="750"/>
      <c r="FR158" s="750"/>
      <c r="FS158" s="750"/>
      <c r="FT158" s="750"/>
      <c r="FU158" s="750"/>
      <c r="FV158" s="750"/>
      <c r="FW158" s="750"/>
      <c r="FX158" s="750"/>
      <c r="FY158" s="750"/>
      <c r="FZ158" s="750"/>
      <c r="GA158" s="750"/>
      <c r="GB158" s="750"/>
      <c r="GC158" s="750"/>
      <c r="GD158" s="750"/>
      <c r="GE158" s="750"/>
      <c r="GF158" s="750"/>
      <c r="GG158" s="750"/>
      <c r="GH158" s="750"/>
      <c r="GI158" s="750"/>
      <c r="GJ158" s="750"/>
      <c r="GK158" s="750"/>
      <c r="GL158" s="750"/>
      <c r="GM158" s="750"/>
      <c r="GN158" s="750"/>
      <c r="GO158" s="750"/>
      <c r="GP158" s="750"/>
      <c r="GQ158" s="750"/>
      <c r="GR158" s="750"/>
      <c r="GS158" s="750"/>
      <c r="GT158" s="750"/>
      <c r="GU158" s="750"/>
      <c r="GV158" s="750"/>
      <c r="GW158" s="750"/>
      <c r="GX158" s="750"/>
      <c r="GY158" s="750"/>
      <c r="GZ158" s="750"/>
      <c r="HA158" s="750"/>
      <c r="HB158" s="750"/>
      <c r="HC158" s="750"/>
      <c r="HD158" s="750"/>
      <c r="HE158" s="750"/>
      <c r="HF158" s="750"/>
      <c r="HG158" s="750"/>
      <c r="HH158" s="750"/>
      <c r="HI158" s="750"/>
      <c r="HJ158" s="750"/>
      <c r="HK158" s="750"/>
      <c r="HL158" s="750"/>
      <c r="HM158" s="750"/>
      <c r="HN158" s="750"/>
      <c r="HO158" s="750"/>
      <c r="HP158" s="750"/>
      <c r="HQ158" s="750"/>
      <c r="HR158" s="750"/>
      <c r="HS158" s="750"/>
      <c r="HT158" s="750"/>
      <c r="HU158" s="750"/>
      <c r="HV158" s="750"/>
      <c r="HW158" s="750"/>
      <c r="HX158" s="750"/>
      <c r="HY158" s="750"/>
      <c r="HZ158" s="750"/>
      <c r="IA158" s="750"/>
      <c r="IB158" s="750"/>
      <c r="IC158" s="750"/>
      <c r="ID158" s="750"/>
      <c r="IE158" s="750"/>
      <c r="IF158" s="750"/>
      <c r="IG158" s="750"/>
      <c r="IH158" s="750"/>
      <c r="II158" s="750"/>
      <c r="IJ158" s="750"/>
      <c r="IK158" s="750"/>
      <c r="IL158" s="750"/>
      <c r="IM158" s="750"/>
      <c r="IN158" s="750"/>
      <c r="IO158" s="750"/>
      <c r="IP158" s="750"/>
      <c r="IQ158" s="750"/>
      <c r="IR158" s="750"/>
      <c r="IS158" s="750"/>
      <c r="IT158" s="750"/>
      <c r="IU158" s="750"/>
      <c r="IV158" s="750"/>
      <c r="IW158" s="750"/>
      <c r="IX158" s="750"/>
      <c r="IY158" s="750"/>
      <c r="IZ158" s="750"/>
      <c r="JA158" s="750"/>
      <c r="JB158" s="750"/>
      <c r="JC158" s="750"/>
      <c r="JD158" s="750"/>
      <c r="JE158" s="750"/>
      <c r="JF158" s="750"/>
      <c r="JG158" s="750"/>
      <c r="JH158" s="750"/>
      <c r="JI158" s="750"/>
      <c r="JJ158" s="750"/>
      <c r="JK158" s="750"/>
      <c r="JL158" s="750"/>
      <c r="JM158" s="750"/>
      <c r="JN158" s="750"/>
      <c r="JO158" s="750"/>
      <c r="JP158" s="750"/>
      <c r="JQ158" s="750"/>
      <c r="JR158" s="750"/>
      <c r="JS158" s="750"/>
      <c r="JT158" s="750"/>
      <c r="JU158" s="750"/>
      <c r="JV158" s="750"/>
      <c r="JW158" s="750"/>
      <c r="JX158" s="750"/>
      <c r="JY158" s="750"/>
      <c r="JZ158" s="750"/>
      <c r="KA158" s="750"/>
      <c r="KB158" s="750"/>
      <c r="KC158" s="750"/>
      <c r="KD158" s="750"/>
      <c r="KE158" s="750"/>
      <c r="KF158" s="750"/>
      <c r="KG158" s="750"/>
      <c r="KH158" s="750"/>
      <c r="KI158" s="750"/>
      <c r="KJ158" s="750"/>
      <c r="KK158" s="750"/>
      <c r="KL158" s="750"/>
      <c r="KM158" s="750"/>
      <c r="KN158" s="750"/>
      <c r="KO158" s="750"/>
      <c r="KP158" s="750"/>
      <c r="KQ158" s="750"/>
      <c r="KR158" s="750"/>
      <c r="KS158" s="750"/>
      <c r="KT158" s="750"/>
      <c r="KU158" s="750"/>
      <c r="KV158" s="750"/>
      <c r="KW158" s="750"/>
      <c r="KX158" s="750"/>
      <c r="KY158" s="750"/>
      <c r="KZ158" s="750"/>
      <c r="LA158" s="750"/>
      <c r="LB158" s="750"/>
      <c r="LC158" s="750"/>
      <c r="LD158" s="750"/>
      <c r="LE158" s="750"/>
      <c r="LF158" s="750"/>
      <c r="LG158" s="750"/>
      <c r="LH158" s="750"/>
      <c r="LI158" s="750"/>
      <c r="LJ158" s="750"/>
      <c r="LK158" s="750"/>
      <c r="LL158" s="750"/>
      <c r="LM158" s="750"/>
      <c r="LN158" s="750"/>
      <c r="LO158" s="750"/>
      <c r="LP158" s="750"/>
      <c r="LQ158" s="750"/>
      <c r="LR158" s="750"/>
      <c r="LS158" s="750"/>
      <c r="LT158" s="750"/>
      <c r="LU158" s="750"/>
      <c r="LV158" s="750"/>
      <c r="LW158" s="750"/>
      <c r="LX158" s="750"/>
      <c r="LY158" s="750"/>
      <c r="LZ158" s="750"/>
      <c r="MA158" s="750"/>
      <c r="MB158" s="750"/>
      <c r="MC158" s="750"/>
      <c r="MD158" s="750"/>
      <c r="ME158" s="750"/>
      <c r="MF158" s="750"/>
      <c r="MG158" s="750"/>
      <c r="MH158" s="750"/>
      <c r="MI158" s="750"/>
      <c r="MJ158" s="750"/>
      <c r="MK158" s="750"/>
      <c r="ML158" s="750"/>
      <c r="MM158" s="750"/>
      <c r="MN158" s="750"/>
      <c r="MO158" s="750"/>
      <c r="MP158" s="750"/>
      <c r="MQ158" s="750"/>
      <c r="MR158" s="750"/>
      <c r="MS158" s="750"/>
      <c r="MT158" s="750"/>
      <c r="MU158" s="750"/>
      <c r="MV158" s="750"/>
      <c r="MW158" s="750"/>
      <c r="MX158" s="750"/>
      <c r="MY158" s="750"/>
      <c r="MZ158" s="750"/>
      <c r="NA158" s="750"/>
      <c r="NB158" s="750"/>
      <c r="NC158" s="750"/>
      <c r="ND158" s="750"/>
      <c r="NE158" s="750"/>
      <c r="NF158" s="750"/>
      <c r="NG158" s="750"/>
      <c r="NH158" s="750"/>
      <c r="NI158" s="750"/>
      <c r="NJ158" s="750"/>
      <c r="NK158" s="750"/>
      <c r="NL158" s="750"/>
      <c r="NM158" s="750"/>
      <c r="NN158" s="750"/>
      <c r="NO158" s="750"/>
      <c r="NP158" s="750"/>
      <c r="NQ158" s="750"/>
      <c r="NR158" s="750"/>
      <c r="NS158" s="750"/>
      <c r="NT158" s="750"/>
      <c r="NU158" s="750"/>
      <c r="NV158" s="750"/>
      <c r="NW158" s="750"/>
      <c r="NX158" s="750"/>
      <c r="NY158" s="750"/>
      <c r="NZ158" s="750"/>
      <c r="OA158" s="750"/>
      <c r="OB158" s="750"/>
      <c r="OC158" s="750"/>
      <c r="OD158" s="750"/>
      <c r="OE158" s="750"/>
      <c r="OF158" s="750"/>
      <c r="OG158" s="750"/>
      <c r="OH158" s="750"/>
      <c r="OI158" s="750"/>
      <c r="OJ158" s="750"/>
      <c r="OK158" s="750"/>
      <c r="OL158" s="750"/>
      <c r="OM158" s="750"/>
      <c r="ON158" s="750"/>
      <c r="OO158" s="750"/>
      <c r="OP158" s="750"/>
      <c r="OQ158" s="750"/>
      <c r="OR158" s="750"/>
      <c r="OS158" s="750"/>
      <c r="OT158" s="750"/>
      <c r="OU158" s="750"/>
      <c r="OV158" s="750"/>
      <c r="OW158" s="750"/>
      <c r="OX158" s="750"/>
      <c r="OY158" s="750"/>
      <c r="OZ158" s="750"/>
      <c r="PA158" s="750"/>
      <c r="PB158" s="750"/>
      <c r="PC158" s="750"/>
      <c r="PD158" s="750"/>
      <c r="PE158" s="750"/>
      <c r="PF158" s="750"/>
      <c r="PG158" s="750"/>
      <c r="PH158" s="750"/>
      <c r="PI158" s="750"/>
      <c r="PJ158" s="750"/>
      <c r="PK158" s="750"/>
      <c r="PL158" s="750"/>
      <c r="PM158" s="750"/>
      <c r="PN158" s="750"/>
      <c r="PO158" s="750"/>
      <c r="PP158" s="750"/>
      <c r="PQ158" s="750"/>
      <c r="PR158" s="750"/>
      <c r="PS158" s="750"/>
      <c r="PT158" s="750"/>
      <c r="PU158" s="750"/>
      <c r="PV158" s="750"/>
      <c r="PW158" s="750"/>
      <c r="PX158" s="750"/>
      <c r="PY158" s="750"/>
      <c r="PZ158" s="750"/>
      <c r="QA158" s="750"/>
      <c r="QB158" s="750"/>
      <c r="QC158" s="750"/>
      <c r="QD158" s="750"/>
      <c r="QE158" s="750"/>
      <c r="QF158" s="750"/>
      <c r="QG158" s="750"/>
      <c r="QH158" s="750"/>
      <c r="QI158" s="750"/>
      <c r="QJ158" s="750"/>
      <c r="QK158" s="750"/>
      <c r="QL158" s="750"/>
      <c r="QM158" s="750"/>
      <c r="QN158" s="750"/>
      <c r="QO158" s="750"/>
      <c r="QP158" s="750"/>
      <c r="QQ158" s="750"/>
      <c r="QR158" s="750"/>
      <c r="QS158" s="750"/>
      <c r="QT158" s="750"/>
      <c r="QU158" s="750"/>
      <c r="QV158" s="750"/>
      <c r="QW158" s="750"/>
      <c r="QX158" s="750"/>
      <c r="QY158" s="750"/>
      <c r="QZ158" s="750"/>
      <c r="RA158" s="750"/>
      <c r="RB158" s="750"/>
      <c r="RC158" s="750"/>
      <c r="RD158" s="750"/>
      <c r="RE158" s="750"/>
      <c r="RF158" s="750"/>
      <c r="RG158" s="750"/>
      <c r="RH158" s="750"/>
      <c r="RI158" s="750"/>
      <c r="RJ158" s="750"/>
      <c r="RK158" s="750"/>
      <c r="RL158" s="750"/>
      <c r="RM158" s="750"/>
      <c r="RN158" s="750"/>
      <c r="RO158" s="750"/>
      <c r="RP158" s="750"/>
      <c r="RQ158" s="750"/>
      <c r="RR158" s="750"/>
      <c r="RS158" s="750"/>
      <c r="RT158" s="750"/>
      <c r="RU158" s="750"/>
      <c r="RV158" s="750"/>
      <c r="RW158" s="750"/>
      <c r="RX158" s="750"/>
      <c r="RY158" s="750"/>
      <c r="RZ158" s="750"/>
      <c r="SA158" s="750"/>
      <c r="SB158" s="750"/>
      <c r="SC158" s="750"/>
      <c r="SD158" s="750"/>
      <c r="SE158" s="750"/>
      <c r="SF158" s="750"/>
      <c r="SG158" s="750"/>
      <c r="SH158" s="750"/>
      <c r="SI158" s="750"/>
      <c r="SJ158" s="750"/>
      <c r="SK158" s="750"/>
      <c r="SL158" s="750"/>
      <c r="SM158" s="750"/>
      <c r="SN158" s="750"/>
      <c r="SO158" s="750"/>
      <c r="SP158" s="750"/>
      <c r="SQ158" s="750"/>
      <c r="SR158" s="750"/>
      <c r="SS158" s="750"/>
      <c r="ST158" s="750"/>
      <c r="SU158" s="750"/>
      <c r="SV158" s="750"/>
      <c r="SW158" s="750"/>
      <c r="SX158" s="750"/>
      <c r="SY158" s="750"/>
      <c r="SZ158" s="750"/>
      <c r="TA158" s="750"/>
      <c r="TB158" s="750"/>
      <c r="TC158" s="750"/>
      <c r="TD158" s="750"/>
      <c r="TE158" s="750"/>
      <c r="TF158" s="750"/>
      <c r="TG158" s="750"/>
      <c r="TH158" s="750"/>
      <c r="TI158" s="750"/>
      <c r="TJ158" s="750"/>
      <c r="TK158" s="750"/>
      <c r="TL158" s="750"/>
      <c r="TM158" s="750"/>
      <c r="TN158" s="750"/>
      <c r="TO158" s="750"/>
      <c r="TP158" s="750"/>
      <c r="TQ158" s="750"/>
      <c r="TR158" s="750"/>
      <c r="TS158" s="750"/>
      <c r="TT158" s="750"/>
      <c r="TU158" s="750"/>
      <c r="TV158" s="750"/>
      <c r="TW158" s="750"/>
      <c r="TX158" s="750"/>
      <c r="TY158" s="750"/>
      <c r="TZ158" s="750"/>
      <c r="UA158" s="750"/>
      <c r="UB158" s="750"/>
      <c r="UC158" s="750"/>
      <c r="UD158" s="750"/>
      <c r="UE158" s="750"/>
      <c r="UF158" s="750"/>
      <c r="UG158" s="750"/>
      <c r="UH158" s="750"/>
      <c r="UI158" s="750"/>
      <c r="UJ158" s="750"/>
      <c r="UK158" s="750"/>
      <c r="UL158" s="750"/>
      <c r="UM158" s="750"/>
      <c r="UN158" s="750"/>
      <c r="UO158" s="750"/>
      <c r="UP158" s="750"/>
      <c r="UQ158" s="750"/>
      <c r="UR158" s="750"/>
      <c r="US158" s="750"/>
      <c r="UT158" s="750"/>
      <c r="UU158" s="750"/>
      <c r="UV158" s="750"/>
      <c r="UW158" s="750"/>
      <c r="UX158" s="750"/>
      <c r="UY158" s="750"/>
      <c r="UZ158" s="750"/>
      <c r="VA158" s="750"/>
      <c r="VB158" s="750"/>
      <c r="VC158" s="750"/>
      <c r="VD158" s="750"/>
      <c r="VE158" s="750"/>
      <c r="VF158" s="750"/>
      <c r="VG158" s="750"/>
      <c r="VH158" s="750"/>
      <c r="VI158" s="750"/>
      <c r="VJ158" s="750"/>
      <c r="VK158" s="750"/>
      <c r="VL158" s="750"/>
      <c r="VM158" s="750"/>
      <c r="VN158" s="750"/>
      <c r="VO158" s="750"/>
      <c r="VP158" s="750"/>
      <c r="VQ158" s="750"/>
      <c r="VR158" s="750"/>
      <c r="VS158" s="750"/>
      <c r="VT158" s="750"/>
      <c r="VU158" s="750"/>
      <c r="VV158" s="750"/>
      <c r="VW158" s="750"/>
      <c r="VX158" s="750"/>
      <c r="VY158" s="750"/>
      <c r="VZ158" s="750"/>
      <c r="WA158" s="750"/>
      <c r="WB158" s="750"/>
      <c r="WC158" s="750"/>
      <c r="WD158" s="750"/>
      <c r="WE158" s="750"/>
      <c r="WF158" s="750"/>
      <c r="WG158" s="750"/>
      <c r="WH158" s="750"/>
      <c r="WI158" s="750"/>
      <c r="WJ158" s="750"/>
      <c r="WK158" s="750"/>
      <c r="WL158" s="750"/>
      <c r="WM158" s="750"/>
      <c r="WN158" s="750"/>
      <c r="WO158" s="750"/>
      <c r="WP158" s="750"/>
      <c r="WQ158" s="750"/>
      <c r="WR158" s="750"/>
      <c r="WS158" s="750"/>
      <c r="WT158" s="750"/>
      <c r="WU158" s="750"/>
      <c r="WV158" s="750"/>
      <c r="WW158" s="750"/>
      <c r="WX158" s="750"/>
      <c r="WY158" s="750"/>
      <c r="WZ158" s="750"/>
      <c r="XA158" s="750"/>
      <c r="XB158" s="750"/>
      <c r="XC158" s="750"/>
      <c r="XD158" s="750"/>
      <c r="XE158" s="750"/>
      <c r="XF158" s="750"/>
      <c r="XG158" s="750"/>
      <c r="XH158" s="750"/>
      <c r="XI158" s="750"/>
      <c r="XJ158" s="750"/>
      <c r="XK158" s="750"/>
      <c r="XL158" s="750"/>
      <c r="XM158" s="750"/>
      <c r="XN158" s="750"/>
      <c r="XO158" s="750"/>
      <c r="XP158" s="750"/>
      <c r="XQ158" s="750"/>
      <c r="XR158" s="750"/>
      <c r="XS158" s="750"/>
      <c r="XT158" s="750"/>
      <c r="XU158" s="750"/>
      <c r="XV158" s="750"/>
      <c r="XW158" s="750"/>
      <c r="XX158" s="750"/>
      <c r="XY158" s="750"/>
      <c r="XZ158" s="750"/>
      <c r="YA158" s="750"/>
      <c r="YB158" s="750"/>
      <c r="YC158" s="750"/>
      <c r="YD158" s="750"/>
      <c r="YE158" s="750"/>
      <c r="YF158" s="750"/>
      <c r="YG158" s="750"/>
      <c r="YH158" s="750"/>
      <c r="YI158" s="750"/>
      <c r="YJ158" s="750"/>
      <c r="YK158" s="750"/>
      <c r="YL158" s="750"/>
      <c r="YM158" s="750"/>
      <c r="YN158" s="750"/>
      <c r="YO158" s="750"/>
      <c r="YP158" s="750"/>
      <c r="YQ158" s="750"/>
      <c r="YR158" s="750"/>
      <c r="YS158" s="750"/>
      <c r="YT158" s="750"/>
      <c r="YU158" s="750"/>
      <c r="YV158" s="750"/>
      <c r="YW158" s="750"/>
      <c r="YX158" s="750"/>
      <c r="YY158" s="750"/>
      <c r="YZ158" s="750"/>
      <c r="ZA158" s="750"/>
      <c r="ZB158" s="750"/>
      <c r="ZC158" s="750"/>
      <c r="ZD158" s="750"/>
      <c r="ZE158" s="750"/>
      <c r="ZF158" s="750"/>
      <c r="ZG158" s="750"/>
      <c r="ZH158" s="750"/>
      <c r="ZI158" s="750"/>
      <c r="ZJ158" s="750"/>
      <c r="ZK158" s="750"/>
      <c r="ZL158" s="750"/>
      <c r="ZM158" s="750"/>
      <c r="ZN158" s="750"/>
      <c r="ZO158" s="750"/>
      <c r="ZP158" s="750"/>
      <c r="ZQ158" s="750"/>
      <c r="ZR158" s="750"/>
      <c r="ZS158" s="750"/>
      <c r="ZT158" s="750"/>
      <c r="ZU158" s="750"/>
      <c r="ZV158" s="750"/>
      <c r="ZW158" s="750"/>
      <c r="ZX158" s="750"/>
      <c r="ZY158" s="750"/>
      <c r="ZZ158" s="750"/>
      <c r="AAA158" s="750"/>
      <c r="AAB158" s="750"/>
      <c r="AAC158" s="750"/>
      <c r="AAD158" s="750"/>
      <c r="AAE158" s="750"/>
      <c r="AAF158" s="750"/>
      <c r="AAG158" s="750"/>
      <c r="AAH158" s="750"/>
      <c r="AAI158" s="750"/>
      <c r="AAJ158" s="750"/>
      <c r="AAK158" s="750"/>
      <c r="AAL158" s="750"/>
      <c r="AAM158" s="750"/>
      <c r="AAN158" s="750"/>
      <c r="AAO158" s="750"/>
      <c r="AAP158" s="750"/>
      <c r="AAQ158" s="750"/>
      <c r="AAR158" s="750"/>
      <c r="AAS158" s="750"/>
      <c r="AAT158" s="750"/>
      <c r="AAU158" s="750"/>
      <c r="AAV158" s="750"/>
      <c r="AAW158" s="750"/>
      <c r="AAX158" s="750"/>
      <c r="AAY158" s="750"/>
      <c r="AAZ158" s="750"/>
      <c r="ABA158" s="750"/>
      <c r="ABB158" s="750"/>
      <c r="ABC158" s="750"/>
      <c r="ABD158" s="750"/>
      <c r="ABE158" s="750"/>
      <c r="ABF158" s="750"/>
      <c r="ABG158" s="750"/>
      <c r="ABH158" s="750"/>
      <c r="ABI158" s="750"/>
      <c r="ABJ158" s="750"/>
      <c r="ABK158" s="750"/>
      <c r="ABL158" s="750"/>
      <c r="ABM158" s="750"/>
      <c r="ABN158" s="750"/>
      <c r="ABO158" s="750"/>
      <c r="ABP158" s="750"/>
      <c r="ABQ158" s="750"/>
      <c r="ABR158" s="750"/>
      <c r="ABS158" s="750"/>
      <c r="ABT158" s="750"/>
      <c r="ABU158" s="750"/>
      <c r="ABV158" s="750"/>
      <c r="ABW158" s="750"/>
      <c r="ABX158" s="750"/>
      <c r="ABY158" s="750"/>
      <c r="ABZ158" s="750"/>
      <c r="ACA158" s="750"/>
      <c r="ACB158" s="750"/>
      <c r="ACC158" s="750"/>
      <c r="ACD158" s="750"/>
      <c r="ACE158" s="750"/>
      <c r="ACF158" s="750"/>
      <c r="ACG158" s="750"/>
      <c r="ACH158" s="750"/>
      <c r="ACI158" s="750"/>
      <c r="ACJ158" s="750"/>
      <c r="ACK158" s="750"/>
      <c r="ACL158" s="750"/>
      <c r="ACM158" s="750"/>
      <c r="ACN158" s="750"/>
      <c r="ACO158" s="750"/>
      <c r="ACP158" s="750"/>
      <c r="ACQ158" s="750"/>
      <c r="ACR158" s="750"/>
      <c r="ACS158" s="750"/>
      <c r="ACT158" s="750"/>
      <c r="ACU158" s="750"/>
      <c r="ACV158" s="750"/>
      <c r="ACW158" s="750"/>
      <c r="ACX158" s="750"/>
      <c r="ACY158" s="750"/>
      <c r="ACZ158" s="750"/>
      <c r="ADA158" s="750"/>
      <c r="ADB158" s="750"/>
      <c r="ADC158" s="750"/>
      <c r="ADD158" s="750"/>
      <c r="ADE158" s="750"/>
      <c r="ADF158" s="750"/>
      <c r="ADG158" s="750"/>
      <c r="ADH158" s="750"/>
      <c r="ADI158" s="750"/>
      <c r="ADJ158" s="750"/>
      <c r="ADK158" s="750"/>
      <c r="ADL158" s="750"/>
      <c r="ADM158" s="750"/>
      <c r="ADN158" s="750"/>
      <c r="ADO158" s="750"/>
      <c r="ADP158" s="750"/>
      <c r="ADQ158" s="750"/>
      <c r="ADR158" s="750"/>
      <c r="ADS158" s="750"/>
      <c r="ADT158" s="750"/>
      <c r="ADU158" s="750"/>
      <c r="ADV158" s="750"/>
      <c r="ADW158" s="750"/>
      <c r="ADX158" s="750"/>
      <c r="ADY158" s="750"/>
      <c r="ADZ158" s="750"/>
      <c r="AEA158" s="750"/>
      <c r="AEB158" s="750"/>
      <c r="AEC158" s="750"/>
      <c r="AED158" s="750"/>
      <c r="AEE158" s="750"/>
      <c r="AEF158" s="750"/>
      <c r="AEG158" s="750"/>
      <c r="AEH158" s="750"/>
      <c r="AEI158" s="750"/>
      <c r="AEJ158" s="750"/>
      <c r="AEK158" s="750"/>
      <c r="AEL158" s="750"/>
      <c r="AEM158" s="750"/>
      <c r="AEN158" s="750"/>
      <c r="AEO158" s="750"/>
      <c r="AEP158" s="750"/>
      <c r="AEQ158" s="750"/>
      <c r="AER158" s="750"/>
      <c r="AES158" s="750"/>
      <c r="AET158" s="750"/>
      <c r="AEU158" s="750"/>
      <c r="AEV158" s="750"/>
      <c r="AEW158" s="750"/>
      <c r="AEX158" s="750"/>
      <c r="AEY158" s="750"/>
      <c r="AEZ158" s="750"/>
      <c r="AFA158" s="750"/>
      <c r="AFB158" s="750"/>
      <c r="AFC158" s="750"/>
      <c r="AFD158" s="750"/>
      <c r="AFE158" s="750"/>
      <c r="AFF158" s="750"/>
      <c r="AFG158" s="750"/>
      <c r="AFH158" s="750"/>
      <c r="AFI158" s="750"/>
      <c r="AFJ158" s="750"/>
      <c r="AFK158" s="750"/>
      <c r="AFL158" s="750"/>
      <c r="AFM158" s="750"/>
      <c r="AFN158" s="750"/>
      <c r="AFO158" s="750"/>
      <c r="AFP158" s="750"/>
      <c r="AFQ158" s="750"/>
      <c r="AFR158" s="750"/>
      <c r="AFS158" s="750"/>
      <c r="AFT158" s="750"/>
      <c r="AFU158" s="750"/>
      <c r="AFV158" s="750"/>
      <c r="AFW158" s="750"/>
      <c r="AFX158" s="750"/>
      <c r="AFY158" s="750"/>
      <c r="AFZ158" s="750"/>
      <c r="AGA158" s="750"/>
      <c r="AGB158" s="750"/>
      <c r="AGC158" s="750"/>
      <c r="AGD158" s="750"/>
      <c r="AGE158" s="750"/>
      <c r="AGF158" s="750"/>
      <c r="AGG158" s="750"/>
      <c r="AGH158" s="750"/>
      <c r="AGI158" s="750"/>
      <c r="AGJ158" s="750"/>
      <c r="AGK158" s="750"/>
      <c r="AGL158" s="750"/>
      <c r="AGM158" s="750"/>
      <c r="AGN158" s="750"/>
      <c r="AGO158" s="750"/>
      <c r="AGP158" s="750"/>
      <c r="AGQ158" s="750"/>
      <c r="AGR158" s="750"/>
      <c r="AGS158" s="750"/>
      <c r="AGT158" s="750"/>
      <c r="AGU158" s="750"/>
      <c r="AGV158" s="750"/>
      <c r="AGW158" s="750"/>
      <c r="AGX158" s="750"/>
      <c r="AGY158" s="750"/>
      <c r="AGZ158" s="750"/>
      <c r="AHA158" s="750"/>
      <c r="AHB158" s="750"/>
      <c r="AHC158" s="750"/>
      <c r="AHD158" s="750"/>
      <c r="AHE158" s="750"/>
      <c r="AHF158" s="750"/>
      <c r="AHG158" s="750"/>
      <c r="AHH158" s="750"/>
      <c r="AHI158" s="750"/>
      <c r="AHJ158" s="750"/>
      <c r="AHK158" s="750"/>
      <c r="AHL158" s="750"/>
      <c r="AHM158" s="750"/>
      <c r="AHN158" s="750"/>
      <c r="AHO158" s="750"/>
      <c r="AHP158" s="750"/>
      <c r="AHQ158" s="750"/>
      <c r="AHR158" s="750"/>
      <c r="AHS158" s="750"/>
      <c r="AHT158" s="750"/>
      <c r="AHU158" s="750"/>
      <c r="AHV158" s="750"/>
      <c r="AHW158" s="750"/>
      <c r="AHX158" s="750"/>
      <c r="AHY158" s="750"/>
      <c r="AHZ158" s="750"/>
      <c r="AIA158" s="750"/>
      <c r="AIB158" s="750"/>
      <c r="AIC158" s="750"/>
      <c r="AID158" s="750"/>
      <c r="AIE158" s="750"/>
      <c r="AIF158" s="750"/>
      <c r="AIG158" s="750"/>
      <c r="AIH158" s="750"/>
      <c r="AII158" s="750"/>
      <c r="AIJ158" s="750"/>
      <c r="AIK158" s="750"/>
      <c r="AIL158" s="750"/>
      <c r="AIM158" s="750"/>
      <c r="AIN158" s="750"/>
      <c r="AIO158" s="750"/>
      <c r="AIP158" s="750"/>
      <c r="AIQ158" s="750"/>
      <c r="AIR158" s="750"/>
      <c r="AIS158" s="750"/>
      <c r="AIT158" s="750"/>
      <c r="AIU158" s="750"/>
      <c r="AIV158" s="750"/>
      <c r="AIW158" s="750"/>
      <c r="AIX158" s="750"/>
      <c r="AIY158" s="750"/>
      <c r="AIZ158" s="750"/>
      <c r="AJA158" s="750"/>
      <c r="AJB158" s="750"/>
      <c r="AJC158" s="750"/>
      <c r="AJD158" s="750"/>
      <c r="AJE158" s="750"/>
      <c r="AJF158" s="750"/>
      <c r="AJG158" s="750"/>
      <c r="AJH158" s="750"/>
      <c r="AJI158" s="750"/>
      <c r="AJJ158" s="750"/>
      <c r="AJK158" s="750"/>
      <c r="AJL158" s="750"/>
      <c r="AJM158" s="750"/>
      <c r="AJN158" s="750"/>
      <c r="AJO158" s="750"/>
      <c r="AJP158" s="750"/>
      <c r="AJQ158" s="750"/>
      <c r="AJR158" s="750"/>
      <c r="AJS158" s="750"/>
      <c r="AJT158" s="750"/>
      <c r="AJU158" s="750"/>
      <c r="AJV158" s="750"/>
      <c r="AJW158" s="750"/>
      <c r="AJX158" s="750"/>
      <c r="AJY158" s="750"/>
      <c r="AJZ158" s="750"/>
      <c r="AKA158" s="750"/>
      <c r="AKB158" s="750"/>
      <c r="AKC158" s="750"/>
      <c r="AKD158" s="750"/>
      <c r="AKE158" s="750"/>
      <c r="AKF158" s="750"/>
      <c r="AKG158" s="750"/>
      <c r="AKH158" s="750"/>
      <c r="AKI158" s="750"/>
      <c r="AKJ158" s="750"/>
      <c r="AKK158" s="750"/>
      <c r="AKL158" s="750"/>
      <c r="AKM158" s="750"/>
      <c r="AKN158" s="750"/>
      <c r="AKO158" s="750"/>
      <c r="AKP158" s="750"/>
      <c r="AKQ158" s="750"/>
      <c r="AKR158" s="750"/>
      <c r="AKS158" s="750"/>
      <c r="AKT158" s="750"/>
      <c r="AKU158" s="750"/>
      <c r="AKV158" s="750"/>
      <c r="AKW158" s="750"/>
      <c r="AKX158" s="750"/>
      <c r="AKY158" s="750"/>
      <c r="AKZ158" s="750"/>
      <c r="ALA158" s="750"/>
      <c r="ALB158" s="750"/>
      <c r="ALC158" s="750"/>
      <c r="ALD158" s="750"/>
      <c r="ALE158" s="750"/>
      <c r="ALF158" s="750"/>
      <c r="ALG158" s="750"/>
      <c r="ALH158" s="750"/>
      <c r="ALI158" s="750"/>
      <c r="ALJ158" s="750"/>
      <c r="ALK158" s="750"/>
      <c r="ALL158" s="750"/>
      <c r="ALM158" s="750"/>
      <c r="ALN158" s="750"/>
      <c r="ALO158" s="750"/>
      <c r="ALP158" s="750"/>
      <c r="ALQ158" s="750"/>
      <c r="ALR158" s="750"/>
      <c r="ALS158" s="750"/>
      <c r="ALT158" s="750"/>
      <c r="ALU158" s="750"/>
      <c r="ALV158" s="750"/>
      <c r="ALW158" s="750"/>
      <c r="ALX158" s="750"/>
      <c r="ALY158" s="750"/>
      <c r="ALZ158" s="750"/>
      <c r="AMA158" s="750"/>
      <c r="AMB158" s="750"/>
      <c r="AMC158" s="750"/>
      <c r="AMD158" s="750"/>
      <c r="AME158" s="750"/>
      <c r="AMF158" s="750"/>
      <c r="AMG158" s="750"/>
      <c r="AMH158" s="750"/>
      <c r="AMI158" s="750"/>
      <c r="AMJ158" s="750"/>
      <c r="AMK158" s="750"/>
      <c r="AML158" s="750"/>
      <c r="AMM158" s="750"/>
      <c r="AMN158" s="750"/>
      <c r="AMO158" s="750"/>
      <c r="AMP158" s="750"/>
      <c r="AMQ158" s="750"/>
    </row>
    <row r="159" spans="1:1031" s="751" customFormat="1" ht="30" customHeight="1" x14ac:dyDescent="0.25">
      <c r="A159" s="615">
        <v>15</v>
      </c>
      <c r="B159" s="880" t="s">
        <v>1429</v>
      </c>
      <c r="C159" s="615">
        <v>5</v>
      </c>
      <c r="D159" s="883">
        <v>0.01</v>
      </c>
      <c r="E159" s="915" t="s">
        <v>1211</v>
      </c>
      <c r="F159" s="750"/>
      <c r="G159" s="750"/>
      <c r="H159" s="750"/>
      <c r="I159" s="750"/>
      <c r="J159" s="750"/>
      <c r="K159" s="750"/>
      <c r="L159" s="750"/>
      <c r="M159" s="750"/>
      <c r="N159" s="750"/>
      <c r="O159" s="750"/>
      <c r="P159" s="750"/>
      <c r="Q159" s="750"/>
      <c r="R159" s="750"/>
      <c r="S159" s="750"/>
      <c r="T159" s="750"/>
      <c r="U159" s="750"/>
      <c r="V159" s="750"/>
      <c r="W159" s="750"/>
      <c r="X159" s="750"/>
      <c r="Y159" s="750"/>
      <c r="Z159" s="750"/>
      <c r="AA159" s="750"/>
      <c r="AB159" s="750"/>
      <c r="AC159" s="750"/>
      <c r="AD159" s="750"/>
      <c r="AE159" s="750"/>
      <c r="AF159" s="750"/>
      <c r="AG159" s="750"/>
      <c r="AH159" s="750"/>
      <c r="AI159" s="750"/>
      <c r="AJ159" s="750"/>
      <c r="AK159" s="750"/>
      <c r="AL159" s="750"/>
      <c r="AM159" s="750"/>
      <c r="AN159" s="750"/>
      <c r="AO159" s="750"/>
      <c r="AP159" s="750"/>
      <c r="AQ159" s="750"/>
      <c r="AR159" s="750"/>
      <c r="AS159" s="750"/>
      <c r="AT159" s="750"/>
      <c r="AU159" s="750"/>
      <c r="AV159" s="750"/>
      <c r="AW159" s="750"/>
      <c r="AX159" s="750"/>
      <c r="AY159" s="750"/>
      <c r="AZ159" s="750"/>
      <c r="BA159" s="750"/>
      <c r="BB159" s="750"/>
      <c r="BC159" s="750"/>
      <c r="BD159" s="750"/>
      <c r="BE159" s="750"/>
      <c r="BF159" s="750"/>
      <c r="BG159" s="750"/>
      <c r="BH159" s="750"/>
      <c r="BI159" s="750"/>
      <c r="BJ159" s="750"/>
      <c r="BK159" s="750"/>
      <c r="BL159" s="750"/>
      <c r="BM159" s="750"/>
      <c r="BN159" s="750"/>
      <c r="BO159" s="750"/>
      <c r="BP159" s="750"/>
      <c r="BQ159" s="750"/>
      <c r="BR159" s="750"/>
      <c r="BS159" s="750"/>
      <c r="BT159" s="750"/>
      <c r="BU159" s="750"/>
      <c r="BV159" s="750"/>
      <c r="BW159" s="750"/>
      <c r="BX159" s="750"/>
      <c r="BY159" s="750"/>
      <c r="BZ159" s="750"/>
      <c r="CA159" s="750"/>
      <c r="CB159" s="750"/>
      <c r="CC159" s="750"/>
      <c r="CD159" s="750"/>
      <c r="CE159" s="750"/>
      <c r="CF159" s="750"/>
      <c r="CG159" s="750"/>
      <c r="CH159" s="750"/>
      <c r="CI159" s="750"/>
      <c r="CJ159" s="750"/>
      <c r="CK159" s="750"/>
      <c r="CL159" s="750"/>
      <c r="CM159" s="750"/>
      <c r="CN159" s="750"/>
      <c r="CO159" s="750"/>
      <c r="CP159" s="750"/>
      <c r="CQ159" s="750"/>
      <c r="CR159" s="750"/>
      <c r="CS159" s="750"/>
      <c r="CT159" s="750"/>
      <c r="CU159" s="750"/>
      <c r="CV159" s="750"/>
      <c r="CW159" s="750"/>
      <c r="CX159" s="750"/>
      <c r="CY159" s="750"/>
      <c r="CZ159" s="750"/>
      <c r="DA159" s="750"/>
      <c r="DB159" s="750"/>
      <c r="DC159" s="750"/>
      <c r="DD159" s="750"/>
      <c r="DE159" s="750"/>
      <c r="DF159" s="750"/>
      <c r="DG159" s="750"/>
      <c r="DH159" s="750"/>
      <c r="DI159" s="750"/>
      <c r="DJ159" s="750"/>
      <c r="DK159" s="750"/>
      <c r="DL159" s="750"/>
      <c r="DM159" s="750"/>
      <c r="DN159" s="750"/>
      <c r="DO159" s="750"/>
      <c r="DP159" s="750"/>
      <c r="DQ159" s="750"/>
      <c r="DR159" s="750"/>
      <c r="DS159" s="750"/>
      <c r="DT159" s="750"/>
      <c r="DU159" s="750"/>
      <c r="DV159" s="750"/>
      <c r="DW159" s="750"/>
      <c r="DX159" s="750"/>
      <c r="DY159" s="750"/>
      <c r="DZ159" s="750"/>
      <c r="EA159" s="750"/>
      <c r="EB159" s="750"/>
      <c r="EC159" s="750"/>
      <c r="ED159" s="750"/>
      <c r="EE159" s="750"/>
      <c r="EF159" s="750"/>
      <c r="EG159" s="750"/>
      <c r="EH159" s="750"/>
      <c r="EI159" s="750"/>
      <c r="EJ159" s="750"/>
      <c r="EK159" s="750"/>
      <c r="EL159" s="750"/>
      <c r="EM159" s="750"/>
      <c r="EN159" s="750"/>
      <c r="EO159" s="750"/>
      <c r="EP159" s="750"/>
      <c r="EQ159" s="750"/>
      <c r="ER159" s="750"/>
      <c r="ES159" s="750"/>
      <c r="ET159" s="750"/>
      <c r="EU159" s="750"/>
      <c r="EV159" s="750"/>
      <c r="EW159" s="750"/>
      <c r="EX159" s="750"/>
      <c r="EY159" s="750"/>
      <c r="EZ159" s="750"/>
      <c r="FA159" s="750"/>
      <c r="FB159" s="750"/>
      <c r="FC159" s="750"/>
      <c r="FD159" s="750"/>
      <c r="FE159" s="750"/>
      <c r="FF159" s="750"/>
      <c r="FG159" s="750"/>
      <c r="FH159" s="750"/>
      <c r="FI159" s="750"/>
      <c r="FJ159" s="750"/>
      <c r="FK159" s="750"/>
      <c r="FL159" s="750"/>
      <c r="FM159" s="750"/>
      <c r="FN159" s="750"/>
      <c r="FO159" s="750"/>
      <c r="FP159" s="750"/>
      <c r="FQ159" s="750"/>
      <c r="FR159" s="750"/>
      <c r="FS159" s="750"/>
      <c r="FT159" s="750"/>
      <c r="FU159" s="750"/>
      <c r="FV159" s="750"/>
      <c r="FW159" s="750"/>
      <c r="FX159" s="750"/>
      <c r="FY159" s="750"/>
      <c r="FZ159" s="750"/>
      <c r="GA159" s="750"/>
      <c r="GB159" s="750"/>
      <c r="GC159" s="750"/>
      <c r="GD159" s="750"/>
      <c r="GE159" s="750"/>
      <c r="GF159" s="750"/>
      <c r="GG159" s="750"/>
      <c r="GH159" s="750"/>
      <c r="GI159" s="750"/>
      <c r="GJ159" s="750"/>
      <c r="GK159" s="750"/>
      <c r="GL159" s="750"/>
      <c r="GM159" s="750"/>
      <c r="GN159" s="750"/>
      <c r="GO159" s="750"/>
      <c r="GP159" s="750"/>
      <c r="GQ159" s="750"/>
      <c r="GR159" s="750"/>
      <c r="GS159" s="750"/>
      <c r="GT159" s="750"/>
      <c r="GU159" s="750"/>
      <c r="GV159" s="750"/>
      <c r="GW159" s="750"/>
      <c r="GX159" s="750"/>
      <c r="GY159" s="750"/>
      <c r="GZ159" s="750"/>
      <c r="HA159" s="750"/>
      <c r="HB159" s="750"/>
      <c r="HC159" s="750"/>
      <c r="HD159" s="750"/>
      <c r="HE159" s="750"/>
      <c r="HF159" s="750"/>
      <c r="HG159" s="750"/>
      <c r="HH159" s="750"/>
      <c r="HI159" s="750"/>
      <c r="HJ159" s="750"/>
      <c r="HK159" s="750"/>
      <c r="HL159" s="750"/>
      <c r="HM159" s="750"/>
      <c r="HN159" s="750"/>
      <c r="HO159" s="750"/>
      <c r="HP159" s="750"/>
      <c r="HQ159" s="750"/>
      <c r="HR159" s="750"/>
      <c r="HS159" s="750"/>
      <c r="HT159" s="750"/>
      <c r="HU159" s="750"/>
      <c r="HV159" s="750"/>
      <c r="HW159" s="750"/>
      <c r="HX159" s="750"/>
      <c r="HY159" s="750"/>
      <c r="HZ159" s="750"/>
      <c r="IA159" s="750"/>
      <c r="IB159" s="750"/>
      <c r="IC159" s="750"/>
      <c r="ID159" s="750"/>
      <c r="IE159" s="750"/>
      <c r="IF159" s="750"/>
      <c r="IG159" s="750"/>
      <c r="IH159" s="750"/>
      <c r="II159" s="750"/>
      <c r="IJ159" s="750"/>
      <c r="IK159" s="750"/>
      <c r="IL159" s="750"/>
      <c r="IM159" s="750"/>
      <c r="IN159" s="750"/>
      <c r="IO159" s="750"/>
      <c r="IP159" s="750"/>
      <c r="IQ159" s="750"/>
      <c r="IR159" s="750"/>
      <c r="IS159" s="750"/>
      <c r="IT159" s="750"/>
      <c r="IU159" s="750"/>
      <c r="IV159" s="750"/>
      <c r="IW159" s="750"/>
      <c r="IX159" s="750"/>
      <c r="IY159" s="750"/>
      <c r="IZ159" s="750"/>
      <c r="JA159" s="750"/>
      <c r="JB159" s="750"/>
      <c r="JC159" s="750"/>
      <c r="JD159" s="750"/>
      <c r="JE159" s="750"/>
      <c r="JF159" s="750"/>
      <c r="JG159" s="750"/>
      <c r="JH159" s="750"/>
      <c r="JI159" s="750"/>
      <c r="JJ159" s="750"/>
      <c r="JK159" s="750"/>
      <c r="JL159" s="750"/>
      <c r="JM159" s="750"/>
      <c r="JN159" s="750"/>
      <c r="JO159" s="750"/>
      <c r="JP159" s="750"/>
      <c r="JQ159" s="750"/>
      <c r="JR159" s="750"/>
      <c r="JS159" s="750"/>
      <c r="JT159" s="750"/>
      <c r="JU159" s="750"/>
      <c r="JV159" s="750"/>
      <c r="JW159" s="750"/>
      <c r="JX159" s="750"/>
      <c r="JY159" s="750"/>
      <c r="JZ159" s="750"/>
      <c r="KA159" s="750"/>
      <c r="KB159" s="750"/>
      <c r="KC159" s="750"/>
      <c r="KD159" s="750"/>
      <c r="KE159" s="750"/>
      <c r="KF159" s="750"/>
      <c r="KG159" s="750"/>
      <c r="KH159" s="750"/>
      <c r="KI159" s="750"/>
      <c r="KJ159" s="750"/>
      <c r="KK159" s="750"/>
      <c r="KL159" s="750"/>
      <c r="KM159" s="750"/>
      <c r="KN159" s="750"/>
      <c r="KO159" s="750"/>
      <c r="KP159" s="750"/>
      <c r="KQ159" s="750"/>
      <c r="KR159" s="750"/>
      <c r="KS159" s="750"/>
      <c r="KT159" s="750"/>
      <c r="KU159" s="750"/>
      <c r="KV159" s="750"/>
      <c r="KW159" s="750"/>
      <c r="KX159" s="750"/>
      <c r="KY159" s="750"/>
      <c r="KZ159" s="750"/>
      <c r="LA159" s="750"/>
      <c r="LB159" s="750"/>
      <c r="LC159" s="750"/>
      <c r="LD159" s="750"/>
      <c r="LE159" s="750"/>
      <c r="LF159" s="750"/>
      <c r="LG159" s="750"/>
      <c r="LH159" s="750"/>
      <c r="LI159" s="750"/>
      <c r="LJ159" s="750"/>
      <c r="LK159" s="750"/>
      <c r="LL159" s="750"/>
      <c r="LM159" s="750"/>
      <c r="LN159" s="750"/>
      <c r="LO159" s="750"/>
      <c r="LP159" s="750"/>
      <c r="LQ159" s="750"/>
      <c r="LR159" s="750"/>
      <c r="LS159" s="750"/>
      <c r="LT159" s="750"/>
      <c r="LU159" s="750"/>
      <c r="LV159" s="750"/>
      <c r="LW159" s="750"/>
      <c r="LX159" s="750"/>
      <c r="LY159" s="750"/>
      <c r="LZ159" s="750"/>
      <c r="MA159" s="750"/>
      <c r="MB159" s="750"/>
      <c r="MC159" s="750"/>
      <c r="MD159" s="750"/>
      <c r="ME159" s="750"/>
      <c r="MF159" s="750"/>
      <c r="MG159" s="750"/>
      <c r="MH159" s="750"/>
      <c r="MI159" s="750"/>
      <c r="MJ159" s="750"/>
      <c r="MK159" s="750"/>
      <c r="ML159" s="750"/>
      <c r="MM159" s="750"/>
      <c r="MN159" s="750"/>
      <c r="MO159" s="750"/>
      <c r="MP159" s="750"/>
      <c r="MQ159" s="750"/>
      <c r="MR159" s="750"/>
      <c r="MS159" s="750"/>
      <c r="MT159" s="750"/>
      <c r="MU159" s="750"/>
      <c r="MV159" s="750"/>
      <c r="MW159" s="750"/>
      <c r="MX159" s="750"/>
      <c r="MY159" s="750"/>
      <c r="MZ159" s="750"/>
      <c r="NA159" s="750"/>
      <c r="NB159" s="750"/>
      <c r="NC159" s="750"/>
      <c r="ND159" s="750"/>
      <c r="NE159" s="750"/>
      <c r="NF159" s="750"/>
      <c r="NG159" s="750"/>
      <c r="NH159" s="750"/>
      <c r="NI159" s="750"/>
      <c r="NJ159" s="750"/>
      <c r="NK159" s="750"/>
      <c r="NL159" s="750"/>
      <c r="NM159" s="750"/>
      <c r="NN159" s="750"/>
      <c r="NO159" s="750"/>
      <c r="NP159" s="750"/>
      <c r="NQ159" s="750"/>
      <c r="NR159" s="750"/>
      <c r="NS159" s="750"/>
      <c r="NT159" s="750"/>
      <c r="NU159" s="750"/>
      <c r="NV159" s="750"/>
      <c r="NW159" s="750"/>
      <c r="NX159" s="750"/>
      <c r="NY159" s="750"/>
      <c r="NZ159" s="750"/>
      <c r="OA159" s="750"/>
      <c r="OB159" s="750"/>
      <c r="OC159" s="750"/>
      <c r="OD159" s="750"/>
      <c r="OE159" s="750"/>
      <c r="OF159" s="750"/>
      <c r="OG159" s="750"/>
      <c r="OH159" s="750"/>
      <c r="OI159" s="750"/>
      <c r="OJ159" s="750"/>
      <c r="OK159" s="750"/>
      <c r="OL159" s="750"/>
      <c r="OM159" s="750"/>
      <c r="ON159" s="750"/>
      <c r="OO159" s="750"/>
      <c r="OP159" s="750"/>
      <c r="OQ159" s="750"/>
      <c r="OR159" s="750"/>
      <c r="OS159" s="750"/>
      <c r="OT159" s="750"/>
      <c r="OU159" s="750"/>
      <c r="OV159" s="750"/>
      <c r="OW159" s="750"/>
      <c r="OX159" s="750"/>
      <c r="OY159" s="750"/>
      <c r="OZ159" s="750"/>
      <c r="PA159" s="750"/>
      <c r="PB159" s="750"/>
      <c r="PC159" s="750"/>
      <c r="PD159" s="750"/>
      <c r="PE159" s="750"/>
      <c r="PF159" s="750"/>
      <c r="PG159" s="750"/>
      <c r="PH159" s="750"/>
      <c r="PI159" s="750"/>
      <c r="PJ159" s="750"/>
      <c r="PK159" s="750"/>
      <c r="PL159" s="750"/>
      <c r="PM159" s="750"/>
      <c r="PN159" s="750"/>
      <c r="PO159" s="750"/>
      <c r="PP159" s="750"/>
      <c r="PQ159" s="750"/>
      <c r="PR159" s="750"/>
      <c r="PS159" s="750"/>
      <c r="PT159" s="750"/>
      <c r="PU159" s="750"/>
      <c r="PV159" s="750"/>
      <c r="PW159" s="750"/>
      <c r="PX159" s="750"/>
      <c r="PY159" s="750"/>
      <c r="PZ159" s="750"/>
      <c r="QA159" s="750"/>
      <c r="QB159" s="750"/>
      <c r="QC159" s="750"/>
      <c r="QD159" s="750"/>
      <c r="QE159" s="750"/>
      <c r="QF159" s="750"/>
      <c r="QG159" s="750"/>
      <c r="QH159" s="750"/>
      <c r="QI159" s="750"/>
      <c r="QJ159" s="750"/>
      <c r="QK159" s="750"/>
      <c r="QL159" s="750"/>
      <c r="QM159" s="750"/>
      <c r="QN159" s="750"/>
      <c r="QO159" s="750"/>
      <c r="QP159" s="750"/>
      <c r="QQ159" s="750"/>
      <c r="QR159" s="750"/>
      <c r="QS159" s="750"/>
      <c r="QT159" s="750"/>
      <c r="QU159" s="750"/>
      <c r="QV159" s="750"/>
      <c r="QW159" s="750"/>
      <c r="QX159" s="750"/>
      <c r="QY159" s="750"/>
      <c r="QZ159" s="750"/>
      <c r="RA159" s="750"/>
      <c r="RB159" s="750"/>
      <c r="RC159" s="750"/>
      <c r="RD159" s="750"/>
      <c r="RE159" s="750"/>
      <c r="RF159" s="750"/>
      <c r="RG159" s="750"/>
      <c r="RH159" s="750"/>
      <c r="RI159" s="750"/>
      <c r="RJ159" s="750"/>
      <c r="RK159" s="750"/>
      <c r="RL159" s="750"/>
      <c r="RM159" s="750"/>
      <c r="RN159" s="750"/>
      <c r="RO159" s="750"/>
      <c r="RP159" s="750"/>
      <c r="RQ159" s="750"/>
      <c r="RR159" s="750"/>
      <c r="RS159" s="750"/>
      <c r="RT159" s="750"/>
      <c r="RU159" s="750"/>
      <c r="RV159" s="750"/>
      <c r="RW159" s="750"/>
      <c r="RX159" s="750"/>
      <c r="RY159" s="750"/>
      <c r="RZ159" s="750"/>
      <c r="SA159" s="750"/>
      <c r="SB159" s="750"/>
      <c r="SC159" s="750"/>
      <c r="SD159" s="750"/>
      <c r="SE159" s="750"/>
      <c r="SF159" s="750"/>
      <c r="SG159" s="750"/>
      <c r="SH159" s="750"/>
      <c r="SI159" s="750"/>
      <c r="SJ159" s="750"/>
      <c r="SK159" s="750"/>
      <c r="SL159" s="750"/>
      <c r="SM159" s="750"/>
      <c r="SN159" s="750"/>
      <c r="SO159" s="750"/>
      <c r="SP159" s="750"/>
      <c r="SQ159" s="750"/>
      <c r="SR159" s="750"/>
      <c r="SS159" s="750"/>
      <c r="ST159" s="750"/>
      <c r="SU159" s="750"/>
      <c r="SV159" s="750"/>
      <c r="SW159" s="750"/>
      <c r="SX159" s="750"/>
      <c r="SY159" s="750"/>
      <c r="SZ159" s="750"/>
      <c r="TA159" s="750"/>
      <c r="TB159" s="750"/>
      <c r="TC159" s="750"/>
      <c r="TD159" s="750"/>
      <c r="TE159" s="750"/>
      <c r="TF159" s="750"/>
      <c r="TG159" s="750"/>
      <c r="TH159" s="750"/>
      <c r="TI159" s="750"/>
      <c r="TJ159" s="750"/>
      <c r="TK159" s="750"/>
      <c r="TL159" s="750"/>
      <c r="TM159" s="750"/>
      <c r="TN159" s="750"/>
      <c r="TO159" s="750"/>
      <c r="TP159" s="750"/>
      <c r="TQ159" s="750"/>
      <c r="TR159" s="750"/>
      <c r="TS159" s="750"/>
      <c r="TT159" s="750"/>
      <c r="TU159" s="750"/>
      <c r="TV159" s="750"/>
      <c r="TW159" s="750"/>
      <c r="TX159" s="750"/>
      <c r="TY159" s="750"/>
      <c r="TZ159" s="750"/>
      <c r="UA159" s="750"/>
      <c r="UB159" s="750"/>
      <c r="UC159" s="750"/>
      <c r="UD159" s="750"/>
      <c r="UE159" s="750"/>
      <c r="UF159" s="750"/>
      <c r="UG159" s="750"/>
      <c r="UH159" s="750"/>
      <c r="UI159" s="750"/>
      <c r="UJ159" s="750"/>
      <c r="UK159" s="750"/>
      <c r="UL159" s="750"/>
      <c r="UM159" s="750"/>
      <c r="UN159" s="750"/>
      <c r="UO159" s="750"/>
      <c r="UP159" s="750"/>
      <c r="UQ159" s="750"/>
      <c r="UR159" s="750"/>
      <c r="US159" s="750"/>
      <c r="UT159" s="750"/>
      <c r="UU159" s="750"/>
      <c r="UV159" s="750"/>
      <c r="UW159" s="750"/>
      <c r="UX159" s="750"/>
      <c r="UY159" s="750"/>
      <c r="UZ159" s="750"/>
      <c r="VA159" s="750"/>
      <c r="VB159" s="750"/>
      <c r="VC159" s="750"/>
      <c r="VD159" s="750"/>
      <c r="VE159" s="750"/>
      <c r="VF159" s="750"/>
      <c r="VG159" s="750"/>
      <c r="VH159" s="750"/>
      <c r="VI159" s="750"/>
      <c r="VJ159" s="750"/>
      <c r="VK159" s="750"/>
      <c r="VL159" s="750"/>
      <c r="VM159" s="750"/>
      <c r="VN159" s="750"/>
      <c r="VO159" s="750"/>
      <c r="VP159" s="750"/>
      <c r="VQ159" s="750"/>
      <c r="VR159" s="750"/>
      <c r="VS159" s="750"/>
      <c r="VT159" s="750"/>
      <c r="VU159" s="750"/>
      <c r="VV159" s="750"/>
      <c r="VW159" s="750"/>
      <c r="VX159" s="750"/>
      <c r="VY159" s="750"/>
      <c r="VZ159" s="750"/>
      <c r="WA159" s="750"/>
      <c r="WB159" s="750"/>
      <c r="WC159" s="750"/>
      <c r="WD159" s="750"/>
      <c r="WE159" s="750"/>
      <c r="WF159" s="750"/>
      <c r="WG159" s="750"/>
      <c r="WH159" s="750"/>
      <c r="WI159" s="750"/>
      <c r="WJ159" s="750"/>
      <c r="WK159" s="750"/>
      <c r="WL159" s="750"/>
      <c r="WM159" s="750"/>
      <c r="WN159" s="750"/>
      <c r="WO159" s="750"/>
      <c r="WP159" s="750"/>
      <c r="WQ159" s="750"/>
      <c r="WR159" s="750"/>
      <c r="WS159" s="750"/>
      <c r="WT159" s="750"/>
      <c r="WU159" s="750"/>
      <c r="WV159" s="750"/>
      <c r="WW159" s="750"/>
      <c r="WX159" s="750"/>
      <c r="WY159" s="750"/>
      <c r="WZ159" s="750"/>
      <c r="XA159" s="750"/>
      <c r="XB159" s="750"/>
      <c r="XC159" s="750"/>
      <c r="XD159" s="750"/>
      <c r="XE159" s="750"/>
      <c r="XF159" s="750"/>
      <c r="XG159" s="750"/>
      <c r="XH159" s="750"/>
      <c r="XI159" s="750"/>
      <c r="XJ159" s="750"/>
      <c r="XK159" s="750"/>
      <c r="XL159" s="750"/>
      <c r="XM159" s="750"/>
      <c r="XN159" s="750"/>
      <c r="XO159" s="750"/>
      <c r="XP159" s="750"/>
      <c r="XQ159" s="750"/>
      <c r="XR159" s="750"/>
      <c r="XS159" s="750"/>
      <c r="XT159" s="750"/>
      <c r="XU159" s="750"/>
      <c r="XV159" s="750"/>
      <c r="XW159" s="750"/>
      <c r="XX159" s="750"/>
      <c r="XY159" s="750"/>
      <c r="XZ159" s="750"/>
      <c r="YA159" s="750"/>
      <c r="YB159" s="750"/>
      <c r="YC159" s="750"/>
      <c r="YD159" s="750"/>
      <c r="YE159" s="750"/>
      <c r="YF159" s="750"/>
      <c r="YG159" s="750"/>
      <c r="YH159" s="750"/>
      <c r="YI159" s="750"/>
      <c r="YJ159" s="750"/>
      <c r="YK159" s="750"/>
      <c r="YL159" s="750"/>
      <c r="YM159" s="750"/>
      <c r="YN159" s="750"/>
      <c r="YO159" s="750"/>
      <c r="YP159" s="750"/>
      <c r="YQ159" s="750"/>
      <c r="YR159" s="750"/>
      <c r="YS159" s="750"/>
      <c r="YT159" s="750"/>
      <c r="YU159" s="750"/>
      <c r="YV159" s="750"/>
      <c r="YW159" s="750"/>
      <c r="YX159" s="750"/>
      <c r="YY159" s="750"/>
      <c r="YZ159" s="750"/>
      <c r="ZA159" s="750"/>
      <c r="ZB159" s="750"/>
      <c r="ZC159" s="750"/>
      <c r="ZD159" s="750"/>
      <c r="ZE159" s="750"/>
      <c r="ZF159" s="750"/>
      <c r="ZG159" s="750"/>
      <c r="ZH159" s="750"/>
      <c r="ZI159" s="750"/>
      <c r="ZJ159" s="750"/>
      <c r="ZK159" s="750"/>
      <c r="ZL159" s="750"/>
      <c r="ZM159" s="750"/>
      <c r="ZN159" s="750"/>
      <c r="ZO159" s="750"/>
      <c r="ZP159" s="750"/>
      <c r="ZQ159" s="750"/>
      <c r="ZR159" s="750"/>
      <c r="ZS159" s="750"/>
      <c r="ZT159" s="750"/>
      <c r="ZU159" s="750"/>
      <c r="ZV159" s="750"/>
      <c r="ZW159" s="750"/>
      <c r="ZX159" s="750"/>
      <c r="ZY159" s="750"/>
      <c r="ZZ159" s="750"/>
      <c r="AAA159" s="750"/>
      <c r="AAB159" s="750"/>
      <c r="AAC159" s="750"/>
      <c r="AAD159" s="750"/>
      <c r="AAE159" s="750"/>
      <c r="AAF159" s="750"/>
      <c r="AAG159" s="750"/>
      <c r="AAH159" s="750"/>
      <c r="AAI159" s="750"/>
      <c r="AAJ159" s="750"/>
      <c r="AAK159" s="750"/>
      <c r="AAL159" s="750"/>
      <c r="AAM159" s="750"/>
      <c r="AAN159" s="750"/>
      <c r="AAO159" s="750"/>
      <c r="AAP159" s="750"/>
      <c r="AAQ159" s="750"/>
      <c r="AAR159" s="750"/>
      <c r="AAS159" s="750"/>
      <c r="AAT159" s="750"/>
      <c r="AAU159" s="750"/>
      <c r="AAV159" s="750"/>
      <c r="AAW159" s="750"/>
      <c r="AAX159" s="750"/>
      <c r="AAY159" s="750"/>
      <c r="AAZ159" s="750"/>
      <c r="ABA159" s="750"/>
      <c r="ABB159" s="750"/>
      <c r="ABC159" s="750"/>
      <c r="ABD159" s="750"/>
      <c r="ABE159" s="750"/>
      <c r="ABF159" s="750"/>
      <c r="ABG159" s="750"/>
      <c r="ABH159" s="750"/>
      <c r="ABI159" s="750"/>
      <c r="ABJ159" s="750"/>
      <c r="ABK159" s="750"/>
      <c r="ABL159" s="750"/>
      <c r="ABM159" s="750"/>
      <c r="ABN159" s="750"/>
      <c r="ABO159" s="750"/>
      <c r="ABP159" s="750"/>
      <c r="ABQ159" s="750"/>
      <c r="ABR159" s="750"/>
      <c r="ABS159" s="750"/>
      <c r="ABT159" s="750"/>
      <c r="ABU159" s="750"/>
      <c r="ABV159" s="750"/>
      <c r="ABW159" s="750"/>
      <c r="ABX159" s="750"/>
      <c r="ABY159" s="750"/>
      <c r="ABZ159" s="750"/>
      <c r="ACA159" s="750"/>
      <c r="ACB159" s="750"/>
      <c r="ACC159" s="750"/>
      <c r="ACD159" s="750"/>
      <c r="ACE159" s="750"/>
      <c r="ACF159" s="750"/>
      <c r="ACG159" s="750"/>
      <c r="ACH159" s="750"/>
      <c r="ACI159" s="750"/>
      <c r="ACJ159" s="750"/>
      <c r="ACK159" s="750"/>
      <c r="ACL159" s="750"/>
      <c r="ACM159" s="750"/>
      <c r="ACN159" s="750"/>
      <c r="ACO159" s="750"/>
      <c r="ACP159" s="750"/>
      <c r="ACQ159" s="750"/>
      <c r="ACR159" s="750"/>
      <c r="ACS159" s="750"/>
      <c r="ACT159" s="750"/>
      <c r="ACU159" s="750"/>
      <c r="ACV159" s="750"/>
      <c r="ACW159" s="750"/>
      <c r="ACX159" s="750"/>
      <c r="ACY159" s="750"/>
      <c r="ACZ159" s="750"/>
      <c r="ADA159" s="750"/>
      <c r="ADB159" s="750"/>
      <c r="ADC159" s="750"/>
      <c r="ADD159" s="750"/>
      <c r="ADE159" s="750"/>
      <c r="ADF159" s="750"/>
      <c r="ADG159" s="750"/>
      <c r="ADH159" s="750"/>
      <c r="ADI159" s="750"/>
      <c r="ADJ159" s="750"/>
      <c r="ADK159" s="750"/>
      <c r="ADL159" s="750"/>
      <c r="ADM159" s="750"/>
      <c r="ADN159" s="750"/>
      <c r="ADO159" s="750"/>
      <c r="ADP159" s="750"/>
      <c r="ADQ159" s="750"/>
      <c r="ADR159" s="750"/>
      <c r="ADS159" s="750"/>
      <c r="ADT159" s="750"/>
      <c r="ADU159" s="750"/>
      <c r="ADV159" s="750"/>
      <c r="ADW159" s="750"/>
      <c r="ADX159" s="750"/>
      <c r="ADY159" s="750"/>
      <c r="ADZ159" s="750"/>
      <c r="AEA159" s="750"/>
      <c r="AEB159" s="750"/>
      <c r="AEC159" s="750"/>
      <c r="AED159" s="750"/>
      <c r="AEE159" s="750"/>
      <c r="AEF159" s="750"/>
      <c r="AEG159" s="750"/>
      <c r="AEH159" s="750"/>
      <c r="AEI159" s="750"/>
      <c r="AEJ159" s="750"/>
      <c r="AEK159" s="750"/>
      <c r="AEL159" s="750"/>
      <c r="AEM159" s="750"/>
      <c r="AEN159" s="750"/>
      <c r="AEO159" s="750"/>
      <c r="AEP159" s="750"/>
      <c r="AEQ159" s="750"/>
      <c r="AER159" s="750"/>
      <c r="AES159" s="750"/>
      <c r="AET159" s="750"/>
      <c r="AEU159" s="750"/>
      <c r="AEV159" s="750"/>
      <c r="AEW159" s="750"/>
      <c r="AEX159" s="750"/>
      <c r="AEY159" s="750"/>
      <c r="AEZ159" s="750"/>
      <c r="AFA159" s="750"/>
      <c r="AFB159" s="750"/>
      <c r="AFC159" s="750"/>
      <c r="AFD159" s="750"/>
      <c r="AFE159" s="750"/>
      <c r="AFF159" s="750"/>
      <c r="AFG159" s="750"/>
      <c r="AFH159" s="750"/>
      <c r="AFI159" s="750"/>
      <c r="AFJ159" s="750"/>
      <c r="AFK159" s="750"/>
      <c r="AFL159" s="750"/>
      <c r="AFM159" s="750"/>
      <c r="AFN159" s="750"/>
      <c r="AFO159" s="750"/>
      <c r="AFP159" s="750"/>
      <c r="AFQ159" s="750"/>
      <c r="AFR159" s="750"/>
      <c r="AFS159" s="750"/>
      <c r="AFT159" s="750"/>
      <c r="AFU159" s="750"/>
      <c r="AFV159" s="750"/>
      <c r="AFW159" s="750"/>
      <c r="AFX159" s="750"/>
      <c r="AFY159" s="750"/>
      <c r="AFZ159" s="750"/>
      <c r="AGA159" s="750"/>
      <c r="AGB159" s="750"/>
      <c r="AGC159" s="750"/>
      <c r="AGD159" s="750"/>
      <c r="AGE159" s="750"/>
      <c r="AGF159" s="750"/>
      <c r="AGG159" s="750"/>
      <c r="AGH159" s="750"/>
      <c r="AGI159" s="750"/>
      <c r="AGJ159" s="750"/>
      <c r="AGK159" s="750"/>
      <c r="AGL159" s="750"/>
      <c r="AGM159" s="750"/>
      <c r="AGN159" s="750"/>
      <c r="AGO159" s="750"/>
      <c r="AGP159" s="750"/>
      <c r="AGQ159" s="750"/>
      <c r="AGR159" s="750"/>
      <c r="AGS159" s="750"/>
      <c r="AGT159" s="750"/>
      <c r="AGU159" s="750"/>
      <c r="AGV159" s="750"/>
      <c r="AGW159" s="750"/>
      <c r="AGX159" s="750"/>
      <c r="AGY159" s="750"/>
      <c r="AGZ159" s="750"/>
      <c r="AHA159" s="750"/>
      <c r="AHB159" s="750"/>
      <c r="AHC159" s="750"/>
      <c r="AHD159" s="750"/>
      <c r="AHE159" s="750"/>
      <c r="AHF159" s="750"/>
      <c r="AHG159" s="750"/>
      <c r="AHH159" s="750"/>
      <c r="AHI159" s="750"/>
      <c r="AHJ159" s="750"/>
      <c r="AHK159" s="750"/>
      <c r="AHL159" s="750"/>
      <c r="AHM159" s="750"/>
      <c r="AHN159" s="750"/>
      <c r="AHO159" s="750"/>
      <c r="AHP159" s="750"/>
      <c r="AHQ159" s="750"/>
      <c r="AHR159" s="750"/>
      <c r="AHS159" s="750"/>
      <c r="AHT159" s="750"/>
      <c r="AHU159" s="750"/>
      <c r="AHV159" s="750"/>
      <c r="AHW159" s="750"/>
      <c r="AHX159" s="750"/>
      <c r="AHY159" s="750"/>
      <c r="AHZ159" s="750"/>
      <c r="AIA159" s="750"/>
      <c r="AIB159" s="750"/>
      <c r="AIC159" s="750"/>
      <c r="AID159" s="750"/>
      <c r="AIE159" s="750"/>
      <c r="AIF159" s="750"/>
      <c r="AIG159" s="750"/>
      <c r="AIH159" s="750"/>
      <c r="AII159" s="750"/>
      <c r="AIJ159" s="750"/>
      <c r="AIK159" s="750"/>
      <c r="AIL159" s="750"/>
      <c r="AIM159" s="750"/>
      <c r="AIN159" s="750"/>
      <c r="AIO159" s="750"/>
      <c r="AIP159" s="750"/>
      <c r="AIQ159" s="750"/>
      <c r="AIR159" s="750"/>
      <c r="AIS159" s="750"/>
      <c r="AIT159" s="750"/>
      <c r="AIU159" s="750"/>
      <c r="AIV159" s="750"/>
      <c r="AIW159" s="750"/>
      <c r="AIX159" s="750"/>
      <c r="AIY159" s="750"/>
      <c r="AIZ159" s="750"/>
      <c r="AJA159" s="750"/>
      <c r="AJB159" s="750"/>
      <c r="AJC159" s="750"/>
      <c r="AJD159" s="750"/>
      <c r="AJE159" s="750"/>
      <c r="AJF159" s="750"/>
      <c r="AJG159" s="750"/>
      <c r="AJH159" s="750"/>
      <c r="AJI159" s="750"/>
      <c r="AJJ159" s="750"/>
      <c r="AJK159" s="750"/>
      <c r="AJL159" s="750"/>
      <c r="AJM159" s="750"/>
      <c r="AJN159" s="750"/>
      <c r="AJO159" s="750"/>
      <c r="AJP159" s="750"/>
      <c r="AJQ159" s="750"/>
      <c r="AJR159" s="750"/>
      <c r="AJS159" s="750"/>
      <c r="AJT159" s="750"/>
      <c r="AJU159" s="750"/>
      <c r="AJV159" s="750"/>
      <c r="AJW159" s="750"/>
      <c r="AJX159" s="750"/>
      <c r="AJY159" s="750"/>
      <c r="AJZ159" s="750"/>
      <c r="AKA159" s="750"/>
      <c r="AKB159" s="750"/>
      <c r="AKC159" s="750"/>
      <c r="AKD159" s="750"/>
      <c r="AKE159" s="750"/>
      <c r="AKF159" s="750"/>
      <c r="AKG159" s="750"/>
      <c r="AKH159" s="750"/>
      <c r="AKI159" s="750"/>
      <c r="AKJ159" s="750"/>
      <c r="AKK159" s="750"/>
      <c r="AKL159" s="750"/>
      <c r="AKM159" s="750"/>
      <c r="AKN159" s="750"/>
      <c r="AKO159" s="750"/>
      <c r="AKP159" s="750"/>
      <c r="AKQ159" s="750"/>
      <c r="AKR159" s="750"/>
      <c r="AKS159" s="750"/>
      <c r="AKT159" s="750"/>
      <c r="AKU159" s="750"/>
      <c r="AKV159" s="750"/>
      <c r="AKW159" s="750"/>
      <c r="AKX159" s="750"/>
      <c r="AKY159" s="750"/>
      <c r="AKZ159" s="750"/>
      <c r="ALA159" s="750"/>
      <c r="ALB159" s="750"/>
      <c r="ALC159" s="750"/>
      <c r="ALD159" s="750"/>
      <c r="ALE159" s="750"/>
      <c r="ALF159" s="750"/>
      <c r="ALG159" s="750"/>
      <c r="ALH159" s="750"/>
      <c r="ALI159" s="750"/>
      <c r="ALJ159" s="750"/>
      <c r="ALK159" s="750"/>
      <c r="ALL159" s="750"/>
      <c r="ALM159" s="750"/>
      <c r="ALN159" s="750"/>
      <c r="ALO159" s="750"/>
      <c r="ALP159" s="750"/>
      <c r="ALQ159" s="750"/>
      <c r="ALR159" s="750"/>
      <c r="ALS159" s="750"/>
      <c r="ALT159" s="750"/>
      <c r="ALU159" s="750"/>
      <c r="ALV159" s="750"/>
      <c r="ALW159" s="750"/>
      <c r="ALX159" s="750"/>
      <c r="ALY159" s="750"/>
      <c r="ALZ159" s="750"/>
      <c r="AMA159" s="750"/>
      <c r="AMB159" s="750"/>
      <c r="AMC159" s="750"/>
      <c r="AMD159" s="750"/>
      <c r="AME159" s="750"/>
      <c r="AMF159" s="750"/>
      <c r="AMG159" s="750"/>
      <c r="AMH159" s="750"/>
      <c r="AMI159" s="750"/>
      <c r="AMJ159" s="750"/>
      <c r="AMK159" s="750"/>
      <c r="AML159" s="750"/>
      <c r="AMM159" s="750"/>
      <c r="AMN159" s="750"/>
      <c r="AMO159" s="750"/>
      <c r="AMP159" s="750"/>
      <c r="AMQ159" s="750"/>
    </row>
    <row r="160" spans="1:1031" s="751" customFormat="1" ht="38.25" customHeight="1" x14ac:dyDescent="0.25">
      <c r="A160" s="615">
        <v>16</v>
      </c>
      <c r="B160" s="880" t="s">
        <v>1430</v>
      </c>
      <c r="C160" s="615">
        <v>5</v>
      </c>
      <c r="D160" s="883">
        <v>0.01</v>
      </c>
      <c r="E160" s="915" t="s">
        <v>1211</v>
      </c>
      <c r="F160" s="750"/>
      <c r="G160" s="750"/>
      <c r="H160" s="750"/>
      <c r="I160" s="750"/>
      <c r="J160" s="750"/>
      <c r="K160" s="750"/>
      <c r="L160" s="750"/>
      <c r="M160" s="750"/>
      <c r="N160" s="750"/>
      <c r="O160" s="750"/>
      <c r="P160" s="750"/>
      <c r="Q160" s="750"/>
      <c r="R160" s="750"/>
      <c r="S160" s="750"/>
      <c r="T160" s="750"/>
      <c r="U160" s="750"/>
      <c r="V160" s="750"/>
      <c r="W160" s="750"/>
      <c r="X160" s="750"/>
      <c r="Y160" s="750"/>
      <c r="Z160" s="750"/>
      <c r="AA160" s="750"/>
      <c r="AB160" s="750"/>
      <c r="AC160" s="750"/>
      <c r="AD160" s="750"/>
      <c r="AE160" s="750"/>
      <c r="AF160" s="750"/>
      <c r="AG160" s="750"/>
      <c r="AH160" s="750"/>
      <c r="AI160" s="750"/>
      <c r="AJ160" s="750"/>
      <c r="AK160" s="750"/>
      <c r="AL160" s="750"/>
      <c r="AM160" s="750"/>
      <c r="AN160" s="750"/>
      <c r="AO160" s="750"/>
      <c r="AP160" s="750"/>
      <c r="AQ160" s="750"/>
      <c r="AR160" s="750"/>
      <c r="AS160" s="750"/>
      <c r="AT160" s="750"/>
      <c r="AU160" s="750"/>
      <c r="AV160" s="750"/>
      <c r="AW160" s="750"/>
      <c r="AX160" s="750"/>
      <c r="AY160" s="750"/>
      <c r="AZ160" s="750"/>
      <c r="BA160" s="750"/>
      <c r="BB160" s="750"/>
      <c r="BC160" s="750"/>
      <c r="BD160" s="750"/>
      <c r="BE160" s="750"/>
      <c r="BF160" s="750"/>
      <c r="BG160" s="750"/>
      <c r="BH160" s="750"/>
      <c r="BI160" s="750"/>
      <c r="BJ160" s="750"/>
      <c r="BK160" s="750"/>
      <c r="BL160" s="750"/>
      <c r="BM160" s="750"/>
      <c r="BN160" s="750"/>
      <c r="BO160" s="750"/>
      <c r="BP160" s="750"/>
      <c r="BQ160" s="750"/>
      <c r="BR160" s="750"/>
      <c r="BS160" s="750"/>
      <c r="BT160" s="750"/>
      <c r="BU160" s="750"/>
      <c r="BV160" s="750"/>
      <c r="BW160" s="750"/>
      <c r="BX160" s="750"/>
      <c r="BY160" s="750"/>
      <c r="BZ160" s="750"/>
      <c r="CA160" s="750"/>
      <c r="CB160" s="750"/>
      <c r="CC160" s="750"/>
      <c r="CD160" s="750"/>
      <c r="CE160" s="750"/>
      <c r="CF160" s="750"/>
      <c r="CG160" s="750"/>
      <c r="CH160" s="750"/>
      <c r="CI160" s="750"/>
      <c r="CJ160" s="750"/>
      <c r="CK160" s="750"/>
      <c r="CL160" s="750"/>
      <c r="CM160" s="750"/>
      <c r="CN160" s="750"/>
      <c r="CO160" s="750"/>
      <c r="CP160" s="750"/>
      <c r="CQ160" s="750"/>
      <c r="CR160" s="750"/>
      <c r="CS160" s="750"/>
      <c r="CT160" s="750"/>
      <c r="CU160" s="750"/>
      <c r="CV160" s="750"/>
      <c r="CW160" s="750"/>
      <c r="CX160" s="750"/>
      <c r="CY160" s="750"/>
      <c r="CZ160" s="750"/>
      <c r="DA160" s="750"/>
      <c r="DB160" s="750"/>
      <c r="DC160" s="750"/>
      <c r="DD160" s="750"/>
      <c r="DE160" s="750"/>
      <c r="DF160" s="750"/>
      <c r="DG160" s="750"/>
      <c r="DH160" s="750"/>
      <c r="DI160" s="750"/>
      <c r="DJ160" s="750"/>
      <c r="DK160" s="750"/>
      <c r="DL160" s="750"/>
      <c r="DM160" s="750"/>
      <c r="DN160" s="750"/>
      <c r="DO160" s="750"/>
      <c r="DP160" s="750"/>
      <c r="DQ160" s="750"/>
      <c r="DR160" s="750"/>
      <c r="DS160" s="750"/>
      <c r="DT160" s="750"/>
      <c r="DU160" s="750"/>
      <c r="DV160" s="750"/>
      <c r="DW160" s="750"/>
      <c r="DX160" s="750"/>
      <c r="DY160" s="750"/>
      <c r="DZ160" s="750"/>
      <c r="EA160" s="750"/>
      <c r="EB160" s="750"/>
      <c r="EC160" s="750"/>
      <c r="ED160" s="750"/>
      <c r="EE160" s="750"/>
      <c r="EF160" s="750"/>
      <c r="EG160" s="750"/>
      <c r="EH160" s="750"/>
      <c r="EI160" s="750"/>
      <c r="EJ160" s="750"/>
      <c r="EK160" s="750"/>
      <c r="EL160" s="750"/>
      <c r="EM160" s="750"/>
      <c r="EN160" s="750"/>
      <c r="EO160" s="750"/>
      <c r="EP160" s="750"/>
      <c r="EQ160" s="750"/>
      <c r="ER160" s="750"/>
      <c r="ES160" s="750"/>
      <c r="ET160" s="750"/>
      <c r="EU160" s="750"/>
      <c r="EV160" s="750"/>
      <c r="EW160" s="750"/>
      <c r="EX160" s="750"/>
      <c r="EY160" s="750"/>
      <c r="EZ160" s="750"/>
      <c r="FA160" s="750"/>
      <c r="FB160" s="750"/>
      <c r="FC160" s="750"/>
      <c r="FD160" s="750"/>
      <c r="FE160" s="750"/>
      <c r="FF160" s="750"/>
      <c r="FG160" s="750"/>
      <c r="FH160" s="750"/>
      <c r="FI160" s="750"/>
      <c r="FJ160" s="750"/>
      <c r="FK160" s="750"/>
      <c r="FL160" s="750"/>
      <c r="FM160" s="750"/>
      <c r="FN160" s="750"/>
      <c r="FO160" s="750"/>
      <c r="FP160" s="750"/>
      <c r="FQ160" s="750"/>
      <c r="FR160" s="750"/>
      <c r="FS160" s="750"/>
      <c r="FT160" s="750"/>
      <c r="FU160" s="750"/>
      <c r="FV160" s="750"/>
      <c r="FW160" s="750"/>
      <c r="FX160" s="750"/>
      <c r="FY160" s="750"/>
      <c r="FZ160" s="750"/>
      <c r="GA160" s="750"/>
      <c r="GB160" s="750"/>
      <c r="GC160" s="750"/>
      <c r="GD160" s="750"/>
      <c r="GE160" s="750"/>
      <c r="GF160" s="750"/>
      <c r="GG160" s="750"/>
      <c r="GH160" s="750"/>
      <c r="GI160" s="750"/>
      <c r="GJ160" s="750"/>
      <c r="GK160" s="750"/>
      <c r="GL160" s="750"/>
      <c r="GM160" s="750"/>
      <c r="GN160" s="750"/>
      <c r="GO160" s="750"/>
      <c r="GP160" s="750"/>
      <c r="GQ160" s="750"/>
      <c r="GR160" s="750"/>
      <c r="GS160" s="750"/>
      <c r="GT160" s="750"/>
      <c r="GU160" s="750"/>
      <c r="GV160" s="750"/>
      <c r="GW160" s="750"/>
      <c r="GX160" s="750"/>
      <c r="GY160" s="750"/>
      <c r="GZ160" s="750"/>
      <c r="HA160" s="750"/>
      <c r="HB160" s="750"/>
      <c r="HC160" s="750"/>
      <c r="HD160" s="750"/>
      <c r="HE160" s="750"/>
      <c r="HF160" s="750"/>
      <c r="HG160" s="750"/>
      <c r="HH160" s="750"/>
      <c r="HI160" s="750"/>
      <c r="HJ160" s="750"/>
      <c r="HK160" s="750"/>
      <c r="HL160" s="750"/>
      <c r="HM160" s="750"/>
      <c r="HN160" s="750"/>
      <c r="HO160" s="750"/>
      <c r="HP160" s="750"/>
      <c r="HQ160" s="750"/>
      <c r="HR160" s="750"/>
      <c r="HS160" s="750"/>
      <c r="HT160" s="750"/>
      <c r="HU160" s="750"/>
      <c r="HV160" s="750"/>
      <c r="HW160" s="750"/>
      <c r="HX160" s="750"/>
      <c r="HY160" s="750"/>
      <c r="HZ160" s="750"/>
      <c r="IA160" s="750"/>
      <c r="IB160" s="750"/>
      <c r="IC160" s="750"/>
      <c r="ID160" s="750"/>
      <c r="IE160" s="750"/>
      <c r="IF160" s="750"/>
      <c r="IG160" s="750"/>
      <c r="IH160" s="750"/>
      <c r="II160" s="750"/>
      <c r="IJ160" s="750"/>
      <c r="IK160" s="750"/>
      <c r="IL160" s="750"/>
      <c r="IM160" s="750"/>
      <c r="IN160" s="750"/>
      <c r="IO160" s="750"/>
      <c r="IP160" s="750"/>
      <c r="IQ160" s="750"/>
      <c r="IR160" s="750"/>
      <c r="IS160" s="750"/>
      <c r="IT160" s="750"/>
      <c r="IU160" s="750"/>
      <c r="IV160" s="750"/>
      <c r="IW160" s="750"/>
      <c r="IX160" s="750"/>
      <c r="IY160" s="750"/>
      <c r="IZ160" s="750"/>
      <c r="JA160" s="750"/>
      <c r="JB160" s="750"/>
      <c r="JC160" s="750"/>
      <c r="JD160" s="750"/>
      <c r="JE160" s="750"/>
      <c r="JF160" s="750"/>
      <c r="JG160" s="750"/>
      <c r="JH160" s="750"/>
      <c r="JI160" s="750"/>
      <c r="JJ160" s="750"/>
      <c r="JK160" s="750"/>
      <c r="JL160" s="750"/>
      <c r="JM160" s="750"/>
      <c r="JN160" s="750"/>
      <c r="JO160" s="750"/>
      <c r="JP160" s="750"/>
      <c r="JQ160" s="750"/>
      <c r="JR160" s="750"/>
      <c r="JS160" s="750"/>
      <c r="JT160" s="750"/>
      <c r="JU160" s="750"/>
      <c r="JV160" s="750"/>
      <c r="JW160" s="750"/>
      <c r="JX160" s="750"/>
      <c r="JY160" s="750"/>
      <c r="JZ160" s="750"/>
      <c r="KA160" s="750"/>
      <c r="KB160" s="750"/>
      <c r="KC160" s="750"/>
      <c r="KD160" s="750"/>
      <c r="KE160" s="750"/>
      <c r="KF160" s="750"/>
      <c r="KG160" s="750"/>
      <c r="KH160" s="750"/>
      <c r="KI160" s="750"/>
      <c r="KJ160" s="750"/>
      <c r="KK160" s="750"/>
      <c r="KL160" s="750"/>
      <c r="KM160" s="750"/>
      <c r="KN160" s="750"/>
      <c r="KO160" s="750"/>
      <c r="KP160" s="750"/>
      <c r="KQ160" s="750"/>
      <c r="KR160" s="750"/>
      <c r="KS160" s="750"/>
      <c r="KT160" s="750"/>
      <c r="KU160" s="750"/>
      <c r="KV160" s="750"/>
      <c r="KW160" s="750"/>
      <c r="KX160" s="750"/>
      <c r="KY160" s="750"/>
      <c r="KZ160" s="750"/>
      <c r="LA160" s="750"/>
      <c r="LB160" s="750"/>
      <c r="LC160" s="750"/>
      <c r="LD160" s="750"/>
      <c r="LE160" s="750"/>
      <c r="LF160" s="750"/>
      <c r="LG160" s="750"/>
      <c r="LH160" s="750"/>
      <c r="LI160" s="750"/>
      <c r="LJ160" s="750"/>
      <c r="LK160" s="750"/>
      <c r="LL160" s="750"/>
      <c r="LM160" s="750"/>
      <c r="LN160" s="750"/>
      <c r="LO160" s="750"/>
      <c r="LP160" s="750"/>
      <c r="LQ160" s="750"/>
      <c r="LR160" s="750"/>
      <c r="LS160" s="750"/>
      <c r="LT160" s="750"/>
      <c r="LU160" s="750"/>
      <c r="LV160" s="750"/>
      <c r="LW160" s="750"/>
      <c r="LX160" s="750"/>
      <c r="LY160" s="750"/>
      <c r="LZ160" s="750"/>
      <c r="MA160" s="750"/>
      <c r="MB160" s="750"/>
      <c r="MC160" s="750"/>
      <c r="MD160" s="750"/>
      <c r="ME160" s="750"/>
      <c r="MF160" s="750"/>
      <c r="MG160" s="750"/>
      <c r="MH160" s="750"/>
      <c r="MI160" s="750"/>
      <c r="MJ160" s="750"/>
      <c r="MK160" s="750"/>
      <c r="ML160" s="750"/>
      <c r="MM160" s="750"/>
      <c r="MN160" s="750"/>
      <c r="MO160" s="750"/>
      <c r="MP160" s="750"/>
      <c r="MQ160" s="750"/>
      <c r="MR160" s="750"/>
      <c r="MS160" s="750"/>
      <c r="MT160" s="750"/>
      <c r="MU160" s="750"/>
      <c r="MV160" s="750"/>
      <c r="MW160" s="750"/>
      <c r="MX160" s="750"/>
      <c r="MY160" s="750"/>
      <c r="MZ160" s="750"/>
      <c r="NA160" s="750"/>
      <c r="NB160" s="750"/>
      <c r="NC160" s="750"/>
      <c r="ND160" s="750"/>
      <c r="NE160" s="750"/>
      <c r="NF160" s="750"/>
      <c r="NG160" s="750"/>
      <c r="NH160" s="750"/>
      <c r="NI160" s="750"/>
      <c r="NJ160" s="750"/>
      <c r="NK160" s="750"/>
      <c r="NL160" s="750"/>
      <c r="NM160" s="750"/>
      <c r="NN160" s="750"/>
      <c r="NO160" s="750"/>
      <c r="NP160" s="750"/>
      <c r="NQ160" s="750"/>
      <c r="NR160" s="750"/>
      <c r="NS160" s="750"/>
      <c r="NT160" s="750"/>
      <c r="NU160" s="750"/>
      <c r="NV160" s="750"/>
      <c r="NW160" s="750"/>
      <c r="NX160" s="750"/>
      <c r="NY160" s="750"/>
      <c r="NZ160" s="750"/>
      <c r="OA160" s="750"/>
      <c r="OB160" s="750"/>
      <c r="OC160" s="750"/>
      <c r="OD160" s="750"/>
      <c r="OE160" s="750"/>
      <c r="OF160" s="750"/>
      <c r="OG160" s="750"/>
      <c r="OH160" s="750"/>
      <c r="OI160" s="750"/>
      <c r="OJ160" s="750"/>
      <c r="OK160" s="750"/>
      <c r="OL160" s="750"/>
      <c r="OM160" s="750"/>
      <c r="ON160" s="750"/>
      <c r="OO160" s="750"/>
      <c r="OP160" s="750"/>
      <c r="OQ160" s="750"/>
      <c r="OR160" s="750"/>
      <c r="OS160" s="750"/>
      <c r="OT160" s="750"/>
      <c r="OU160" s="750"/>
      <c r="OV160" s="750"/>
      <c r="OW160" s="750"/>
      <c r="OX160" s="750"/>
      <c r="OY160" s="750"/>
      <c r="OZ160" s="750"/>
      <c r="PA160" s="750"/>
      <c r="PB160" s="750"/>
      <c r="PC160" s="750"/>
      <c r="PD160" s="750"/>
      <c r="PE160" s="750"/>
      <c r="PF160" s="750"/>
      <c r="PG160" s="750"/>
      <c r="PH160" s="750"/>
      <c r="PI160" s="750"/>
      <c r="PJ160" s="750"/>
      <c r="PK160" s="750"/>
      <c r="PL160" s="750"/>
      <c r="PM160" s="750"/>
      <c r="PN160" s="750"/>
      <c r="PO160" s="750"/>
      <c r="PP160" s="750"/>
      <c r="PQ160" s="750"/>
      <c r="PR160" s="750"/>
      <c r="PS160" s="750"/>
      <c r="PT160" s="750"/>
      <c r="PU160" s="750"/>
      <c r="PV160" s="750"/>
      <c r="PW160" s="750"/>
      <c r="PX160" s="750"/>
      <c r="PY160" s="750"/>
      <c r="PZ160" s="750"/>
      <c r="QA160" s="750"/>
      <c r="QB160" s="750"/>
      <c r="QC160" s="750"/>
      <c r="QD160" s="750"/>
      <c r="QE160" s="750"/>
      <c r="QF160" s="750"/>
      <c r="QG160" s="750"/>
      <c r="QH160" s="750"/>
      <c r="QI160" s="750"/>
      <c r="QJ160" s="750"/>
      <c r="QK160" s="750"/>
      <c r="QL160" s="750"/>
      <c r="QM160" s="750"/>
      <c r="QN160" s="750"/>
      <c r="QO160" s="750"/>
      <c r="QP160" s="750"/>
      <c r="QQ160" s="750"/>
      <c r="QR160" s="750"/>
      <c r="QS160" s="750"/>
      <c r="QT160" s="750"/>
      <c r="QU160" s="750"/>
      <c r="QV160" s="750"/>
      <c r="QW160" s="750"/>
      <c r="QX160" s="750"/>
      <c r="QY160" s="750"/>
      <c r="QZ160" s="750"/>
      <c r="RA160" s="750"/>
      <c r="RB160" s="750"/>
      <c r="RC160" s="750"/>
      <c r="RD160" s="750"/>
      <c r="RE160" s="750"/>
      <c r="RF160" s="750"/>
      <c r="RG160" s="750"/>
      <c r="RH160" s="750"/>
      <c r="RI160" s="750"/>
      <c r="RJ160" s="750"/>
      <c r="RK160" s="750"/>
      <c r="RL160" s="750"/>
      <c r="RM160" s="750"/>
      <c r="RN160" s="750"/>
      <c r="RO160" s="750"/>
      <c r="RP160" s="750"/>
      <c r="RQ160" s="750"/>
      <c r="RR160" s="750"/>
      <c r="RS160" s="750"/>
      <c r="RT160" s="750"/>
      <c r="RU160" s="750"/>
      <c r="RV160" s="750"/>
      <c r="RW160" s="750"/>
      <c r="RX160" s="750"/>
      <c r="RY160" s="750"/>
      <c r="RZ160" s="750"/>
      <c r="SA160" s="750"/>
      <c r="SB160" s="750"/>
      <c r="SC160" s="750"/>
      <c r="SD160" s="750"/>
      <c r="SE160" s="750"/>
      <c r="SF160" s="750"/>
      <c r="SG160" s="750"/>
      <c r="SH160" s="750"/>
      <c r="SI160" s="750"/>
      <c r="SJ160" s="750"/>
      <c r="SK160" s="750"/>
      <c r="SL160" s="750"/>
      <c r="SM160" s="750"/>
      <c r="SN160" s="750"/>
      <c r="SO160" s="750"/>
      <c r="SP160" s="750"/>
      <c r="SQ160" s="750"/>
      <c r="SR160" s="750"/>
      <c r="SS160" s="750"/>
      <c r="ST160" s="750"/>
      <c r="SU160" s="750"/>
      <c r="SV160" s="750"/>
      <c r="SW160" s="750"/>
      <c r="SX160" s="750"/>
      <c r="SY160" s="750"/>
      <c r="SZ160" s="750"/>
      <c r="TA160" s="750"/>
      <c r="TB160" s="750"/>
      <c r="TC160" s="750"/>
      <c r="TD160" s="750"/>
      <c r="TE160" s="750"/>
      <c r="TF160" s="750"/>
      <c r="TG160" s="750"/>
      <c r="TH160" s="750"/>
      <c r="TI160" s="750"/>
      <c r="TJ160" s="750"/>
      <c r="TK160" s="750"/>
      <c r="TL160" s="750"/>
      <c r="TM160" s="750"/>
      <c r="TN160" s="750"/>
      <c r="TO160" s="750"/>
      <c r="TP160" s="750"/>
      <c r="TQ160" s="750"/>
      <c r="TR160" s="750"/>
      <c r="TS160" s="750"/>
      <c r="TT160" s="750"/>
      <c r="TU160" s="750"/>
      <c r="TV160" s="750"/>
      <c r="TW160" s="750"/>
      <c r="TX160" s="750"/>
      <c r="TY160" s="750"/>
      <c r="TZ160" s="750"/>
      <c r="UA160" s="750"/>
      <c r="UB160" s="750"/>
      <c r="UC160" s="750"/>
      <c r="UD160" s="750"/>
      <c r="UE160" s="750"/>
      <c r="UF160" s="750"/>
      <c r="UG160" s="750"/>
      <c r="UH160" s="750"/>
      <c r="UI160" s="750"/>
      <c r="UJ160" s="750"/>
      <c r="UK160" s="750"/>
      <c r="UL160" s="750"/>
      <c r="UM160" s="750"/>
      <c r="UN160" s="750"/>
      <c r="UO160" s="750"/>
      <c r="UP160" s="750"/>
      <c r="UQ160" s="750"/>
      <c r="UR160" s="750"/>
      <c r="US160" s="750"/>
      <c r="UT160" s="750"/>
      <c r="UU160" s="750"/>
      <c r="UV160" s="750"/>
      <c r="UW160" s="750"/>
      <c r="UX160" s="750"/>
      <c r="UY160" s="750"/>
      <c r="UZ160" s="750"/>
      <c r="VA160" s="750"/>
      <c r="VB160" s="750"/>
      <c r="VC160" s="750"/>
      <c r="VD160" s="750"/>
      <c r="VE160" s="750"/>
      <c r="VF160" s="750"/>
      <c r="VG160" s="750"/>
      <c r="VH160" s="750"/>
      <c r="VI160" s="750"/>
      <c r="VJ160" s="750"/>
      <c r="VK160" s="750"/>
      <c r="VL160" s="750"/>
      <c r="VM160" s="750"/>
      <c r="VN160" s="750"/>
      <c r="VO160" s="750"/>
      <c r="VP160" s="750"/>
      <c r="VQ160" s="750"/>
      <c r="VR160" s="750"/>
      <c r="VS160" s="750"/>
      <c r="VT160" s="750"/>
      <c r="VU160" s="750"/>
      <c r="VV160" s="750"/>
      <c r="VW160" s="750"/>
      <c r="VX160" s="750"/>
      <c r="VY160" s="750"/>
      <c r="VZ160" s="750"/>
      <c r="WA160" s="750"/>
      <c r="WB160" s="750"/>
      <c r="WC160" s="750"/>
      <c r="WD160" s="750"/>
      <c r="WE160" s="750"/>
      <c r="WF160" s="750"/>
      <c r="WG160" s="750"/>
      <c r="WH160" s="750"/>
      <c r="WI160" s="750"/>
      <c r="WJ160" s="750"/>
      <c r="WK160" s="750"/>
      <c r="WL160" s="750"/>
      <c r="WM160" s="750"/>
      <c r="WN160" s="750"/>
      <c r="WO160" s="750"/>
      <c r="WP160" s="750"/>
      <c r="WQ160" s="750"/>
      <c r="WR160" s="750"/>
      <c r="WS160" s="750"/>
      <c r="WT160" s="750"/>
      <c r="WU160" s="750"/>
      <c r="WV160" s="750"/>
      <c r="WW160" s="750"/>
      <c r="WX160" s="750"/>
      <c r="WY160" s="750"/>
      <c r="WZ160" s="750"/>
      <c r="XA160" s="750"/>
      <c r="XB160" s="750"/>
      <c r="XC160" s="750"/>
      <c r="XD160" s="750"/>
      <c r="XE160" s="750"/>
      <c r="XF160" s="750"/>
      <c r="XG160" s="750"/>
      <c r="XH160" s="750"/>
      <c r="XI160" s="750"/>
      <c r="XJ160" s="750"/>
      <c r="XK160" s="750"/>
      <c r="XL160" s="750"/>
      <c r="XM160" s="750"/>
      <c r="XN160" s="750"/>
      <c r="XO160" s="750"/>
      <c r="XP160" s="750"/>
      <c r="XQ160" s="750"/>
      <c r="XR160" s="750"/>
      <c r="XS160" s="750"/>
      <c r="XT160" s="750"/>
      <c r="XU160" s="750"/>
      <c r="XV160" s="750"/>
      <c r="XW160" s="750"/>
      <c r="XX160" s="750"/>
      <c r="XY160" s="750"/>
      <c r="XZ160" s="750"/>
      <c r="YA160" s="750"/>
      <c r="YB160" s="750"/>
      <c r="YC160" s="750"/>
      <c r="YD160" s="750"/>
      <c r="YE160" s="750"/>
      <c r="YF160" s="750"/>
      <c r="YG160" s="750"/>
      <c r="YH160" s="750"/>
      <c r="YI160" s="750"/>
      <c r="YJ160" s="750"/>
      <c r="YK160" s="750"/>
      <c r="YL160" s="750"/>
      <c r="YM160" s="750"/>
      <c r="YN160" s="750"/>
      <c r="YO160" s="750"/>
      <c r="YP160" s="750"/>
      <c r="YQ160" s="750"/>
      <c r="YR160" s="750"/>
      <c r="YS160" s="750"/>
      <c r="YT160" s="750"/>
      <c r="YU160" s="750"/>
      <c r="YV160" s="750"/>
      <c r="YW160" s="750"/>
      <c r="YX160" s="750"/>
      <c r="YY160" s="750"/>
      <c r="YZ160" s="750"/>
      <c r="ZA160" s="750"/>
      <c r="ZB160" s="750"/>
      <c r="ZC160" s="750"/>
      <c r="ZD160" s="750"/>
      <c r="ZE160" s="750"/>
      <c r="ZF160" s="750"/>
      <c r="ZG160" s="750"/>
      <c r="ZH160" s="750"/>
      <c r="ZI160" s="750"/>
      <c r="ZJ160" s="750"/>
      <c r="ZK160" s="750"/>
      <c r="ZL160" s="750"/>
      <c r="ZM160" s="750"/>
      <c r="ZN160" s="750"/>
      <c r="ZO160" s="750"/>
      <c r="ZP160" s="750"/>
      <c r="ZQ160" s="750"/>
      <c r="ZR160" s="750"/>
      <c r="ZS160" s="750"/>
      <c r="ZT160" s="750"/>
      <c r="ZU160" s="750"/>
      <c r="ZV160" s="750"/>
      <c r="ZW160" s="750"/>
      <c r="ZX160" s="750"/>
      <c r="ZY160" s="750"/>
      <c r="ZZ160" s="750"/>
      <c r="AAA160" s="750"/>
      <c r="AAB160" s="750"/>
      <c r="AAC160" s="750"/>
      <c r="AAD160" s="750"/>
      <c r="AAE160" s="750"/>
      <c r="AAF160" s="750"/>
      <c r="AAG160" s="750"/>
      <c r="AAH160" s="750"/>
      <c r="AAI160" s="750"/>
      <c r="AAJ160" s="750"/>
      <c r="AAK160" s="750"/>
      <c r="AAL160" s="750"/>
      <c r="AAM160" s="750"/>
      <c r="AAN160" s="750"/>
      <c r="AAO160" s="750"/>
      <c r="AAP160" s="750"/>
      <c r="AAQ160" s="750"/>
      <c r="AAR160" s="750"/>
      <c r="AAS160" s="750"/>
      <c r="AAT160" s="750"/>
      <c r="AAU160" s="750"/>
      <c r="AAV160" s="750"/>
      <c r="AAW160" s="750"/>
      <c r="AAX160" s="750"/>
      <c r="AAY160" s="750"/>
      <c r="AAZ160" s="750"/>
      <c r="ABA160" s="750"/>
      <c r="ABB160" s="750"/>
      <c r="ABC160" s="750"/>
      <c r="ABD160" s="750"/>
      <c r="ABE160" s="750"/>
      <c r="ABF160" s="750"/>
      <c r="ABG160" s="750"/>
      <c r="ABH160" s="750"/>
      <c r="ABI160" s="750"/>
      <c r="ABJ160" s="750"/>
      <c r="ABK160" s="750"/>
      <c r="ABL160" s="750"/>
      <c r="ABM160" s="750"/>
      <c r="ABN160" s="750"/>
      <c r="ABO160" s="750"/>
      <c r="ABP160" s="750"/>
      <c r="ABQ160" s="750"/>
      <c r="ABR160" s="750"/>
      <c r="ABS160" s="750"/>
      <c r="ABT160" s="750"/>
      <c r="ABU160" s="750"/>
      <c r="ABV160" s="750"/>
      <c r="ABW160" s="750"/>
      <c r="ABX160" s="750"/>
      <c r="ABY160" s="750"/>
      <c r="ABZ160" s="750"/>
      <c r="ACA160" s="750"/>
      <c r="ACB160" s="750"/>
      <c r="ACC160" s="750"/>
      <c r="ACD160" s="750"/>
      <c r="ACE160" s="750"/>
      <c r="ACF160" s="750"/>
      <c r="ACG160" s="750"/>
      <c r="ACH160" s="750"/>
      <c r="ACI160" s="750"/>
      <c r="ACJ160" s="750"/>
      <c r="ACK160" s="750"/>
      <c r="ACL160" s="750"/>
      <c r="ACM160" s="750"/>
      <c r="ACN160" s="750"/>
      <c r="ACO160" s="750"/>
      <c r="ACP160" s="750"/>
      <c r="ACQ160" s="750"/>
      <c r="ACR160" s="750"/>
      <c r="ACS160" s="750"/>
      <c r="ACT160" s="750"/>
      <c r="ACU160" s="750"/>
      <c r="ACV160" s="750"/>
      <c r="ACW160" s="750"/>
      <c r="ACX160" s="750"/>
      <c r="ACY160" s="750"/>
      <c r="ACZ160" s="750"/>
      <c r="ADA160" s="750"/>
      <c r="ADB160" s="750"/>
      <c r="ADC160" s="750"/>
      <c r="ADD160" s="750"/>
      <c r="ADE160" s="750"/>
      <c r="ADF160" s="750"/>
      <c r="ADG160" s="750"/>
      <c r="ADH160" s="750"/>
      <c r="ADI160" s="750"/>
      <c r="ADJ160" s="750"/>
      <c r="ADK160" s="750"/>
      <c r="ADL160" s="750"/>
      <c r="ADM160" s="750"/>
      <c r="ADN160" s="750"/>
      <c r="ADO160" s="750"/>
      <c r="ADP160" s="750"/>
      <c r="ADQ160" s="750"/>
      <c r="ADR160" s="750"/>
      <c r="ADS160" s="750"/>
      <c r="ADT160" s="750"/>
      <c r="ADU160" s="750"/>
      <c r="ADV160" s="750"/>
      <c r="ADW160" s="750"/>
      <c r="ADX160" s="750"/>
      <c r="ADY160" s="750"/>
      <c r="ADZ160" s="750"/>
      <c r="AEA160" s="750"/>
      <c r="AEB160" s="750"/>
      <c r="AEC160" s="750"/>
      <c r="AED160" s="750"/>
      <c r="AEE160" s="750"/>
      <c r="AEF160" s="750"/>
      <c r="AEG160" s="750"/>
      <c r="AEH160" s="750"/>
      <c r="AEI160" s="750"/>
      <c r="AEJ160" s="750"/>
      <c r="AEK160" s="750"/>
      <c r="AEL160" s="750"/>
      <c r="AEM160" s="750"/>
      <c r="AEN160" s="750"/>
      <c r="AEO160" s="750"/>
      <c r="AEP160" s="750"/>
      <c r="AEQ160" s="750"/>
      <c r="AER160" s="750"/>
      <c r="AES160" s="750"/>
      <c r="AET160" s="750"/>
      <c r="AEU160" s="750"/>
      <c r="AEV160" s="750"/>
      <c r="AEW160" s="750"/>
      <c r="AEX160" s="750"/>
      <c r="AEY160" s="750"/>
      <c r="AEZ160" s="750"/>
      <c r="AFA160" s="750"/>
      <c r="AFB160" s="750"/>
      <c r="AFC160" s="750"/>
      <c r="AFD160" s="750"/>
      <c r="AFE160" s="750"/>
      <c r="AFF160" s="750"/>
      <c r="AFG160" s="750"/>
      <c r="AFH160" s="750"/>
      <c r="AFI160" s="750"/>
      <c r="AFJ160" s="750"/>
      <c r="AFK160" s="750"/>
      <c r="AFL160" s="750"/>
      <c r="AFM160" s="750"/>
      <c r="AFN160" s="750"/>
      <c r="AFO160" s="750"/>
      <c r="AFP160" s="750"/>
      <c r="AFQ160" s="750"/>
      <c r="AFR160" s="750"/>
      <c r="AFS160" s="750"/>
      <c r="AFT160" s="750"/>
      <c r="AFU160" s="750"/>
      <c r="AFV160" s="750"/>
      <c r="AFW160" s="750"/>
      <c r="AFX160" s="750"/>
      <c r="AFY160" s="750"/>
      <c r="AFZ160" s="750"/>
      <c r="AGA160" s="750"/>
      <c r="AGB160" s="750"/>
      <c r="AGC160" s="750"/>
      <c r="AGD160" s="750"/>
      <c r="AGE160" s="750"/>
      <c r="AGF160" s="750"/>
      <c r="AGG160" s="750"/>
      <c r="AGH160" s="750"/>
      <c r="AGI160" s="750"/>
      <c r="AGJ160" s="750"/>
      <c r="AGK160" s="750"/>
      <c r="AGL160" s="750"/>
      <c r="AGM160" s="750"/>
      <c r="AGN160" s="750"/>
      <c r="AGO160" s="750"/>
      <c r="AGP160" s="750"/>
      <c r="AGQ160" s="750"/>
      <c r="AGR160" s="750"/>
      <c r="AGS160" s="750"/>
      <c r="AGT160" s="750"/>
      <c r="AGU160" s="750"/>
      <c r="AGV160" s="750"/>
      <c r="AGW160" s="750"/>
      <c r="AGX160" s="750"/>
      <c r="AGY160" s="750"/>
      <c r="AGZ160" s="750"/>
      <c r="AHA160" s="750"/>
      <c r="AHB160" s="750"/>
      <c r="AHC160" s="750"/>
      <c r="AHD160" s="750"/>
      <c r="AHE160" s="750"/>
      <c r="AHF160" s="750"/>
      <c r="AHG160" s="750"/>
      <c r="AHH160" s="750"/>
      <c r="AHI160" s="750"/>
      <c r="AHJ160" s="750"/>
      <c r="AHK160" s="750"/>
      <c r="AHL160" s="750"/>
      <c r="AHM160" s="750"/>
      <c r="AHN160" s="750"/>
      <c r="AHO160" s="750"/>
      <c r="AHP160" s="750"/>
      <c r="AHQ160" s="750"/>
      <c r="AHR160" s="750"/>
      <c r="AHS160" s="750"/>
      <c r="AHT160" s="750"/>
      <c r="AHU160" s="750"/>
      <c r="AHV160" s="750"/>
      <c r="AHW160" s="750"/>
      <c r="AHX160" s="750"/>
      <c r="AHY160" s="750"/>
      <c r="AHZ160" s="750"/>
      <c r="AIA160" s="750"/>
      <c r="AIB160" s="750"/>
      <c r="AIC160" s="750"/>
      <c r="AID160" s="750"/>
      <c r="AIE160" s="750"/>
      <c r="AIF160" s="750"/>
      <c r="AIG160" s="750"/>
      <c r="AIH160" s="750"/>
      <c r="AII160" s="750"/>
      <c r="AIJ160" s="750"/>
      <c r="AIK160" s="750"/>
      <c r="AIL160" s="750"/>
      <c r="AIM160" s="750"/>
      <c r="AIN160" s="750"/>
      <c r="AIO160" s="750"/>
      <c r="AIP160" s="750"/>
      <c r="AIQ160" s="750"/>
      <c r="AIR160" s="750"/>
      <c r="AIS160" s="750"/>
      <c r="AIT160" s="750"/>
      <c r="AIU160" s="750"/>
      <c r="AIV160" s="750"/>
      <c r="AIW160" s="750"/>
      <c r="AIX160" s="750"/>
      <c r="AIY160" s="750"/>
      <c r="AIZ160" s="750"/>
      <c r="AJA160" s="750"/>
      <c r="AJB160" s="750"/>
      <c r="AJC160" s="750"/>
      <c r="AJD160" s="750"/>
      <c r="AJE160" s="750"/>
      <c r="AJF160" s="750"/>
      <c r="AJG160" s="750"/>
      <c r="AJH160" s="750"/>
      <c r="AJI160" s="750"/>
      <c r="AJJ160" s="750"/>
      <c r="AJK160" s="750"/>
      <c r="AJL160" s="750"/>
      <c r="AJM160" s="750"/>
      <c r="AJN160" s="750"/>
      <c r="AJO160" s="750"/>
      <c r="AJP160" s="750"/>
      <c r="AJQ160" s="750"/>
      <c r="AJR160" s="750"/>
      <c r="AJS160" s="750"/>
      <c r="AJT160" s="750"/>
      <c r="AJU160" s="750"/>
      <c r="AJV160" s="750"/>
      <c r="AJW160" s="750"/>
      <c r="AJX160" s="750"/>
      <c r="AJY160" s="750"/>
      <c r="AJZ160" s="750"/>
      <c r="AKA160" s="750"/>
      <c r="AKB160" s="750"/>
      <c r="AKC160" s="750"/>
      <c r="AKD160" s="750"/>
      <c r="AKE160" s="750"/>
      <c r="AKF160" s="750"/>
      <c r="AKG160" s="750"/>
      <c r="AKH160" s="750"/>
      <c r="AKI160" s="750"/>
      <c r="AKJ160" s="750"/>
      <c r="AKK160" s="750"/>
      <c r="AKL160" s="750"/>
      <c r="AKM160" s="750"/>
      <c r="AKN160" s="750"/>
      <c r="AKO160" s="750"/>
      <c r="AKP160" s="750"/>
      <c r="AKQ160" s="750"/>
      <c r="AKR160" s="750"/>
      <c r="AKS160" s="750"/>
      <c r="AKT160" s="750"/>
      <c r="AKU160" s="750"/>
      <c r="AKV160" s="750"/>
      <c r="AKW160" s="750"/>
      <c r="AKX160" s="750"/>
      <c r="AKY160" s="750"/>
      <c r="AKZ160" s="750"/>
      <c r="ALA160" s="750"/>
      <c r="ALB160" s="750"/>
      <c r="ALC160" s="750"/>
      <c r="ALD160" s="750"/>
      <c r="ALE160" s="750"/>
      <c r="ALF160" s="750"/>
      <c r="ALG160" s="750"/>
      <c r="ALH160" s="750"/>
      <c r="ALI160" s="750"/>
      <c r="ALJ160" s="750"/>
      <c r="ALK160" s="750"/>
      <c r="ALL160" s="750"/>
      <c r="ALM160" s="750"/>
      <c r="ALN160" s="750"/>
      <c r="ALO160" s="750"/>
      <c r="ALP160" s="750"/>
      <c r="ALQ160" s="750"/>
      <c r="ALR160" s="750"/>
      <c r="ALS160" s="750"/>
      <c r="ALT160" s="750"/>
      <c r="ALU160" s="750"/>
      <c r="ALV160" s="750"/>
      <c r="ALW160" s="750"/>
      <c r="ALX160" s="750"/>
      <c r="ALY160" s="750"/>
      <c r="ALZ160" s="750"/>
      <c r="AMA160" s="750"/>
      <c r="AMB160" s="750"/>
      <c r="AMC160" s="750"/>
      <c r="AMD160" s="750"/>
      <c r="AME160" s="750"/>
      <c r="AMF160" s="750"/>
      <c r="AMG160" s="750"/>
      <c r="AMH160" s="750"/>
      <c r="AMI160" s="750"/>
      <c r="AMJ160" s="750"/>
      <c r="AMK160" s="750"/>
      <c r="AML160" s="750"/>
      <c r="AMM160" s="750"/>
      <c r="AMN160" s="750"/>
      <c r="AMO160" s="750"/>
      <c r="AMP160" s="750"/>
      <c r="AMQ160" s="750"/>
    </row>
    <row r="161" spans="1:1031" s="97" customFormat="1" ht="30" customHeight="1" x14ac:dyDescent="0.25">
      <c r="A161" s="906">
        <v>17</v>
      </c>
      <c r="B161" s="875" t="s">
        <v>746</v>
      </c>
      <c r="C161" s="667" t="s">
        <v>744</v>
      </c>
      <c r="D161" s="668" t="s">
        <v>218</v>
      </c>
      <c r="E161" s="669" t="s">
        <v>12</v>
      </c>
      <c r="F161" s="99"/>
      <c r="G161" s="99"/>
      <c r="H161" s="99"/>
      <c r="I161" s="99"/>
      <c r="J161" s="99"/>
      <c r="K161" s="99"/>
      <c r="L161" s="99"/>
      <c r="M161" s="99"/>
      <c r="N161" s="99"/>
      <c r="O161" s="99"/>
      <c r="P161" s="99"/>
      <c r="Q161" s="99"/>
      <c r="R161" s="99"/>
      <c r="S161" s="99"/>
      <c r="T161" s="99"/>
      <c r="U161" s="99"/>
      <c r="V161" s="99"/>
      <c r="W161" s="99"/>
      <c r="X161" s="99"/>
      <c r="Y161" s="99"/>
      <c r="Z161" s="99"/>
      <c r="AA161" s="99"/>
      <c r="AB161" s="99"/>
      <c r="AC161" s="99"/>
      <c r="AD161" s="99"/>
      <c r="AE161" s="99"/>
      <c r="AF161" s="99"/>
      <c r="AG161" s="99"/>
      <c r="AH161" s="99"/>
      <c r="AI161" s="99"/>
      <c r="AJ161" s="99"/>
      <c r="AK161" s="99"/>
      <c r="AL161" s="99"/>
      <c r="AM161" s="99"/>
      <c r="AN161" s="99"/>
      <c r="AO161" s="99"/>
      <c r="AP161" s="99"/>
      <c r="AQ161" s="99"/>
      <c r="AR161" s="99"/>
      <c r="AS161" s="99"/>
      <c r="AT161" s="99"/>
      <c r="AU161" s="99"/>
      <c r="AV161" s="99"/>
      <c r="AW161" s="99"/>
      <c r="AX161" s="99"/>
      <c r="AY161" s="99"/>
      <c r="AZ161" s="99"/>
      <c r="BA161" s="99"/>
      <c r="BB161" s="99"/>
      <c r="BC161" s="99"/>
      <c r="BD161" s="99"/>
      <c r="BE161" s="99"/>
      <c r="BF161" s="99"/>
      <c r="BG161" s="99"/>
      <c r="BH161" s="99"/>
      <c r="BI161" s="99"/>
      <c r="BJ161" s="99"/>
      <c r="BK161" s="99"/>
      <c r="BL161" s="99"/>
      <c r="BM161" s="99"/>
      <c r="BN161" s="99"/>
      <c r="BO161" s="99"/>
      <c r="BP161" s="99"/>
      <c r="BQ161" s="99"/>
      <c r="BR161" s="99"/>
      <c r="BS161" s="99"/>
      <c r="BT161" s="99"/>
      <c r="BU161" s="99"/>
      <c r="BV161" s="99"/>
      <c r="BW161" s="99"/>
      <c r="BX161" s="99"/>
      <c r="BY161" s="99"/>
      <c r="BZ161" s="99"/>
      <c r="CA161" s="99"/>
      <c r="CB161" s="99"/>
      <c r="CC161" s="99"/>
      <c r="CD161" s="99"/>
      <c r="CE161" s="99"/>
      <c r="CF161" s="99"/>
      <c r="CG161" s="99"/>
      <c r="CH161" s="99"/>
      <c r="CI161" s="99"/>
      <c r="CJ161" s="99"/>
      <c r="CK161" s="99"/>
      <c r="CL161" s="99"/>
      <c r="CM161" s="99"/>
      <c r="CN161" s="99"/>
      <c r="CO161" s="99"/>
      <c r="CP161" s="99"/>
      <c r="CQ161" s="99"/>
      <c r="CR161" s="99"/>
      <c r="CS161" s="99"/>
      <c r="CT161" s="99"/>
      <c r="CU161" s="99"/>
      <c r="CV161" s="99"/>
      <c r="CW161" s="99"/>
      <c r="CX161" s="99"/>
      <c r="CY161" s="99"/>
      <c r="CZ161" s="99"/>
      <c r="DA161" s="99"/>
      <c r="DB161" s="99"/>
      <c r="DC161" s="99"/>
      <c r="DD161" s="99"/>
      <c r="DE161" s="99"/>
      <c r="DF161" s="99"/>
      <c r="DG161" s="99"/>
      <c r="DH161" s="99"/>
      <c r="DI161" s="99"/>
      <c r="DJ161" s="99"/>
      <c r="DK161" s="99"/>
      <c r="DL161" s="99"/>
      <c r="DM161" s="99"/>
      <c r="DN161" s="99"/>
      <c r="DO161" s="99"/>
      <c r="DP161" s="99"/>
      <c r="DQ161" s="99"/>
      <c r="DR161" s="99"/>
      <c r="DS161" s="99"/>
      <c r="DT161" s="99"/>
      <c r="DU161" s="99"/>
      <c r="DV161" s="99"/>
      <c r="DW161" s="99"/>
      <c r="DX161" s="99"/>
      <c r="DY161" s="99"/>
      <c r="DZ161" s="99"/>
      <c r="EA161" s="99"/>
      <c r="EB161" s="99"/>
      <c r="EC161" s="99"/>
      <c r="ED161" s="99"/>
      <c r="EE161" s="99"/>
      <c r="EF161" s="99"/>
      <c r="EG161" s="99"/>
      <c r="EH161" s="99"/>
      <c r="EI161" s="99"/>
      <c r="EJ161" s="99"/>
      <c r="EK161" s="99"/>
      <c r="EL161" s="99"/>
      <c r="EM161" s="99"/>
      <c r="EN161" s="99"/>
      <c r="EO161" s="99"/>
      <c r="EP161" s="99"/>
      <c r="EQ161" s="99"/>
      <c r="ER161" s="99"/>
      <c r="ES161" s="99"/>
      <c r="ET161" s="99"/>
      <c r="EU161" s="99"/>
      <c r="EV161" s="99"/>
      <c r="EW161" s="99"/>
      <c r="EX161" s="99"/>
      <c r="EY161" s="99"/>
      <c r="EZ161" s="99"/>
      <c r="FA161" s="99"/>
      <c r="FB161" s="99"/>
      <c r="FC161" s="99"/>
      <c r="FD161" s="99"/>
      <c r="FE161" s="99"/>
      <c r="FF161" s="99"/>
      <c r="FG161" s="99"/>
      <c r="FH161" s="99"/>
      <c r="FI161" s="99"/>
      <c r="FJ161" s="99"/>
      <c r="FK161" s="99"/>
      <c r="FL161" s="99"/>
      <c r="FM161" s="99"/>
      <c r="FN161" s="99"/>
      <c r="FO161" s="99"/>
      <c r="FP161" s="99"/>
      <c r="FQ161" s="99"/>
      <c r="FR161" s="99"/>
      <c r="FS161" s="99"/>
      <c r="FT161" s="99"/>
      <c r="FU161" s="99"/>
      <c r="FV161" s="99"/>
      <c r="FW161" s="99"/>
      <c r="FX161" s="99"/>
      <c r="FY161" s="99"/>
      <c r="FZ161" s="99"/>
      <c r="GA161" s="99"/>
      <c r="GB161" s="99"/>
      <c r="GC161" s="99"/>
      <c r="GD161" s="99"/>
      <c r="GE161" s="99"/>
      <c r="GF161" s="99"/>
      <c r="GG161" s="99"/>
      <c r="GH161" s="99"/>
      <c r="GI161" s="99"/>
      <c r="GJ161" s="99"/>
      <c r="GK161" s="99"/>
      <c r="GL161" s="99"/>
      <c r="GM161" s="99"/>
      <c r="GN161" s="99"/>
      <c r="GO161" s="99"/>
      <c r="GP161" s="99"/>
      <c r="GQ161" s="99"/>
      <c r="GR161" s="99"/>
      <c r="GS161" s="99"/>
      <c r="GT161" s="99"/>
      <c r="GU161" s="99"/>
      <c r="GV161" s="99"/>
      <c r="GW161" s="99"/>
      <c r="GX161" s="99"/>
      <c r="GY161" s="99"/>
      <c r="GZ161" s="99"/>
      <c r="HA161" s="99"/>
      <c r="HB161" s="99"/>
      <c r="HC161" s="99"/>
      <c r="HD161" s="99"/>
      <c r="HE161" s="99"/>
      <c r="HF161" s="99"/>
      <c r="HG161" s="99"/>
      <c r="HH161" s="99"/>
      <c r="HI161" s="99"/>
      <c r="HJ161" s="99"/>
      <c r="HK161" s="99"/>
      <c r="HL161" s="99"/>
      <c r="HM161" s="99"/>
      <c r="HN161" s="99"/>
      <c r="HO161" s="99"/>
      <c r="HP161" s="99"/>
      <c r="HQ161" s="99"/>
      <c r="HR161" s="99"/>
      <c r="HS161" s="99"/>
      <c r="HT161" s="99"/>
      <c r="HU161" s="99"/>
      <c r="HV161" s="99"/>
      <c r="HW161" s="99"/>
      <c r="HX161" s="99"/>
      <c r="HY161" s="99"/>
      <c r="HZ161" s="99"/>
      <c r="IA161" s="99"/>
      <c r="IB161" s="99"/>
      <c r="IC161" s="99"/>
      <c r="ID161" s="99"/>
      <c r="IE161" s="99"/>
      <c r="IF161" s="99"/>
      <c r="IG161" s="99"/>
      <c r="IH161" s="99"/>
      <c r="II161" s="99"/>
      <c r="IJ161" s="99"/>
      <c r="IK161" s="99"/>
      <c r="IL161" s="99"/>
      <c r="IM161" s="99"/>
      <c r="IN161" s="99"/>
      <c r="IO161" s="99"/>
      <c r="IP161" s="99"/>
      <c r="IQ161" s="99"/>
      <c r="IR161" s="99"/>
      <c r="IS161" s="99"/>
      <c r="IT161" s="99"/>
      <c r="IU161" s="99"/>
      <c r="IV161" s="99"/>
      <c r="IW161" s="99"/>
      <c r="IX161" s="99"/>
      <c r="IY161" s="99"/>
      <c r="IZ161" s="99"/>
      <c r="JA161" s="99"/>
      <c r="JB161" s="99"/>
      <c r="JC161" s="99"/>
      <c r="JD161" s="99"/>
      <c r="JE161" s="99"/>
      <c r="JF161" s="99"/>
      <c r="JG161" s="99"/>
      <c r="JH161" s="99"/>
      <c r="JI161" s="99"/>
      <c r="JJ161" s="99"/>
      <c r="JK161" s="99"/>
      <c r="JL161" s="99"/>
      <c r="JM161" s="99"/>
      <c r="JN161" s="99"/>
      <c r="JO161" s="99"/>
      <c r="JP161" s="99"/>
      <c r="JQ161" s="99"/>
      <c r="JR161" s="99"/>
      <c r="JS161" s="99"/>
      <c r="JT161" s="99"/>
      <c r="JU161" s="99"/>
      <c r="JV161" s="99"/>
      <c r="JW161" s="99"/>
      <c r="JX161" s="99"/>
      <c r="JY161" s="99"/>
      <c r="JZ161" s="99"/>
      <c r="KA161" s="99"/>
      <c r="KB161" s="99"/>
      <c r="KC161" s="99"/>
      <c r="KD161" s="99"/>
      <c r="KE161" s="99"/>
      <c r="KF161" s="99"/>
      <c r="KG161" s="99"/>
      <c r="KH161" s="99"/>
      <c r="KI161" s="99"/>
      <c r="KJ161" s="99"/>
      <c r="KK161" s="99"/>
      <c r="KL161" s="99"/>
      <c r="KM161" s="99"/>
      <c r="KN161" s="99"/>
      <c r="KO161" s="99"/>
      <c r="KP161" s="99"/>
      <c r="KQ161" s="99"/>
      <c r="KR161" s="99"/>
      <c r="KS161" s="99"/>
      <c r="KT161" s="99"/>
      <c r="KU161" s="99"/>
      <c r="KV161" s="99"/>
      <c r="KW161" s="99"/>
      <c r="KX161" s="99"/>
      <c r="KY161" s="99"/>
      <c r="KZ161" s="99"/>
      <c r="LA161" s="99"/>
      <c r="LB161" s="99"/>
      <c r="LC161" s="99"/>
      <c r="LD161" s="99"/>
      <c r="LE161" s="99"/>
      <c r="LF161" s="99"/>
      <c r="LG161" s="99"/>
      <c r="LH161" s="99"/>
      <c r="LI161" s="99"/>
      <c r="LJ161" s="99"/>
      <c r="LK161" s="99"/>
      <c r="LL161" s="99"/>
      <c r="LM161" s="99"/>
      <c r="LN161" s="99"/>
      <c r="LO161" s="99"/>
      <c r="LP161" s="99"/>
      <c r="LQ161" s="99"/>
      <c r="LR161" s="99"/>
      <c r="LS161" s="99"/>
      <c r="LT161" s="99"/>
      <c r="LU161" s="99"/>
      <c r="LV161" s="99"/>
      <c r="LW161" s="99"/>
      <c r="LX161" s="99"/>
      <c r="LY161" s="99"/>
      <c r="LZ161" s="99"/>
      <c r="MA161" s="99"/>
      <c r="MB161" s="99"/>
      <c r="MC161" s="99"/>
      <c r="MD161" s="99"/>
      <c r="ME161" s="99"/>
      <c r="MF161" s="99"/>
      <c r="MG161" s="99"/>
      <c r="MH161" s="99"/>
      <c r="MI161" s="99"/>
      <c r="MJ161" s="99"/>
      <c r="MK161" s="99"/>
      <c r="ML161" s="99"/>
      <c r="MM161" s="99"/>
      <c r="MN161" s="99"/>
      <c r="MO161" s="99"/>
      <c r="MP161" s="99"/>
      <c r="MQ161" s="99"/>
      <c r="MR161" s="99"/>
      <c r="MS161" s="99"/>
      <c r="MT161" s="99"/>
      <c r="MU161" s="99"/>
      <c r="MV161" s="99"/>
      <c r="MW161" s="99"/>
      <c r="MX161" s="99"/>
      <c r="MY161" s="99"/>
      <c r="MZ161" s="99"/>
      <c r="NA161" s="99"/>
      <c r="NB161" s="99"/>
      <c r="NC161" s="99"/>
      <c r="ND161" s="99"/>
      <c r="NE161" s="99"/>
      <c r="NF161" s="99"/>
      <c r="NG161" s="99"/>
      <c r="NH161" s="99"/>
      <c r="NI161" s="99"/>
      <c r="NJ161" s="99"/>
      <c r="NK161" s="99"/>
      <c r="NL161" s="99"/>
      <c r="NM161" s="99"/>
      <c r="NN161" s="99"/>
      <c r="NO161" s="99"/>
      <c r="NP161" s="99"/>
      <c r="NQ161" s="99"/>
      <c r="NR161" s="99"/>
      <c r="NS161" s="99"/>
      <c r="NT161" s="99"/>
      <c r="NU161" s="99"/>
      <c r="NV161" s="99"/>
      <c r="NW161" s="99"/>
      <c r="NX161" s="99"/>
      <c r="NY161" s="99"/>
      <c r="NZ161" s="99"/>
      <c r="OA161" s="99"/>
      <c r="OB161" s="99"/>
      <c r="OC161" s="99"/>
      <c r="OD161" s="99"/>
      <c r="OE161" s="99"/>
      <c r="OF161" s="99"/>
      <c r="OG161" s="99"/>
      <c r="OH161" s="99"/>
      <c r="OI161" s="99"/>
      <c r="OJ161" s="99"/>
      <c r="OK161" s="99"/>
      <c r="OL161" s="99"/>
      <c r="OM161" s="99"/>
      <c r="ON161" s="99"/>
      <c r="OO161" s="99"/>
      <c r="OP161" s="99"/>
      <c r="OQ161" s="99"/>
      <c r="OR161" s="99"/>
      <c r="OS161" s="99"/>
      <c r="OT161" s="99"/>
      <c r="OU161" s="99"/>
      <c r="OV161" s="99"/>
      <c r="OW161" s="99"/>
      <c r="OX161" s="99"/>
      <c r="OY161" s="99"/>
      <c r="OZ161" s="99"/>
      <c r="PA161" s="99"/>
      <c r="PB161" s="99"/>
      <c r="PC161" s="99"/>
      <c r="PD161" s="99"/>
      <c r="PE161" s="99"/>
      <c r="PF161" s="99"/>
      <c r="PG161" s="99"/>
      <c r="PH161" s="99"/>
      <c r="PI161" s="99"/>
      <c r="PJ161" s="99"/>
      <c r="PK161" s="99"/>
      <c r="PL161" s="99"/>
      <c r="PM161" s="99"/>
      <c r="PN161" s="99"/>
      <c r="PO161" s="99"/>
      <c r="PP161" s="99"/>
      <c r="PQ161" s="99"/>
      <c r="PR161" s="99"/>
      <c r="PS161" s="99"/>
      <c r="PT161" s="99"/>
      <c r="PU161" s="99"/>
      <c r="PV161" s="99"/>
      <c r="PW161" s="99"/>
      <c r="PX161" s="99"/>
      <c r="PY161" s="99"/>
      <c r="PZ161" s="99"/>
      <c r="QA161" s="99"/>
      <c r="QB161" s="99"/>
      <c r="QC161" s="99"/>
      <c r="QD161" s="99"/>
      <c r="QE161" s="99"/>
      <c r="QF161" s="99"/>
      <c r="QG161" s="99"/>
      <c r="QH161" s="99"/>
      <c r="QI161" s="99"/>
      <c r="QJ161" s="99"/>
      <c r="QK161" s="99"/>
      <c r="QL161" s="99"/>
      <c r="QM161" s="99"/>
      <c r="QN161" s="99"/>
      <c r="QO161" s="99"/>
      <c r="QP161" s="99"/>
      <c r="QQ161" s="99"/>
      <c r="QR161" s="99"/>
      <c r="QS161" s="99"/>
      <c r="QT161" s="99"/>
      <c r="QU161" s="99"/>
      <c r="QV161" s="99"/>
      <c r="QW161" s="99"/>
      <c r="QX161" s="99"/>
      <c r="QY161" s="99"/>
      <c r="QZ161" s="99"/>
      <c r="RA161" s="99"/>
      <c r="RB161" s="99"/>
      <c r="RC161" s="99"/>
      <c r="RD161" s="99"/>
      <c r="RE161" s="99"/>
      <c r="RF161" s="99"/>
      <c r="RG161" s="99"/>
      <c r="RH161" s="99"/>
      <c r="RI161" s="99"/>
      <c r="RJ161" s="99"/>
      <c r="RK161" s="99"/>
      <c r="RL161" s="99"/>
      <c r="RM161" s="99"/>
      <c r="RN161" s="99"/>
      <c r="RO161" s="99"/>
      <c r="RP161" s="99"/>
      <c r="RQ161" s="99"/>
      <c r="RR161" s="99"/>
      <c r="RS161" s="99"/>
      <c r="RT161" s="99"/>
      <c r="RU161" s="99"/>
      <c r="RV161" s="99"/>
      <c r="RW161" s="99"/>
      <c r="RX161" s="99"/>
      <c r="RY161" s="99"/>
      <c r="RZ161" s="99"/>
      <c r="SA161" s="99"/>
      <c r="SB161" s="99"/>
      <c r="SC161" s="99"/>
      <c r="SD161" s="99"/>
      <c r="SE161" s="99"/>
      <c r="SF161" s="99"/>
      <c r="SG161" s="99"/>
      <c r="SH161" s="99"/>
      <c r="SI161" s="99"/>
      <c r="SJ161" s="99"/>
      <c r="SK161" s="99"/>
      <c r="SL161" s="99"/>
      <c r="SM161" s="99"/>
      <c r="SN161" s="99"/>
      <c r="SO161" s="99"/>
      <c r="SP161" s="99"/>
      <c r="SQ161" s="99"/>
      <c r="SR161" s="99"/>
      <c r="SS161" s="99"/>
      <c r="ST161" s="99"/>
      <c r="SU161" s="99"/>
      <c r="SV161" s="99"/>
      <c r="SW161" s="99"/>
      <c r="SX161" s="99"/>
      <c r="SY161" s="99"/>
      <c r="SZ161" s="99"/>
      <c r="TA161" s="99"/>
      <c r="TB161" s="99"/>
      <c r="TC161" s="99"/>
      <c r="TD161" s="99"/>
      <c r="TE161" s="99"/>
      <c r="TF161" s="99"/>
      <c r="TG161" s="99"/>
      <c r="TH161" s="99"/>
      <c r="TI161" s="99"/>
      <c r="TJ161" s="99"/>
      <c r="TK161" s="99"/>
      <c r="TL161" s="99"/>
      <c r="TM161" s="99"/>
      <c r="TN161" s="99"/>
      <c r="TO161" s="99"/>
      <c r="TP161" s="99"/>
      <c r="TQ161" s="99"/>
      <c r="TR161" s="99"/>
      <c r="TS161" s="99"/>
      <c r="TT161" s="99"/>
      <c r="TU161" s="99"/>
      <c r="TV161" s="99"/>
      <c r="TW161" s="99"/>
      <c r="TX161" s="99"/>
      <c r="TY161" s="99"/>
      <c r="TZ161" s="99"/>
      <c r="UA161" s="99"/>
      <c r="UB161" s="99"/>
      <c r="UC161" s="99"/>
      <c r="UD161" s="99"/>
      <c r="UE161" s="99"/>
      <c r="UF161" s="99"/>
      <c r="UG161" s="99"/>
      <c r="UH161" s="99"/>
      <c r="UI161" s="99"/>
      <c r="UJ161" s="99"/>
      <c r="UK161" s="99"/>
      <c r="UL161" s="99"/>
      <c r="UM161" s="99"/>
      <c r="UN161" s="99"/>
      <c r="UO161" s="99"/>
      <c r="UP161" s="99"/>
      <c r="UQ161" s="99"/>
      <c r="UR161" s="99"/>
      <c r="US161" s="99"/>
      <c r="UT161" s="99"/>
      <c r="UU161" s="99"/>
      <c r="UV161" s="99"/>
      <c r="UW161" s="99"/>
      <c r="UX161" s="99"/>
      <c r="UY161" s="99"/>
      <c r="UZ161" s="99"/>
      <c r="VA161" s="99"/>
      <c r="VB161" s="99"/>
      <c r="VC161" s="99"/>
      <c r="VD161" s="99"/>
      <c r="VE161" s="99"/>
      <c r="VF161" s="99"/>
      <c r="VG161" s="99"/>
      <c r="VH161" s="99"/>
      <c r="VI161" s="99"/>
      <c r="VJ161" s="99"/>
      <c r="VK161" s="99"/>
      <c r="VL161" s="99"/>
      <c r="VM161" s="99"/>
      <c r="VN161" s="99"/>
      <c r="VO161" s="99"/>
      <c r="VP161" s="99"/>
      <c r="VQ161" s="99"/>
      <c r="VR161" s="99"/>
      <c r="VS161" s="99"/>
      <c r="VT161" s="99"/>
      <c r="VU161" s="99"/>
      <c r="VV161" s="99"/>
      <c r="VW161" s="99"/>
      <c r="VX161" s="99"/>
      <c r="VY161" s="99"/>
      <c r="VZ161" s="99"/>
      <c r="WA161" s="99"/>
      <c r="WB161" s="99"/>
      <c r="WC161" s="99"/>
      <c r="WD161" s="99"/>
      <c r="WE161" s="99"/>
      <c r="WF161" s="99"/>
      <c r="WG161" s="99"/>
      <c r="WH161" s="99"/>
      <c r="WI161" s="99"/>
      <c r="WJ161" s="99"/>
      <c r="WK161" s="99"/>
      <c r="WL161" s="99"/>
      <c r="WM161" s="99"/>
      <c r="WN161" s="99"/>
      <c r="WO161" s="99"/>
      <c r="WP161" s="99"/>
      <c r="WQ161" s="99"/>
      <c r="WR161" s="99"/>
      <c r="WS161" s="99"/>
      <c r="WT161" s="99"/>
      <c r="WU161" s="99"/>
      <c r="WV161" s="99"/>
      <c r="WW161" s="99"/>
      <c r="WX161" s="99"/>
      <c r="WY161" s="99"/>
      <c r="WZ161" s="99"/>
      <c r="XA161" s="99"/>
      <c r="XB161" s="99"/>
      <c r="XC161" s="99"/>
      <c r="XD161" s="99"/>
      <c r="XE161" s="99"/>
      <c r="XF161" s="99"/>
      <c r="XG161" s="99"/>
      <c r="XH161" s="99"/>
      <c r="XI161" s="99"/>
      <c r="XJ161" s="99"/>
      <c r="XK161" s="99"/>
      <c r="XL161" s="99"/>
      <c r="XM161" s="99"/>
      <c r="XN161" s="99"/>
      <c r="XO161" s="99"/>
      <c r="XP161" s="99"/>
      <c r="XQ161" s="99"/>
      <c r="XR161" s="99"/>
      <c r="XS161" s="99"/>
      <c r="XT161" s="99"/>
      <c r="XU161" s="99"/>
      <c r="XV161" s="99"/>
      <c r="XW161" s="99"/>
      <c r="XX161" s="99"/>
      <c r="XY161" s="99"/>
      <c r="XZ161" s="99"/>
      <c r="YA161" s="99"/>
      <c r="YB161" s="99"/>
      <c r="YC161" s="99"/>
      <c r="YD161" s="99"/>
      <c r="YE161" s="99"/>
      <c r="YF161" s="99"/>
      <c r="YG161" s="99"/>
      <c r="YH161" s="99"/>
      <c r="YI161" s="99"/>
      <c r="YJ161" s="99"/>
      <c r="YK161" s="99"/>
      <c r="YL161" s="99"/>
      <c r="YM161" s="99"/>
      <c r="YN161" s="99"/>
      <c r="YO161" s="99"/>
      <c r="YP161" s="99"/>
      <c r="YQ161" s="99"/>
      <c r="YR161" s="99"/>
      <c r="YS161" s="99"/>
      <c r="YT161" s="99"/>
      <c r="YU161" s="99"/>
      <c r="YV161" s="99"/>
      <c r="YW161" s="99"/>
      <c r="YX161" s="99"/>
      <c r="YY161" s="99"/>
      <c r="YZ161" s="99"/>
      <c r="ZA161" s="99"/>
      <c r="ZB161" s="99"/>
      <c r="ZC161" s="99"/>
      <c r="ZD161" s="99"/>
      <c r="ZE161" s="99"/>
      <c r="ZF161" s="99"/>
      <c r="ZG161" s="99"/>
      <c r="ZH161" s="99"/>
      <c r="ZI161" s="99"/>
      <c r="ZJ161" s="99"/>
      <c r="ZK161" s="99"/>
      <c r="ZL161" s="99"/>
      <c r="ZM161" s="99"/>
      <c r="ZN161" s="99"/>
      <c r="ZO161" s="99"/>
      <c r="ZP161" s="99"/>
      <c r="ZQ161" s="99"/>
      <c r="ZR161" s="99"/>
      <c r="ZS161" s="99"/>
      <c r="ZT161" s="99"/>
      <c r="ZU161" s="99"/>
      <c r="ZV161" s="99"/>
      <c r="ZW161" s="99"/>
      <c r="ZX161" s="99"/>
      <c r="ZY161" s="99"/>
      <c r="ZZ161" s="99"/>
      <c r="AAA161" s="99"/>
      <c r="AAB161" s="99"/>
      <c r="AAC161" s="99"/>
      <c r="AAD161" s="99"/>
      <c r="AAE161" s="99"/>
      <c r="AAF161" s="99"/>
      <c r="AAG161" s="99"/>
      <c r="AAH161" s="99"/>
      <c r="AAI161" s="99"/>
      <c r="AAJ161" s="99"/>
      <c r="AAK161" s="99"/>
      <c r="AAL161" s="99"/>
      <c r="AAM161" s="99"/>
      <c r="AAN161" s="99"/>
      <c r="AAO161" s="99"/>
      <c r="AAP161" s="99"/>
      <c r="AAQ161" s="99"/>
      <c r="AAR161" s="99"/>
      <c r="AAS161" s="99"/>
      <c r="AAT161" s="99"/>
      <c r="AAU161" s="99"/>
      <c r="AAV161" s="99"/>
      <c r="AAW161" s="99"/>
      <c r="AAX161" s="99"/>
      <c r="AAY161" s="99"/>
      <c r="AAZ161" s="99"/>
      <c r="ABA161" s="99"/>
      <c r="ABB161" s="99"/>
      <c r="ABC161" s="99"/>
      <c r="ABD161" s="99"/>
      <c r="ABE161" s="99"/>
      <c r="ABF161" s="99"/>
      <c r="ABG161" s="99"/>
      <c r="ABH161" s="99"/>
      <c r="ABI161" s="99"/>
      <c r="ABJ161" s="99"/>
      <c r="ABK161" s="99"/>
      <c r="ABL161" s="99"/>
      <c r="ABM161" s="99"/>
      <c r="ABN161" s="99"/>
      <c r="ABO161" s="99"/>
      <c r="ABP161" s="99"/>
      <c r="ABQ161" s="99"/>
      <c r="ABR161" s="99"/>
      <c r="ABS161" s="99"/>
      <c r="ABT161" s="99"/>
      <c r="ABU161" s="99"/>
      <c r="ABV161" s="99"/>
      <c r="ABW161" s="99"/>
      <c r="ABX161" s="99"/>
      <c r="ABY161" s="99"/>
      <c r="ABZ161" s="99"/>
      <c r="ACA161" s="99"/>
      <c r="ACB161" s="99"/>
      <c r="ACC161" s="99"/>
      <c r="ACD161" s="99"/>
      <c r="ACE161" s="99"/>
      <c r="ACF161" s="99"/>
      <c r="ACG161" s="99"/>
      <c r="ACH161" s="99"/>
      <c r="ACI161" s="99"/>
      <c r="ACJ161" s="99"/>
      <c r="ACK161" s="99"/>
      <c r="ACL161" s="99"/>
      <c r="ACM161" s="99"/>
      <c r="ACN161" s="99"/>
      <c r="ACO161" s="99"/>
      <c r="ACP161" s="99"/>
      <c r="ACQ161" s="99"/>
      <c r="ACR161" s="99"/>
      <c r="ACS161" s="99"/>
      <c r="ACT161" s="99"/>
      <c r="ACU161" s="99"/>
      <c r="ACV161" s="99"/>
      <c r="ACW161" s="99"/>
      <c r="ACX161" s="99"/>
      <c r="ACY161" s="99"/>
      <c r="ACZ161" s="99"/>
      <c r="ADA161" s="99"/>
      <c r="ADB161" s="99"/>
      <c r="ADC161" s="99"/>
      <c r="ADD161" s="99"/>
      <c r="ADE161" s="99"/>
      <c r="ADF161" s="99"/>
      <c r="ADG161" s="99"/>
      <c r="ADH161" s="99"/>
      <c r="ADI161" s="99"/>
      <c r="ADJ161" s="99"/>
      <c r="ADK161" s="99"/>
      <c r="ADL161" s="99"/>
      <c r="ADM161" s="99"/>
      <c r="ADN161" s="99"/>
      <c r="ADO161" s="99"/>
      <c r="ADP161" s="99"/>
      <c r="ADQ161" s="99"/>
      <c r="ADR161" s="99"/>
      <c r="ADS161" s="99"/>
      <c r="ADT161" s="99"/>
      <c r="ADU161" s="99"/>
      <c r="ADV161" s="99"/>
      <c r="ADW161" s="99"/>
      <c r="ADX161" s="99"/>
      <c r="ADY161" s="99"/>
      <c r="ADZ161" s="99"/>
      <c r="AEA161" s="99"/>
      <c r="AEB161" s="99"/>
      <c r="AEC161" s="99"/>
      <c r="AED161" s="99"/>
      <c r="AEE161" s="99"/>
      <c r="AEF161" s="99"/>
      <c r="AEG161" s="99"/>
      <c r="AEH161" s="99"/>
      <c r="AEI161" s="99"/>
      <c r="AEJ161" s="99"/>
      <c r="AEK161" s="99"/>
      <c r="AEL161" s="99"/>
      <c r="AEM161" s="99"/>
      <c r="AEN161" s="99"/>
      <c r="AEO161" s="99"/>
      <c r="AEP161" s="99"/>
      <c r="AEQ161" s="99"/>
      <c r="AER161" s="99"/>
      <c r="AES161" s="99"/>
      <c r="AET161" s="99"/>
      <c r="AEU161" s="99"/>
      <c r="AEV161" s="99"/>
      <c r="AEW161" s="99"/>
      <c r="AEX161" s="99"/>
      <c r="AEY161" s="99"/>
      <c r="AEZ161" s="99"/>
      <c r="AFA161" s="99"/>
      <c r="AFB161" s="99"/>
      <c r="AFC161" s="99"/>
      <c r="AFD161" s="99"/>
      <c r="AFE161" s="99"/>
      <c r="AFF161" s="99"/>
      <c r="AFG161" s="99"/>
      <c r="AFH161" s="99"/>
      <c r="AFI161" s="99"/>
      <c r="AFJ161" s="99"/>
      <c r="AFK161" s="99"/>
      <c r="AFL161" s="99"/>
      <c r="AFM161" s="99"/>
      <c r="AFN161" s="99"/>
      <c r="AFO161" s="99"/>
      <c r="AFP161" s="99"/>
      <c r="AFQ161" s="99"/>
      <c r="AFR161" s="99"/>
      <c r="AFS161" s="99"/>
      <c r="AFT161" s="99"/>
      <c r="AFU161" s="99"/>
      <c r="AFV161" s="99"/>
      <c r="AFW161" s="99"/>
      <c r="AFX161" s="99"/>
      <c r="AFY161" s="99"/>
      <c r="AFZ161" s="99"/>
      <c r="AGA161" s="99"/>
      <c r="AGB161" s="99"/>
      <c r="AGC161" s="99"/>
      <c r="AGD161" s="99"/>
      <c r="AGE161" s="99"/>
      <c r="AGF161" s="99"/>
      <c r="AGG161" s="99"/>
      <c r="AGH161" s="99"/>
      <c r="AGI161" s="99"/>
      <c r="AGJ161" s="99"/>
      <c r="AGK161" s="99"/>
      <c r="AGL161" s="99"/>
      <c r="AGM161" s="99"/>
      <c r="AGN161" s="99"/>
      <c r="AGO161" s="99"/>
      <c r="AGP161" s="99"/>
      <c r="AGQ161" s="99"/>
      <c r="AGR161" s="99"/>
      <c r="AGS161" s="99"/>
      <c r="AGT161" s="99"/>
      <c r="AGU161" s="99"/>
      <c r="AGV161" s="99"/>
      <c r="AGW161" s="99"/>
      <c r="AGX161" s="99"/>
      <c r="AGY161" s="99"/>
      <c r="AGZ161" s="99"/>
      <c r="AHA161" s="99"/>
      <c r="AHB161" s="99"/>
      <c r="AHC161" s="99"/>
      <c r="AHD161" s="99"/>
      <c r="AHE161" s="99"/>
      <c r="AHF161" s="99"/>
      <c r="AHG161" s="99"/>
      <c r="AHH161" s="99"/>
      <c r="AHI161" s="99"/>
      <c r="AHJ161" s="99"/>
      <c r="AHK161" s="99"/>
      <c r="AHL161" s="99"/>
      <c r="AHM161" s="99"/>
      <c r="AHN161" s="99"/>
      <c r="AHO161" s="99"/>
      <c r="AHP161" s="99"/>
      <c r="AHQ161" s="99"/>
      <c r="AHR161" s="99"/>
      <c r="AHS161" s="99"/>
      <c r="AHT161" s="99"/>
      <c r="AHU161" s="99"/>
      <c r="AHV161" s="99"/>
      <c r="AHW161" s="99"/>
      <c r="AHX161" s="99"/>
      <c r="AHY161" s="99"/>
      <c r="AHZ161" s="99"/>
      <c r="AIA161" s="99"/>
      <c r="AIB161" s="99"/>
      <c r="AIC161" s="99"/>
      <c r="AID161" s="99"/>
      <c r="AIE161" s="99"/>
      <c r="AIF161" s="99"/>
      <c r="AIG161" s="99"/>
      <c r="AIH161" s="99"/>
      <c r="AII161" s="99"/>
      <c r="AIJ161" s="99"/>
      <c r="AIK161" s="99"/>
      <c r="AIL161" s="99"/>
      <c r="AIM161" s="99"/>
      <c r="AIN161" s="99"/>
      <c r="AIO161" s="99"/>
      <c r="AIP161" s="99"/>
      <c r="AIQ161" s="99"/>
      <c r="AIR161" s="99"/>
      <c r="AIS161" s="99"/>
      <c r="AIT161" s="99"/>
      <c r="AIU161" s="99"/>
      <c r="AIV161" s="99"/>
      <c r="AIW161" s="99"/>
      <c r="AIX161" s="99"/>
      <c r="AIY161" s="99"/>
      <c r="AIZ161" s="99"/>
      <c r="AJA161" s="99"/>
      <c r="AJB161" s="99"/>
      <c r="AJC161" s="99"/>
      <c r="AJD161" s="99"/>
      <c r="AJE161" s="99"/>
      <c r="AJF161" s="99"/>
      <c r="AJG161" s="99"/>
      <c r="AJH161" s="99"/>
      <c r="AJI161" s="99"/>
      <c r="AJJ161" s="99"/>
      <c r="AJK161" s="99"/>
      <c r="AJL161" s="99"/>
      <c r="AJM161" s="99"/>
      <c r="AJN161" s="99"/>
      <c r="AJO161" s="99"/>
      <c r="AJP161" s="99"/>
      <c r="AJQ161" s="99"/>
      <c r="AJR161" s="99"/>
      <c r="AJS161" s="99"/>
      <c r="AJT161" s="99"/>
      <c r="AJU161" s="99"/>
      <c r="AJV161" s="99"/>
      <c r="AJW161" s="99"/>
      <c r="AJX161" s="99"/>
      <c r="AJY161" s="99"/>
      <c r="AJZ161" s="99"/>
      <c r="AKA161" s="99"/>
      <c r="AKB161" s="99"/>
      <c r="AKC161" s="99"/>
      <c r="AKD161" s="99"/>
      <c r="AKE161" s="99"/>
      <c r="AKF161" s="99"/>
      <c r="AKG161" s="99"/>
      <c r="AKH161" s="99"/>
      <c r="AKI161" s="99"/>
      <c r="AKJ161" s="99"/>
      <c r="AKK161" s="99"/>
      <c r="AKL161" s="99"/>
      <c r="AKM161" s="99"/>
      <c r="AKN161" s="99"/>
      <c r="AKO161" s="99"/>
      <c r="AKP161" s="99"/>
      <c r="AKQ161" s="99"/>
      <c r="AKR161" s="99"/>
      <c r="AKS161" s="99"/>
      <c r="AKT161" s="99"/>
      <c r="AKU161" s="99"/>
      <c r="AKV161" s="99"/>
      <c r="AKW161" s="99"/>
      <c r="AKX161" s="99"/>
      <c r="AKY161" s="99"/>
      <c r="AKZ161" s="99"/>
      <c r="ALA161" s="99"/>
      <c r="ALB161" s="99"/>
      <c r="ALC161" s="99"/>
      <c r="ALD161" s="99"/>
      <c r="ALE161" s="99"/>
      <c r="ALF161" s="99"/>
      <c r="ALG161" s="99"/>
      <c r="ALH161" s="99"/>
      <c r="ALI161" s="99"/>
      <c r="ALJ161" s="99"/>
      <c r="ALK161" s="99"/>
      <c r="ALL161" s="99"/>
      <c r="ALM161" s="99"/>
      <c r="ALN161" s="99"/>
      <c r="ALO161" s="99"/>
      <c r="ALP161" s="99"/>
      <c r="ALQ161" s="99"/>
      <c r="ALR161" s="99"/>
      <c r="ALS161" s="99"/>
      <c r="ALT161" s="99"/>
      <c r="ALU161" s="99"/>
      <c r="ALV161" s="99"/>
      <c r="ALW161" s="99"/>
      <c r="ALX161" s="99"/>
      <c r="ALY161" s="99"/>
      <c r="ALZ161" s="99"/>
      <c r="AMA161" s="99"/>
      <c r="AMB161" s="99"/>
      <c r="AMC161" s="99"/>
      <c r="AMD161" s="99"/>
      <c r="AME161" s="99"/>
      <c r="AMF161" s="99"/>
      <c r="AMG161" s="99"/>
      <c r="AMH161" s="99"/>
      <c r="AMI161" s="99"/>
      <c r="AMJ161" s="99"/>
      <c r="AMK161" s="99"/>
      <c r="AML161" s="99"/>
      <c r="AMM161" s="99"/>
      <c r="AMN161" s="99"/>
      <c r="AMO161" s="99"/>
      <c r="AMP161" s="99"/>
      <c r="AMQ161" s="99"/>
    </row>
    <row r="162" spans="1:1031" s="97" customFormat="1" ht="39" customHeight="1" x14ac:dyDescent="0.25">
      <c r="A162" s="901">
        <v>2</v>
      </c>
      <c r="B162" s="855" t="s">
        <v>1075</v>
      </c>
      <c r="C162" s="901">
        <v>1</v>
      </c>
      <c r="D162" s="902">
        <v>0.01</v>
      </c>
      <c r="E162" s="843" t="s">
        <v>1101</v>
      </c>
      <c r="F162" s="99"/>
      <c r="G162" s="99"/>
      <c r="H162" s="99"/>
      <c r="I162" s="99"/>
      <c r="J162" s="99"/>
      <c r="K162" s="99"/>
      <c r="L162" s="99"/>
      <c r="M162" s="99"/>
      <c r="N162" s="99"/>
      <c r="O162" s="99"/>
      <c r="P162" s="99"/>
      <c r="Q162" s="99"/>
      <c r="R162" s="99"/>
      <c r="S162" s="99"/>
      <c r="T162" s="99"/>
      <c r="U162" s="99"/>
      <c r="V162" s="99"/>
      <c r="W162" s="99"/>
      <c r="X162" s="99"/>
      <c r="Y162" s="99"/>
      <c r="Z162" s="99"/>
      <c r="AA162" s="99"/>
      <c r="AB162" s="99"/>
      <c r="AC162" s="99"/>
      <c r="AD162" s="99"/>
      <c r="AE162" s="99"/>
      <c r="AF162" s="99"/>
      <c r="AG162" s="99"/>
      <c r="AH162" s="99"/>
      <c r="AI162" s="99"/>
      <c r="AJ162" s="99"/>
      <c r="AK162" s="99"/>
      <c r="AL162" s="99"/>
      <c r="AM162" s="99"/>
      <c r="AN162" s="99"/>
      <c r="AO162" s="99"/>
      <c r="AP162" s="99"/>
      <c r="AQ162" s="99"/>
      <c r="AR162" s="99"/>
      <c r="AS162" s="99"/>
      <c r="AT162" s="99"/>
      <c r="AU162" s="99"/>
      <c r="AV162" s="99"/>
      <c r="AW162" s="99"/>
      <c r="AX162" s="99"/>
      <c r="AY162" s="99"/>
      <c r="AZ162" s="99"/>
      <c r="BA162" s="99"/>
      <c r="BB162" s="99"/>
      <c r="BC162" s="99"/>
      <c r="BD162" s="99"/>
      <c r="BE162" s="99"/>
      <c r="BF162" s="99"/>
      <c r="BG162" s="99"/>
      <c r="BH162" s="99"/>
      <c r="BI162" s="99"/>
      <c r="BJ162" s="99"/>
      <c r="BK162" s="99"/>
      <c r="BL162" s="99"/>
      <c r="BM162" s="99"/>
      <c r="BN162" s="99"/>
      <c r="BO162" s="99"/>
      <c r="BP162" s="99"/>
      <c r="BQ162" s="99"/>
      <c r="BR162" s="99"/>
      <c r="BS162" s="99"/>
      <c r="BT162" s="99"/>
      <c r="BU162" s="99"/>
      <c r="BV162" s="99"/>
      <c r="BW162" s="99"/>
      <c r="BX162" s="99"/>
      <c r="BY162" s="99"/>
      <c r="BZ162" s="99"/>
      <c r="CA162" s="99"/>
      <c r="CB162" s="99"/>
      <c r="CC162" s="99"/>
      <c r="CD162" s="99"/>
      <c r="CE162" s="99"/>
      <c r="CF162" s="99"/>
      <c r="CG162" s="99"/>
      <c r="CH162" s="99"/>
      <c r="CI162" s="99"/>
      <c r="CJ162" s="99"/>
      <c r="CK162" s="99"/>
      <c r="CL162" s="99"/>
      <c r="CM162" s="99"/>
      <c r="CN162" s="99"/>
      <c r="CO162" s="99"/>
      <c r="CP162" s="99"/>
      <c r="CQ162" s="99"/>
      <c r="CR162" s="99"/>
      <c r="CS162" s="99"/>
      <c r="CT162" s="99"/>
      <c r="CU162" s="99"/>
      <c r="CV162" s="99"/>
      <c r="CW162" s="99"/>
      <c r="CX162" s="99"/>
      <c r="CY162" s="99"/>
      <c r="CZ162" s="99"/>
      <c r="DA162" s="99"/>
      <c r="DB162" s="99"/>
      <c r="DC162" s="99"/>
      <c r="DD162" s="99"/>
      <c r="DE162" s="99"/>
      <c r="DF162" s="99"/>
      <c r="DG162" s="99"/>
      <c r="DH162" s="99"/>
      <c r="DI162" s="99"/>
      <c r="DJ162" s="99"/>
      <c r="DK162" s="99"/>
      <c r="DL162" s="99"/>
      <c r="DM162" s="99"/>
      <c r="DN162" s="99"/>
      <c r="DO162" s="99"/>
      <c r="DP162" s="99"/>
      <c r="DQ162" s="99"/>
      <c r="DR162" s="99"/>
      <c r="DS162" s="99"/>
      <c r="DT162" s="99"/>
      <c r="DU162" s="99"/>
      <c r="DV162" s="99"/>
      <c r="DW162" s="99"/>
      <c r="DX162" s="99"/>
      <c r="DY162" s="99"/>
      <c r="DZ162" s="99"/>
      <c r="EA162" s="99"/>
      <c r="EB162" s="99"/>
      <c r="EC162" s="99"/>
      <c r="ED162" s="99"/>
      <c r="EE162" s="99"/>
      <c r="EF162" s="99"/>
      <c r="EG162" s="99"/>
      <c r="EH162" s="99"/>
      <c r="EI162" s="99"/>
      <c r="EJ162" s="99"/>
      <c r="EK162" s="99"/>
      <c r="EL162" s="99"/>
      <c r="EM162" s="99"/>
      <c r="EN162" s="99"/>
      <c r="EO162" s="99"/>
      <c r="EP162" s="99"/>
      <c r="EQ162" s="99"/>
      <c r="ER162" s="99"/>
      <c r="ES162" s="99"/>
      <c r="ET162" s="99"/>
      <c r="EU162" s="99"/>
      <c r="EV162" s="99"/>
      <c r="EW162" s="99"/>
      <c r="EX162" s="99"/>
      <c r="EY162" s="99"/>
      <c r="EZ162" s="99"/>
      <c r="FA162" s="99"/>
      <c r="FB162" s="99"/>
      <c r="FC162" s="99"/>
      <c r="FD162" s="99"/>
      <c r="FE162" s="99"/>
      <c r="FF162" s="99"/>
      <c r="FG162" s="99"/>
      <c r="FH162" s="99"/>
      <c r="FI162" s="99"/>
      <c r="FJ162" s="99"/>
      <c r="FK162" s="99"/>
      <c r="FL162" s="99"/>
      <c r="FM162" s="99"/>
      <c r="FN162" s="99"/>
      <c r="FO162" s="99"/>
      <c r="FP162" s="99"/>
      <c r="FQ162" s="99"/>
      <c r="FR162" s="99"/>
      <c r="FS162" s="99"/>
      <c r="FT162" s="99"/>
      <c r="FU162" s="99"/>
      <c r="FV162" s="99"/>
      <c r="FW162" s="99"/>
      <c r="FX162" s="99"/>
      <c r="FY162" s="99"/>
      <c r="FZ162" s="99"/>
      <c r="GA162" s="99"/>
      <c r="GB162" s="99"/>
      <c r="GC162" s="99"/>
      <c r="GD162" s="99"/>
      <c r="GE162" s="99"/>
      <c r="GF162" s="99"/>
      <c r="GG162" s="99"/>
      <c r="GH162" s="99"/>
      <c r="GI162" s="99"/>
      <c r="GJ162" s="99"/>
      <c r="GK162" s="99"/>
      <c r="GL162" s="99"/>
      <c r="GM162" s="99"/>
      <c r="GN162" s="99"/>
      <c r="GO162" s="99"/>
      <c r="GP162" s="99"/>
      <c r="GQ162" s="99"/>
      <c r="GR162" s="99"/>
      <c r="GS162" s="99"/>
      <c r="GT162" s="99"/>
      <c r="GU162" s="99"/>
      <c r="GV162" s="99"/>
      <c r="GW162" s="99"/>
      <c r="GX162" s="99"/>
      <c r="GY162" s="99"/>
      <c r="GZ162" s="99"/>
      <c r="HA162" s="99"/>
      <c r="HB162" s="99"/>
      <c r="HC162" s="99"/>
      <c r="HD162" s="99"/>
      <c r="HE162" s="99"/>
      <c r="HF162" s="99"/>
      <c r="HG162" s="99"/>
      <c r="HH162" s="99"/>
      <c r="HI162" s="99"/>
      <c r="HJ162" s="99"/>
      <c r="HK162" s="99"/>
      <c r="HL162" s="99"/>
      <c r="HM162" s="99"/>
      <c r="HN162" s="99"/>
      <c r="HO162" s="99"/>
      <c r="HP162" s="99"/>
      <c r="HQ162" s="99"/>
      <c r="HR162" s="99"/>
      <c r="HS162" s="99"/>
      <c r="HT162" s="99"/>
      <c r="HU162" s="99"/>
      <c r="HV162" s="99"/>
      <c r="HW162" s="99"/>
      <c r="HX162" s="99"/>
      <c r="HY162" s="99"/>
      <c r="HZ162" s="99"/>
      <c r="IA162" s="99"/>
      <c r="IB162" s="99"/>
      <c r="IC162" s="99"/>
      <c r="ID162" s="99"/>
      <c r="IE162" s="99"/>
      <c r="IF162" s="99"/>
      <c r="IG162" s="99"/>
      <c r="IH162" s="99"/>
      <c r="II162" s="99"/>
      <c r="IJ162" s="99"/>
      <c r="IK162" s="99"/>
      <c r="IL162" s="99"/>
      <c r="IM162" s="99"/>
      <c r="IN162" s="99"/>
      <c r="IO162" s="99"/>
      <c r="IP162" s="99"/>
      <c r="IQ162" s="99"/>
      <c r="IR162" s="99"/>
      <c r="IS162" s="99"/>
      <c r="IT162" s="99"/>
      <c r="IU162" s="99"/>
      <c r="IV162" s="99"/>
      <c r="IW162" s="99"/>
      <c r="IX162" s="99"/>
      <c r="IY162" s="99"/>
      <c r="IZ162" s="99"/>
      <c r="JA162" s="99"/>
      <c r="JB162" s="99"/>
      <c r="JC162" s="99"/>
      <c r="JD162" s="99"/>
      <c r="JE162" s="99"/>
      <c r="JF162" s="99"/>
      <c r="JG162" s="99"/>
      <c r="JH162" s="99"/>
      <c r="JI162" s="99"/>
      <c r="JJ162" s="99"/>
      <c r="JK162" s="99"/>
      <c r="JL162" s="99"/>
      <c r="JM162" s="99"/>
      <c r="JN162" s="99"/>
      <c r="JO162" s="99"/>
      <c r="JP162" s="99"/>
      <c r="JQ162" s="99"/>
      <c r="JR162" s="99"/>
      <c r="JS162" s="99"/>
      <c r="JT162" s="99"/>
      <c r="JU162" s="99"/>
      <c r="JV162" s="99"/>
      <c r="JW162" s="99"/>
      <c r="JX162" s="99"/>
      <c r="JY162" s="99"/>
      <c r="JZ162" s="99"/>
      <c r="KA162" s="99"/>
      <c r="KB162" s="99"/>
      <c r="KC162" s="99"/>
      <c r="KD162" s="99"/>
      <c r="KE162" s="99"/>
      <c r="KF162" s="99"/>
      <c r="KG162" s="99"/>
      <c r="KH162" s="99"/>
      <c r="KI162" s="99"/>
      <c r="KJ162" s="99"/>
      <c r="KK162" s="99"/>
      <c r="KL162" s="99"/>
      <c r="KM162" s="99"/>
      <c r="KN162" s="99"/>
      <c r="KO162" s="99"/>
      <c r="KP162" s="99"/>
      <c r="KQ162" s="99"/>
      <c r="KR162" s="99"/>
      <c r="KS162" s="99"/>
      <c r="KT162" s="99"/>
      <c r="KU162" s="99"/>
      <c r="KV162" s="99"/>
      <c r="KW162" s="99"/>
      <c r="KX162" s="99"/>
      <c r="KY162" s="99"/>
      <c r="KZ162" s="99"/>
      <c r="LA162" s="99"/>
      <c r="LB162" s="99"/>
      <c r="LC162" s="99"/>
      <c r="LD162" s="99"/>
      <c r="LE162" s="99"/>
      <c r="LF162" s="99"/>
      <c r="LG162" s="99"/>
      <c r="LH162" s="99"/>
      <c r="LI162" s="99"/>
      <c r="LJ162" s="99"/>
      <c r="LK162" s="99"/>
      <c r="LL162" s="99"/>
      <c r="LM162" s="99"/>
      <c r="LN162" s="99"/>
      <c r="LO162" s="99"/>
      <c r="LP162" s="99"/>
      <c r="LQ162" s="99"/>
      <c r="LR162" s="99"/>
      <c r="LS162" s="99"/>
      <c r="LT162" s="99"/>
      <c r="LU162" s="99"/>
      <c r="LV162" s="99"/>
      <c r="LW162" s="99"/>
      <c r="LX162" s="99"/>
      <c r="LY162" s="99"/>
      <c r="LZ162" s="99"/>
      <c r="MA162" s="99"/>
      <c r="MB162" s="99"/>
      <c r="MC162" s="99"/>
      <c r="MD162" s="99"/>
      <c r="ME162" s="99"/>
      <c r="MF162" s="99"/>
      <c r="MG162" s="99"/>
      <c r="MH162" s="99"/>
      <c r="MI162" s="99"/>
      <c r="MJ162" s="99"/>
      <c r="MK162" s="99"/>
      <c r="ML162" s="99"/>
      <c r="MM162" s="99"/>
      <c r="MN162" s="99"/>
      <c r="MO162" s="99"/>
      <c r="MP162" s="99"/>
      <c r="MQ162" s="99"/>
      <c r="MR162" s="99"/>
      <c r="MS162" s="99"/>
      <c r="MT162" s="99"/>
      <c r="MU162" s="99"/>
      <c r="MV162" s="99"/>
      <c r="MW162" s="99"/>
      <c r="MX162" s="99"/>
      <c r="MY162" s="99"/>
      <c r="MZ162" s="99"/>
      <c r="NA162" s="99"/>
      <c r="NB162" s="99"/>
      <c r="NC162" s="99"/>
      <c r="ND162" s="99"/>
      <c r="NE162" s="99"/>
      <c r="NF162" s="99"/>
      <c r="NG162" s="99"/>
      <c r="NH162" s="99"/>
      <c r="NI162" s="99"/>
      <c r="NJ162" s="99"/>
      <c r="NK162" s="99"/>
      <c r="NL162" s="99"/>
      <c r="NM162" s="99"/>
      <c r="NN162" s="99"/>
      <c r="NO162" s="99"/>
      <c r="NP162" s="99"/>
      <c r="NQ162" s="99"/>
      <c r="NR162" s="99"/>
      <c r="NS162" s="99"/>
      <c r="NT162" s="99"/>
      <c r="NU162" s="99"/>
      <c r="NV162" s="99"/>
      <c r="NW162" s="99"/>
      <c r="NX162" s="99"/>
      <c r="NY162" s="99"/>
      <c r="NZ162" s="99"/>
      <c r="OA162" s="99"/>
      <c r="OB162" s="99"/>
      <c r="OC162" s="99"/>
      <c r="OD162" s="99"/>
      <c r="OE162" s="99"/>
      <c r="OF162" s="99"/>
      <c r="OG162" s="99"/>
      <c r="OH162" s="99"/>
      <c r="OI162" s="99"/>
      <c r="OJ162" s="99"/>
      <c r="OK162" s="99"/>
      <c r="OL162" s="99"/>
      <c r="OM162" s="99"/>
      <c r="ON162" s="99"/>
      <c r="OO162" s="99"/>
      <c r="OP162" s="99"/>
      <c r="OQ162" s="99"/>
      <c r="OR162" s="99"/>
      <c r="OS162" s="99"/>
      <c r="OT162" s="99"/>
      <c r="OU162" s="99"/>
      <c r="OV162" s="99"/>
      <c r="OW162" s="99"/>
      <c r="OX162" s="99"/>
      <c r="OY162" s="99"/>
      <c r="OZ162" s="99"/>
      <c r="PA162" s="99"/>
      <c r="PB162" s="99"/>
      <c r="PC162" s="99"/>
      <c r="PD162" s="99"/>
      <c r="PE162" s="99"/>
      <c r="PF162" s="99"/>
      <c r="PG162" s="99"/>
      <c r="PH162" s="99"/>
      <c r="PI162" s="99"/>
      <c r="PJ162" s="99"/>
      <c r="PK162" s="99"/>
      <c r="PL162" s="99"/>
      <c r="PM162" s="99"/>
      <c r="PN162" s="99"/>
      <c r="PO162" s="99"/>
      <c r="PP162" s="99"/>
      <c r="PQ162" s="99"/>
      <c r="PR162" s="99"/>
      <c r="PS162" s="99"/>
      <c r="PT162" s="99"/>
      <c r="PU162" s="99"/>
      <c r="PV162" s="99"/>
      <c r="PW162" s="99"/>
      <c r="PX162" s="99"/>
      <c r="PY162" s="99"/>
      <c r="PZ162" s="99"/>
      <c r="QA162" s="99"/>
      <c r="QB162" s="99"/>
      <c r="QC162" s="99"/>
      <c r="QD162" s="99"/>
      <c r="QE162" s="99"/>
      <c r="QF162" s="99"/>
      <c r="QG162" s="99"/>
      <c r="QH162" s="99"/>
      <c r="QI162" s="99"/>
      <c r="QJ162" s="99"/>
      <c r="QK162" s="99"/>
      <c r="QL162" s="99"/>
      <c r="QM162" s="99"/>
      <c r="QN162" s="99"/>
      <c r="QO162" s="99"/>
      <c r="QP162" s="99"/>
      <c r="QQ162" s="99"/>
      <c r="QR162" s="99"/>
      <c r="QS162" s="99"/>
      <c r="QT162" s="99"/>
      <c r="QU162" s="99"/>
      <c r="QV162" s="99"/>
      <c r="QW162" s="99"/>
      <c r="QX162" s="99"/>
      <c r="QY162" s="99"/>
      <c r="QZ162" s="99"/>
      <c r="RA162" s="99"/>
      <c r="RB162" s="99"/>
      <c r="RC162" s="99"/>
      <c r="RD162" s="99"/>
      <c r="RE162" s="99"/>
      <c r="RF162" s="99"/>
      <c r="RG162" s="99"/>
      <c r="RH162" s="99"/>
      <c r="RI162" s="99"/>
      <c r="RJ162" s="99"/>
      <c r="RK162" s="99"/>
      <c r="RL162" s="99"/>
      <c r="RM162" s="99"/>
      <c r="RN162" s="99"/>
      <c r="RO162" s="99"/>
      <c r="RP162" s="99"/>
      <c r="RQ162" s="99"/>
      <c r="RR162" s="99"/>
      <c r="RS162" s="99"/>
      <c r="RT162" s="99"/>
      <c r="RU162" s="99"/>
      <c r="RV162" s="99"/>
      <c r="RW162" s="99"/>
      <c r="RX162" s="99"/>
      <c r="RY162" s="99"/>
      <c r="RZ162" s="99"/>
      <c r="SA162" s="99"/>
      <c r="SB162" s="99"/>
      <c r="SC162" s="99"/>
      <c r="SD162" s="99"/>
      <c r="SE162" s="99"/>
      <c r="SF162" s="99"/>
      <c r="SG162" s="99"/>
      <c r="SH162" s="99"/>
      <c r="SI162" s="99"/>
      <c r="SJ162" s="99"/>
      <c r="SK162" s="99"/>
      <c r="SL162" s="99"/>
      <c r="SM162" s="99"/>
      <c r="SN162" s="99"/>
      <c r="SO162" s="99"/>
      <c r="SP162" s="99"/>
      <c r="SQ162" s="99"/>
      <c r="SR162" s="99"/>
      <c r="SS162" s="99"/>
      <c r="ST162" s="99"/>
      <c r="SU162" s="99"/>
      <c r="SV162" s="99"/>
      <c r="SW162" s="99"/>
      <c r="SX162" s="99"/>
      <c r="SY162" s="99"/>
      <c r="SZ162" s="99"/>
      <c r="TA162" s="99"/>
      <c r="TB162" s="99"/>
      <c r="TC162" s="99"/>
      <c r="TD162" s="99"/>
      <c r="TE162" s="99"/>
      <c r="TF162" s="99"/>
      <c r="TG162" s="99"/>
      <c r="TH162" s="99"/>
      <c r="TI162" s="99"/>
      <c r="TJ162" s="99"/>
      <c r="TK162" s="99"/>
      <c r="TL162" s="99"/>
      <c r="TM162" s="99"/>
      <c r="TN162" s="99"/>
      <c r="TO162" s="99"/>
      <c r="TP162" s="99"/>
      <c r="TQ162" s="99"/>
      <c r="TR162" s="99"/>
      <c r="TS162" s="99"/>
      <c r="TT162" s="99"/>
      <c r="TU162" s="99"/>
      <c r="TV162" s="99"/>
      <c r="TW162" s="99"/>
      <c r="TX162" s="99"/>
      <c r="TY162" s="99"/>
      <c r="TZ162" s="99"/>
      <c r="UA162" s="99"/>
      <c r="UB162" s="99"/>
      <c r="UC162" s="99"/>
      <c r="UD162" s="99"/>
      <c r="UE162" s="99"/>
      <c r="UF162" s="99"/>
      <c r="UG162" s="99"/>
      <c r="UH162" s="99"/>
      <c r="UI162" s="99"/>
      <c r="UJ162" s="99"/>
      <c r="UK162" s="99"/>
      <c r="UL162" s="99"/>
      <c r="UM162" s="99"/>
      <c r="UN162" s="99"/>
      <c r="UO162" s="99"/>
      <c r="UP162" s="99"/>
      <c r="UQ162" s="99"/>
      <c r="UR162" s="99"/>
      <c r="US162" s="99"/>
      <c r="UT162" s="99"/>
      <c r="UU162" s="99"/>
      <c r="UV162" s="99"/>
      <c r="UW162" s="99"/>
      <c r="UX162" s="99"/>
      <c r="UY162" s="99"/>
      <c r="UZ162" s="99"/>
      <c r="VA162" s="99"/>
      <c r="VB162" s="99"/>
      <c r="VC162" s="99"/>
      <c r="VD162" s="99"/>
      <c r="VE162" s="99"/>
      <c r="VF162" s="99"/>
      <c r="VG162" s="99"/>
      <c r="VH162" s="99"/>
      <c r="VI162" s="99"/>
      <c r="VJ162" s="99"/>
      <c r="VK162" s="99"/>
      <c r="VL162" s="99"/>
      <c r="VM162" s="99"/>
      <c r="VN162" s="99"/>
      <c r="VO162" s="99"/>
      <c r="VP162" s="99"/>
      <c r="VQ162" s="99"/>
      <c r="VR162" s="99"/>
      <c r="VS162" s="99"/>
      <c r="VT162" s="99"/>
      <c r="VU162" s="99"/>
      <c r="VV162" s="99"/>
      <c r="VW162" s="99"/>
      <c r="VX162" s="99"/>
      <c r="VY162" s="99"/>
      <c r="VZ162" s="99"/>
      <c r="WA162" s="99"/>
      <c r="WB162" s="99"/>
      <c r="WC162" s="99"/>
      <c r="WD162" s="99"/>
      <c r="WE162" s="99"/>
      <c r="WF162" s="99"/>
      <c r="WG162" s="99"/>
      <c r="WH162" s="99"/>
      <c r="WI162" s="99"/>
      <c r="WJ162" s="99"/>
      <c r="WK162" s="99"/>
      <c r="WL162" s="99"/>
      <c r="WM162" s="99"/>
      <c r="WN162" s="99"/>
      <c r="WO162" s="99"/>
      <c r="WP162" s="99"/>
      <c r="WQ162" s="99"/>
      <c r="WR162" s="99"/>
      <c r="WS162" s="99"/>
      <c r="WT162" s="99"/>
      <c r="WU162" s="99"/>
      <c r="WV162" s="99"/>
      <c r="WW162" s="99"/>
      <c r="WX162" s="99"/>
      <c r="WY162" s="99"/>
      <c r="WZ162" s="99"/>
      <c r="XA162" s="99"/>
      <c r="XB162" s="99"/>
      <c r="XC162" s="99"/>
      <c r="XD162" s="99"/>
      <c r="XE162" s="99"/>
      <c r="XF162" s="99"/>
      <c r="XG162" s="99"/>
      <c r="XH162" s="99"/>
      <c r="XI162" s="99"/>
      <c r="XJ162" s="99"/>
      <c r="XK162" s="99"/>
      <c r="XL162" s="99"/>
      <c r="XM162" s="99"/>
      <c r="XN162" s="99"/>
      <c r="XO162" s="99"/>
      <c r="XP162" s="99"/>
      <c r="XQ162" s="99"/>
      <c r="XR162" s="99"/>
      <c r="XS162" s="99"/>
      <c r="XT162" s="99"/>
      <c r="XU162" s="99"/>
      <c r="XV162" s="99"/>
      <c r="XW162" s="99"/>
      <c r="XX162" s="99"/>
      <c r="XY162" s="99"/>
      <c r="XZ162" s="99"/>
      <c r="YA162" s="99"/>
      <c r="YB162" s="99"/>
      <c r="YC162" s="99"/>
      <c r="YD162" s="99"/>
      <c r="YE162" s="99"/>
      <c r="YF162" s="99"/>
      <c r="YG162" s="99"/>
      <c r="YH162" s="99"/>
      <c r="YI162" s="99"/>
      <c r="YJ162" s="99"/>
      <c r="YK162" s="99"/>
      <c r="YL162" s="99"/>
      <c r="YM162" s="99"/>
      <c r="YN162" s="99"/>
      <c r="YO162" s="99"/>
      <c r="YP162" s="99"/>
      <c r="YQ162" s="99"/>
      <c r="YR162" s="99"/>
      <c r="YS162" s="99"/>
      <c r="YT162" s="99"/>
      <c r="YU162" s="99"/>
      <c r="YV162" s="99"/>
      <c r="YW162" s="99"/>
      <c r="YX162" s="99"/>
      <c r="YY162" s="99"/>
      <c r="YZ162" s="99"/>
      <c r="ZA162" s="99"/>
      <c r="ZB162" s="99"/>
      <c r="ZC162" s="99"/>
      <c r="ZD162" s="99"/>
      <c r="ZE162" s="99"/>
      <c r="ZF162" s="99"/>
      <c r="ZG162" s="99"/>
      <c r="ZH162" s="99"/>
      <c r="ZI162" s="99"/>
      <c r="ZJ162" s="99"/>
      <c r="ZK162" s="99"/>
      <c r="ZL162" s="99"/>
      <c r="ZM162" s="99"/>
      <c r="ZN162" s="99"/>
      <c r="ZO162" s="99"/>
      <c r="ZP162" s="99"/>
      <c r="ZQ162" s="99"/>
      <c r="ZR162" s="99"/>
      <c r="ZS162" s="99"/>
      <c r="ZT162" s="99"/>
      <c r="ZU162" s="99"/>
      <c r="ZV162" s="99"/>
      <c r="ZW162" s="99"/>
      <c r="ZX162" s="99"/>
      <c r="ZY162" s="99"/>
      <c r="ZZ162" s="99"/>
      <c r="AAA162" s="99"/>
      <c r="AAB162" s="99"/>
      <c r="AAC162" s="99"/>
      <c r="AAD162" s="99"/>
      <c r="AAE162" s="99"/>
      <c r="AAF162" s="99"/>
      <c r="AAG162" s="99"/>
      <c r="AAH162" s="99"/>
      <c r="AAI162" s="99"/>
      <c r="AAJ162" s="99"/>
      <c r="AAK162" s="99"/>
      <c r="AAL162" s="99"/>
      <c r="AAM162" s="99"/>
      <c r="AAN162" s="99"/>
      <c r="AAO162" s="99"/>
      <c r="AAP162" s="99"/>
      <c r="AAQ162" s="99"/>
      <c r="AAR162" s="99"/>
      <c r="AAS162" s="99"/>
      <c r="AAT162" s="99"/>
      <c r="AAU162" s="99"/>
      <c r="AAV162" s="99"/>
      <c r="AAW162" s="99"/>
      <c r="AAX162" s="99"/>
      <c r="AAY162" s="99"/>
      <c r="AAZ162" s="99"/>
      <c r="ABA162" s="99"/>
      <c r="ABB162" s="99"/>
      <c r="ABC162" s="99"/>
      <c r="ABD162" s="99"/>
      <c r="ABE162" s="99"/>
      <c r="ABF162" s="99"/>
      <c r="ABG162" s="99"/>
      <c r="ABH162" s="99"/>
      <c r="ABI162" s="99"/>
      <c r="ABJ162" s="99"/>
      <c r="ABK162" s="99"/>
      <c r="ABL162" s="99"/>
      <c r="ABM162" s="99"/>
      <c r="ABN162" s="99"/>
      <c r="ABO162" s="99"/>
      <c r="ABP162" s="99"/>
      <c r="ABQ162" s="99"/>
      <c r="ABR162" s="99"/>
      <c r="ABS162" s="99"/>
      <c r="ABT162" s="99"/>
      <c r="ABU162" s="99"/>
      <c r="ABV162" s="99"/>
      <c r="ABW162" s="99"/>
      <c r="ABX162" s="99"/>
      <c r="ABY162" s="99"/>
      <c r="ABZ162" s="99"/>
      <c r="ACA162" s="99"/>
      <c r="ACB162" s="99"/>
      <c r="ACC162" s="99"/>
      <c r="ACD162" s="99"/>
      <c r="ACE162" s="99"/>
      <c r="ACF162" s="99"/>
      <c r="ACG162" s="99"/>
      <c r="ACH162" s="99"/>
      <c r="ACI162" s="99"/>
      <c r="ACJ162" s="99"/>
      <c r="ACK162" s="99"/>
      <c r="ACL162" s="99"/>
      <c r="ACM162" s="99"/>
      <c r="ACN162" s="99"/>
      <c r="ACO162" s="99"/>
      <c r="ACP162" s="99"/>
      <c r="ACQ162" s="99"/>
      <c r="ACR162" s="99"/>
      <c r="ACS162" s="99"/>
      <c r="ACT162" s="99"/>
      <c r="ACU162" s="99"/>
      <c r="ACV162" s="99"/>
      <c r="ACW162" s="99"/>
      <c r="ACX162" s="99"/>
      <c r="ACY162" s="99"/>
      <c r="ACZ162" s="99"/>
      <c r="ADA162" s="99"/>
      <c r="ADB162" s="99"/>
      <c r="ADC162" s="99"/>
      <c r="ADD162" s="99"/>
      <c r="ADE162" s="99"/>
      <c r="ADF162" s="99"/>
      <c r="ADG162" s="99"/>
      <c r="ADH162" s="99"/>
      <c r="ADI162" s="99"/>
      <c r="ADJ162" s="99"/>
      <c r="ADK162" s="99"/>
      <c r="ADL162" s="99"/>
      <c r="ADM162" s="99"/>
      <c r="ADN162" s="99"/>
      <c r="ADO162" s="99"/>
      <c r="ADP162" s="99"/>
      <c r="ADQ162" s="99"/>
      <c r="ADR162" s="99"/>
      <c r="ADS162" s="99"/>
      <c r="ADT162" s="99"/>
      <c r="ADU162" s="99"/>
      <c r="ADV162" s="99"/>
      <c r="ADW162" s="99"/>
      <c r="ADX162" s="99"/>
      <c r="ADY162" s="99"/>
      <c r="ADZ162" s="99"/>
      <c r="AEA162" s="99"/>
      <c r="AEB162" s="99"/>
      <c r="AEC162" s="99"/>
      <c r="AED162" s="99"/>
      <c r="AEE162" s="99"/>
      <c r="AEF162" s="99"/>
      <c r="AEG162" s="99"/>
      <c r="AEH162" s="99"/>
      <c r="AEI162" s="99"/>
      <c r="AEJ162" s="99"/>
      <c r="AEK162" s="99"/>
      <c r="AEL162" s="99"/>
      <c r="AEM162" s="99"/>
      <c r="AEN162" s="99"/>
      <c r="AEO162" s="99"/>
      <c r="AEP162" s="99"/>
      <c r="AEQ162" s="99"/>
      <c r="AER162" s="99"/>
      <c r="AES162" s="99"/>
      <c r="AET162" s="99"/>
      <c r="AEU162" s="99"/>
      <c r="AEV162" s="99"/>
      <c r="AEW162" s="99"/>
      <c r="AEX162" s="99"/>
      <c r="AEY162" s="99"/>
      <c r="AEZ162" s="99"/>
      <c r="AFA162" s="99"/>
      <c r="AFB162" s="99"/>
      <c r="AFC162" s="99"/>
      <c r="AFD162" s="99"/>
      <c r="AFE162" s="99"/>
      <c r="AFF162" s="99"/>
      <c r="AFG162" s="99"/>
      <c r="AFH162" s="99"/>
      <c r="AFI162" s="99"/>
      <c r="AFJ162" s="99"/>
      <c r="AFK162" s="99"/>
      <c r="AFL162" s="99"/>
      <c r="AFM162" s="99"/>
      <c r="AFN162" s="99"/>
      <c r="AFO162" s="99"/>
      <c r="AFP162" s="99"/>
      <c r="AFQ162" s="99"/>
      <c r="AFR162" s="99"/>
      <c r="AFS162" s="99"/>
      <c r="AFT162" s="99"/>
      <c r="AFU162" s="99"/>
      <c r="AFV162" s="99"/>
      <c r="AFW162" s="99"/>
      <c r="AFX162" s="99"/>
      <c r="AFY162" s="99"/>
      <c r="AFZ162" s="99"/>
      <c r="AGA162" s="99"/>
      <c r="AGB162" s="99"/>
      <c r="AGC162" s="99"/>
      <c r="AGD162" s="99"/>
      <c r="AGE162" s="99"/>
      <c r="AGF162" s="99"/>
      <c r="AGG162" s="99"/>
      <c r="AGH162" s="99"/>
      <c r="AGI162" s="99"/>
      <c r="AGJ162" s="99"/>
      <c r="AGK162" s="99"/>
      <c r="AGL162" s="99"/>
      <c r="AGM162" s="99"/>
      <c r="AGN162" s="99"/>
      <c r="AGO162" s="99"/>
      <c r="AGP162" s="99"/>
      <c r="AGQ162" s="99"/>
      <c r="AGR162" s="99"/>
      <c r="AGS162" s="99"/>
      <c r="AGT162" s="99"/>
      <c r="AGU162" s="99"/>
      <c r="AGV162" s="99"/>
      <c r="AGW162" s="99"/>
      <c r="AGX162" s="99"/>
      <c r="AGY162" s="99"/>
      <c r="AGZ162" s="99"/>
      <c r="AHA162" s="99"/>
      <c r="AHB162" s="99"/>
      <c r="AHC162" s="99"/>
      <c r="AHD162" s="99"/>
      <c r="AHE162" s="99"/>
      <c r="AHF162" s="99"/>
      <c r="AHG162" s="99"/>
      <c r="AHH162" s="99"/>
      <c r="AHI162" s="99"/>
      <c r="AHJ162" s="99"/>
      <c r="AHK162" s="99"/>
      <c r="AHL162" s="99"/>
      <c r="AHM162" s="99"/>
      <c r="AHN162" s="99"/>
      <c r="AHO162" s="99"/>
      <c r="AHP162" s="99"/>
      <c r="AHQ162" s="99"/>
      <c r="AHR162" s="99"/>
      <c r="AHS162" s="99"/>
      <c r="AHT162" s="99"/>
      <c r="AHU162" s="99"/>
      <c r="AHV162" s="99"/>
      <c r="AHW162" s="99"/>
      <c r="AHX162" s="99"/>
      <c r="AHY162" s="99"/>
      <c r="AHZ162" s="99"/>
      <c r="AIA162" s="99"/>
      <c r="AIB162" s="99"/>
      <c r="AIC162" s="99"/>
      <c r="AID162" s="99"/>
      <c r="AIE162" s="99"/>
      <c r="AIF162" s="99"/>
      <c r="AIG162" s="99"/>
      <c r="AIH162" s="99"/>
      <c r="AII162" s="99"/>
      <c r="AIJ162" s="99"/>
      <c r="AIK162" s="99"/>
      <c r="AIL162" s="99"/>
      <c r="AIM162" s="99"/>
      <c r="AIN162" s="99"/>
      <c r="AIO162" s="99"/>
      <c r="AIP162" s="99"/>
      <c r="AIQ162" s="99"/>
      <c r="AIR162" s="99"/>
      <c r="AIS162" s="99"/>
      <c r="AIT162" s="99"/>
      <c r="AIU162" s="99"/>
      <c r="AIV162" s="99"/>
      <c r="AIW162" s="99"/>
      <c r="AIX162" s="99"/>
      <c r="AIY162" s="99"/>
      <c r="AIZ162" s="99"/>
      <c r="AJA162" s="99"/>
      <c r="AJB162" s="99"/>
      <c r="AJC162" s="99"/>
      <c r="AJD162" s="99"/>
      <c r="AJE162" s="99"/>
      <c r="AJF162" s="99"/>
      <c r="AJG162" s="99"/>
      <c r="AJH162" s="99"/>
      <c r="AJI162" s="99"/>
      <c r="AJJ162" s="99"/>
      <c r="AJK162" s="99"/>
      <c r="AJL162" s="99"/>
      <c r="AJM162" s="99"/>
      <c r="AJN162" s="99"/>
      <c r="AJO162" s="99"/>
      <c r="AJP162" s="99"/>
      <c r="AJQ162" s="99"/>
      <c r="AJR162" s="99"/>
      <c r="AJS162" s="99"/>
      <c r="AJT162" s="99"/>
      <c r="AJU162" s="99"/>
      <c r="AJV162" s="99"/>
      <c r="AJW162" s="99"/>
      <c r="AJX162" s="99"/>
      <c r="AJY162" s="99"/>
      <c r="AJZ162" s="99"/>
      <c r="AKA162" s="99"/>
      <c r="AKB162" s="99"/>
      <c r="AKC162" s="99"/>
      <c r="AKD162" s="99"/>
      <c r="AKE162" s="99"/>
      <c r="AKF162" s="99"/>
      <c r="AKG162" s="99"/>
      <c r="AKH162" s="99"/>
      <c r="AKI162" s="99"/>
      <c r="AKJ162" s="99"/>
      <c r="AKK162" s="99"/>
      <c r="AKL162" s="99"/>
      <c r="AKM162" s="99"/>
      <c r="AKN162" s="99"/>
      <c r="AKO162" s="99"/>
      <c r="AKP162" s="99"/>
      <c r="AKQ162" s="99"/>
      <c r="AKR162" s="99"/>
      <c r="AKS162" s="99"/>
      <c r="AKT162" s="99"/>
      <c r="AKU162" s="99"/>
      <c r="AKV162" s="99"/>
      <c r="AKW162" s="99"/>
      <c r="AKX162" s="99"/>
      <c r="AKY162" s="99"/>
      <c r="AKZ162" s="99"/>
      <c r="ALA162" s="99"/>
      <c r="ALB162" s="99"/>
      <c r="ALC162" s="99"/>
      <c r="ALD162" s="99"/>
      <c r="ALE162" s="99"/>
      <c r="ALF162" s="99"/>
      <c r="ALG162" s="99"/>
      <c r="ALH162" s="99"/>
      <c r="ALI162" s="99"/>
      <c r="ALJ162" s="99"/>
      <c r="ALK162" s="99"/>
      <c r="ALL162" s="99"/>
      <c r="ALM162" s="99"/>
      <c r="ALN162" s="99"/>
      <c r="ALO162" s="99"/>
      <c r="ALP162" s="99"/>
      <c r="ALQ162" s="99"/>
      <c r="ALR162" s="99"/>
      <c r="ALS162" s="99"/>
      <c r="ALT162" s="99"/>
      <c r="ALU162" s="99"/>
      <c r="ALV162" s="99"/>
      <c r="ALW162" s="99"/>
      <c r="ALX162" s="99"/>
      <c r="ALY162" s="99"/>
      <c r="ALZ162" s="99"/>
      <c r="AMA162" s="99"/>
      <c r="AMB162" s="99"/>
      <c r="AMC162" s="99"/>
      <c r="AMD162" s="99"/>
      <c r="AME162" s="99"/>
      <c r="AMF162" s="99"/>
      <c r="AMG162" s="99"/>
      <c r="AMH162" s="99"/>
      <c r="AMI162" s="99"/>
      <c r="AMJ162" s="99"/>
      <c r="AMK162" s="99"/>
      <c r="AML162" s="99"/>
      <c r="AMM162" s="99"/>
      <c r="AMN162" s="99"/>
      <c r="AMO162" s="99"/>
      <c r="AMP162" s="99"/>
      <c r="AMQ162" s="99"/>
    </row>
    <row r="163" spans="1:1031" s="97" customFormat="1" ht="36" customHeight="1" x14ac:dyDescent="0.25">
      <c r="A163" s="901">
        <v>3</v>
      </c>
      <c r="B163" s="855" t="s">
        <v>1076</v>
      </c>
      <c r="C163" s="901">
        <v>5</v>
      </c>
      <c r="D163" s="901" t="s">
        <v>751</v>
      </c>
      <c r="E163" s="843" t="s">
        <v>1110</v>
      </c>
      <c r="F163" s="99"/>
      <c r="G163" s="99"/>
      <c r="H163" s="99"/>
      <c r="I163" s="99"/>
      <c r="J163" s="99"/>
      <c r="K163" s="99"/>
      <c r="L163" s="99"/>
      <c r="M163" s="99"/>
      <c r="N163" s="99"/>
      <c r="O163" s="99"/>
      <c r="P163" s="99"/>
      <c r="Q163" s="99"/>
      <c r="R163" s="99"/>
      <c r="S163" s="99"/>
      <c r="T163" s="99"/>
      <c r="U163" s="99"/>
      <c r="V163" s="99"/>
      <c r="W163" s="99"/>
      <c r="X163" s="99"/>
      <c r="Y163" s="99"/>
      <c r="Z163" s="99"/>
      <c r="AA163" s="99"/>
      <c r="AB163" s="99"/>
      <c r="AC163" s="99"/>
      <c r="AD163" s="99"/>
      <c r="AE163" s="99"/>
      <c r="AF163" s="99"/>
      <c r="AG163" s="99"/>
      <c r="AH163" s="99"/>
      <c r="AI163" s="99"/>
      <c r="AJ163" s="99"/>
      <c r="AK163" s="99"/>
      <c r="AL163" s="99"/>
      <c r="AM163" s="99"/>
      <c r="AN163" s="99"/>
      <c r="AO163" s="99"/>
      <c r="AP163" s="99"/>
      <c r="AQ163" s="99"/>
      <c r="AR163" s="99"/>
      <c r="AS163" s="99"/>
      <c r="AT163" s="99"/>
      <c r="AU163" s="99"/>
      <c r="AV163" s="99"/>
      <c r="AW163" s="99"/>
      <c r="AX163" s="99"/>
      <c r="AY163" s="99"/>
      <c r="AZ163" s="99"/>
      <c r="BA163" s="99"/>
      <c r="BB163" s="99"/>
      <c r="BC163" s="99"/>
      <c r="BD163" s="99"/>
      <c r="BE163" s="99"/>
      <c r="BF163" s="99"/>
      <c r="BG163" s="99"/>
      <c r="BH163" s="99"/>
      <c r="BI163" s="99"/>
      <c r="BJ163" s="99"/>
      <c r="BK163" s="99"/>
      <c r="BL163" s="99"/>
      <c r="BM163" s="99"/>
      <c r="BN163" s="99"/>
      <c r="BO163" s="99"/>
      <c r="BP163" s="99"/>
      <c r="BQ163" s="99"/>
      <c r="BR163" s="99"/>
      <c r="BS163" s="99"/>
      <c r="BT163" s="99"/>
      <c r="BU163" s="99"/>
      <c r="BV163" s="99"/>
      <c r="BW163" s="99"/>
      <c r="BX163" s="99"/>
      <c r="BY163" s="99"/>
      <c r="BZ163" s="99"/>
      <c r="CA163" s="99"/>
      <c r="CB163" s="99"/>
      <c r="CC163" s="99"/>
      <c r="CD163" s="99"/>
      <c r="CE163" s="99"/>
      <c r="CF163" s="99"/>
      <c r="CG163" s="99"/>
      <c r="CH163" s="99"/>
      <c r="CI163" s="99"/>
      <c r="CJ163" s="99"/>
      <c r="CK163" s="99"/>
      <c r="CL163" s="99"/>
      <c r="CM163" s="99"/>
      <c r="CN163" s="99"/>
      <c r="CO163" s="99"/>
      <c r="CP163" s="99"/>
      <c r="CQ163" s="99"/>
      <c r="CR163" s="99"/>
      <c r="CS163" s="99"/>
      <c r="CT163" s="99"/>
      <c r="CU163" s="99"/>
      <c r="CV163" s="99"/>
      <c r="CW163" s="99"/>
      <c r="CX163" s="99"/>
      <c r="CY163" s="99"/>
      <c r="CZ163" s="99"/>
      <c r="DA163" s="99"/>
      <c r="DB163" s="99"/>
      <c r="DC163" s="99"/>
      <c r="DD163" s="99"/>
      <c r="DE163" s="99"/>
      <c r="DF163" s="99"/>
      <c r="DG163" s="99"/>
      <c r="DH163" s="99"/>
      <c r="DI163" s="99"/>
      <c r="DJ163" s="99"/>
      <c r="DK163" s="99"/>
      <c r="DL163" s="99"/>
      <c r="DM163" s="99"/>
      <c r="DN163" s="99"/>
      <c r="DO163" s="99"/>
      <c r="DP163" s="99"/>
      <c r="DQ163" s="99"/>
      <c r="DR163" s="99"/>
      <c r="DS163" s="99"/>
      <c r="DT163" s="99"/>
      <c r="DU163" s="99"/>
      <c r="DV163" s="99"/>
      <c r="DW163" s="99"/>
      <c r="DX163" s="99"/>
      <c r="DY163" s="99"/>
      <c r="DZ163" s="99"/>
      <c r="EA163" s="99"/>
      <c r="EB163" s="99"/>
      <c r="EC163" s="99"/>
      <c r="ED163" s="99"/>
      <c r="EE163" s="99"/>
      <c r="EF163" s="99"/>
      <c r="EG163" s="99"/>
      <c r="EH163" s="99"/>
      <c r="EI163" s="99"/>
      <c r="EJ163" s="99"/>
      <c r="EK163" s="99"/>
      <c r="EL163" s="99"/>
      <c r="EM163" s="99"/>
      <c r="EN163" s="99"/>
      <c r="EO163" s="99"/>
      <c r="EP163" s="99"/>
      <c r="EQ163" s="99"/>
      <c r="ER163" s="99"/>
      <c r="ES163" s="99"/>
      <c r="ET163" s="99"/>
      <c r="EU163" s="99"/>
      <c r="EV163" s="99"/>
      <c r="EW163" s="99"/>
      <c r="EX163" s="99"/>
      <c r="EY163" s="99"/>
      <c r="EZ163" s="99"/>
      <c r="FA163" s="99"/>
      <c r="FB163" s="99"/>
      <c r="FC163" s="99"/>
      <c r="FD163" s="99"/>
      <c r="FE163" s="99"/>
      <c r="FF163" s="99"/>
      <c r="FG163" s="99"/>
      <c r="FH163" s="99"/>
      <c r="FI163" s="99"/>
      <c r="FJ163" s="99"/>
      <c r="FK163" s="99"/>
      <c r="FL163" s="99"/>
      <c r="FM163" s="99"/>
      <c r="FN163" s="99"/>
      <c r="FO163" s="99"/>
      <c r="FP163" s="99"/>
      <c r="FQ163" s="99"/>
      <c r="FR163" s="99"/>
      <c r="FS163" s="99"/>
      <c r="FT163" s="99"/>
      <c r="FU163" s="99"/>
      <c r="FV163" s="99"/>
      <c r="FW163" s="99"/>
      <c r="FX163" s="99"/>
      <c r="FY163" s="99"/>
      <c r="FZ163" s="99"/>
      <c r="GA163" s="99"/>
      <c r="GB163" s="99"/>
      <c r="GC163" s="99"/>
      <c r="GD163" s="99"/>
      <c r="GE163" s="99"/>
      <c r="GF163" s="99"/>
      <c r="GG163" s="99"/>
      <c r="GH163" s="99"/>
      <c r="GI163" s="99"/>
      <c r="GJ163" s="99"/>
      <c r="GK163" s="99"/>
      <c r="GL163" s="99"/>
      <c r="GM163" s="99"/>
      <c r="GN163" s="99"/>
      <c r="GO163" s="99"/>
      <c r="GP163" s="99"/>
      <c r="GQ163" s="99"/>
      <c r="GR163" s="99"/>
      <c r="GS163" s="99"/>
      <c r="GT163" s="99"/>
      <c r="GU163" s="99"/>
      <c r="GV163" s="99"/>
      <c r="GW163" s="99"/>
      <c r="GX163" s="99"/>
      <c r="GY163" s="99"/>
      <c r="GZ163" s="99"/>
      <c r="HA163" s="99"/>
      <c r="HB163" s="99"/>
      <c r="HC163" s="99"/>
      <c r="HD163" s="99"/>
      <c r="HE163" s="99"/>
      <c r="HF163" s="99"/>
      <c r="HG163" s="99"/>
      <c r="HH163" s="99"/>
      <c r="HI163" s="99"/>
      <c r="HJ163" s="99"/>
      <c r="HK163" s="99"/>
      <c r="HL163" s="99"/>
      <c r="HM163" s="99"/>
      <c r="HN163" s="99"/>
      <c r="HO163" s="99"/>
      <c r="HP163" s="99"/>
      <c r="HQ163" s="99"/>
      <c r="HR163" s="99"/>
      <c r="HS163" s="99"/>
      <c r="HT163" s="99"/>
      <c r="HU163" s="99"/>
      <c r="HV163" s="99"/>
      <c r="HW163" s="99"/>
      <c r="HX163" s="99"/>
      <c r="HY163" s="99"/>
      <c r="HZ163" s="99"/>
      <c r="IA163" s="99"/>
      <c r="IB163" s="99"/>
      <c r="IC163" s="99"/>
      <c r="ID163" s="99"/>
      <c r="IE163" s="99"/>
      <c r="IF163" s="99"/>
      <c r="IG163" s="99"/>
      <c r="IH163" s="99"/>
      <c r="II163" s="99"/>
      <c r="IJ163" s="99"/>
      <c r="IK163" s="99"/>
      <c r="IL163" s="99"/>
      <c r="IM163" s="99"/>
      <c r="IN163" s="99"/>
      <c r="IO163" s="99"/>
      <c r="IP163" s="99"/>
      <c r="IQ163" s="99"/>
      <c r="IR163" s="99"/>
      <c r="IS163" s="99"/>
      <c r="IT163" s="99"/>
      <c r="IU163" s="99"/>
      <c r="IV163" s="99"/>
      <c r="IW163" s="99"/>
      <c r="IX163" s="99"/>
      <c r="IY163" s="99"/>
      <c r="IZ163" s="99"/>
      <c r="JA163" s="99"/>
      <c r="JB163" s="99"/>
      <c r="JC163" s="99"/>
      <c r="JD163" s="99"/>
      <c r="JE163" s="99"/>
      <c r="JF163" s="99"/>
      <c r="JG163" s="99"/>
      <c r="JH163" s="99"/>
      <c r="JI163" s="99"/>
      <c r="JJ163" s="99"/>
      <c r="JK163" s="99"/>
      <c r="JL163" s="99"/>
      <c r="JM163" s="99"/>
      <c r="JN163" s="99"/>
      <c r="JO163" s="99"/>
      <c r="JP163" s="99"/>
      <c r="JQ163" s="99"/>
      <c r="JR163" s="99"/>
      <c r="JS163" s="99"/>
      <c r="JT163" s="99"/>
      <c r="JU163" s="99"/>
      <c r="JV163" s="99"/>
      <c r="JW163" s="99"/>
      <c r="JX163" s="99"/>
      <c r="JY163" s="99"/>
      <c r="JZ163" s="99"/>
      <c r="KA163" s="99"/>
      <c r="KB163" s="99"/>
      <c r="KC163" s="99"/>
      <c r="KD163" s="99"/>
      <c r="KE163" s="99"/>
      <c r="KF163" s="99"/>
      <c r="KG163" s="99"/>
      <c r="KH163" s="99"/>
      <c r="KI163" s="99"/>
      <c r="KJ163" s="99"/>
      <c r="KK163" s="99"/>
      <c r="KL163" s="99"/>
      <c r="KM163" s="99"/>
      <c r="KN163" s="99"/>
      <c r="KO163" s="99"/>
      <c r="KP163" s="99"/>
      <c r="KQ163" s="99"/>
      <c r="KR163" s="99"/>
      <c r="KS163" s="99"/>
      <c r="KT163" s="99"/>
      <c r="KU163" s="99"/>
      <c r="KV163" s="99"/>
      <c r="KW163" s="99"/>
      <c r="KX163" s="99"/>
      <c r="KY163" s="99"/>
      <c r="KZ163" s="99"/>
      <c r="LA163" s="99"/>
      <c r="LB163" s="99"/>
      <c r="LC163" s="99"/>
      <c r="LD163" s="99"/>
      <c r="LE163" s="99"/>
      <c r="LF163" s="99"/>
      <c r="LG163" s="99"/>
      <c r="LH163" s="99"/>
      <c r="LI163" s="99"/>
      <c r="LJ163" s="99"/>
      <c r="LK163" s="99"/>
      <c r="LL163" s="99"/>
      <c r="LM163" s="99"/>
      <c r="LN163" s="99"/>
      <c r="LO163" s="99"/>
      <c r="LP163" s="99"/>
      <c r="LQ163" s="99"/>
      <c r="LR163" s="99"/>
      <c r="LS163" s="99"/>
      <c r="LT163" s="99"/>
      <c r="LU163" s="99"/>
      <c r="LV163" s="99"/>
      <c r="LW163" s="99"/>
      <c r="LX163" s="99"/>
      <c r="LY163" s="99"/>
      <c r="LZ163" s="99"/>
      <c r="MA163" s="99"/>
      <c r="MB163" s="99"/>
      <c r="MC163" s="99"/>
      <c r="MD163" s="99"/>
      <c r="ME163" s="99"/>
      <c r="MF163" s="99"/>
      <c r="MG163" s="99"/>
      <c r="MH163" s="99"/>
      <c r="MI163" s="99"/>
      <c r="MJ163" s="99"/>
      <c r="MK163" s="99"/>
      <c r="ML163" s="99"/>
      <c r="MM163" s="99"/>
      <c r="MN163" s="99"/>
      <c r="MO163" s="99"/>
      <c r="MP163" s="99"/>
      <c r="MQ163" s="99"/>
      <c r="MR163" s="99"/>
      <c r="MS163" s="99"/>
      <c r="MT163" s="99"/>
      <c r="MU163" s="99"/>
      <c r="MV163" s="99"/>
      <c r="MW163" s="99"/>
      <c r="MX163" s="99"/>
      <c r="MY163" s="99"/>
      <c r="MZ163" s="99"/>
      <c r="NA163" s="99"/>
      <c r="NB163" s="99"/>
      <c r="NC163" s="99"/>
      <c r="ND163" s="99"/>
      <c r="NE163" s="99"/>
      <c r="NF163" s="99"/>
      <c r="NG163" s="99"/>
      <c r="NH163" s="99"/>
      <c r="NI163" s="99"/>
      <c r="NJ163" s="99"/>
      <c r="NK163" s="99"/>
      <c r="NL163" s="99"/>
      <c r="NM163" s="99"/>
      <c r="NN163" s="99"/>
      <c r="NO163" s="99"/>
      <c r="NP163" s="99"/>
      <c r="NQ163" s="99"/>
      <c r="NR163" s="99"/>
      <c r="NS163" s="99"/>
      <c r="NT163" s="99"/>
      <c r="NU163" s="99"/>
      <c r="NV163" s="99"/>
      <c r="NW163" s="99"/>
      <c r="NX163" s="99"/>
      <c r="NY163" s="99"/>
      <c r="NZ163" s="99"/>
      <c r="OA163" s="99"/>
      <c r="OB163" s="99"/>
      <c r="OC163" s="99"/>
      <c r="OD163" s="99"/>
      <c r="OE163" s="99"/>
      <c r="OF163" s="99"/>
      <c r="OG163" s="99"/>
      <c r="OH163" s="99"/>
      <c r="OI163" s="99"/>
      <c r="OJ163" s="99"/>
      <c r="OK163" s="99"/>
      <c r="OL163" s="99"/>
      <c r="OM163" s="99"/>
      <c r="ON163" s="99"/>
      <c r="OO163" s="99"/>
      <c r="OP163" s="99"/>
      <c r="OQ163" s="99"/>
      <c r="OR163" s="99"/>
      <c r="OS163" s="99"/>
      <c r="OT163" s="99"/>
      <c r="OU163" s="99"/>
      <c r="OV163" s="99"/>
      <c r="OW163" s="99"/>
      <c r="OX163" s="99"/>
      <c r="OY163" s="99"/>
      <c r="OZ163" s="99"/>
      <c r="PA163" s="99"/>
      <c r="PB163" s="99"/>
      <c r="PC163" s="99"/>
      <c r="PD163" s="99"/>
      <c r="PE163" s="99"/>
      <c r="PF163" s="99"/>
      <c r="PG163" s="99"/>
      <c r="PH163" s="99"/>
      <c r="PI163" s="99"/>
      <c r="PJ163" s="99"/>
      <c r="PK163" s="99"/>
      <c r="PL163" s="99"/>
      <c r="PM163" s="99"/>
      <c r="PN163" s="99"/>
      <c r="PO163" s="99"/>
      <c r="PP163" s="99"/>
      <c r="PQ163" s="99"/>
      <c r="PR163" s="99"/>
      <c r="PS163" s="99"/>
      <c r="PT163" s="99"/>
      <c r="PU163" s="99"/>
      <c r="PV163" s="99"/>
      <c r="PW163" s="99"/>
      <c r="PX163" s="99"/>
      <c r="PY163" s="99"/>
      <c r="PZ163" s="99"/>
      <c r="QA163" s="99"/>
      <c r="QB163" s="99"/>
      <c r="QC163" s="99"/>
      <c r="QD163" s="99"/>
      <c r="QE163" s="99"/>
      <c r="QF163" s="99"/>
      <c r="QG163" s="99"/>
      <c r="QH163" s="99"/>
      <c r="QI163" s="99"/>
      <c r="QJ163" s="99"/>
      <c r="QK163" s="99"/>
      <c r="QL163" s="99"/>
      <c r="QM163" s="99"/>
      <c r="QN163" s="99"/>
      <c r="QO163" s="99"/>
      <c r="QP163" s="99"/>
      <c r="QQ163" s="99"/>
      <c r="QR163" s="99"/>
      <c r="QS163" s="99"/>
      <c r="QT163" s="99"/>
      <c r="QU163" s="99"/>
      <c r="QV163" s="99"/>
      <c r="QW163" s="99"/>
      <c r="QX163" s="99"/>
      <c r="QY163" s="99"/>
      <c r="QZ163" s="99"/>
      <c r="RA163" s="99"/>
      <c r="RB163" s="99"/>
      <c r="RC163" s="99"/>
      <c r="RD163" s="99"/>
      <c r="RE163" s="99"/>
      <c r="RF163" s="99"/>
      <c r="RG163" s="99"/>
      <c r="RH163" s="99"/>
      <c r="RI163" s="99"/>
      <c r="RJ163" s="99"/>
      <c r="RK163" s="99"/>
      <c r="RL163" s="99"/>
      <c r="RM163" s="99"/>
      <c r="RN163" s="99"/>
      <c r="RO163" s="99"/>
      <c r="RP163" s="99"/>
      <c r="RQ163" s="99"/>
      <c r="RR163" s="99"/>
      <c r="RS163" s="99"/>
      <c r="RT163" s="99"/>
      <c r="RU163" s="99"/>
      <c r="RV163" s="99"/>
      <c r="RW163" s="99"/>
      <c r="RX163" s="99"/>
      <c r="RY163" s="99"/>
      <c r="RZ163" s="99"/>
      <c r="SA163" s="99"/>
      <c r="SB163" s="99"/>
      <c r="SC163" s="99"/>
      <c r="SD163" s="99"/>
      <c r="SE163" s="99"/>
      <c r="SF163" s="99"/>
      <c r="SG163" s="99"/>
      <c r="SH163" s="99"/>
      <c r="SI163" s="99"/>
      <c r="SJ163" s="99"/>
      <c r="SK163" s="99"/>
      <c r="SL163" s="99"/>
      <c r="SM163" s="99"/>
      <c r="SN163" s="99"/>
      <c r="SO163" s="99"/>
      <c r="SP163" s="99"/>
      <c r="SQ163" s="99"/>
      <c r="SR163" s="99"/>
      <c r="SS163" s="99"/>
      <c r="ST163" s="99"/>
      <c r="SU163" s="99"/>
      <c r="SV163" s="99"/>
      <c r="SW163" s="99"/>
      <c r="SX163" s="99"/>
      <c r="SY163" s="99"/>
      <c r="SZ163" s="99"/>
      <c r="TA163" s="99"/>
      <c r="TB163" s="99"/>
      <c r="TC163" s="99"/>
      <c r="TD163" s="99"/>
      <c r="TE163" s="99"/>
      <c r="TF163" s="99"/>
      <c r="TG163" s="99"/>
      <c r="TH163" s="99"/>
      <c r="TI163" s="99"/>
      <c r="TJ163" s="99"/>
      <c r="TK163" s="99"/>
      <c r="TL163" s="99"/>
      <c r="TM163" s="99"/>
      <c r="TN163" s="99"/>
      <c r="TO163" s="99"/>
      <c r="TP163" s="99"/>
      <c r="TQ163" s="99"/>
      <c r="TR163" s="99"/>
      <c r="TS163" s="99"/>
      <c r="TT163" s="99"/>
      <c r="TU163" s="99"/>
      <c r="TV163" s="99"/>
      <c r="TW163" s="99"/>
      <c r="TX163" s="99"/>
      <c r="TY163" s="99"/>
      <c r="TZ163" s="99"/>
      <c r="UA163" s="99"/>
      <c r="UB163" s="99"/>
      <c r="UC163" s="99"/>
      <c r="UD163" s="99"/>
      <c r="UE163" s="99"/>
      <c r="UF163" s="99"/>
      <c r="UG163" s="99"/>
      <c r="UH163" s="99"/>
      <c r="UI163" s="99"/>
      <c r="UJ163" s="99"/>
      <c r="UK163" s="99"/>
      <c r="UL163" s="99"/>
      <c r="UM163" s="99"/>
      <c r="UN163" s="99"/>
      <c r="UO163" s="99"/>
      <c r="UP163" s="99"/>
      <c r="UQ163" s="99"/>
      <c r="UR163" s="99"/>
      <c r="US163" s="99"/>
      <c r="UT163" s="99"/>
      <c r="UU163" s="99"/>
      <c r="UV163" s="99"/>
      <c r="UW163" s="99"/>
      <c r="UX163" s="99"/>
      <c r="UY163" s="99"/>
      <c r="UZ163" s="99"/>
      <c r="VA163" s="99"/>
      <c r="VB163" s="99"/>
      <c r="VC163" s="99"/>
      <c r="VD163" s="99"/>
      <c r="VE163" s="99"/>
      <c r="VF163" s="99"/>
      <c r="VG163" s="99"/>
      <c r="VH163" s="99"/>
      <c r="VI163" s="99"/>
      <c r="VJ163" s="99"/>
      <c r="VK163" s="99"/>
      <c r="VL163" s="99"/>
      <c r="VM163" s="99"/>
      <c r="VN163" s="99"/>
      <c r="VO163" s="99"/>
      <c r="VP163" s="99"/>
      <c r="VQ163" s="99"/>
      <c r="VR163" s="99"/>
      <c r="VS163" s="99"/>
      <c r="VT163" s="99"/>
      <c r="VU163" s="99"/>
      <c r="VV163" s="99"/>
      <c r="VW163" s="99"/>
      <c r="VX163" s="99"/>
      <c r="VY163" s="99"/>
      <c r="VZ163" s="99"/>
      <c r="WA163" s="99"/>
      <c r="WB163" s="99"/>
      <c r="WC163" s="99"/>
      <c r="WD163" s="99"/>
      <c r="WE163" s="99"/>
      <c r="WF163" s="99"/>
      <c r="WG163" s="99"/>
      <c r="WH163" s="99"/>
      <c r="WI163" s="99"/>
      <c r="WJ163" s="99"/>
      <c r="WK163" s="99"/>
      <c r="WL163" s="99"/>
      <c r="WM163" s="99"/>
      <c r="WN163" s="99"/>
      <c r="WO163" s="99"/>
      <c r="WP163" s="99"/>
      <c r="WQ163" s="99"/>
      <c r="WR163" s="99"/>
      <c r="WS163" s="99"/>
      <c r="WT163" s="99"/>
      <c r="WU163" s="99"/>
      <c r="WV163" s="99"/>
      <c r="WW163" s="99"/>
      <c r="WX163" s="99"/>
      <c r="WY163" s="99"/>
      <c r="WZ163" s="99"/>
      <c r="XA163" s="99"/>
      <c r="XB163" s="99"/>
      <c r="XC163" s="99"/>
      <c r="XD163" s="99"/>
      <c r="XE163" s="99"/>
      <c r="XF163" s="99"/>
      <c r="XG163" s="99"/>
      <c r="XH163" s="99"/>
      <c r="XI163" s="99"/>
      <c r="XJ163" s="99"/>
      <c r="XK163" s="99"/>
      <c r="XL163" s="99"/>
      <c r="XM163" s="99"/>
      <c r="XN163" s="99"/>
      <c r="XO163" s="99"/>
      <c r="XP163" s="99"/>
      <c r="XQ163" s="99"/>
      <c r="XR163" s="99"/>
      <c r="XS163" s="99"/>
      <c r="XT163" s="99"/>
      <c r="XU163" s="99"/>
      <c r="XV163" s="99"/>
      <c r="XW163" s="99"/>
      <c r="XX163" s="99"/>
      <c r="XY163" s="99"/>
      <c r="XZ163" s="99"/>
      <c r="YA163" s="99"/>
      <c r="YB163" s="99"/>
      <c r="YC163" s="99"/>
      <c r="YD163" s="99"/>
      <c r="YE163" s="99"/>
      <c r="YF163" s="99"/>
      <c r="YG163" s="99"/>
      <c r="YH163" s="99"/>
      <c r="YI163" s="99"/>
      <c r="YJ163" s="99"/>
      <c r="YK163" s="99"/>
      <c r="YL163" s="99"/>
      <c r="YM163" s="99"/>
      <c r="YN163" s="99"/>
      <c r="YO163" s="99"/>
      <c r="YP163" s="99"/>
      <c r="YQ163" s="99"/>
      <c r="YR163" s="99"/>
      <c r="YS163" s="99"/>
      <c r="YT163" s="99"/>
      <c r="YU163" s="99"/>
      <c r="YV163" s="99"/>
      <c r="YW163" s="99"/>
      <c r="YX163" s="99"/>
      <c r="YY163" s="99"/>
      <c r="YZ163" s="99"/>
      <c r="ZA163" s="99"/>
      <c r="ZB163" s="99"/>
      <c r="ZC163" s="99"/>
      <c r="ZD163" s="99"/>
      <c r="ZE163" s="99"/>
      <c r="ZF163" s="99"/>
      <c r="ZG163" s="99"/>
      <c r="ZH163" s="99"/>
      <c r="ZI163" s="99"/>
      <c r="ZJ163" s="99"/>
      <c r="ZK163" s="99"/>
      <c r="ZL163" s="99"/>
      <c r="ZM163" s="99"/>
      <c r="ZN163" s="99"/>
      <c r="ZO163" s="99"/>
      <c r="ZP163" s="99"/>
      <c r="ZQ163" s="99"/>
      <c r="ZR163" s="99"/>
      <c r="ZS163" s="99"/>
      <c r="ZT163" s="99"/>
      <c r="ZU163" s="99"/>
      <c r="ZV163" s="99"/>
      <c r="ZW163" s="99"/>
      <c r="ZX163" s="99"/>
      <c r="ZY163" s="99"/>
      <c r="ZZ163" s="99"/>
      <c r="AAA163" s="99"/>
      <c r="AAB163" s="99"/>
      <c r="AAC163" s="99"/>
      <c r="AAD163" s="99"/>
      <c r="AAE163" s="99"/>
      <c r="AAF163" s="99"/>
      <c r="AAG163" s="99"/>
      <c r="AAH163" s="99"/>
      <c r="AAI163" s="99"/>
      <c r="AAJ163" s="99"/>
      <c r="AAK163" s="99"/>
      <c r="AAL163" s="99"/>
      <c r="AAM163" s="99"/>
      <c r="AAN163" s="99"/>
      <c r="AAO163" s="99"/>
      <c r="AAP163" s="99"/>
      <c r="AAQ163" s="99"/>
      <c r="AAR163" s="99"/>
      <c r="AAS163" s="99"/>
      <c r="AAT163" s="99"/>
      <c r="AAU163" s="99"/>
      <c r="AAV163" s="99"/>
      <c r="AAW163" s="99"/>
      <c r="AAX163" s="99"/>
      <c r="AAY163" s="99"/>
      <c r="AAZ163" s="99"/>
      <c r="ABA163" s="99"/>
      <c r="ABB163" s="99"/>
      <c r="ABC163" s="99"/>
      <c r="ABD163" s="99"/>
      <c r="ABE163" s="99"/>
      <c r="ABF163" s="99"/>
      <c r="ABG163" s="99"/>
      <c r="ABH163" s="99"/>
      <c r="ABI163" s="99"/>
      <c r="ABJ163" s="99"/>
      <c r="ABK163" s="99"/>
      <c r="ABL163" s="99"/>
      <c r="ABM163" s="99"/>
      <c r="ABN163" s="99"/>
      <c r="ABO163" s="99"/>
      <c r="ABP163" s="99"/>
      <c r="ABQ163" s="99"/>
      <c r="ABR163" s="99"/>
      <c r="ABS163" s="99"/>
      <c r="ABT163" s="99"/>
      <c r="ABU163" s="99"/>
      <c r="ABV163" s="99"/>
      <c r="ABW163" s="99"/>
      <c r="ABX163" s="99"/>
      <c r="ABY163" s="99"/>
      <c r="ABZ163" s="99"/>
      <c r="ACA163" s="99"/>
      <c r="ACB163" s="99"/>
      <c r="ACC163" s="99"/>
      <c r="ACD163" s="99"/>
      <c r="ACE163" s="99"/>
      <c r="ACF163" s="99"/>
      <c r="ACG163" s="99"/>
      <c r="ACH163" s="99"/>
      <c r="ACI163" s="99"/>
      <c r="ACJ163" s="99"/>
      <c r="ACK163" s="99"/>
      <c r="ACL163" s="99"/>
      <c r="ACM163" s="99"/>
      <c r="ACN163" s="99"/>
      <c r="ACO163" s="99"/>
      <c r="ACP163" s="99"/>
      <c r="ACQ163" s="99"/>
      <c r="ACR163" s="99"/>
      <c r="ACS163" s="99"/>
      <c r="ACT163" s="99"/>
      <c r="ACU163" s="99"/>
      <c r="ACV163" s="99"/>
      <c r="ACW163" s="99"/>
      <c r="ACX163" s="99"/>
      <c r="ACY163" s="99"/>
      <c r="ACZ163" s="99"/>
      <c r="ADA163" s="99"/>
      <c r="ADB163" s="99"/>
      <c r="ADC163" s="99"/>
      <c r="ADD163" s="99"/>
      <c r="ADE163" s="99"/>
      <c r="ADF163" s="99"/>
      <c r="ADG163" s="99"/>
      <c r="ADH163" s="99"/>
      <c r="ADI163" s="99"/>
      <c r="ADJ163" s="99"/>
      <c r="ADK163" s="99"/>
      <c r="ADL163" s="99"/>
      <c r="ADM163" s="99"/>
      <c r="ADN163" s="99"/>
      <c r="ADO163" s="99"/>
      <c r="ADP163" s="99"/>
      <c r="ADQ163" s="99"/>
      <c r="ADR163" s="99"/>
      <c r="ADS163" s="99"/>
      <c r="ADT163" s="99"/>
      <c r="ADU163" s="99"/>
      <c r="ADV163" s="99"/>
      <c r="ADW163" s="99"/>
      <c r="ADX163" s="99"/>
      <c r="ADY163" s="99"/>
      <c r="ADZ163" s="99"/>
      <c r="AEA163" s="99"/>
      <c r="AEB163" s="99"/>
      <c r="AEC163" s="99"/>
      <c r="AED163" s="99"/>
      <c r="AEE163" s="99"/>
      <c r="AEF163" s="99"/>
      <c r="AEG163" s="99"/>
      <c r="AEH163" s="99"/>
      <c r="AEI163" s="99"/>
      <c r="AEJ163" s="99"/>
      <c r="AEK163" s="99"/>
      <c r="AEL163" s="99"/>
      <c r="AEM163" s="99"/>
      <c r="AEN163" s="99"/>
      <c r="AEO163" s="99"/>
      <c r="AEP163" s="99"/>
      <c r="AEQ163" s="99"/>
      <c r="AER163" s="99"/>
      <c r="AES163" s="99"/>
      <c r="AET163" s="99"/>
      <c r="AEU163" s="99"/>
      <c r="AEV163" s="99"/>
      <c r="AEW163" s="99"/>
      <c r="AEX163" s="99"/>
      <c r="AEY163" s="99"/>
      <c r="AEZ163" s="99"/>
      <c r="AFA163" s="99"/>
      <c r="AFB163" s="99"/>
      <c r="AFC163" s="99"/>
      <c r="AFD163" s="99"/>
      <c r="AFE163" s="99"/>
      <c r="AFF163" s="99"/>
      <c r="AFG163" s="99"/>
      <c r="AFH163" s="99"/>
      <c r="AFI163" s="99"/>
      <c r="AFJ163" s="99"/>
      <c r="AFK163" s="99"/>
      <c r="AFL163" s="99"/>
      <c r="AFM163" s="99"/>
      <c r="AFN163" s="99"/>
      <c r="AFO163" s="99"/>
      <c r="AFP163" s="99"/>
      <c r="AFQ163" s="99"/>
      <c r="AFR163" s="99"/>
      <c r="AFS163" s="99"/>
      <c r="AFT163" s="99"/>
      <c r="AFU163" s="99"/>
      <c r="AFV163" s="99"/>
      <c r="AFW163" s="99"/>
      <c r="AFX163" s="99"/>
      <c r="AFY163" s="99"/>
      <c r="AFZ163" s="99"/>
      <c r="AGA163" s="99"/>
      <c r="AGB163" s="99"/>
      <c r="AGC163" s="99"/>
      <c r="AGD163" s="99"/>
      <c r="AGE163" s="99"/>
      <c r="AGF163" s="99"/>
      <c r="AGG163" s="99"/>
      <c r="AGH163" s="99"/>
      <c r="AGI163" s="99"/>
      <c r="AGJ163" s="99"/>
      <c r="AGK163" s="99"/>
      <c r="AGL163" s="99"/>
      <c r="AGM163" s="99"/>
      <c r="AGN163" s="99"/>
      <c r="AGO163" s="99"/>
      <c r="AGP163" s="99"/>
      <c r="AGQ163" s="99"/>
      <c r="AGR163" s="99"/>
      <c r="AGS163" s="99"/>
      <c r="AGT163" s="99"/>
      <c r="AGU163" s="99"/>
      <c r="AGV163" s="99"/>
      <c r="AGW163" s="99"/>
      <c r="AGX163" s="99"/>
      <c r="AGY163" s="99"/>
      <c r="AGZ163" s="99"/>
      <c r="AHA163" s="99"/>
      <c r="AHB163" s="99"/>
      <c r="AHC163" s="99"/>
      <c r="AHD163" s="99"/>
      <c r="AHE163" s="99"/>
      <c r="AHF163" s="99"/>
      <c r="AHG163" s="99"/>
      <c r="AHH163" s="99"/>
      <c r="AHI163" s="99"/>
      <c r="AHJ163" s="99"/>
      <c r="AHK163" s="99"/>
      <c r="AHL163" s="99"/>
      <c r="AHM163" s="99"/>
      <c r="AHN163" s="99"/>
      <c r="AHO163" s="99"/>
      <c r="AHP163" s="99"/>
      <c r="AHQ163" s="99"/>
      <c r="AHR163" s="99"/>
      <c r="AHS163" s="99"/>
      <c r="AHT163" s="99"/>
      <c r="AHU163" s="99"/>
      <c r="AHV163" s="99"/>
      <c r="AHW163" s="99"/>
      <c r="AHX163" s="99"/>
      <c r="AHY163" s="99"/>
      <c r="AHZ163" s="99"/>
      <c r="AIA163" s="99"/>
      <c r="AIB163" s="99"/>
      <c r="AIC163" s="99"/>
      <c r="AID163" s="99"/>
      <c r="AIE163" s="99"/>
      <c r="AIF163" s="99"/>
      <c r="AIG163" s="99"/>
      <c r="AIH163" s="99"/>
      <c r="AII163" s="99"/>
      <c r="AIJ163" s="99"/>
      <c r="AIK163" s="99"/>
      <c r="AIL163" s="99"/>
      <c r="AIM163" s="99"/>
      <c r="AIN163" s="99"/>
      <c r="AIO163" s="99"/>
      <c r="AIP163" s="99"/>
      <c r="AIQ163" s="99"/>
      <c r="AIR163" s="99"/>
      <c r="AIS163" s="99"/>
      <c r="AIT163" s="99"/>
      <c r="AIU163" s="99"/>
      <c r="AIV163" s="99"/>
      <c r="AIW163" s="99"/>
      <c r="AIX163" s="99"/>
      <c r="AIY163" s="99"/>
      <c r="AIZ163" s="99"/>
      <c r="AJA163" s="99"/>
      <c r="AJB163" s="99"/>
      <c r="AJC163" s="99"/>
      <c r="AJD163" s="99"/>
      <c r="AJE163" s="99"/>
      <c r="AJF163" s="99"/>
      <c r="AJG163" s="99"/>
      <c r="AJH163" s="99"/>
      <c r="AJI163" s="99"/>
      <c r="AJJ163" s="99"/>
      <c r="AJK163" s="99"/>
      <c r="AJL163" s="99"/>
      <c r="AJM163" s="99"/>
      <c r="AJN163" s="99"/>
      <c r="AJO163" s="99"/>
      <c r="AJP163" s="99"/>
      <c r="AJQ163" s="99"/>
      <c r="AJR163" s="99"/>
      <c r="AJS163" s="99"/>
      <c r="AJT163" s="99"/>
      <c r="AJU163" s="99"/>
      <c r="AJV163" s="99"/>
      <c r="AJW163" s="99"/>
      <c r="AJX163" s="99"/>
      <c r="AJY163" s="99"/>
      <c r="AJZ163" s="99"/>
      <c r="AKA163" s="99"/>
      <c r="AKB163" s="99"/>
      <c r="AKC163" s="99"/>
      <c r="AKD163" s="99"/>
      <c r="AKE163" s="99"/>
      <c r="AKF163" s="99"/>
      <c r="AKG163" s="99"/>
      <c r="AKH163" s="99"/>
      <c r="AKI163" s="99"/>
      <c r="AKJ163" s="99"/>
      <c r="AKK163" s="99"/>
      <c r="AKL163" s="99"/>
      <c r="AKM163" s="99"/>
      <c r="AKN163" s="99"/>
      <c r="AKO163" s="99"/>
      <c r="AKP163" s="99"/>
      <c r="AKQ163" s="99"/>
      <c r="AKR163" s="99"/>
      <c r="AKS163" s="99"/>
      <c r="AKT163" s="99"/>
      <c r="AKU163" s="99"/>
      <c r="AKV163" s="99"/>
      <c r="AKW163" s="99"/>
      <c r="AKX163" s="99"/>
      <c r="AKY163" s="99"/>
      <c r="AKZ163" s="99"/>
      <c r="ALA163" s="99"/>
      <c r="ALB163" s="99"/>
      <c r="ALC163" s="99"/>
      <c r="ALD163" s="99"/>
      <c r="ALE163" s="99"/>
      <c r="ALF163" s="99"/>
      <c r="ALG163" s="99"/>
      <c r="ALH163" s="99"/>
      <c r="ALI163" s="99"/>
      <c r="ALJ163" s="99"/>
      <c r="ALK163" s="99"/>
      <c r="ALL163" s="99"/>
      <c r="ALM163" s="99"/>
      <c r="ALN163" s="99"/>
      <c r="ALO163" s="99"/>
      <c r="ALP163" s="99"/>
      <c r="ALQ163" s="99"/>
      <c r="ALR163" s="99"/>
      <c r="ALS163" s="99"/>
      <c r="ALT163" s="99"/>
      <c r="ALU163" s="99"/>
      <c r="ALV163" s="99"/>
      <c r="ALW163" s="99"/>
      <c r="ALX163" s="99"/>
      <c r="ALY163" s="99"/>
      <c r="ALZ163" s="99"/>
      <c r="AMA163" s="99"/>
      <c r="AMB163" s="99"/>
      <c r="AMC163" s="99"/>
      <c r="AMD163" s="99"/>
      <c r="AME163" s="99"/>
      <c r="AMF163" s="99"/>
      <c r="AMG163" s="99"/>
      <c r="AMH163" s="99"/>
      <c r="AMI163" s="99"/>
      <c r="AMJ163" s="99"/>
      <c r="AMK163" s="99"/>
      <c r="AML163" s="99"/>
      <c r="AMM163" s="99"/>
      <c r="AMN163" s="99"/>
      <c r="AMO163" s="99"/>
      <c r="AMP163" s="99"/>
      <c r="AMQ163" s="99"/>
    </row>
    <row r="164" spans="1:1031" ht="113.25" customHeight="1" x14ac:dyDescent="0.25">
      <c r="A164" s="901">
        <v>4</v>
      </c>
      <c r="B164" s="916" t="s">
        <v>1084</v>
      </c>
      <c r="C164" s="901">
        <v>29</v>
      </c>
      <c r="D164" s="902">
        <v>0.02</v>
      </c>
      <c r="E164" s="843" t="s">
        <v>1107</v>
      </c>
    </row>
    <row r="165" spans="1:1031" ht="42" customHeight="1" x14ac:dyDescent="0.25">
      <c r="A165" s="901">
        <v>6</v>
      </c>
      <c r="B165" s="855" t="s">
        <v>1087</v>
      </c>
      <c r="C165" s="901">
        <v>8</v>
      </c>
      <c r="D165" s="902">
        <v>0.01</v>
      </c>
      <c r="E165" s="843" t="s">
        <v>1108</v>
      </c>
    </row>
    <row r="166" spans="1:1031" ht="53.25" customHeight="1" x14ac:dyDescent="0.25">
      <c r="A166" s="901">
        <v>8</v>
      </c>
      <c r="B166" s="916" t="s">
        <v>1091</v>
      </c>
      <c r="C166" s="901">
        <v>3</v>
      </c>
      <c r="D166" s="902">
        <v>0.02</v>
      </c>
      <c r="E166" s="843" t="s">
        <v>1102</v>
      </c>
    </row>
    <row r="167" spans="1:1031" ht="69" customHeight="1" x14ac:dyDescent="0.25">
      <c r="A167" s="688">
        <v>9</v>
      </c>
      <c r="B167" s="859" t="s">
        <v>1092</v>
      </c>
      <c r="C167" s="815">
        <v>14</v>
      </c>
      <c r="D167" s="706">
        <v>0.02</v>
      </c>
      <c r="E167" s="541" t="s">
        <v>1105</v>
      </c>
    </row>
    <row r="168" spans="1:1031" ht="45" customHeight="1" x14ac:dyDescent="0.25">
      <c r="A168" s="688">
        <v>10</v>
      </c>
      <c r="B168" s="859" t="s">
        <v>1094</v>
      </c>
      <c r="C168" s="815">
        <v>7</v>
      </c>
      <c r="D168" s="706">
        <v>0.02</v>
      </c>
      <c r="E168" s="541" t="s">
        <v>1104</v>
      </c>
    </row>
    <row r="169" spans="1:1031" ht="70.5" customHeight="1" x14ac:dyDescent="0.25">
      <c r="A169" s="688">
        <v>11</v>
      </c>
      <c r="B169" s="859" t="s">
        <v>1095</v>
      </c>
      <c r="C169" s="815">
        <v>13</v>
      </c>
      <c r="D169" s="706">
        <v>0.02</v>
      </c>
      <c r="E169" s="541" t="s">
        <v>1106</v>
      </c>
    </row>
    <row r="170" spans="1:1031" ht="83.25" customHeight="1" x14ac:dyDescent="0.25">
      <c r="A170" s="688">
        <v>12</v>
      </c>
      <c r="B170" s="859" t="s">
        <v>1330</v>
      </c>
      <c r="C170" s="815">
        <v>21</v>
      </c>
      <c r="D170" s="706">
        <v>0.02</v>
      </c>
      <c r="E170" s="541" t="s">
        <v>1109</v>
      </c>
    </row>
    <row r="171" spans="1:1031" s="750" customFormat="1" ht="30" customHeight="1" x14ac:dyDescent="0.25">
      <c r="A171" s="872">
        <v>18</v>
      </c>
      <c r="B171" s="884" t="s">
        <v>854</v>
      </c>
      <c r="C171" s="667" t="s">
        <v>744</v>
      </c>
      <c r="D171" s="668" t="s">
        <v>218</v>
      </c>
      <c r="E171" s="669" t="s">
        <v>12</v>
      </c>
    </row>
    <row r="172" spans="1:1031" s="750" customFormat="1" ht="43.5" customHeight="1" x14ac:dyDescent="0.25">
      <c r="A172" s="688">
        <v>1</v>
      </c>
      <c r="B172" s="855" t="s">
        <v>1340</v>
      </c>
      <c r="C172" s="901">
        <v>1</v>
      </c>
      <c r="D172" s="857">
        <v>0.01</v>
      </c>
      <c r="E172" s="918" t="s">
        <v>982</v>
      </c>
    </row>
    <row r="173" spans="1:1031" s="750" customFormat="1" ht="53.25" customHeight="1" x14ac:dyDescent="0.25">
      <c r="A173" s="688">
        <v>2</v>
      </c>
      <c r="B173" s="855" t="s">
        <v>1341</v>
      </c>
      <c r="C173" s="901">
        <v>21</v>
      </c>
      <c r="D173" s="857">
        <v>0.02</v>
      </c>
      <c r="E173" s="918" t="s">
        <v>981</v>
      </c>
    </row>
    <row r="174" spans="1:1031" s="750" customFormat="1" ht="40.5" customHeight="1" x14ac:dyDescent="0.25">
      <c r="A174" s="688">
        <v>3</v>
      </c>
      <c r="B174" s="855" t="s">
        <v>1468</v>
      </c>
      <c r="C174" s="901">
        <v>22</v>
      </c>
      <c r="D174" s="857">
        <v>0.01</v>
      </c>
      <c r="E174" s="918" t="s">
        <v>980</v>
      </c>
    </row>
    <row r="175" spans="1:1031" s="750" customFormat="1" ht="41.25" customHeight="1" x14ac:dyDescent="0.25">
      <c r="A175" s="688">
        <v>4</v>
      </c>
      <c r="B175" s="855" t="s">
        <v>1087</v>
      </c>
      <c r="C175" s="901">
        <v>8</v>
      </c>
      <c r="D175" s="857" t="s">
        <v>984</v>
      </c>
      <c r="E175" s="864" t="s">
        <v>983</v>
      </c>
    </row>
    <row r="176" spans="1:1031" s="426" customFormat="1" ht="39" customHeight="1" x14ac:dyDescent="0.25">
      <c r="A176" s="688">
        <v>5</v>
      </c>
      <c r="B176" s="830" t="s">
        <v>1431</v>
      </c>
      <c r="C176" s="615">
        <v>3</v>
      </c>
      <c r="D176" s="1547">
        <v>0.02</v>
      </c>
      <c r="E176" s="866" t="s">
        <v>974</v>
      </c>
      <c r="F176" s="483"/>
      <c r="G176" s="483"/>
      <c r="H176" s="483"/>
      <c r="I176" s="483"/>
      <c r="J176" s="483"/>
      <c r="K176" s="483"/>
      <c r="L176" s="483"/>
      <c r="M176" s="483"/>
      <c r="N176" s="483"/>
      <c r="O176" s="483"/>
      <c r="P176" s="483"/>
      <c r="Q176" s="483"/>
      <c r="R176" s="483"/>
      <c r="S176" s="483"/>
      <c r="T176" s="483"/>
      <c r="U176" s="483"/>
      <c r="V176" s="483"/>
      <c r="W176" s="483"/>
      <c r="X176" s="483"/>
      <c r="Y176" s="483"/>
      <c r="Z176" s="483"/>
      <c r="AA176" s="483"/>
      <c r="AB176" s="483"/>
      <c r="AC176" s="483"/>
      <c r="AD176" s="483"/>
      <c r="AE176" s="483"/>
      <c r="AF176" s="483"/>
      <c r="AG176" s="483"/>
      <c r="AH176" s="483"/>
      <c r="AI176" s="483"/>
      <c r="AJ176" s="483"/>
      <c r="AK176" s="483"/>
      <c r="AL176" s="483"/>
      <c r="AM176" s="483"/>
      <c r="AN176" s="483"/>
      <c r="AO176" s="483"/>
      <c r="AP176" s="483"/>
      <c r="AQ176" s="483"/>
      <c r="AR176" s="483"/>
      <c r="AS176" s="483"/>
      <c r="AT176" s="483"/>
      <c r="AU176" s="483"/>
      <c r="AV176" s="483"/>
      <c r="AW176" s="483"/>
      <c r="AX176" s="483"/>
      <c r="AY176" s="483"/>
      <c r="AZ176" s="483"/>
      <c r="BA176" s="483"/>
      <c r="BB176" s="483"/>
      <c r="BC176" s="483"/>
      <c r="BD176" s="483"/>
      <c r="BE176" s="483"/>
      <c r="BF176" s="483"/>
      <c r="BG176" s="483"/>
      <c r="BH176" s="483"/>
      <c r="BI176" s="483"/>
      <c r="BJ176" s="483"/>
      <c r="BK176" s="483"/>
      <c r="BL176" s="483"/>
      <c r="BM176" s="483"/>
      <c r="BN176" s="483"/>
      <c r="BO176" s="483"/>
      <c r="BP176" s="483"/>
      <c r="BQ176" s="483"/>
      <c r="BR176" s="483"/>
      <c r="BS176" s="483"/>
      <c r="BT176" s="483"/>
      <c r="BU176" s="483"/>
      <c r="BV176" s="483"/>
      <c r="BW176" s="483"/>
      <c r="BX176" s="483"/>
      <c r="BY176" s="483"/>
      <c r="BZ176" s="483"/>
      <c r="CA176" s="483"/>
      <c r="CB176" s="483"/>
      <c r="CC176" s="483"/>
      <c r="CD176" s="483"/>
      <c r="CE176" s="483"/>
      <c r="CF176" s="483"/>
      <c r="CG176" s="483"/>
      <c r="CH176" s="483"/>
      <c r="CI176" s="483"/>
      <c r="CJ176" s="483"/>
      <c r="CK176" s="483"/>
      <c r="CL176" s="483"/>
      <c r="CM176" s="483"/>
      <c r="CN176" s="483"/>
      <c r="CO176" s="483"/>
      <c r="CP176" s="483"/>
      <c r="CQ176" s="483"/>
      <c r="CR176" s="483"/>
      <c r="CS176" s="483"/>
      <c r="CT176" s="483"/>
      <c r="CU176" s="483"/>
      <c r="CV176" s="483"/>
      <c r="CW176" s="483"/>
      <c r="CX176" s="483"/>
      <c r="CY176" s="483"/>
      <c r="CZ176" s="483"/>
      <c r="DA176" s="483"/>
      <c r="DB176" s="483"/>
      <c r="DC176" s="483"/>
      <c r="DD176" s="483"/>
      <c r="DE176" s="483"/>
      <c r="DF176" s="483"/>
      <c r="DG176" s="483"/>
      <c r="DH176" s="483"/>
      <c r="DI176" s="483"/>
      <c r="DJ176" s="483"/>
      <c r="DK176" s="483"/>
      <c r="DL176" s="483"/>
      <c r="DM176" s="483"/>
      <c r="DN176" s="483"/>
      <c r="DO176" s="483"/>
      <c r="DP176" s="483"/>
      <c r="DQ176" s="483"/>
      <c r="DR176" s="483"/>
      <c r="DS176" s="483"/>
      <c r="DT176" s="483"/>
      <c r="DU176" s="483"/>
      <c r="DV176" s="483"/>
      <c r="DW176" s="483"/>
      <c r="DX176" s="483"/>
      <c r="DY176" s="483"/>
      <c r="DZ176" s="483"/>
      <c r="EA176" s="483"/>
      <c r="EB176" s="483"/>
      <c r="EC176" s="483"/>
      <c r="ED176" s="483"/>
      <c r="EE176" s="483"/>
      <c r="EF176" s="483"/>
      <c r="EG176" s="483"/>
      <c r="EH176" s="483"/>
      <c r="EI176" s="483"/>
      <c r="EJ176" s="483"/>
      <c r="EK176" s="483"/>
      <c r="EL176" s="483"/>
      <c r="EM176" s="483"/>
      <c r="EN176" s="483"/>
      <c r="EO176" s="483"/>
      <c r="EP176" s="483"/>
      <c r="EQ176" s="483"/>
      <c r="ER176" s="483"/>
      <c r="ES176" s="483"/>
      <c r="ET176" s="483"/>
      <c r="EU176" s="483"/>
      <c r="EV176" s="483"/>
      <c r="EW176" s="483"/>
      <c r="EX176" s="483"/>
      <c r="EY176" s="483"/>
      <c r="EZ176" s="483"/>
      <c r="FA176" s="483"/>
      <c r="FB176" s="483"/>
      <c r="FC176" s="483"/>
      <c r="FD176" s="483"/>
      <c r="FE176" s="483"/>
      <c r="FF176" s="483"/>
      <c r="FG176" s="483"/>
      <c r="FH176" s="483"/>
      <c r="FI176" s="483"/>
      <c r="FJ176" s="483"/>
      <c r="FK176" s="483"/>
      <c r="FL176" s="483"/>
      <c r="FM176" s="483"/>
      <c r="FN176" s="483"/>
      <c r="FO176" s="483"/>
      <c r="FP176" s="483"/>
      <c r="FQ176" s="483"/>
      <c r="FR176" s="483"/>
      <c r="FS176" s="483"/>
      <c r="FT176" s="483"/>
      <c r="FU176" s="483"/>
      <c r="FV176" s="483"/>
      <c r="FW176" s="483"/>
      <c r="FX176" s="483"/>
      <c r="FY176" s="483"/>
      <c r="FZ176" s="483"/>
      <c r="GA176" s="483"/>
      <c r="GB176" s="483"/>
      <c r="GC176" s="483"/>
      <c r="GD176" s="483"/>
      <c r="GE176" s="483"/>
      <c r="GF176" s="483"/>
      <c r="GG176" s="483"/>
      <c r="GH176" s="483"/>
      <c r="GI176" s="483"/>
      <c r="GJ176" s="483"/>
      <c r="GK176" s="483"/>
      <c r="GL176" s="483"/>
      <c r="GM176" s="483"/>
      <c r="GN176" s="483"/>
      <c r="GO176" s="483"/>
      <c r="GP176" s="483"/>
      <c r="GQ176" s="483"/>
      <c r="GR176" s="483"/>
      <c r="GS176" s="483"/>
      <c r="GT176" s="483"/>
      <c r="GU176" s="483"/>
      <c r="GV176" s="483"/>
      <c r="GW176" s="483"/>
      <c r="GX176" s="483"/>
      <c r="GY176" s="483"/>
      <c r="GZ176" s="483"/>
      <c r="HA176" s="483"/>
      <c r="HB176" s="483"/>
      <c r="HC176" s="483"/>
      <c r="HD176" s="483"/>
      <c r="HE176" s="483"/>
      <c r="HF176" s="483"/>
      <c r="HG176" s="483"/>
      <c r="HH176" s="483"/>
      <c r="HI176" s="483"/>
      <c r="HJ176" s="483"/>
      <c r="HK176" s="483"/>
      <c r="HL176" s="483"/>
      <c r="HM176" s="483"/>
      <c r="HN176" s="483"/>
      <c r="HO176" s="483"/>
      <c r="HP176" s="483"/>
      <c r="HQ176" s="483"/>
      <c r="HR176" s="483"/>
      <c r="HS176" s="483"/>
      <c r="HT176" s="483"/>
      <c r="HU176" s="483"/>
      <c r="HV176" s="483"/>
      <c r="HW176" s="483"/>
      <c r="HX176" s="483"/>
      <c r="HY176" s="483"/>
      <c r="HZ176" s="483"/>
      <c r="IA176" s="483"/>
      <c r="IB176" s="483"/>
      <c r="IC176" s="483"/>
      <c r="ID176" s="483"/>
      <c r="IE176" s="483"/>
      <c r="IF176" s="483"/>
      <c r="IG176" s="483"/>
      <c r="IH176" s="483"/>
      <c r="II176" s="483"/>
      <c r="IJ176" s="483"/>
      <c r="IK176" s="483"/>
      <c r="IL176" s="483"/>
      <c r="IM176" s="483"/>
      <c r="IN176" s="483"/>
      <c r="IO176" s="483"/>
      <c r="IP176" s="483"/>
      <c r="IQ176" s="483"/>
      <c r="IR176" s="483"/>
      <c r="IS176" s="483"/>
      <c r="IT176" s="483"/>
      <c r="IU176" s="483"/>
      <c r="IV176" s="483"/>
      <c r="IW176" s="483"/>
      <c r="IX176" s="483"/>
      <c r="IY176" s="483"/>
      <c r="IZ176" s="483"/>
      <c r="JA176" s="483"/>
      <c r="JB176" s="483"/>
      <c r="JC176" s="483"/>
      <c r="JD176" s="483"/>
      <c r="JE176" s="483"/>
      <c r="JF176" s="483"/>
      <c r="JG176" s="483"/>
      <c r="JH176" s="483"/>
      <c r="JI176" s="483"/>
      <c r="JJ176" s="483"/>
      <c r="JK176" s="483"/>
      <c r="JL176" s="483"/>
      <c r="JM176" s="483"/>
      <c r="JN176" s="483"/>
      <c r="JO176" s="483"/>
      <c r="JP176" s="483"/>
      <c r="JQ176" s="483"/>
      <c r="JR176" s="483"/>
      <c r="JS176" s="483"/>
      <c r="JT176" s="483"/>
      <c r="JU176" s="483"/>
      <c r="JV176" s="483"/>
      <c r="JW176" s="483"/>
      <c r="JX176" s="483"/>
      <c r="JY176" s="483"/>
      <c r="JZ176" s="483"/>
      <c r="KA176" s="483"/>
      <c r="KB176" s="483"/>
      <c r="KC176" s="483"/>
      <c r="KD176" s="483"/>
      <c r="KE176" s="483"/>
      <c r="KF176" s="483"/>
      <c r="KG176" s="483"/>
      <c r="KH176" s="483"/>
      <c r="KI176" s="483"/>
      <c r="KJ176" s="483"/>
      <c r="KK176" s="483"/>
      <c r="KL176" s="483"/>
      <c r="KM176" s="483"/>
      <c r="KN176" s="483"/>
      <c r="KO176" s="483"/>
      <c r="KP176" s="483"/>
      <c r="KQ176" s="483"/>
      <c r="KR176" s="483"/>
      <c r="KS176" s="483"/>
      <c r="KT176" s="483"/>
      <c r="KU176" s="483"/>
      <c r="KV176" s="483"/>
      <c r="KW176" s="483"/>
      <c r="KX176" s="483"/>
      <c r="KY176" s="483"/>
      <c r="KZ176" s="483"/>
      <c r="LA176" s="483"/>
      <c r="LB176" s="483"/>
      <c r="LC176" s="483"/>
      <c r="LD176" s="483"/>
      <c r="LE176" s="483"/>
      <c r="LF176" s="483"/>
      <c r="LG176" s="483"/>
      <c r="LH176" s="483"/>
      <c r="LI176" s="483"/>
      <c r="LJ176" s="483"/>
      <c r="LK176" s="483"/>
      <c r="LL176" s="483"/>
      <c r="LM176" s="483"/>
      <c r="LN176" s="483"/>
      <c r="LO176" s="483"/>
      <c r="LP176" s="483"/>
      <c r="LQ176" s="483"/>
      <c r="LR176" s="483"/>
      <c r="LS176" s="483"/>
      <c r="LT176" s="483"/>
      <c r="LU176" s="483"/>
      <c r="LV176" s="483"/>
      <c r="LW176" s="483"/>
      <c r="LX176" s="483"/>
      <c r="LY176" s="483"/>
      <c r="LZ176" s="483"/>
      <c r="MA176" s="483"/>
      <c r="MB176" s="483"/>
      <c r="MC176" s="483"/>
      <c r="MD176" s="483"/>
      <c r="ME176" s="483"/>
      <c r="MF176" s="483"/>
      <c r="MG176" s="483"/>
      <c r="MH176" s="483"/>
      <c r="MI176" s="483"/>
      <c r="MJ176" s="483"/>
      <c r="MK176" s="483"/>
      <c r="ML176" s="483"/>
      <c r="MM176" s="483"/>
      <c r="MN176" s="483"/>
      <c r="MO176" s="483"/>
      <c r="MP176" s="483"/>
      <c r="MQ176" s="483"/>
      <c r="MR176" s="483"/>
      <c r="MS176" s="483"/>
      <c r="MT176" s="483"/>
      <c r="MU176" s="483"/>
      <c r="MV176" s="483"/>
      <c r="MW176" s="483"/>
      <c r="MX176" s="483"/>
      <c r="MY176" s="483"/>
      <c r="MZ176" s="483"/>
      <c r="NA176" s="483"/>
      <c r="NB176" s="483"/>
      <c r="NC176" s="483"/>
      <c r="ND176" s="483"/>
      <c r="NE176" s="483"/>
      <c r="NF176" s="483"/>
      <c r="NG176" s="483"/>
      <c r="NH176" s="483"/>
      <c r="NI176" s="483"/>
      <c r="NJ176" s="483"/>
      <c r="NK176" s="483"/>
      <c r="NL176" s="483"/>
      <c r="NM176" s="483"/>
      <c r="NN176" s="483"/>
      <c r="NO176" s="483"/>
      <c r="NP176" s="483"/>
      <c r="NQ176" s="483"/>
      <c r="NR176" s="483"/>
      <c r="NS176" s="483"/>
      <c r="NT176" s="483"/>
      <c r="NU176" s="483"/>
      <c r="NV176" s="483"/>
      <c r="NW176" s="483"/>
      <c r="NX176" s="483"/>
      <c r="NY176" s="483"/>
      <c r="NZ176" s="483"/>
      <c r="OA176" s="483"/>
      <c r="OB176" s="483"/>
      <c r="OC176" s="483"/>
      <c r="OD176" s="483"/>
      <c r="OE176" s="483"/>
      <c r="OF176" s="483"/>
      <c r="OG176" s="483"/>
      <c r="OH176" s="483"/>
      <c r="OI176" s="483"/>
      <c r="OJ176" s="483"/>
      <c r="OK176" s="483"/>
      <c r="OL176" s="483"/>
      <c r="OM176" s="483"/>
      <c r="ON176" s="483"/>
      <c r="OO176" s="483"/>
      <c r="OP176" s="483"/>
      <c r="OQ176" s="483"/>
      <c r="OR176" s="483"/>
      <c r="OS176" s="483"/>
      <c r="OT176" s="483"/>
      <c r="OU176" s="483"/>
      <c r="OV176" s="483"/>
      <c r="OW176" s="483"/>
      <c r="OX176" s="483"/>
      <c r="OY176" s="483"/>
      <c r="OZ176" s="483"/>
      <c r="PA176" s="483"/>
      <c r="PB176" s="483"/>
      <c r="PC176" s="483"/>
      <c r="PD176" s="483"/>
      <c r="PE176" s="483"/>
      <c r="PF176" s="483"/>
      <c r="PG176" s="483"/>
      <c r="PH176" s="483"/>
      <c r="PI176" s="483"/>
      <c r="PJ176" s="483"/>
      <c r="PK176" s="483"/>
      <c r="PL176" s="483"/>
      <c r="PM176" s="483"/>
      <c r="PN176" s="483"/>
      <c r="PO176" s="483"/>
      <c r="PP176" s="483"/>
      <c r="PQ176" s="483"/>
      <c r="PR176" s="483"/>
      <c r="PS176" s="483"/>
      <c r="PT176" s="483"/>
      <c r="PU176" s="483"/>
      <c r="PV176" s="483"/>
      <c r="PW176" s="483"/>
      <c r="PX176" s="483"/>
      <c r="PY176" s="483"/>
      <c r="PZ176" s="483"/>
      <c r="QA176" s="483"/>
      <c r="QB176" s="483"/>
      <c r="QC176" s="483"/>
      <c r="QD176" s="483"/>
      <c r="QE176" s="483"/>
      <c r="QF176" s="483"/>
      <c r="QG176" s="483"/>
      <c r="QH176" s="483"/>
      <c r="QI176" s="483"/>
      <c r="QJ176" s="483"/>
      <c r="QK176" s="483"/>
      <c r="QL176" s="483"/>
      <c r="QM176" s="483"/>
      <c r="QN176" s="483"/>
      <c r="QO176" s="483"/>
      <c r="QP176" s="483"/>
      <c r="QQ176" s="483"/>
      <c r="QR176" s="483"/>
      <c r="QS176" s="483"/>
      <c r="QT176" s="483"/>
      <c r="QU176" s="483"/>
      <c r="QV176" s="483"/>
      <c r="QW176" s="483"/>
      <c r="QX176" s="483"/>
      <c r="QY176" s="483"/>
      <c r="QZ176" s="483"/>
      <c r="RA176" s="483"/>
      <c r="RB176" s="483"/>
      <c r="RC176" s="483"/>
      <c r="RD176" s="483"/>
      <c r="RE176" s="483"/>
      <c r="RF176" s="483"/>
      <c r="RG176" s="483"/>
      <c r="RH176" s="483"/>
      <c r="RI176" s="483"/>
      <c r="RJ176" s="483"/>
      <c r="RK176" s="483"/>
      <c r="RL176" s="483"/>
      <c r="RM176" s="483"/>
      <c r="RN176" s="483"/>
      <c r="RO176" s="483"/>
      <c r="RP176" s="483"/>
      <c r="RQ176" s="483"/>
      <c r="RR176" s="483"/>
      <c r="RS176" s="483"/>
      <c r="RT176" s="483"/>
      <c r="RU176" s="483"/>
      <c r="RV176" s="483"/>
      <c r="RW176" s="483"/>
      <c r="RX176" s="483"/>
      <c r="RY176" s="483"/>
      <c r="RZ176" s="483"/>
      <c r="SA176" s="483"/>
      <c r="SB176" s="483"/>
      <c r="SC176" s="483"/>
      <c r="SD176" s="483"/>
      <c r="SE176" s="483"/>
      <c r="SF176" s="483"/>
      <c r="SG176" s="483"/>
      <c r="SH176" s="483"/>
      <c r="SI176" s="483"/>
      <c r="SJ176" s="483"/>
      <c r="SK176" s="483"/>
      <c r="SL176" s="483"/>
      <c r="SM176" s="483"/>
      <c r="SN176" s="483"/>
      <c r="SO176" s="483"/>
      <c r="SP176" s="483"/>
      <c r="SQ176" s="483"/>
      <c r="SR176" s="483"/>
      <c r="SS176" s="483"/>
      <c r="ST176" s="483"/>
      <c r="SU176" s="483"/>
      <c r="SV176" s="483"/>
      <c r="SW176" s="483"/>
      <c r="SX176" s="483"/>
      <c r="SY176" s="483"/>
      <c r="SZ176" s="483"/>
      <c r="TA176" s="483"/>
      <c r="TB176" s="483"/>
      <c r="TC176" s="483"/>
      <c r="TD176" s="483"/>
      <c r="TE176" s="483"/>
      <c r="TF176" s="483"/>
      <c r="TG176" s="483"/>
      <c r="TH176" s="483"/>
      <c r="TI176" s="483"/>
      <c r="TJ176" s="483"/>
      <c r="TK176" s="483"/>
      <c r="TL176" s="483"/>
      <c r="TM176" s="483"/>
      <c r="TN176" s="483"/>
      <c r="TO176" s="483"/>
      <c r="TP176" s="483"/>
      <c r="TQ176" s="483"/>
      <c r="TR176" s="483"/>
      <c r="TS176" s="483"/>
      <c r="TT176" s="483"/>
      <c r="TU176" s="483"/>
      <c r="TV176" s="483"/>
      <c r="TW176" s="483"/>
      <c r="TX176" s="483"/>
      <c r="TY176" s="483"/>
      <c r="TZ176" s="483"/>
      <c r="UA176" s="483"/>
      <c r="UB176" s="483"/>
      <c r="UC176" s="483"/>
      <c r="UD176" s="483"/>
      <c r="UE176" s="483"/>
      <c r="UF176" s="483"/>
      <c r="UG176" s="483"/>
      <c r="UH176" s="483"/>
      <c r="UI176" s="483"/>
      <c r="UJ176" s="483"/>
      <c r="UK176" s="483"/>
      <c r="UL176" s="483"/>
      <c r="UM176" s="483"/>
      <c r="UN176" s="483"/>
      <c r="UO176" s="483"/>
      <c r="UP176" s="483"/>
      <c r="UQ176" s="483"/>
      <c r="UR176" s="483"/>
      <c r="US176" s="483"/>
      <c r="UT176" s="483"/>
      <c r="UU176" s="483"/>
      <c r="UV176" s="483"/>
      <c r="UW176" s="483"/>
      <c r="UX176" s="483"/>
      <c r="UY176" s="483"/>
      <c r="UZ176" s="483"/>
      <c r="VA176" s="483"/>
      <c r="VB176" s="483"/>
      <c r="VC176" s="483"/>
      <c r="VD176" s="483"/>
      <c r="VE176" s="483"/>
      <c r="VF176" s="483"/>
      <c r="VG176" s="483"/>
      <c r="VH176" s="483"/>
      <c r="VI176" s="483"/>
      <c r="VJ176" s="483"/>
      <c r="VK176" s="483"/>
      <c r="VL176" s="483"/>
      <c r="VM176" s="483"/>
      <c r="VN176" s="483"/>
      <c r="VO176" s="483"/>
      <c r="VP176" s="483"/>
      <c r="VQ176" s="483"/>
      <c r="VR176" s="483"/>
      <c r="VS176" s="483"/>
      <c r="VT176" s="483"/>
      <c r="VU176" s="483"/>
      <c r="VV176" s="483"/>
      <c r="VW176" s="483"/>
      <c r="VX176" s="483"/>
      <c r="VY176" s="483"/>
      <c r="VZ176" s="483"/>
      <c r="WA176" s="483"/>
      <c r="WB176" s="483"/>
      <c r="WC176" s="483"/>
      <c r="WD176" s="483"/>
      <c r="WE176" s="483"/>
      <c r="WF176" s="483"/>
      <c r="WG176" s="483"/>
      <c r="WH176" s="483"/>
      <c r="WI176" s="483"/>
      <c r="WJ176" s="483"/>
      <c r="WK176" s="483"/>
      <c r="WL176" s="483"/>
      <c r="WM176" s="483"/>
      <c r="WN176" s="483"/>
      <c r="WO176" s="483"/>
      <c r="WP176" s="483"/>
      <c r="WQ176" s="483"/>
      <c r="WR176" s="483"/>
      <c r="WS176" s="483"/>
      <c r="WT176" s="483"/>
      <c r="WU176" s="483"/>
      <c r="WV176" s="483"/>
      <c r="WW176" s="483"/>
      <c r="WX176" s="483"/>
      <c r="WY176" s="483"/>
      <c r="WZ176" s="483"/>
      <c r="XA176" s="483"/>
      <c r="XB176" s="483"/>
      <c r="XC176" s="483"/>
      <c r="XD176" s="483"/>
      <c r="XE176" s="483"/>
      <c r="XF176" s="483"/>
      <c r="XG176" s="483"/>
      <c r="XH176" s="483"/>
      <c r="XI176" s="483"/>
      <c r="XJ176" s="483"/>
      <c r="XK176" s="483"/>
      <c r="XL176" s="483"/>
      <c r="XM176" s="483"/>
      <c r="XN176" s="483"/>
      <c r="XO176" s="483"/>
      <c r="XP176" s="483"/>
      <c r="XQ176" s="483"/>
      <c r="XR176" s="483"/>
      <c r="XS176" s="483"/>
      <c r="XT176" s="483"/>
      <c r="XU176" s="483"/>
      <c r="XV176" s="483"/>
      <c r="XW176" s="483"/>
      <c r="XX176" s="483"/>
      <c r="XY176" s="483"/>
      <c r="XZ176" s="483"/>
      <c r="YA176" s="483"/>
      <c r="YB176" s="483"/>
      <c r="YC176" s="483"/>
      <c r="YD176" s="483"/>
      <c r="YE176" s="483"/>
      <c r="YF176" s="483"/>
      <c r="YG176" s="483"/>
      <c r="YH176" s="483"/>
      <c r="YI176" s="483"/>
      <c r="YJ176" s="483"/>
      <c r="YK176" s="483"/>
      <c r="YL176" s="483"/>
      <c r="YM176" s="483"/>
      <c r="YN176" s="483"/>
      <c r="YO176" s="483"/>
      <c r="YP176" s="483"/>
      <c r="YQ176" s="483"/>
      <c r="YR176" s="483"/>
      <c r="YS176" s="483"/>
      <c r="YT176" s="483"/>
      <c r="YU176" s="483"/>
      <c r="YV176" s="483"/>
      <c r="YW176" s="483"/>
      <c r="YX176" s="483"/>
      <c r="YY176" s="483"/>
      <c r="YZ176" s="483"/>
      <c r="ZA176" s="483"/>
      <c r="ZB176" s="483"/>
      <c r="ZC176" s="483"/>
      <c r="ZD176" s="483"/>
      <c r="ZE176" s="483"/>
      <c r="ZF176" s="483"/>
      <c r="ZG176" s="483"/>
      <c r="ZH176" s="483"/>
      <c r="ZI176" s="483"/>
      <c r="ZJ176" s="483"/>
      <c r="ZK176" s="483"/>
      <c r="ZL176" s="483"/>
      <c r="ZM176" s="483"/>
      <c r="ZN176" s="483"/>
      <c r="ZO176" s="483"/>
      <c r="ZP176" s="483"/>
      <c r="ZQ176" s="483"/>
      <c r="ZR176" s="483"/>
      <c r="ZS176" s="483"/>
      <c r="ZT176" s="483"/>
      <c r="ZU176" s="483"/>
      <c r="ZV176" s="483"/>
      <c r="ZW176" s="483"/>
      <c r="ZX176" s="483"/>
      <c r="ZY176" s="483"/>
      <c r="ZZ176" s="483"/>
      <c r="AAA176" s="483"/>
      <c r="AAB176" s="483"/>
      <c r="AAC176" s="483"/>
      <c r="AAD176" s="483"/>
      <c r="AAE176" s="483"/>
      <c r="AAF176" s="483"/>
      <c r="AAG176" s="483"/>
      <c r="AAH176" s="483"/>
      <c r="AAI176" s="483"/>
      <c r="AAJ176" s="483"/>
      <c r="AAK176" s="483"/>
      <c r="AAL176" s="483"/>
      <c r="AAM176" s="483"/>
      <c r="AAN176" s="483"/>
      <c r="AAO176" s="483"/>
      <c r="AAP176" s="483"/>
      <c r="AAQ176" s="483"/>
      <c r="AAR176" s="483"/>
      <c r="AAS176" s="483"/>
      <c r="AAT176" s="483"/>
      <c r="AAU176" s="483"/>
      <c r="AAV176" s="483"/>
      <c r="AAW176" s="483"/>
      <c r="AAX176" s="483"/>
      <c r="AAY176" s="483"/>
      <c r="AAZ176" s="483"/>
      <c r="ABA176" s="483"/>
      <c r="ABB176" s="483"/>
      <c r="ABC176" s="483"/>
      <c r="ABD176" s="483"/>
      <c r="ABE176" s="483"/>
      <c r="ABF176" s="483"/>
      <c r="ABG176" s="483"/>
      <c r="ABH176" s="483"/>
      <c r="ABI176" s="483"/>
      <c r="ABJ176" s="483"/>
      <c r="ABK176" s="483"/>
      <c r="ABL176" s="483"/>
      <c r="ABM176" s="483"/>
      <c r="ABN176" s="483"/>
      <c r="ABO176" s="483"/>
      <c r="ABP176" s="483"/>
      <c r="ABQ176" s="483"/>
      <c r="ABR176" s="483"/>
      <c r="ABS176" s="483"/>
      <c r="ABT176" s="483"/>
      <c r="ABU176" s="483"/>
      <c r="ABV176" s="483"/>
      <c r="ABW176" s="483"/>
      <c r="ABX176" s="483"/>
      <c r="ABY176" s="483"/>
      <c r="ABZ176" s="483"/>
      <c r="ACA176" s="483"/>
      <c r="ACB176" s="483"/>
      <c r="ACC176" s="483"/>
      <c r="ACD176" s="483"/>
      <c r="ACE176" s="483"/>
      <c r="ACF176" s="483"/>
      <c r="ACG176" s="483"/>
      <c r="ACH176" s="483"/>
      <c r="ACI176" s="483"/>
      <c r="ACJ176" s="483"/>
      <c r="ACK176" s="483"/>
      <c r="ACL176" s="483"/>
      <c r="ACM176" s="483"/>
      <c r="ACN176" s="483"/>
      <c r="ACO176" s="483"/>
      <c r="ACP176" s="483"/>
      <c r="ACQ176" s="483"/>
      <c r="ACR176" s="483"/>
      <c r="ACS176" s="483"/>
      <c r="ACT176" s="483"/>
      <c r="ACU176" s="483"/>
      <c r="ACV176" s="483"/>
      <c r="ACW176" s="483"/>
      <c r="ACX176" s="483"/>
      <c r="ACY176" s="483"/>
      <c r="ACZ176" s="483"/>
      <c r="ADA176" s="483"/>
      <c r="ADB176" s="483"/>
      <c r="ADC176" s="483"/>
      <c r="ADD176" s="483"/>
      <c r="ADE176" s="483"/>
      <c r="ADF176" s="483"/>
      <c r="ADG176" s="483"/>
      <c r="ADH176" s="483"/>
      <c r="ADI176" s="483"/>
      <c r="ADJ176" s="483"/>
      <c r="ADK176" s="483"/>
      <c r="ADL176" s="483"/>
      <c r="ADM176" s="483"/>
      <c r="ADN176" s="483"/>
      <c r="ADO176" s="483"/>
      <c r="ADP176" s="483"/>
      <c r="ADQ176" s="483"/>
      <c r="ADR176" s="483"/>
      <c r="ADS176" s="483"/>
      <c r="ADT176" s="483"/>
      <c r="ADU176" s="483"/>
      <c r="ADV176" s="483"/>
      <c r="ADW176" s="483"/>
      <c r="ADX176" s="483"/>
      <c r="ADY176" s="483"/>
      <c r="ADZ176" s="483"/>
      <c r="AEA176" s="483"/>
      <c r="AEB176" s="483"/>
      <c r="AEC176" s="483"/>
      <c r="AED176" s="483"/>
      <c r="AEE176" s="483"/>
      <c r="AEF176" s="483"/>
      <c r="AEG176" s="483"/>
      <c r="AEH176" s="483"/>
      <c r="AEI176" s="483"/>
      <c r="AEJ176" s="483"/>
      <c r="AEK176" s="483"/>
      <c r="AEL176" s="483"/>
      <c r="AEM176" s="483"/>
      <c r="AEN176" s="483"/>
      <c r="AEO176" s="483"/>
      <c r="AEP176" s="483"/>
      <c r="AEQ176" s="483"/>
      <c r="AER176" s="483"/>
      <c r="AES176" s="483"/>
      <c r="AET176" s="483"/>
      <c r="AEU176" s="483"/>
      <c r="AEV176" s="483"/>
      <c r="AEW176" s="483"/>
      <c r="AEX176" s="483"/>
      <c r="AEY176" s="483"/>
      <c r="AEZ176" s="483"/>
      <c r="AFA176" s="483"/>
      <c r="AFB176" s="483"/>
      <c r="AFC176" s="483"/>
      <c r="AFD176" s="483"/>
      <c r="AFE176" s="483"/>
      <c r="AFF176" s="483"/>
      <c r="AFG176" s="483"/>
      <c r="AFH176" s="483"/>
      <c r="AFI176" s="483"/>
      <c r="AFJ176" s="483"/>
      <c r="AFK176" s="483"/>
      <c r="AFL176" s="483"/>
      <c r="AFM176" s="483"/>
      <c r="AFN176" s="483"/>
      <c r="AFO176" s="483"/>
      <c r="AFP176" s="483"/>
      <c r="AFQ176" s="483"/>
      <c r="AFR176" s="483"/>
      <c r="AFS176" s="483"/>
      <c r="AFT176" s="483"/>
      <c r="AFU176" s="483"/>
      <c r="AFV176" s="483"/>
      <c r="AFW176" s="483"/>
      <c r="AFX176" s="483"/>
      <c r="AFY176" s="483"/>
      <c r="AFZ176" s="483"/>
      <c r="AGA176" s="483"/>
      <c r="AGB176" s="483"/>
      <c r="AGC176" s="483"/>
      <c r="AGD176" s="483"/>
      <c r="AGE176" s="483"/>
      <c r="AGF176" s="483"/>
      <c r="AGG176" s="483"/>
      <c r="AGH176" s="483"/>
      <c r="AGI176" s="483"/>
      <c r="AGJ176" s="483"/>
      <c r="AGK176" s="483"/>
      <c r="AGL176" s="483"/>
      <c r="AGM176" s="483"/>
      <c r="AGN176" s="483"/>
      <c r="AGO176" s="483"/>
      <c r="AGP176" s="483"/>
      <c r="AGQ176" s="483"/>
      <c r="AGR176" s="483"/>
      <c r="AGS176" s="483"/>
      <c r="AGT176" s="483"/>
      <c r="AGU176" s="483"/>
      <c r="AGV176" s="483"/>
      <c r="AGW176" s="483"/>
      <c r="AGX176" s="483"/>
      <c r="AGY176" s="483"/>
      <c r="AGZ176" s="483"/>
      <c r="AHA176" s="483"/>
      <c r="AHB176" s="483"/>
      <c r="AHC176" s="483"/>
      <c r="AHD176" s="483"/>
      <c r="AHE176" s="483"/>
      <c r="AHF176" s="483"/>
      <c r="AHG176" s="483"/>
      <c r="AHH176" s="483"/>
      <c r="AHI176" s="483"/>
      <c r="AHJ176" s="483"/>
      <c r="AHK176" s="483"/>
      <c r="AHL176" s="483"/>
      <c r="AHM176" s="483"/>
      <c r="AHN176" s="483"/>
      <c r="AHO176" s="483"/>
      <c r="AHP176" s="483"/>
      <c r="AHQ176" s="483"/>
      <c r="AHR176" s="483"/>
      <c r="AHS176" s="483"/>
      <c r="AHT176" s="483"/>
      <c r="AHU176" s="483"/>
      <c r="AHV176" s="483"/>
      <c r="AHW176" s="483"/>
      <c r="AHX176" s="483"/>
      <c r="AHY176" s="483"/>
      <c r="AHZ176" s="483"/>
      <c r="AIA176" s="483"/>
      <c r="AIB176" s="483"/>
      <c r="AIC176" s="483"/>
      <c r="AID176" s="483"/>
      <c r="AIE176" s="483"/>
      <c r="AIF176" s="483"/>
      <c r="AIG176" s="483"/>
      <c r="AIH176" s="483"/>
      <c r="AII176" s="483"/>
      <c r="AIJ176" s="483"/>
      <c r="AIK176" s="483"/>
      <c r="AIL176" s="483"/>
      <c r="AIM176" s="483"/>
      <c r="AIN176" s="483"/>
      <c r="AIO176" s="483"/>
      <c r="AIP176" s="483"/>
      <c r="AIQ176" s="483"/>
      <c r="AIR176" s="483"/>
      <c r="AIS176" s="483"/>
      <c r="AIT176" s="483"/>
      <c r="AIU176" s="483"/>
      <c r="AIV176" s="483"/>
      <c r="AIW176" s="483"/>
      <c r="AIX176" s="483"/>
      <c r="AIY176" s="483"/>
      <c r="AIZ176" s="483"/>
      <c r="AJA176" s="483"/>
      <c r="AJB176" s="483"/>
      <c r="AJC176" s="483"/>
      <c r="AJD176" s="483"/>
      <c r="AJE176" s="483"/>
      <c r="AJF176" s="483"/>
      <c r="AJG176" s="483"/>
      <c r="AJH176" s="483"/>
      <c r="AJI176" s="483"/>
      <c r="AJJ176" s="483"/>
      <c r="AJK176" s="483"/>
      <c r="AJL176" s="483"/>
      <c r="AJM176" s="483"/>
      <c r="AJN176" s="483"/>
      <c r="AJO176" s="483"/>
      <c r="AJP176" s="483"/>
      <c r="AJQ176" s="483"/>
      <c r="AJR176" s="483"/>
      <c r="AJS176" s="483"/>
      <c r="AJT176" s="483"/>
      <c r="AJU176" s="483"/>
      <c r="AJV176" s="483"/>
      <c r="AJW176" s="483"/>
      <c r="AJX176" s="483"/>
      <c r="AJY176" s="483"/>
      <c r="AJZ176" s="483"/>
      <c r="AKA176" s="483"/>
      <c r="AKB176" s="483"/>
      <c r="AKC176" s="483"/>
      <c r="AKD176" s="483"/>
      <c r="AKE176" s="483"/>
      <c r="AKF176" s="483"/>
      <c r="AKG176" s="483"/>
      <c r="AKH176" s="483"/>
      <c r="AKI176" s="483"/>
      <c r="AKJ176" s="483"/>
      <c r="AKK176" s="483"/>
      <c r="AKL176" s="483"/>
      <c r="AKM176" s="483"/>
      <c r="AKN176" s="483"/>
      <c r="AKO176" s="483"/>
      <c r="AKP176" s="483"/>
      <c r="AKQ176" s="483"/>
      <c r="AKR176" s="483"/>
      <c r="AKS176" s="483"/>
      <c r="AKT176" s="483"/>
      <c r="AKU176" s="483"/>
      <c r="AKV176" s="483"/>
      <c r="AKW176" s="483"/>
      <c r="AKX176" s="483"/>
      <c r="AKY176" s="483"/>
      <c r="AKZ176" s="483"/>
      <c r="ALA176" s="483"/>
      <c r="ALB176" s="483"/>
      <c r="ALC176" s="483"/>
      <c r="ALD176" s="483"/>
      <c r="ALE176" s="483"/>
      <c r="ALF176" s="483"/>
      <c r="ALG176" s="483"/>
      <c r="ALH176" s="483"/>
      <c r="ALI176" s="483"/>
      <c r="ALJ176" s="483"/>
      <c r="ALK176" s="483"/>
      <c r="ALL176" s="483"/>
      <c r="ALM176" s="483"/>
      <c r="ALN176" s="483"/>
      <c r="ALO176" s="483"/>
      <c r="ALP176" s="483"/>
      <c r="ALQ176" s="483"/>
      <c r="ALR176" s="483"/>
      <c r="ALS176" s="483"/>
      <c r="ALT176" s="483"/>
      <c r="ALU176" s="483"/>
      <c r="ALV176" s="483"/>
      <c r="ALW176" s="483"/>
      <c r="ALX176" s="483"/>
      <c r="ALY176" s="483"/>
      <c r="ALZ176" s="483"/>
      <c r="AMA176" s="483"/>
      <c r="AMB176" s="483"/>
      <c r="AMC176" s="483"/>
      <c r="AMD176" s="483"/>
      <c r="AME176" s="483"/>
      <c r="AMF176" s="483"/>
      <c r="AMG176" s="483"/>
      <c r="AMH176" s="483"/>
      <c r="AMI176" s="483"/>
      <c r="AMJ176" s="483"/>
      <c r="AMK176" s="483"/>
      <c r="AML176" s="483"/>
      <c r="AMM176" s="483"/>
      <c r="AMN176" s="483"/>
      <c r="AMO176" s="483"/>
      <c r="AMP176" s="483"/>
      <c r="AMQ176" s="483"/>
    </row>
    <row r="177" spans="1:1031" s="750" customFormat="1" ht="39.75" customHeight="1" x14ac:dyDescent="0.25">
      <c r="A177" s="688">
        <v>6</v>
      </c>
      <c r="B177" s="859" t="s">
        <v>1512</v>
      </c>
      <c r="C177" s="688">
        <v>22</v>
      </c>
      <c r="D177" s="861">
        <v>0.02</v>
      </c>
      <c r="E177" s="1548" t="s">
        <v>980</v>
      </c>
    </row>
    <row r="178" spans="1:1031" ht="30" customHeight="1" x14ac:dyDescent="0.25">
      <c r="A178" s="872">
        <v>19</v>
      </c>
      <c r="B178" s="704" t="s">
        <v>747</v>
      </c>
      <c r="C178" s="667" t="s">
        <v>744</v>
      </c>
      <c r="D178" s="668" t="s">
        <v>218</v>
      </c>
      <c r="E178" s="669" t="s">
        <v>12</v>
      </c>
    </row>
    <row r="179" spans="1:1031" s="903" customFormat="1" ht="30" customHeight="1" x14ac:dyDescent="0.25">
      <c r="A179" s="841">
        <v>1</v>
      </c>
      <c r="B179" s="844" t="s">
        <v>1432</v>
      </c>
      <c r="C179" s="841"/>
      <c r="D179" s="886"/>
      <c r="E179" s="868"/>
      <c r="F179" s="750"/>
      <c r="G179" s="750"/>
      <c r="H179" s="750"/>
      <c r="I179" s="750"/>
      <c r="J179" s="750"/>
      <c r="K179" s="750"/>
      <c r="L179" s="750"/>
      <c r="M179" s="750"/>
      <c r="N179" s="750"/>
      <c r="O179" s="750"/>
      <c r="P179" s="750"/>
      <c r="Q179" s="750"/>
      <c r="R179" s="750"/>
      <c r="S179" s="750"/>
      <c r="T179" s="750"/>
      <c r="U179" s="750"/>
      <c r="V179" s="750"/>
      <c r="W179" s="750"/>
      <c r="X179" s="750"/>
      <c r="Y179" s="750"/>
      <c r="Z179" s="750"/>
      <c r="AA179" s="750"/>
      <c r="AB179" s="750"/>
      <c r="AC179" s="750"/>
      <c r="AD179" s="750"/>
      <c r="AE179" s="750"/>
      <c r="AF179" s="750"/>
      <c r="AG179" s="750"/>
      <c r="AH179" s="750"/>
      <c r="AI179" s="750"/>
      <c r="AJ179" s="750"/>
      <c r="AK179" s="750"/>
      <c r="AL179" s="750"/>
      <c r="AM179" s="750"/>
      <c r="AN179" s="750"/>
      <c r="AO179" s="750"/>
      <c r="AP179" s="750"/>
      <c r="AQ179" s="750"/>
      <c r="AR179" s="750"/>
      <c r="AS179" s="750"/>
      <c r="AT179" s="750"/>
      <c r="AU179" s="750"/>
      <c r="AV179" s="750"/>
      <c r="AW179" s="750"/>
      <c r="AX179" s="750"/>
      <c r="AY179" s="750"/>
      <c r="AZ179" s="750"/>
      <c r="BA179" s="750"/>
      <c r="BB179" s="750"/>
      <c r="BC179" s="750"/>
      <c r="BD179" s="750"/>
      <c r="BE179" s="750"/>
      <c r="BF179" s="750"/>
      <c r="BG179" s="750"/>
      <c r="BH179" s="750"/>
      <c r="BI179" s="750"/>
      <c r="BJ179" s="750"/>
      <c r="BK179" s="750"/>
      <c r="BL179" s="750"/>
      <c r="BM179" s="750"/>
      <c r="BN179" s="750"/>
      <c r="BO179" s="750"/>
      <c r="BP179" s="750"/>
      <c r="BQ179" s="750"/>
      <c r="BR179" s="750"/>
      <c r="BS179" s="750"/>
      <c r="BT179" s="750"/>
      <c r="BU179" s="750"/>
      <c r="BV179" s="750"/>
      <c r="BW179" s="750"/>
      <c r="BX179" s="750"/>
      <c r="BY179" s="750"/>
      <c r="BZ179" s="750"/>
      <c r="CA179" s="750"/>
      <c r="CB179" s="750"/>
      <c r="CC179" s="750"/>
      <c r="CD179" s="750"/>
      <c r="CE179" s="750"/>
      <c r="CF179" s="750"/>
      <c r="CG179" s="750"/>
      <c r="CH179" s="750"/>
      <c r="CI179" s="750"/>
      <c r="CJ179" s="750"/>
      <c r="CK179" s="750"/>
      <c r="CL179" s="750"/>
      <c r="CM179" s="750"/>
      <c r="CN179" s="750"/>
      <c r="CO179" s="750"/>
      <c r="CP179" s="750"/>
      <c r="CQ179" s="750"/>
      <c r="CR179" s="750"/>
      <c r="CS179" s="750"/>
      <c r="CT179" s="750"/>
      <c r="CU179" s="750"/>
      <c r="CV179" s="750"/>
      <c r="CW179" s="750"/>
      <c r="CX179" s="750"/>
      <c r="CY179" s="750"/>
      <c r="CZ179" s="750"/>
      <c r="DA179" s="750"/>
      <c r="DB179" s="750"/>
      <c r="DC179" s="750"/>
      <c r="DD179" s="750"/>
      <c r="DE179" s="750"/>
      <c r="DF179" s="750"/>
      <c r="DG179" s="750"/>
      <c r="DH179" s="750"/>
      <c r="DI179" s="750"/>
      <c r="DJ179" s="750"/>
      <c r="DK179" s="750"/>
      <c r="DL179" s="750"/>
      <c r="DM179" s="750"/>
      <c r="DN179" s="750"/>
      <c r="DO179" s="750"/>
      <c r="DP179" s="750"/>
      <c r="DQ179" s="750"/>
      <c r="DR179" s="750"/>
      <c r="DS179" s="750"/>
      <c r="DT179" s="750"/>
      <c r="DU179" s="750"/>
      <c r="DV179" s="750"/>
      <c r="DW179" s="750"/>
      <c r="DX179" s="750"/>
      <c r="DY179" s="750"/>
      <c r="DZ179" s="750"/>
      <c r="EA179" s="750"/>
      <c r="EB179" s="750"/>
      <c r="EC179" s="750"/>
      <c r="ED179" s="750"/>
      <c r="EE179" s="750"/>
      <c r="EF179" s="750"/>
      <c r="EG179" s="750"/>
      <c r="EH179" s="750"/>
      <c r="EI179" s="750"/>
      <c r="EJ179" s="750"/>
      <c r="EK179" s="750"/>
      <c r="EL179" s="750"/>
      <c r="EM179" s="750"/>
      <c r="EN179" s="750"/>
      <c r="EO179" s="750"/>
      <c r="EP179" s="750"/>
      <c r="EQ179" s="750"/>
      <c r="ER179" s="750"/>
      <c r="ES179" s="750"/>
      <c r="ET179" s="750"/>
      <c r="EU179" s="750"/>
      <c r="EV179" s="750"/>
      <c r="EW179" s="750"/>
      <c r="EX179" s="750"/>
      <c r="EY179" s="750"/>
      <c r="EZ179" s="750"/>
      <c r="FA179" s="750"/>
      <c r="FB179" s="750"/>
      <c r="FC179" s="750"/>
      <c r="FD179" s="750"/>
      <c r="FE179" s="750"/>
      <c r="FF179" s="750"/>
      <c r="FG179" s="750"/>
      <c r="FH179" s="750"/>
      <c r="FI179" s="750"/>
      <c r="FJ179" s="750"/>
      <c r="FK179" s="750"/>
      <c r="FL179" s="750"/>
      <c r="FM179" s="750"/>
      <c r="FN179" s="750"/>
      <c r="FO179" s="750"/>
      <c r="FP179" s="750"/>
      <c r="FQ179" s="750"/>
      <c r="FR179" s="750"/>
      <c r="FS179" s="750"/>
      <c r="FT179" s="750"/>
      <c r="FU179" s="750"/>
      <c r="FV179" s="750"/>
      <c r="FW179" s="750"/>
      <c r="FX179" s="750"/>
      <c r="FY179" s="750"/>
      <c r="FZ179" s="750"/>
      <c r="GA179" s="750"/>
      <c r="GB179" s="750"/>
      <c r="GC179" s="750"/>
      <c r="GD179" s="750"/>
      <c r="GE179" s="750"/>
      <c r="GF179" s="750"/>
      <c r="GG179" s="750"/>
      <c r="GH179" s="750"/>
      <c r="GI179" s="750"/>
      <c r="GJ179" s="750"/>
      <c r="GK179" s="750"/>
      <c r="GL179" s="750"/>
      <c r="GM179" s="750"/>
      <c r="GN179" s="750"/>
      <c r="GO179" s="750"/>
      <c r="GP179" s="750"/>
      <c r="GQ179" s="750"/>
      <c r="GR179" s="750"/>
      <c r="GS179" s="750"/>
      <c r="GT179" s="750"/>
      <c r="GU179" s="750"/>
      <c r="GV179" s="750"/>
      <c r="GW179" s="750"/>
      <c r="GX179" s="750"/>
      <c r="GY179" s="750"/>
      <c r="GZ179" s="750"/>
      <c r="HA179" s="750"/>
      <c r="HB179" s="750"/>
      <c r="HC179" s="750"/>
      <c r="HD179" s="750"/>
      <c r="HE179" s="750"/>
      <c r="HF179" s="750"/>
      <c r="HG179" s="750"/>
      <c r="HH179" s="750"/>
      <c r="HI179" s="750"/>
      <c r="HJ179" s="750"/>
      <c r="HK179" s="750"/>
      <c r="HL179" s="750"/>
      <c r="HM179" s="750"/>
      <c r="HN179" s="750"/>
      <c r="HO179" s="750"/>
      <c r="HP179" s="750"/>
      <c r="HQ179" s="750"/>
      <c r="HR179" s="750"/>
      <c r="HS179" s="750"/>
      <c r="HT179" s="750"/>
      <c r="HU179" s="750"/>
      <c r="HV179" s="750"/>
      <c r="HW179" s="750"/>
      <c r="HX179" s="750"/>
      <c r="HY179" s="750"/>
      <c r="HZ179" s="750"/>
      <c r="IA179" s="750"/>
      <c r="IB179" s="750"/>
      <c r="IC179" s="750"/>
      <c r="ID179" s="750"/>
      <c r="IE179" s="750"/>
      <c r="IF179" s="750"/>
      <c r="IG179" s="750"/>
      <c r="IH179" s="750"/>
      <c r="II179" s="750"/>
      <c r="IJ179" s="750"/>
      <c r="IK179" s="750"/>
      <c r="IL179" s="750"/>
      <c r="IM179" s="750"/>
      <c r="IN179" s="750"/>
      <c r="IO179" s="750"/>
      <c r="IP179" s="750"/>
      <c r="IQ179" s="750"/>
      <c r="IR179" s="750"/>
      <c r="IS179" s="750"/>
      <c r="IT179" s="750"/>
      <c r="IU179" s="750"/>
      <c r="IV179" s="750"/>
      <c r="IW179" s="750"/>
      <c r="IX179" s="750"/>
      <c r="IY179" s="750"/>
      <c r="IZ179" s="750"/>
      <c r="JA179" s="750"/>
      <c r="JB179" s="750"/>
      <c r="JC179" s="750"/>
      <c r="JD179" s="750"/>
      <c r="JE179" s="750"/>
      <c r="JF179" s="750"/>
      <c r="JG179" s="750"/>
      <c r="JH179" s="750"/>
      <c r="JI179" s="750"/>
      <c r="JJ179" s="750"/>
      <c r="JK179" s="750"/>
      <c r="JL179" s="750"/>
      <c r="JM179" s="750"/>
      <c r="JN179" s="750"/>
      <c r="JO179" s="750"/>
      <c r="JP179" s="750"/>
      <c r="JQ179" s="750"/>
      <c r="JR179" s="750"/>
      <c r="JS179" s="750"/>
      <c r="JT179" s="750"/>
      <c r="JU179" s="750"/>
      <c r="JV179" s="750"/>
      <c r="JW179" s="750"/>
      <c r="JX179" s="750"/>
      <c r="JY179" s="750"/>
      <c r="JZ179" s="750"/>
      <c r="KA179" s="750"/>
      <c r="KB179" s="750"/>
      <c r="KC179" s="750"/>
      <c r="KD179" s="750"/>
      <c r="KE179" s="750"/>
      <c r="KF179" s="750"/>
      <c r="KG179" s="750"/>
      <c r="KH179" s="750"/>
      <c r="KI179" s="750"/>
      <c r="KJ179" s="750"/>
      <c r="KK179" s="750"/>
      <c r="KL179" s="750"/>
      <c r="KM179" s="750"/>
      <c r="KN179" s="750"/>
      <c r="KO179" s="750"/>
      <c r="KP179" s="750"/>
      <c r="KQ179" s="750"/>
      <c r="KR179" s="750"/>
      <c r="KS179" s="750"/>
      <c r="KT179" s="750"/>
      <c r="KU179" s="750"/>
      <c r="KV179" s="750"/>
      <c r="KW179" s="750"/>
      <c r="KX179" s="750"/>
      <c r="KY179" s="750"/>
      <c r="KZ179" s="750"/>
      <c r="LA179" s="750"/>
      <c r="LB179" s="750"/>
      <c r="LC179" s="750"/>
      <c r="LD179" s="750"/>
      <c r="LE179" s="750"/>
      <c r="LF179" s="750"/>
      <c r="LG179" s="750"/>
      <c r="LH179" s="750"/>
      <c r="LI179" s="750"/>
      <c r="LJ179" s="750"/>
      <c r="LK179" s="750"/>
      <c r="LL179" s="750"/>
      <c r="LM179" s="750"/>
      <c r="LN179" s="750"/>
      <c r="LO179" s="750"/>
      <c r="LP179" s="750"/>
      <c r="LQ179" s="750"/>
      <c r="LR179" s="750"/>
      <c r="LS179" s="750"/>
      <c r="LT179" s="750"/>
      <c r="LU179" s="750"/>
      <c r="LV179" s="750"/>
      <c r="LW179" s="750"/>
      <c r="LX179" s="750"/>
      <c r="LY179" s="750"/>
      <c r="LZ179" s="750"/>
      <c r="MA179" s="750"/>
      <c r="MB179" s="750"/>
      <c r="MC179" s="750"/>
      <c r="MD179" s="750"/>
      <c r="ME179" s="750"/>
      <c r="MF179" s="750"/>
      <c r="MG179" s="750"/>
      <c r="MH179" s="750"/>
      <c r="MI179" s="750"/>
      <c r="MJ179" s="750"/>
      <c r="MK179" s="750"/>
      <c r="ML179" s="750"/>
      <c r="MM179" s="750"/>
      <c r="MN179" s="750"/>
      <c r="MO179" s="750"/>
      <c r="MP179" s="750"/>
      <c r="MQ179" s="750"/>
      <c r="MR179" s="750"/>
      <c r="MS179" s="750"/>
      <c r="MT179" s="750"/>
      <c r="MU179" s="750"/>
      <c r="MV179" s="750"/>
      <c r="MW179" s="750"/>
      <c r="MX179" s="750"/>
      <c r="MY179" s="750"/>
      <c r="MZ179" s="750"/>
      <c r="NA179" s="750"/>
      <c r="NB179" s="750"/>
      <c r="NC179" s="750"/>
      <c r="ND179" s="750"/>
      <c r="NE179" s="750"/>
      <c r="NF179" s="750"/>
      <c r="NG179" s="750"/>
      <c r="NH179" s="750"/>
      <c r="NI179" s="750"/>
      <c r="NJ179" s="750"/>
      <c r="NK179" s="750"/>
      <c r="NL179" s="750"/>
      <c r="NM179" s="750"/>
      <c r="NN179" s="750"/>
      <c r="NO179" s="750"/>
      <c r="NP179" s="750"/>
      <c r="NQ179" s="750"/>
      <c r="NR179" s="750"/>
      <c r="NS179" s="750"/>
      <c r="NT179" s="750"/>
      <c r="NU179" s="750"/>
      <c r="NV179" s="750"/>
      <c r="NW179" s="750"/>
      <c r="NX179" s="750"/>
      <c r="NY179" s="750"/>
      <c r="NZ179" s="750"/>
      <c r="OA179" s="750"/>
      <c r="OB179" s="750"/>
      <c r="OC179" s="750"/>
      <c r="OD179" s="750"/>
      <c r="OE179" s="750"/>
      <c r="OF179" s="750"/>
      <c r="OG179" s="750"/>
      <c r="OH179" s="750"/>
      <c r="OI179" s="750"/>
      <c r="OJ179" s="750"/>
      <c r="OK179" s="750"/>
      <c r="OL179" s="750"/>
      <c r="OM179" s="750"/>
      <c r="ON179" s="750"/>
      <c r="OO179" s="750"/>
      <c r="OP179" s="750"/>
      <c r="OQ179" s="750"/>
      <c r="OR179" s="750"/>
      <c r="OS179" s="750"/>
      <c r="OT179" s="750"/>
      <c r="OU179" s="750"/>
      <c r="OV179" s="750"/>
      <c r="OW179" s="750"/>
      <c r="OX179" s="750"/>
      <c r="OY179" s="750"/>
      <c r="OZ179" s="750"/>
      <c r="PA179" s="750"/>
      <c r="PB179" s="750"/>
      <c r="PC179" s="750"/>
      <c r="PD179" s="750"/>
      <c r="PE179" s="750"/>
      <c r="PF179" s="750"/>
      <c r="PG179" s="750"/>
      <c r="PH179" s="750"/>
      <c r="PI179" s="750"/>
      <c r="PJ179" s="750"/>
      <c r="PK179" s="750"/>
      <c r="PL179" s="750"/>
      <c r="PM179" s="750"/>
      <c r="PN179" s="750"/>
      <c r="PO179" s="750"/>
      <c r="PP179" s="750"/>
      <c r="PQ179" s="750"/>
      <c r="PR179" s="750"/>
      <c r="PS179" s="750"/>
      <c r="PT179" s="750"/>
      <c r="PU179" s="750"/>
      <c r="PV179" s="750"/>
      <c r="PW179" s="750"/>
      <c r="PX179" s="750"/>
      <c r="PY179" s="750"/>
      <c r="PZ179" s="750"/>
      <c r="QA179" s="750"/>
      <c r="QB179" s="750"/>
      <c r="QC179" s="750"/>
      <c r="QD179" s="750"/>
      <c r="QE179" s="750"/>
      <c r="QF179" s="750"/>
      <c r="QG179" s="750"/>
      <c r="QH179" s="750"/>
      <c r="QI179" s="750"/>
      <c r="QJ179" s="750"/>
      <c r="QK179" s="750"/>
      <c r="QL179" s="750"/>
      <c r="QM179" s="750"/>
      <c r="QN179" s="750"/>
      <c r="QO179" s="750"/>
      <c r="QP179" s="750"/>
      <c r="QQ179" s="750"/>
      <c r="QR179" s="750"/>
      <c r="QS179" s="750"/>
      <c r="QT179" s="750"/>
      <c r="QU179" s="750"/>
      <c r="QV179" s="750"/>
      <c r="QW179" s="750"/>
      <c r="QX179" s="750"/>
      <c r="QY179" s="750"/>
      <c r="QZ179" s="750"/>
      <c r="RA179" s="750"/>
      <c r="RB179" s="750"/>
      <c r="RC179" s="750"/>
      <c r="RD179" s="750"/>
      <c r="RE179" s="750"/>
      <c r="RF179" s="750"/>
      <c r="RG179" s="750"/>
      <c r="RH179" s="750"/>
      <c r="RI179" s="750"/>
      <c r="RJ179" s="750"/>
      <c r="RK179" s="750"/>
      <c r="RL179" s="750"/>
      <c r="RM179" s="750"/>
      <c r="RN179" s="750"/>
      <c r="RO179" s="750"/>
      <c r="RP179" s="750"/>
      <c r="RQ179" s="750"/>
      <c r="RR179" s="750"/>
      <c r="RS179" s="750"/>
      <c r="RT179" s="750"/>
      <c r="RU179" s="750"/>
      <c r="RV179" s="750"/>
      <c r="RW179" s="750"/>
      <c r="RX179" s="750"/>
      <c r="RY179" s="750"/>
      <c r="RZ179" s="750"/>
      <c r="SA179" s="750"/>
      <c r="SB179" s="750"/>
      <c r="SC179" s="750"/>
      <c r="SD179" s="750"/>
      <c r="SE179" s="750"/>
      <c r="SF179" s="750"/>
      <c r="SG179" s="750"/>
      <c r="SH179" s="750"/>
      <c r="SI179" s="750"/>
      <c r="SJ179" s="750"/>
      <c r="SK179" s="750"/>
      <c r="SL179" s="750"/>
      <c r="SM179" s="750"/>
      <c r="SN179" s="750"/>
      <c r="SO179" s="750"/>
      <c r="SP179" s="750"/>
      <c r="SQ179" s="750"/>
      <c r="SR179" s="750"/>
      <c r="SS179" s="750"/>
      <c r="ST179" s="750"/>
      <c r="SU179" s="750"/>
      <c r="SV179" s="750"/>
      <c r="SW179" s="750"/>
      <c r="SX179" s="750"/>
      <c r="SY179" s="750"/>
      <c r="SZ179" s="750"/>
      <c r="TA179" s="750"/>
      <c r="TB179" s="750"/>
      <c r="TC179" s="750"/>
      <c r="TD179" s="750"/>
      <c r="TE179" s="750"/>
      <c r="TF179" s="750"/>
      <c r="TG179" s="750"/>
      <c r="TH179" s="750"/>
      <c r="TI179" s="750"/>
      <c r="TJ179" s="750"/>
      <c r="TK179" s="750"/>
      <c r="TL179" s="750"/>
      <c r="TM179" s="750"/>
      <c r="TN179" s="750"/>
      <c r="TO179" s="750"/>
      <c r="TP179" s="750"/>
      <c r="TQ179" s="750"/>
      <c r="TR179" s="750"/>
      <c r="TS179" s="750"/>
      <c r="TT179" s="750"/>
      <c r="TU179" s="750"/>
      <c r="TV179" s="750"/>
      <c r="TW179" s="750"/>
      <c r="TX179" s="750"/>
      <c r="TY179" s="750"/>
      <c r="TZ179" s="750"/>
      <c r="UA179" s="750"/>
      <c r="UB179" s="750"/>
      <c r="UC179" s="750"/>
      <c r="UD179" s="750"/>
      <c r="UE179" s="750"/>
      <c r="UF179" s="750"/>
      <c r="UG179" s="750"/>
      <c r="UH179" s="750"/>
      <c r="UI179" s="750"/>
      <c r="UJ179" s="750"/>
      <c r="UK179" s="750"/>
      <c r="UL179" s="750"/>
      <c r="UM179" s="750"/>
      <c r="UN179" s="750"/>
      <c r="UO179" s="750"/>
      <c r="UP179" s="750"/>
      <c r="UQ179" s="750"/>
      <c r="UR179" s="750"/>
      <c r="US179" s="750"/>
      <c r="UT179" s="750"/>
      <c r="UU179" s="750"/>
      <c r="UV179" s="750"/>
      <c r="UW179" s="750"/>
      <c r="UX179" s="750"/>
      <c r="UY179" s="750"/>
      <c r="UZ179" s="750"/>
      <c r="VA179" s="750"/>
      <c r="VB179" s="750"/>
      <c r="VC179" s="750"/>
      <c r="VD179" s="750"/>
      <c r="VE179" s="750"/>
      <c r="VF179" s="750"/>
      <c r="VG179" s="750"/>
      <c r="VH179" s="750"/>
      <c r="VI179" s="750"/>
      <c r="VJ179" s="750"/>
      <c r="VK179" s="750"/>
      <c r="VL179" s="750"/>
      <c r="VM179" s="750"/>
      <c r="VN179" s="750"/>
      <c r="VO179" s="750"/>
      <c r="VP179" s="750"/>
      <c r="VQ179" s="750"/>
      <c r="VR179" s="750"/>
      <c r="VS179" s="750"/>
      <c r="VT179" s="750"/>
      <c r="VU179" s="750"/>
      <c r="VV179" s="750"/>
      <c r="VW179" s="750"/>
      <c r="VX179" s="750"/>
      <c r="VY179" s="750"/>
      <c r="VZ179" s="750"/>
      <c r="WA179" s="750"/>
      <c r="WB179" s="750"/>
      <c r="WC179" s="750"/>
      <c r="WD179" s="750"/>
      <c r="WE179" s="750"/>
      <c r="WF179" s="750"/>
      <c r="WG179" s="750"/>
      <c r="WH179" s="750"/>
      <c r="WI179" s="750"/>
      <c r="WJ179" s="750"/>
      <c r="WK179" s="750"/>
      <c r="WL179" s="750"/>
      <c r="WM179" s="750"/>
      <c r="WN179" s="750"/>
      <c r="WO179" s="750"/>
      <c r="WP179" s="750"/>
      <c r="WQ179" s="750"/>
      <c r="WR179" s="750"/>
      <c r="WS179" s="750"/>
      <c r="WT179" s="750"/>
      <c r="WU179" s="750"/>
      <c r="WV179" s="750"/>
      <c r="WW179" s="750"/>
      <c r="WX179" s="750"/>
      <c r="WY179" s="750"/>
      <c r="WZ179" s="750"/>
      <c r="XA179" s="750"/>
      <c r="XB179" s="750"/>
      <c r="XC179" s="750"/>
      <c r="XD179" s="750"/>
      <c r="XE179" s="750"/>
      <c r="XF179" s="750"/>
      <c r="XG179" s="750"/>
      <c r="XH179" s="750"/>
      <c r="XI179" s="750"/>
      <c r="XJ179" s="750"/>
      <c r="XK179" s="750"/>
      <c r="XL179" s="750"/>
      <c r="XM179" s="750"/>
      <c r="XN179" s="750"/>
      <c r="XO179" s="750"/>
      <c r="XP179" s="750"/>
      <c r="XQ179" s="750"/>
      <c r="XR179" s="750"/>
      <c r="XS179" s="750"/>
      <c r="XT179" s="750"/>
      <c r="XU179" s="750"/>
      <c r="XV179" s="750"/>
      <c r="XW179" s="750"/>
      <c r="XX179" s="750"/>
      <c r="XY179" s="750"/>
      <c r="XZ179" s="750"/>
      <c r="YA179" s="750"/>
      <c r="YB179" s="750"/>
      <c r="YC179" s="750"/>
      <c r="YD179" s="750"/>
      <c r="YE179" s="750"/>
      <c r="YF179" s="750"/>
      <c r="YG179" s="750"/>
      <c r="YH179" s="750"/>
      <c r="YI179" s="750"/>
      <c r="YJ179" s="750"/>
      <c r="YK179" s="750"/>
      <c r="YL179" s="750"/>
      <c r="YM179" s="750"/>
      <c r="YN179" s="750"/>
      <c r="YO179" s="750"/>
      <c r="YP179" s="750"/>
      <c r="YQ179" s="750"/>
      <c r="YR179" s="750"/>
      <c r="YS179" s="750"/>
      <c r="YT179" s="750"/>
      <c r="YU179" s="750"/>
      <c r="YV179" s="750"/>
      <c r="YW179" s="750"/>
      <c r="YX179" s="750"/>
      <c r="YY179" s="750"/>
      <c r="YZ179" s="750"/>
      <c r="ZA179" s="750"/>
      <c r="ZB179" s="750"/>
      <c r="ZC179" s="750"/>
      <c r="ZD179" s="750"/>
      <c r="ZE179" s="750"/>
      <c r="ZF179" s="750"/>
      <c r="ZG179" s="750"/>
      <c r="ZH179" s="750"/>
      <c r="ZI179" s="750"/>
      <c r="ZJ179" s="750"/>
      <c r="ZK179" s="750"/>
      <c r="ZL179" s="750"/>
      <c r="ZM179" s="750"/>
      <c r="ZN179" s="750"/>
      <c r="ZO179" s="750"/>
      <c r="ZP179" s="750"/>
      <c r="ZQ179" s="750"/>
      <c r="ZR179" s="750"/>
      <c r="ZS179" s="750"/>
      <c r="ZT179" s="750"/>
      <c r="ZU179" s="750"/>
      <c r="ZV179" s="750"/>
      <c r="ZW179" s="750"/>
      <c r="ZX179" s="750"/>
      <c r="ZY179" s="750"/>
      <c r="ZZ179" s="750"/>
      <c r="AAA179" s="750"/>
      <c r="AAB179" s="750"/>
      <c r="AAC179" s="750"/>
      <c r="AAD179" s="750"/>
      <c r="AAE179" s="750"/>
      <c r="AAF179" s="750"/>
      <c r="AAG179" s="750"/>
      <c r="AAH179" s="750"/>
      <c r="AAI179" s="750"/>
      <c r="AAJ179" s="750"/>
      <c r="AAK179" s="750"/>
      <c r="AAL179" s="750"/>
      <c r="AAM179" s="750"/>
      <c r="AAN179" s="750"/>
      <c r="AAO179" s="750"/>
      <c r="AAP179" s="750"/>
      <c r="AAQ179" s="750"/>
      <c r="AAR179" s="750"/>
      <c r="AAS179" s="750"/>
      <c r="AAT179" s="750"/>
      <c r="AAU179" s="750"/>
      <c r="AAV179" s="750"/>
      <c r="AAW179" s="750"/>
      <c r="AAX179" s="750"/>
      <c r="AAY179" s="750"/>
      <c r="AAZ179" s="750"/>
      <c r="ABA179" s="750"/>
      <c r="ABB179" s="750"/>
      <c r="ABC179" s="750"/>
      <c r="ABD179" s="750"/>
      <c r="ABE179" s="750"/>
      <c r="ABF179" s="750"/>
      <c r="ABG179" s="750"/>
      <c r="ABH179" s="750"/>
      <c r="ABI179" s="750"/>
      <c r="ABJ179" s="750"/>
      <c r="ABK179" s="750"/>
      <c r="ABL179" s="750"/>
      <c r="ABM179" s="750"/>
      <c r="ABN179" s="750"/>
      <c r="ABO179" s="750"/>
      <c r="ABP179" s="750"/>
      <c r="ABQ179" s="750"/>
      <c r="ABR179" s="750"/>
      <c r="ABS179" s="750"/>
      <c r="ABT179" s="750"/>
      <c r="ABU179" s="750"/>
      <c r="ABV179" s="750"/>
      <c r="ABW179" s="750"/>
      <c r="ABX179" s="750"/>
      <c r="ABY179" s="750"/>
      <c r="ABZ179" s="750"/>
      <c r="ACA179" s="750"/>
      <c r="ACB179" s="750"/>
      <c r="ACC179" s="750"/>
      <c r="ACD179" s="750"/>
      <c r="ACE179" s="750"/>
      <c r="ACF179" s="750"/>
      <c r="ACG179" s="750"/>
      <c r="ACH179" s="750"/>
      <c r="ACI179" s="750"/>
      <c r="ACJ179" s="750"/>
      <c r="ACK179" s="750"/>
      <c r="ACL179" s="750"/>
      <c r="ACM179" s="750"/>
      <c r="ACN179" s="750"/>
      <c r="ACO179" s="750"/>
      <c r="ACP179" s="750"/>
      <c r="ACQ179" s="750"/>
      <c r="ACR179" s="750"/>
      <c r="ACS179" s="750"/>
      <c r="ACT179" s="750"/>
      <c r="ACU179" s="750"/>
      <c r="ACV179" s="750"/>
      <c r="ACW179" s="750"/>
      <c r="ACX179" s="750"/>
      <c r="ACY179" s="750"/>
      <c r="ACZ179" s="750"/>
      <c r="ADA179" s="750"/>
      <c r="ADB179" s="750"/>
      <c r="ADC179" s="750"/>
      <c r="ADD179" s="750"/>
      <c r="ADE179" s="750"/>
      <c r="ADF179" s="750"/>
      <c r="ADG179" s="750"/>
      <c r="ADH179" s="750"/>
      <c r="ADI179" s="750"/>
      <c r="ADJ179" s="750"/>
      <c r="ADK179" s="750"/>
      <c r="ADL179" s="750"/>
      <c r="ADM179" s="750"/>
      <c r="ADN179" s="750"/>
      <c r="ADO179" s="750"/>
      <c r="ADP179" s="750"/>
      <c r="ADQ179" s="750"/>
      <c r="ADR179" s="750"/>
      <c r="ADS179" s="750"/>
      <c r="ADT179" s="750"/>
      <c r="ADU179" s="750"/>
      <c r="ADV179" s="750"/>
      <c r="ADW179" s="750"/>
      <c r="ADX179" s="750"/>
      <c r="ADY179" s="750"/>
      <c r="ADZ179" s="750"/>
      <c r="AEA179" s="750"/>
      <c r="AEB179" s="750"/>
      <c r="AEC179" s="750"/>
      <c r="AED179" s="750"/>
      <c r="AEE179" s="750"/>
      <c r="AEF179" s="750"/>
      <c r="AEG179" s="750"/>
      <c r="AEH179" s="750"/>
      <c r="AEI179" s="750"/>
      <c r="AEJ179" s="750"/>
      <c r="AEK179" s="750"/>
      <c r="AEL179" s="750"/>
      <c r="AEM179" s="750"/>
      <c r="AEN179" s="750"/>
      <c r="AEO179" s="750"/>
      <c r="AEP179" s="750"/>
      <c r="AEQ179" s="750"/>
      <c r="AER179" s="750"/>
      <c r="AES179" s="750"/>
      <c r="AET179" s="750"/>
      <c r="AEU179" s="750"/>
      <c r="AEV179" s="750"/>
      <c r="AEW179" s="750"/>
      <c r="AEX179" s="750"/>
      <c r="AEY179" s="750"/>
      <c r="AEZ179" s="750"/>
      <c r="AFA179" s="750"/>
      <c r="AFB179" s="750"/>
      <c r="AFC179" s="750"/>
      <c r="AFD179" s="750"/>
      <c r="AFE179" s="750"/>
      <c r="AFF179" s="750"/>
      <c r="AFG179" s="750"/>
      <c r="AFH179" s="750"/>
      <c r="AFI179" s="750"/>
      <c r="AFJ179" s="750"/>
      <c r="AFK179" s="750"/>
      <c r="AFL179" s="750"/>
      <c r="AFM179" s="750"/>
      <c r="AFN179" s="750"/>
      <c r="AFO179" s="750"/>
      <c r="AFP179" s="750"/>
      <c r="AFQ179" s="750"/>
      <c r="AFR179" s="750"/>
      <c r="AFS179" s="750"/>
      <c r="AFT179" s="750"/>
      <c r="AFU179" s="750"/>
      <c r="AFV179" s="750"/>
      <c r="AFW179" s="750"/>
      <c r="AFX179" s="750"/>
      <c r="AFY179" s="750"/>
      <c r="AFZ179" s="750"/>
      <c r="AGA179" s="750"/>
      <c r="AGB179" s="750"/>
      <c r="AGC179" s="750"/>
      <c r="AGD179" s="750"/>
      <c r="AGE179" s="750"/>
      <c r="AGF179" s="750"/>
      <c r="AGG179" s="750"/>
      <c r="AGH179" s="750"/>
      <c r="AGI179" s="750"/>
      <c r="AGJ179" s="750"/>
      <c r="AGK179" s="750"/>
      <c r="AGL179" s="750"/>
      <c r="AGM179" s="750"/>
      <c r="AGN179" s="750"/>
      <c r="AGO179" s="750"/>
      <c r="AGP179" s="750"/>
      <c r="AGQ179" s="750"/>
      <c r="AGR179" s="750"/>
      <c r="AGS179" s="750"/>
      <c r="AGT179" s="750"/>
      <c r="AGU179" s="750"/>
      <c r="AGV179" s="750"/>
      <c r="AGW179" s="750"/>
      <c r="AGX179" s="750"/>
      <c r="AGY179" s="750"/>
      <c r="AGZ179" s="750"/>
      <c r="AHA179" s="750"/>
      <c r="AHB179" s="750"/>
      <c r="AHC179" s="750"/>
      <c r="AHD179" s="750"/>
      <c r="AHE179" s="750"/>
      <c r="AHF179" s="750"/>
      <c r="AHG179" s="750"/>
      <c r="AHH179" s="750"/>
      <c r="AHI179" s="750"/>
      <c r="AHJ179" s="750"/>
      <c r="AHK179" s="750"/>
      <c r="AHL179" s="750"/>
      <c r="AHM179" s="750"/>
      <c r="AHN179" s="750"/>
      <c r="AHO179" s="750"/>
      <c r="AHP179" s="750"/>
      <c r="AHQ179" s="750"/>
      <c r="AHR179" s="750"/>
      <c r="AHS179" s="750"/>
      <c r="AHT179" s="750"/>
      <c r="AHU179" s="750"/>
      <c r="AHV179" s="750"/>
      <c r="AHW179" s="750"/>
      <c r="AHX179" s="750"/>
      <c r="AHY179" s="750"/>
      <c r="AHZ179" s="750"/>
      <c r="AIA179" s="750"/>
      <c r="AIB179" s="750"/>
      <c r="AIC179" s="750"/>
      <c r="AID179" s="750"/>
      <c r="AIE179" s="750"/>
      <c r="AIF179" s="750"/>
      <c r="AIG179" s="750"/>
      <c r="AIH179" s="750"/>
      <c r="AII179" s="750"/>
      <c r="AIJ179" s="750"/>
      <c r="AIK179" s="750"/>
      <c r="AIL179" s="750"/>
      <c r="AIM179" s="750"/>
      <c r="AIN179" s="750"/>
      <c r="AIO179" s="750"/>
      <c r="AIP179" s="750"/>
      <c r="AIQ179" s="750"/>
      <c r="AIR179" s="750"/>
      <c r="AIS179" s="750"/>
      <c r="AIT179" s="750"/>
      <c r="AIU179" s="750"/>
      <c r="AIV179" s="750"/>
      <c r="AIW179" s="750"/>
      <c r="AIX179" s="750"/>
      <c r="AIY179" s="750"/>
      <c r="AIZ179" s="750"/>
      <c r="AJA179" s="750"/>
      <c r="AJB179" s="750"/>
      <c r="AJC179" s="750"/>
      <c r="AJD179" s="750"/>
      <c r="AJE179" s="750"/>
      <c r="AJF179" s="750"/>
      <c r="AJG179" s="750"/>
      <c r="AJH179" s="750"/>
      <c r="AJI179" s="750"/>
      <c r="AJJ179" s="750"/>
      <c r="AJK179" s="750"/>
      <c r="AJL179" s="750"/>
      <c r="AJM179" s="750"/>
      <c r="AJN179" s="750"/>
      <c r="AJO179" s="750"/>
      <c r="AJP179" s="750"/>
      <c r="AJQ179" s="750"/>
      <c r="AJR179" s="750"/>
      <c r="AJS179" s="750"/>
      <c r="AJT179" s="750"/>
      <c r="AJU179" s="750"/>
      <c r="AJV179" s="750"/>
      <c r="AJW179" s="750"/>
      <c r="AJX179" s="750"/>
      <c r="AJY179" s="750"/>
      <c r="AJZ179" s="750"/>
      <c r="AKA179" s="750"/>
      <c r="AKB179" s="750"/>
      <c r="AKC179" s="750"/>
      <c r="AKD179" s="750"/>
      <c r="AKE179" s="750"/>
      <c r="AKF179" s="750"/>
      <c r="AKG179" s="750"/>
      <c r="AKH179" s="750"/>
      <c r="AKI179" s="750"/>
      <c r="AKJ179" s="750"/>
      <c r="AKK179" s="750"/>
      <c r="AKL179" s="750"/>
      <c r="AKM179" s="750"/>
      <c r="AKN179" s="750"/>
      <c r="AKO179" s="750"/>
      <c r="AKP179" s="750"/>
      <c r="AKQ179" s="750"/>
      <c r="AKR179" s="750"/>
      <c r="AKS179" s="750"/>
      <c r="AKT179" s="750"/>
      <c r="AKU179" s="750"/>
      <c r="AKV179" s="750"/>
      <c r="AKW179" s="750"/>
      <c r="AKX179" s="750"/>
      <c r="AKY179" s="750"/>
      <c r="AKZ179" s="750"/>
      <c r="ALA179" s="750"/>
      <c r="ALB179" s="750"/>
      <c r="ALC179" s="750"/>
      <c r="ALD179" s="750"/>
      <c r="ALE179" s="750"/>
      <c r="ALF179" s="750"/>
      <c r="ALG179" s="750"/>
      <c r="ALH179" s="750"/>
      <c r="ALI179" s="750"/>
      <c r="ALJ179" s="750"/>
      <c r="ALK179" s="750"/>
      <c r="ALL179" s="750"/>
      <c r="ALM179" s="750"/>
      <c r="ALN179" s="750"/>
      <c r="ALO179" s="750"/>
      <c r="ALP179" s="750"/>
      <c r="ALQ179" s="750"/>
      <c r="ALR179" s="750"/>
      <c r="ALS179" s="750"/>
      <c r="ALT179" s="750"/>
      <c r="ALU179" s="750"/>
      <c r="ALV179" s="750"/>
      <c r="ALW179" s="750"/>
      <c r="ALX179" s="750"/>
      <c r="ALY179" s="750"/>
      <c r="ALZ179" s="750"/>
      <c r="AMA179" s="750"/>
      <c r="AMB179" s="750"/>
      <c r="AMC179" s="750"/>
      <c r="AMD179" s="750"/>
      <c r="AME179" s="750"/>
      <c r="AMF179" s="750"/>
      <c r="AMG179" s="750"/>
      <c r="AMH179" s="750"/>
      <c r="AMI179" s="750"/>
      <c r="AMJ179" s="750"/>
      <c r="AMK179" s="750"/>
      <c r="AML179" s="750"/>
      <c r="AMM179" s="750"/>
      <c r="AMN179" s="750"/>
      <c r="AMO179" s="750"/>
      <c r="AMP179" s="750"/>
      <c r="AMQ179" s="750"/>
    </row>
    <row r="180" spans="1:1031" s="903" customFormat="1" ht="30" customHeight="1" x14ac:dyDescent="0.25">
      <c r="A180" s="841"/>
      <c r="B180" s="840" t="s">
        <v>1215</v>
      </c>
      <c r="C180" s="841">
        <v>2</v>
      </c>
      <c r="D180" s="919">
        <v>1.4999999999999999E-2</v>
      </c>
      <c r="E180" s="868" t="s">
        <v>1225</v>
      </c>
      <c r="F180" s="750"/>
      <c r="G180" s="750"/>
      <c r="H180" s="750"/>
      <c r="I180" s="750"/>
      <c r="J180" s="750"/>
      <c r="K180" s="750"/>
      <c r="L180" s="750"/>
      <c r="M180" s="750"/>
      <c r="N180" s="750"/>
      <c r="O180" s="750"/>
      <c r="P180" s="750"/>
      <c r="Q180" s="750"/>
      <c r="R180" s="750"/>
      <c r="S180" s="750"/>
      <c r="T180" s="750"/>
      <c r="U180" s="750"/>
      <c r="V180" s="750"/>
      <c r="W180" s="750"/>
      <c r="X180" s="750"/>
      <c r="Y180" s="750"/>
      <c r="Z180" s="750"/>
      <c r="AA180" s="750"/>
      <c r="AB180" s="750"/>
      <c r="AC180" s="750"/>
      <c r="AD180" s="750"/>
      <c r="AE180" s="750"/>
      <c r="AF180" s="750"/>
      <c r="AG180" s="750"/>
      <c r="AH180" s="750"/>
      <c r="AI180" s="750"/>
      <c r="AJ180" s="750"/>
      <c r="AK180" s="750"/>
      <c r="AL180" s="750"/>
      <c r="AM180" s="750"/>
      <c r="AN180" s="750"/>
      <c r="AO180" s="750"/>
      <c r="AP180" s="750"/>
      <c r="AQ180" s="750"/>
      <c r="AR180" s="750"/>
      <c r="AS180" s="750"/>
      <c r="AT180" s="750"/>
      <c r="AU180" s="750"/>
      <c r="AV180" s="750"/>
      <c r="AW180" s="750"/>
      <c r="AX180" s="750"/>
      <c r="AY180" s="750"/>
      <c r="AZ180" s="750"/>
      <c r="BA180" s="750"/>
      <c r="BB180" s="750"/>
      <c r="BC180" s="750"/>
      <c r="BD180" s="750"/>
      <c r="BE180" s="750"/>
      <c r="BF180" s="750"/>
      <c r="BG180" s="750"/>
      <c r="BH180" s="750"/>
      <c r="BI180" s="750"/>
      <c r="BJ180" s="750"/>
      <c r="BK180" s="750"/>
      <c r="BL180" s="750"/>
      <c r="BM180" s="750"/>
      <c r="BN180" s="750"/>
      <c r="BO180" s="750"/>
      <c r="BP180" s="750"/>
      <c r="BQ180" s="750"/>
      <c r="BR180" s="750"/>
      <c r="BS180" s="750"/>
      <c r="BT180" s="750"/>
      <c r="BU180" s="750"/>
      <c r="BV180" s="750"/>
      <c r="BW180" s="750"/>
      <c r="BX180" s="750"/>
      <c r="BY180" s="750"/>
      <c r="BZ180" s="750"/>
      <c r="CA180" s="750"/>
      <c r="CB180" s="750"/>
      <c r="CC180" s="750"/>
      <c r="CD180" s="750"/>
      <c r="CE180" s="750"/>
      <c r="CF180" s="750"/>
      <c r="CG180" s="750"/>
      <c r="CH180" s="750"/>
      <c r="CI180" s="750"/>
      <c r="CJ180" s="750"/>
      <c r="CK180" s="750"/>
      <c r="CL180" s="750"/>
      <c r="CM180" s="750"/>
      <c r="CN180" s="750"/>
      <c r="CO180" s="750"/>
      <c r="CP180" s="750"/>
      <c r="CQ180" s="750"/>
      <c r="CR180" s="750"/>
      <c r="CS180" s="750"/>
      <c r="CT180" s="750"/>
      <c r="CU180" s="750"/>
      <c r="CV180" s="750"/>
      <c r="CW180" s="750"/>
      <c r="CX180" s="750"/>
      <c r="CY180" s="750"/>
      <c r="CZ180" s="750"/>
      <c r="DA180" s="750"/>
      <c r="DB180" s="750"/>
      <c r="DC180" s="750"/>
      <c r="DD180" s="750"/>
      <c r="DE180" s="750"/>
      <c r="DF180" s="750"/>
      <c r="DG180" s="750"/>
      <c r="DH180" s="750"/>
      <c r="DI180" s="750"/>
      <c r="DJ180" s="750"/>
      <c r="DK180" s="750"/>
      <c r="DL180" s="750"/>
      <c r="DM180" s="750"/>
      <c r="DN180" s="750"/>
      <c r="DO180" s="750"/>
      <c r="DP180" s="750"/>
      <c r="DQ180" s="750"/>
      <c r="DR180" s="750"/>
      <c r="DS180" s="750"/>
      <c r="DT180" s="750"/>
      <c r="DU180" s="750"/>
      <c r="DV180" s="750"/>
      <c r="DW180" s="750"/>
      <c r="DX180" s="750"/>
      <c r="DY180" s="750"/>
      <c r="DZ180" s="750"/>
      <c r="EA180" s="750"/>
      <c r="EB180" s="750"/>
      <c r="EC180" s="750"/>
      <c r="ED180" s="750"/>
      <c r="EE180" s="750"/>
      <c r="EF180" s="750"/>
      <c r="EG180" s="750"/>
      <c r="EH180" s="750"/>
      <c r="EI180" s="750"/>
      <c r="EJ180" s="750"/>
      <c r="EK180" s="750"/>
      <c r="EL180" s="750"/>
      <c r="EM180" s="750"/>
      <c r="EN180" s="750"/>
      <c r="EO180" s="750"/>
      <c r="EP180" s="750"/>
      <c r="EQ180" s="750"/>
      <c r="ER180" s="750"/>
      <c r="ES180" s="750"/>
      <c r="ET180" s="750"/>
      <c r="EU180" s="750"/>
      <c r="EV180" s="750"/>
      <c r="EW180" s="750"/>
      <c r="EX180" s="750"/>
      <c r="EY180" s="750"/>
      <c r="EZ180" s="750"/>
      <c r="FA180" s="750"/>
      <c r="FB180" s="750"/>
      <c r="FC180" s="750"/>
      <c r="FD180" s="750"/>
      <c r="FE180" s="750"/>
      <c r="FF180" s="750"/>
      <c r="FG180" s="750"/>
      <c r="FH180" s="750"/>
      <c r="FI180" s="750"/>
      <c r="FJ180" s="750"/>
      <c r="FK180" s="750"/>
      <c r="FL180" s="750"/>
      <c r="FM180" s="750"/>
      <c r="FN180" s="750"/>
      <c r="FO180" s="750"/>
      <c r="FP180" s="750"/>
      <c r="FQ180" s="750"/>
      <c r="FR180" s="750"/>
      <c r="FS180" s="750"/>
      <c r="FT180" s="750"/>
      <c r="FU180" s="750"/>
      <c r="FV180" s="750"/>
      <c r="FW180" s="750"/>
      <c r="FX180" s="750"/>
      <c r="FY180" s="750"/>
      <c r="FZ180" s="750"/>
      <c r="GA180" s="750"/>
      <c r="GB180" s="750"/>
      <c r="GC180" s="750"/>
      <c r="GD180" s="750"/>
      <c r="GE180" s="750"/>
      <c r="GF180" s="750"/>
      <c r="GG180" s="750"/>
      <c r="GH180" s="750"/>
      <c r="GI180" s="750"/>
      <c r="GJ180" s="750"/>
      <c r="GK180" s="750"/>
      <c r="GL180" s="750"/>
      <c r="GM180" s="750"/>
      <c r="GN180" s="750"/>
      <c r="GO180" s="750"/>
      <c r="GP180" s="750"/>
      <c r="GQ180" s="750"/>
      <c r="GR180" s="750"/>
      <c r="GS180" s="750"/>
      <c r="GT180" s="750"/>
      <c r="GU180" s="750"/>
      <c r="GV180" s="750"/>
      <c r="GW180" s="750"/>
      <c r="GX180" s="750"/>
      <c r="GY180" s="750"/>
      <c r="GZ180" s="750"/>
      <c r="HA180" s="750"/>
      <c r="HB180" s="750"/>
      <c r="HC180" s="750"/>
      <c r="HD180" s="750"/>
      <c r="HE180" s="750"/>
      <c r="HF180" s="750"/>
      <c r="HG180" s="750"/>
      <c r="HH180" s="750"/>
      <c r="HI180" s="750"/>
      <c r="HJ180" s="750"/>
      <c r="HK180" s="750"/>
      <c r="HL180" s="750"/>
      <c r="HM180" s="750"/>
      <c r="HN180" s="750"/>
      <c r="HO180" s="750"/>
      <c r="HP180" s="750"/>
      <c r="HQ180" s="750"/>
      <c r="HR180" s="750"/>
      <c r="HS180" s="750"/>
      <c r="HT180" s="750"/>
      <c r="HU180" s="750"/>
      <c r="HV180" s="750"/>
      <c r="HW180" s="750"/>
      <c r="HX180" s="750"/>
      <c r="HY180" s="750"/>
      <c r="HZ180" s="750"/>
      <c r="IA180" s="750"/>
      <c r="IB180" s="750"/>
      <c r="IC180" s="750"/>
      <c r="ID180" s="750"/>
      <c r="IE180" s="750"/>
      <c r="IF180" s="750"/>
      <c r="IG180" s="750"/>
      <c r="IH180" s="750"/>
      <c r="II180" s="750"/>
      <c r="IJ180" s="750"/>
      <c r="IK180" s="750"/>
      <c r="IL180" s="750"/>
      <c r="IM180" s="750"/>
      <c r="IN180" s="750"/>
      <c r="IO180" s="750"/>
      <c r="IP180" s="750"/>
      <c r="IQ180" s="750"/>
      <c r="IR180" s="750"/>
      <c r="IS180" s="750"/>
      <c r="IT180" s="750"/>
      <c r="IU180" s="750"/>
      <c r="IV180" s="750"/>
      <c r="IW180" s="750"/>
      <c r="IX180" s="750"/>
      <c r="IY180" s="750"/>
      <c r="IZ180" s="750"/>
      <c r="JA180" s="750"/>
      <c r="JB180" s="750"/>
      <c r="JC180" s="750"/>
      <c r="JD180" s="750"/>
      <c r="JE180" s="750"/>
      <c r="JF180" s="750"/>
      <c r="JG180" s="750"/>
      <c r="JH180" s="750"/>
      <c r="JI180" s="750"/>
      <c r="JJ180" s="750"/>
      <c r="JK180" s="750"/>
      <c r="JL180" s="750"/>
      <c r="JM180" s="750"/>
      <c r="JN180" s="750"/>
      <c r="JO180" s="750"/>
      <c r="JP180" s="750"/>
      <c r="JQ180" s="750"/>
      <c r="JR180" s="750"/>
      <c r="JS180" s="750"/>
      <c r="JT180" s="750"/>
      <c r="JU180" s="750"/>
      <c r="JV180" s="750"/>
      <c r="JW180" s="750"/>
      <c r="JX180" s="750"/>
      <c r="JY180" s="750"/>
      <c r="JZ180" s="750"/>
      <c r="KA180" s="750"/>
      <c r="KB180" s="750"/>
      <c r="KC180" s="750"/>
      <c r="KD180" s="750"/>
      <c r="KE180" s="750"/>
      <c r="KF180" s="750"/>
      <c r="KG180" s="750"/>
      <c r="KH180" s="750"/>
      <c r="KI180" s="750"/>
      <c r="KJ180" s="750"/>
      <c r="KK180" s="750"/>
      <c r="KL180" s="750"/>
      <c r="KM180" s="750"/>
      <c r="KN180" s="750"/>
      <c r="KO180" s="750"/>
      <c r="KP180" s="750"/>
      <c r="KQ180" s="750"/>
      <c r="KR180" s="750"/>
      <c r="KS180" s="750"/>
      <c r="KT180" s="750"/>
      <c r="KU180" s="750"/>
      <c r="KV180" s="750"/>
      <c r="KW180" s="750"/>
      <c r="KX180" s="750"/>
      <c r="KY180" s="750"/>
      <c r="KZ180" s="750"/>
      <c r="LA180" s="750"/>
      <c r="LB180" s="750"/>
      <c r="LC180" s="750"/>
      <c r="LD180" s="750"/>
      <c r="LE180" s="750"/>
      <c r="LF180" s="750"/>
      <c r="LG180" s="750"/>
      <c r="LH180" s="750"/>
      <c r="LI180" s="750"/>
      <c r="LJ180" s="750"/>
      <c r="LK180" s="750"/>
      <c r="LL180" s="750"/>
      <c r="LM180" s="750"/>
      <c r="LN180" s="750"/>
      <c r="LO180" s="750"/>
      <c r="LP180" s="750"/>
      <c r="LQ180" s="750"/>
      <c r="LR180" s="750"/>
      <c r="LS180" s="750"/>
      <c r="LT180" s="750"/>
      <c r="LU180" s="750"/>
      <c r="LV180" s="750"/>
      <c r="LW180" s="750"/>
      <c r="LX180" s="750"/>
      <c r="LY180" s="750"/>
      <c r="LZ180" s="750"/>
      <c r="MA180" s="750"/>
      <c r="MB180" s="750"/>
      <c r="MC180" s="750"/>
      <c r="MD180" s="750"/>
      <c r="ME180" s="750"/>
      <c r="MF180" s="750"/>
      <c r="MG180" s="750"/>
      <c r="MH180" s="750"/>
      <c r="MI180" s="750"/>
      <c r="MJ180" s="750"/>
      <c r="MK180" s="750"/>
      <c r="ML180" s="750"/>
      <c r="MM180" s="750"/>
      <c r="MN180" s="750"/>
      <c r="MO180" s="750"/>
      <c r="MP180" s="750"/>
      <c r="MQ180" s="750"/>
      <c r="MR180" s="750"/>
      <c r="MS180" s="750"/>
      <c r="MT180" s="750"/>
      <c r="MU180" s="750"/>
      <c r="MV180" s="750"/>
      <c r="MW180" s="750"/>
      <c r="MX180" s="750"/>
      <c r="MY180" s="750"/>
      <c r="MZ180" s="750"/>
      <c r="NA180" s="750"/>
      <c r="NB180" s="750"/>
      <c r="NC180" s="750"/>
      <c r="ND180" s="750"/>
      <c r="NE180" s="750"/>
      <c r="NF180" s="750"/>
      <c r="NG180" s="750"/>
      <c r="NH180" s="750"/>
      <c r="NI180" s="750"/>
      <c r="NJ180" s="750"/>
      <c r="NK180" s="750"/>
      <c r="NL180" s="750"/>
      <c r="NM180" s="750"/>
      <c r="NN180" s="750"/>
      <c r="NO180" s="750"/>
      <c r="NP180" s="750"/>
      <c r="NQ180" s="750"/>
      <c r="NR180" s="750"/>
      <c r="NS180" s="750"/>
      <c r="NT180" s="750"/>
      <c r="NU180" s="750"/>
      <c r="NV180" s="750"/>
      <c r="NW180" s="750"/>
      <c r="NX180" s="750"/>
      <c r="NY180" s="750"/>
      <c r="NZ180" s="750"/>
      <c r="OA180" s="750"/>
      <c r="OB180" s="750"/>
      <c r="OC180" s="750"/>
      <c r="OD180" s="750"/>
      <c r="OE180" s="750"/>
      <c r="OF180" s="750"/>
      <c r="OG180" s="750"/>
      <c r="OH180" s="750"/>
      <c r="OI180" s="750"/>
      <c r="OJ180" s="750"/>
      <c r="OK180" s="750"/>
      <c r="OL180" s="750"/>
      <c r="OM180" s="750"/>
      <c r="ON180" s="750"/>
      <c r="OO180" s="750"/>
      <c r="OP180" s="750"/>
      <c r="OQ180" s="750"/>
      <c r="OR180" s="750"/>
      <c r="OS180" s="750"/>
      <c r="OT180" s="750"/>
      <c r="OU180" s="750"/>
      <c r="OV180" s="750"/>
      <c r="OW180" s="750"/>
      <c r="OX180" s="750"/>
      <c r="OY180" s="750"/>
      <c r="OZ180" s="750"/>
      <c r="PA180" s="750"/>
      <c r="PB180" s="750"/>
      <c r="PC180" s="750"/>
      <c r="PD180" s="750"/>
      <c r="PE180" s="750"/>
      <c r="PF180" s="750"/>
      <c r="PG180" s="750"/>
      <c r="PH180" s="750"/>
      <c r="PI180" s="750"/>
      <c r="PJ180" s="750"/>
      <c r="PK180" s="750"/>
      <c r="PL180" s="750"/>
      <c r="PM180" s="750"/>
      <c r="PN180" s="750"/>
      <c r="PO180" s="750"/>
      <c r="PP180" s="750"/>
      <c r="PQ180" s="750"/>
      <c r="PR180" s="750"/>
      <c r="PS180" s="750"/>
      <c r="PT180" s="750"/>
      <c r="PU180" s="750"/>
      <c r="PV180" s="750"/>
      <c r="PW180" s="750"/>
      <c r="PX180" s="750"/>
      <c r="PY180" s="750"/>
      <c r="PZ180" s="750"/>
      <c r="QA180" s="750"/>
      <c r="QB180" s="750"/>
      <c r="QC180" s="750"/>
      <c r="QD180" s="750"/>
      <c r="QE180" s="750"/>
      <c r="QF180" s="750"/>
      <c r="QG180" s="750"/>
      <c r="QH180" s="750"/>
      <c r="QI180" s="750"/>
      <c r="QJ180" s="750"/>
      <c r="QK180" s="750"/>
      <c r="QL180" s="750"/>
      <c r="QM180" s="750"/>
      <c r="QN180" s="750"/>
      <c r="QO180" s="750"/>
      <c r="QP180" s="750"/>
      <c r="QQ180" s="750"/>
      <c r="QR180" s="750"/>
      <c r="QS180" s="750"/>
      <c r="QT180" s="750"/>
      <c r="QU180" s="750"/>
      <c r="QV180" s="750"/>
      <c r="QW180" s="750"/>
      <c r="QX180" s="750"/>
      <c r="QY180" s="750"/>
      <c r="QZ180" s="750"/>
      <c r="RA180" s="750"/>
      <c r="RB180" s="750"/>
      <c r="RC180" s="750"/>
      <c r="RD180" s="750"/>
      <c r="RE180" s="750"/>
      <c r="RF180" s="750"/>
      <c r="RG180" s="750"/>
      <c r="RH180" s="750"/>
      <c r="RI180" s="750"/>
      <c r="RJ180" s="750"/>
      <c r="RK180" s="750"/>
      <c r="RL180" s="750"/>
      <c r="RM180" s="750"/>
      <c r="RN180" s="750"/>
      <c r="RO180" s="750"/>
      <c r="RP180" s="750"/>
      <c r="RQ180" s="750"/>
      <c r="RR180" s="750"/>
      <c r="RS180" s="750"/>
      <c r="RT180" s="750"/>
      <c r="RU180" s="750"/>
      <c r="RV180" s="750"/>
      <c r="RW180" s="750"/>
      <c r="RX180" s="750"/>
      <c r="RY180" s="750"/>
      <c r="RZ180" s="750"/>
      <c r="SA180" s="750"/>
      <c r="SB180" s="750"/>
      <c r="SC180" s="750"/>
      <c r="SD180" s="750"/>
      <c r="SE180" s="750"/>
      <c r="SF180" s="750"/>
      <c r="SG180" s="750"/>
      <c r="SH180" s="750"/>
      <c r="SI180" s="750"/>
      <c r="SJ180" s="750"/>
      <c r="SK180" s="750"/>
      <c r="SL180" s="750"/>
      <c r="SM180" s="750"/>
      <c r="SN180" s="750"/>
      <c r="SO180" s="750"/>
      <c r="SP180" s="750"/>
      <c r="SQ180" s="750"/>
      <c r="SR180" s="750"/>
      <c r="SS180" s="750"/>
      <c r="ST180" s="750"/>
      <c r="SU180" s="750"/>
      <c r="SV180" s="750"/>
      <c r="SW180" s="750"/>
      <c r="SX180" s="750"/>
      <c r="SY180" s="750"/>
      <c r="SZ180" s="750"/>
      <c r="TA180" s="750"/>
      <c r="TB180" s="750"/>
      <c r="TC180" s="750"/>
      <c r="TD180" s="750"/>
      <c r="TE180" s="750"/>
      <c r="TF180" s="750"/>
      <c r="TG180" s="750"/>
      <c r="TH180" s="750"/>
      <c r="TI180" s="750"/>
      <c r="TJ180" s="750"/>
      <c r="TK180" s="750"/>
      <c r="TL180" s="750"/>
      <c r="TM180" s="750"/>
      <c r="TN180" s="750"/>
      <c r="TO180" s="750"/>
      <c r="TP180" s="750"/>
      <c r="TQ180" s="750"/>
      <c r="TR180" s="750"/>
      <c r="TS180" s="750"/>
      <c r="TT180" s="750"/>
      <c r="TU180" s="750"/>
      <c r="TV180" s="750"/>
      <c r="TW180" s="750"/>
      <c r="TX180" s="750"/>
      <c r="TY180" s="750"/>
      <c r="TZ180" s="750"/>
      <c r="UA180" s="750"/>
      <c r="UB180" s="750"/>
      <c r="UC180" s="750"/>
      <c r="UD180" s="750"/>
      <c r="UE180" s="750"/>
      <c r="UF180" s="750"/>
      <c r="UG180" s="750"/>
      <c r="UH180" s="750"/>
      <c r="UI180" s="750"/>
      <c r="UJ180" s="750"/>
      <c r="UK180" s="750"/>
      <c r="UL180" s="750"/>
      <c r="UM180" s="750"/>
      <c r="UN180" s="750"/>
      <c r="UO180" s="750"/>
      <c r="UP180" s="750"/>
      <c r="UQ180" s="750"/>
      <c r="UR180" s="750"/>
      <c r="US180" s="750"/>
      <c r="UT180" s="750"/>
      <c r="UU180" s="750"/>
      <c r="UV180" s="750"/>
      <c r="UW180" s="750"/>
      <c r="UX180" s="750"/>
      <c r="UY180" s="750"/>
      <c r="UZ180" s="750"/>
      <c r="VA180" s="750"/>
      <c r="VB180" s="750"/>
      <c r="VC180" s="750"/>
      <c r="VD180" s="750"/>
      <c r="VE180" s="750"/>
      <c r="VF180" s="750"/>
      <c r="VG180" s="750"/>
      <c r="VH180" s="750"/>
      <c r="VI180" s="750"/>
      <c r="VJ180" s="750"/>
      <c r="VK180" s="750"/>
      <c r="VL180" s="750"/>
      <c r="VM180" s="750"/>
      <c r="VN180" s="750"/>
      <c r="VO180" s="750"/>
      <c r="VP180" s="750"/>
      <c r="VQ180" s="750"/>
      <c r="VR180" s="750"/>
      <c r="VS180" s="750"/>
      <c r="VT180" s="750"/>
      <c r="VU180" s="750"/>
      <c r="VV180" s="750"/>
      <c r="VW180" s="750"/>
      <c r="VX180" s="750"/>
      <c r="VY180" s="750"/>
      <c r="VZ180" s="750"/>
      <c r="WA180" s="750"/>
      <c r="WB180" s="750"/>
      <c r="WC180" s="750"/>
      <c r="WD180" s="750"/>
      <c r="WE180" s="750"/>
      <c r="WF180" s="750"/>
      <c r="WG180" s="750"/>
      <c r="WH180" s="750"/>
      <c r="WI180" s="750"/>
      <c r="WJ180" s="750"/>
      <c r="WK180" s="750"/>
      <c r="WL180" s="750"/>
      <c r="WM180" s="750"/>
      <c r="WN180" s="750"/>
      <c r="WO180" s="750"/>
      <c r="WP180" s="750"/>
      <c r="WQ180" s="750"/>
      <c r="WR180" s="750"/>
      <c r="WS180" s="750"/>
      <c r="WT180" s="750"/>
      <c r="WU180" s="750"/>
      <c r="WV180" s="750"/>
      <c r="WW180" s="750"/>
      <c r="WX180" s="750"/>
      <c r="WY180" s="750"/>
      <c r="WZ180" s="750"/>
      <c r="XA180" s="750"/>
      <c r="XB180" s="750"/>
      <c r="XC180" s="750"/>
      <c r="XD180" s="750"/>
      <c r="XE180" s="750"/>
      <c r="XF180" s="750"/>
      <c r="XG180" s="750"/>
      <c r="XH180" s="750"/>
      <c r="XI180" s="750"/>
      <c r="XJ180" s="750"/>
      <c r="XK180" s="750"/>
      <c r="XL180" s="750"/>
      <c r="XM180" s="750"/>
      <c r="XN180" s="750"/>
      <c r="XO180" s="750"/>
      <c r="XP180" s="750"/>
      <c r="XQ180" s="750"/>
      <c r="XR180" s="750"/>
      <c r="XS180" s="750"/>
      <c r="XT180" s="750"/>
      <c r="XU180" s="750"/>
      <c r="XV180" s="750"/>
      <c r="XW180" s="750"/>
      <c r="XX180" s="750"/>
      <c r="XY180" s="750"/>
      <c r="XZ180" s="750"/>
      <c r="YA180" s="750"/>
      <c r="YB180" s="750"/>
      <c r="YC180" s="750"/>
      <c r="YD180" s="750"/>
      <c r="YE180" s="750"/>
      <c r="YF180" s="750"/>
      <c r="YG180" s="750"/>
      <c r="YH180" s="750"/>
      <c r="YI180" s="750"/>
      <c r="YJ180" s="750"/>
      <c r="YK180" s="750"/>
      <c r="YL180" s="750"/>
      <c r="YM180" s="750"/>
      <c r="YN180" s="750"/>
      <c r="YO180" s="750"/>
      <c r="YP180" s="750"/>
      <c r="YQ180" s="750"/>
      <c r="YR180" s="750"/>
      <c r="YS180" s="750"/>
      <c r="YT180" s="750"/>
      <c r="YU180" s="750"/>
      <c r="YV180" s="750"/>
      <c r="YW180" s="750"/>
      <c r="YX180" s="750"/>
      <c r="YY180" s="750"/>
      <c r="YZ180" s="750"/>
      <c r="ZA180" s="750"/>
      <c r="ZB180" s="750"/>
      <c r="ZC180" s="750"/>
      <c r="ZD180" s="750"/>
      <c r="ZE180" s="750"/>
      <c r="ZF180" s="750"/>
      <c r="ZG180" s="750"/>
      <c r="ZH180" s="750"/>
      <c r="ZI180" s="750"/>
      <c r="ZJ180" s="750"/>
      <c r="ZK180" s="750"/>
      <c r="ZL180" s="750"/>
      <c r="ZM180" s="750"/>
      <c r="ZN180" s="750"/>
      <c r="ZO180" s="750"/>
      <c r="ZP180" s="750"/>
      <c r="ZQ180" s="750"/>
      <c r="ZR180" s="750"/>
      <c r="ZS180" s="750"/>
      <c r="ZT180" s="750"/>
      <c r="ZU180" s="750"/>
      <c r="ZV180" s="750"/>
      <c r="ZW180" s="750"/>
      <c r="ZX180" s="750"/>
      <c r="ZY180" s="750"/>
      <c r="ZZ180" s="750"/>
      <c r="AAA180" s="750"/>
      <c r="AAB180" s="750"/>
      <c r="AAC180" s="750"/>
      <c r="AAD180" s="750"/>
      <c r="AAE180" s="750"/>
      <c r="AAF180" s="750"/>
      <c r="AAG180" s="750"/>
      <c r="AAH180" s="750"/>
      <c r="AAI180" s="750"/>
      <c r="AAJ180" s="750"/>
      <c r="AAK180" s="750"/>
      <c r="AAL180" s="750"/>
      <c r="AAM180" s="750"/>
      <c r="AAN180" s="750"/>
      <c r="AAO180" s="750"/>
      <c r="AAP180" s="750"/>
      <c r="AAQ180" s="750"/>
      <c r="AAR180" s="750"/>
      <c r="AAS180" s="750"/>
      <c r="AAT180" s="750"/>
      <c r="AAU180" s="750"/>
      <c r="AAV180" s="750"/>
      <c r="AAW180" s="750"/>
      <c r="AAX180" s="750"/>
      <c r="AAY180" s="750"/>
      <c r="AAZ180" s="750"/>
      <c r="ABA180" s="750"/>
      <c r="ABB180" s="750"/>
      <c r="ABC180" s="750"/>
      <c r="ABD180" s="750"/>
      <c r="ABE180" s="750"/>
      <c r="ABF180" s="750"/>
      <c r="ABG180" s="750"/>
      <c r="ABH180" s="750"/>
      <c r="ABI180" s="750"/>
      <c r="ABJ180" s="750"/>
      <c r="ABK180" s="750"/>
      <c r="ABL180" s="750"/>
      <c r="ABM180" s="750"/>
      <c r="ABN180" s="750"/>
      <c r="ABO180" s="750"/>
      <c r="ABP180" s="750"/>
      <c r="ABQ180" s="750"/>
      <c r="ABR180" s="750"/>
      <c r="ABS180" s="750"/>
      <c r="ABT180" s="750"/>
      <c r="ABU180" s="750"/>
      <c r="ABV180" s="750"/>
      <c r="ABW180" s="750"/>
      <c r="ABX180" s="750"/>
      <c r="ABY180" s="750"/>
      <c r="ABZ180" s="750"/>
      <c r="ACA180" s="750"/>
      <c r="ACB180" s="750"/>
      <c r="ACC180" s="750"/>
      <c r="ACD180" s="750"/>
      <c r="ACE180" s="750"/>
      <c r="ACF180" s="750"/>
      <c r="ACG180" s="750"/>
      <c r="ACH180" s="750"/>
      <c r="ACI180" s="750"/>
      <c r="ACJ180" s="750"/>
      <c r="ACK180" s="750"/>
      <c r="ACL180" s="750"/>
      <c r="ACM180" s="750"/>
      <c r="ACN180" s="750"/>
      <c r="ACO180" s="750"/>
      <c r="ACP180" s="750"/>
      <c r="ACQ180" s="750"/>
      <c r="ACR180" s="750"/>
      <c r="ACS180" s="750"/>
      <c r="ACT180" s="750"/>
      <c r="ACU180" s="750"/>
      <c r="ACV180" s="750"/>
      <c r="ACW180" s="750"/>
      <c r="ACX180" s="750"/>
      <c r="ACY180" s="750"/>
      <c r="ACZ180" s="750"/>
      <c r="ADA180" s="750"/>
      <c r="ADB180" s="750"/>
      <c r="ADC180" s="750"/>
      <c r="ADD180" s="750"/>
      <c r="ADE180" s="750"/>
      <c r="ADF180" s="750"/>
      <c r="ADG180" s="750"/>
      <c r="ADH180" s="750"/>
      <c r="ADI180" s="750"/>
      <c r="ADJ180" s="750"/>
      <c r="ADK180" s="750"/>
      <c r="ADL180" s="750"/>
      <c r="ADM180" s="750"/>
      <c r="ADN180" s="750"/>
      <c r="ADO180" s="750"/>
      <c r="ADP180" s="750"/>
      <c r="ADQ180" s="750"/>
      <c r="ADR180" s="750"/>
      <c r="ADS180" s="750"/>
      <c r="ADT180" s="750"/>
      <c r="ADU180" s="750"/>
      <c r="ADV180" s="750"/>
      <c r="ADW180" s="750"/>
      <c r="ADX180" s="750"/>
      <c r="ADY180" s="750"/>
      <c r="ADZ180" s="750"/>
      <c r="AEA180" s="750"/>
      <c r="AEB180" s="750"/>
      <c r="AEC180" s="750"/>
      <c r="AED180" s="750"/>
      <c r="AEE180" s="750"/>
      <c r="AEF180" s="750"/>
      <c r="AEG180" s="750"/>
      <c r="AEH180" s="750"/>
      <c r="AEI180" s="750"/>
      <c r="AEJ180" s="750"/>
      <c r="AEK180" s="750"/>
      <c r="AEL180" s="750"/>
      <c r="AEM180" s="750"/>
      <c r="AEN180" s="750"/>
      <c r="AEO180" s="750"/>
      <c r="AEP180" s="750"/>
      <c r="AEQ180" s="750"/>
      <c r="AER180" s="750"/>
      <c r="AES180" s="750"/>
      <c r="AET180" s="750"/>
      <c r="AEU180" s="750"/>
      <c r="AEV180" s="750"/>
      <c r="AEW180" s="750"/>
      <c r="AEX180" s="750"/>
      <c r="AEY180" s="750"/>
      <c r="AEZ180" s="750"/>
      <c r="AFA180" s="750"/>
      <c r="AFB180" s="750"/>
      <c r="AFC180" s="750"/>
      <c r="AFD180" s="750"/>
      <c r="AFE180" s="750"/>
      <c r="AFF180" s="750"/>
      <c r="AFG180" s="750"/>
      <c r="AFH180" s="750"/>
      <c r="AFI180" s="750"/>
      <c r="AFJ180" s="750"/>
      <c r="AFK180" s="750"/>
      <c r="AFL180" s="750"/>
      <c r="AFM180" s="750"/>
      <c r="AFN180" s="750"/>
      <c r="AFO180" s="750"/>
      <c r="AFP180" s="750"/>
      <c r="AFQ180" s="750"/>
      <c r="AFR180" s="750"/>
      <c r="AFS180" s="750"/>
      <c r="AFT180" s="750"/>
      <c r="AFU180" s="750"/>
      <c r="AFV180" s="750"/>
      <c r="AFW180" s="750"/>
      <c r="AFX180" s="750"/>
      <c r="AFY180" s="750"/>
      <c r="AFZ180" s="750"/>
      <c r="AGA180" s="750"/>
      <c r="AGB180" s="750"/>
      <c r="AGC180" s="750"/>
      <c r="AGD180" s="750"/>
      <c r="AGE180" s="750"/>
      <c r="AGF180" s="750"/>
      <c r="AGG180" s="750"/>
      <c r="AGH180" s="750"/>
      <c r="AGI180" s="750"/>
      <c r="AGJ180" s="750"/>
      <c r="AGK180" s="750"/>
      <c r="AGL180" s="750"/>
      <c r="AGM180" s="750"/>
      <c r="AGN180" s="750"/>
      <c r="AGO180" s="750"/>
      <c r="AGP180" s="750"/>
      <c r="AGQ180" s="750"/>
      <c r="AGR180" s="750"/>
      <c r="AGS180" s="750"/>
      <c r="AGT180" s="750"/>
      <c r="AGU180" s="750"/>
      <c r="AGV180" s="750"/>
      <c r="AGW180" s="750"/>
      <c r="AGX180" s="750"/>
      <c r="AGY180" s="750"/>
      <c r="AGZ180" s="750"/>
      <c r="AHA180" s="750"/>
      <c r="AHB180" s="750"/>
      <c r="AHC180" s="750"/>
      <c r="AHD180" s="750"/>
      <c r="AHE180" s="750"/>
      <c r="AHF180" s="750"/>
      <c r="AHG180" s="750"/>
      <c r="AHH180" s="750"/>
      <c r="AHI180" s="750"/>
      <c r="AHJ180" s="750"/>
      <c r="AHK180" s="750"/>
      <c r="AHL180" s="750"/>
      <c r="AHM180" s="750"/>
      <c r="AHN180" s="750"/>
      <c r="AHO180" s="750"/>
      <c r="AHP180" s="750"/>
      <c r="AHQ180" s="750"/>
      <c r="AHR180" s="750"/>
      <c r="AHS180" s="750"/>
      <c r="AHT180" s="750"/>
      <c r="AHU180" s="750"/>
      <c r="AHV180" s="750"/>
      <c r="AHW180" s="750"/>
      <c r="AHX180" s="750"/>
      <c r="AHY180" s="750"/>
      <c r="AHZ180" s="750"/>
      <c r="AIA180" s="750"/>
      <c r="AIB180" s="750"/>
      <c r="AIC180" s="750"/>
      <c r="AID180" s="750"/>
      <c r="AIE180" s="750"/>
      <c r="AIF180" s="750"/>
      <c r="AIG180" s="750"/>
      <c r="AIH180" s="750"/>
      <c r="AII180" s="750"/>
      <c r="AIJ180" s="750"/>
      <c r="AIK180" s="750"/>
      <c r="AIL180" s="750"/>
      <c r="AIM180" s="750"/>
      <c r="AIN180" s="750"/>
      <c r="AIO180" s="750"/>
      <c r="AIP180" s="750"/>
      <c r="AIQ180" s="750"/>
      <c r="AIR180" s="750"/>
      <c r="AIS180" s="750"/>
      <c r="AIT180" s="750"/>
      <c r="AIU180" s="750"/>
      <c r="AIV180" s="750"/>
      <c r="AIW180" s="750"/>
      <c r="AIX180" s="750"/>
      <c r="AIY180" s="750"/>
      <c r="AIZ180" s="750"/>
      <c r="AJA180" s="750"/>
      <c r="AJB180" s="750"/>
      <c r="AJC180" s="750"/>
      <c r="AJD180" s="750"/>
      <c r="AJE180" s="750"/>
      <c r="AJF180" s="750"/>
      <c r="AJG180" s="750"/>
      <c r="AJH180" s="750"/>
      <c r="AJI180" s="750"/>
      <c r="AJJ180" s="750"/>
      <c r="AJK180" s="750"/>
      <c r="AJL180" s="750"/>
      <c r="AJM180" s="750"/>
      <c r="AJN180" s="750"/>
      <c r="AJO180" s="750"/>
      <c r="AJP180" s="750"/>
      <c r="AJQ180" s="750"/>
      <c r="AJR180" s="750"/>
      <c r="AJS180" s="750"/>
      <c r="AJT180" s="750"/>
      <c r="AJU180" s="750"/>
      <c r="AJV180" s="750"/>
      <c r="AJW180" s="750"/>
      <c r="AJX180" s="750"/>
      <c r="AJY180" s="750"/>
      <c r="AJZ180" s="750"/>
      <c r="AKA180" s="750"/>
      <c r="AKB180" s="750"/>
      <c r="AKC180" s="750"/>
      <c r="AKD180" s="750"/>
      <c r="AKE180" s="750"/>
      <c r="AKF180" s="750"/>
      <c r="AKG180" s="750"/>
      <c r="AKH180" s="750"/>
      <c r="AKI180" s="750"/>
      <c r="AKJ180" s="750"/>
      <c r="AKK180" s="750"/>
      <c r="AKL180" s="750"/>
      <c r="AKM180" s="750"/>
      <c r="AKN180" s="750"/>
      <c r="AKO180" s="750"/>
      <c r="AKP180" s="750"/>
      <c r="AKQ180" s="750"/>
      <c r="AKR180" s="750"/>
      <c r="AKS180" s="750"/>
      <c r="AKT180" s="750"/>
      <c r="AKU180" s="750"/>
      <c r="AKV180" s="750"/>
      <c r="AKW180" s="750"/>
      <c r="AKX180" s="750"/>
      <c r="AKY180" s="750"/>
      <c r="AKZ180" s="750"/>
      <c r="ALA180" s="750"/>
      <c r="ALB180" s="750"/>
      <c r="ALC180" s="750"/>
      <c r="ALD180" s="750"/>
      <c r="ALE180" s="750"/>
      <c r="ALF180" s="750"/>
      <c r="ALG180" s="750"/>
      <c r="ALH180" s="750"/>
      <c r="ALI180" s="750"/>
      <c r="ALJ180" s="750"/>
      <c r="ALK180" s="750"/>
      <c r="ALL180" s="750"/>
      <c r="ALM180" s="750"/>
      <c r="ALN180" s="750"/>
      <c r="ALO180" s="750"/>
      <c r="ALP180" s="750"/>
      <c r="ALQ180" s="750"/>
      <c r="ALR180" s="750"/>
      <c r="ALS180" s="750"/>
      <c r="ALT180" s="750"/>
      <c r="ALU180" s="750"/>
      <c r="ALV180" s="750"/>
      <c r="ALW180" s="750"/>
      <c r="ALX180" s="750"/>
      <c r="ALY180" s="750"/>
      <c r="ALZ180" s="750"/>
      <c r="AMA180" s="750"/>
      <c r="AMB180" s="750"/>
      <c r="AMC180" s="750"/>
      <c r="AMD180" s="750"/>
      <c r="AME180" s="750"/>
      <c r="AMF180" s="750"/>
      <c r="AMG180" s="750"/>
      <c r="AMH180" s="750"/>
      <c r="AMI180" s="750"/>
      <c r="AMJ180" s="750"/>
      <c r="AMK180" s="750"/>
      <c r="AML180" s="750"/>
      <c r="AMM180" s="750"/>
      <c r="AMN180" s="750"/>
      <c r="AMO180" s="750"/>
      <c r="AMP180" s="750"/>
      <c r="AMQ180" s="750"/>
    </row>
    <row r="181" spans="1:1031" s="903" customFormat="1" ht="30" customHeight="1" x14ac:dyDescent="0.25">
      <c r="A181" s="841"/>
      <c r="B181" s="840" t="s">
        <v>1216</v>
      </c>
      <c r="C181" s="841">
        <v>1</v>
      </c>
      <c r="D181" s="886">
        <v>0.02</v>
      </c>
      <c r="E181" s="868" t="s">
        <v>1226</v>
      </c>
      <c r="F181" s="750"/>
      <c r="G181" s="750"/>
      <c r="H181" s="750"/>
      <c r="I181" s="750"/>
      <c r="J181" s="750"/>
      <c r="K181" s="750"/>
      <c r="L181" s="750"/>
      <c r="M181" s="750"/>
      <c r="N181" s="750"/>
      <c r="O181" s="750"/>
      <c r="P181" s="750"/>
      <c r="Q181" s="750"/>
      <c r="R181" s="750"/>
      <c r="S181" s="750"/>
      <c r="T181" s="750"/>
      <c r="U181" s="750"/>
      <c r="V181" s="750"/>
      <c r="W181" s="750"/>
      <c r="X181" s="750"/>
      <c r="Y181" s="750"/>
      <c r="Z181" s="750"/>
      <c r="AA181" s="750"/>
      <c r="AB181" s="750"/>
      <c r="AC181" s="750"/>
      <c r="AD181" s="750"/>
      <c r="AE181" s="750"/>
      <c r="AF181" s="750"/>
      <c r="AG181" s="750"/>
      <c r="AH181" s="750"/>
      <c r="AI181" s="750"/>
      <c r="AJ181" s="750"/>
      <c r="AK181" s="750"/>
      <c r="AL181" s="750"/>
      <c r="AM181" s="750"/>
      <c r="AN181" s="750"/>
      <c r="AO181" s="750"/>
      <c r="AP181" s="750"/>
      <c r="AQ181" s="750"/>
      <c r="AR181" s="750"/>
      <c r="AS181" s="750"/>
      <c r="AT181" s="750"/>
      <c r="AU181" s="750"/>
      <c r="AV181" s="750"/>
      <c r="AW181" s="750"/>
      <c r="AX181" s="750"/>
      <c r="AY181" s="750"/>
      <c r="AZ181" s="750"/>
      <c r="BA181" s="750"/>
      <c r="BB181" s="750"/>
      <c r="BC181" s="750"/>
      <c r="BD181" s="750"/>
      <c r="BE181" s="750"/>
      <c r="BF181" s="750"/>
      <c r="BG181" s="750"/>
      <c r="BH181" s="750"/>
      <c r="BI181" s="750"/>
      <c r="BJ181" s="750"/>
      <c r="BK181" s="750"/>
      <c r="BL181" s="750"/>
      <c r="BM181" s="750"/>
      <c r="BN181" s="750"/>
      <c r="BO181" s="750"/>
      <c r="BP181" s="750"/>
      <c r="BQ181" s="750"/>
      <c r="BR181" s="750"/>
      <c r="BS181" s="750"/>
      <c r="BT181" s="750"/>
      <c r="BU181" s="750"/>
      <c r="BV181" s="750"/>
      <c r="BW181" s="750"/>
      <c r="BX181" s="750"/>
      <c r="BY181" s="750"/>
      <c r="BZ181" s="750"/>
      <c r="CA181" s="750"/>
      <c r="CB181" s="750"/>
      <c r="CC181" s="750"/>
      <c r="CD181" s="750"/>
      <c r="CE181" s="750"/>
      <c r="CF181" s="750"/>
      <c r="CG181" s="750"/>
      <c r="CH181" s="750"/>
      <c r="CI181" s="750"/>
      <c r="CJ181" s="750"/>
      <c r="CK181" s="750"/>
      <c r="CL181" s="750"/>
      <c r="CM181" s="750"/>
      <c r="CN181" s="750"/>
      <c r="CO181" s="750"/>
      <c r="CP181" s="750"/>
      <c r="CQ181" s="750"/>
      <c r="CR181" s="750"/>
      <c r="CS181" s="750"/>
      <c r="CT181" s="750"/>
      <c r="CU181" s="750"/>
      <c r="CV181" s="750"/>
      <c r="CW181" s="750"/>
      <c r="CX181" s="750"/>
      <c r="CY181" s="750"/>
      <c r="CZ181" s="750"/>
      <c r="DA181" s="750"/>
      <c r="DB181" s="750"/>
      <c r="DC181" s="750"/>
      <c r="DD181" s="750"/>
      <c r="DE181" s="750"/>
      <c r="DF181" s="750"/>
      <c r="DG181" s="750"/>
      <c r="DH181" s="750"/>
      <c r="DI181" s="750"/>
      <c r="DJ181" s="750"/>
      <c r="DK181" s="750"/>
      <c r="DL181" s="750"/>
      <c r="DM181" s="750"/>
      <c r="DN181" s="750"/>
      <c r="DO181" s="750"/>
      <c r="DP181" s="750"/>
      <c r="DQ181" s="750"/>
      <c r="DR181" s="750"/>
      <c r="DS181" s="750"/>
      <c r="DT181" s="750"/>
      <c r="DU181" s="750"/>
      <c r="DV181" s="750"/>
      <c r="DW181" s="750"/>
      <c r="DX181" s="750"/>
      <c r="DY181" s="750"/>
      <c r="DZ181" s="750"/>
      <c r="EA181" s="750"/>
      <c r="EB181" s="750"/>
      <c r="EC181" s="750"/>
      <c r="ED181" s="750"/>
      <c r="EE181" s="750"/>
      <c r="EF181" s="750"/>
      <c r="EG181" s="750"/>
      <c r="EH181" s="750"/>
      <c r="EI181" s="750"/>
      <c r="EJ181" s="750"/>
      <c r="EK181" s="750"/>
      <c r="EL181" s="750"/>
      <c r="EM181" s="750"/>
      <c r="EN181" s="750"/>
      <c r="EO181" s="750"/>
      <c r="EP181" s="750"/>
      <c r="EQ181" s="750"/>
      <c r="ER181" s="750"/>
      <c r="ES181" s="750"/>
      <c r="ET181" s="750"/>
      <c r="EU181" s="750"/>
      <c r="EV181" s="750"/>
      <c r="EW181" s="750"/>
      <c r="EX181" s="750"/>
      <c r="EY181" s="750"/>
      <c r="EZ181" s="750"/>
      <c r="FA181" s="750"/>
      <c r="FB181" s="750"/>
      <c r="FC181" s="750"/>
      <c r="FD181" s="750"/>
      <c r="FE181" s="750"/>
      <c r="FF181" s="750"/>
      <c r="FG181" s="750"/>
      <c r="FH181" s="750"/>
      <c r="FI181" s="750"/>
      <c r="FJ181" s="750"/>
      <c r="FK181" s="750"/>
      <c r="FL181" s="750"/>
      <c r="FM181" s="750"/>
      <c r="FN181" s="750"/>
      <c r="FO181" s="750"/>
      <c r="FP181" s="750"/>
      <c r="FQ181" s="750"/>
      <c r="FR181" s="750"/>
      <c r="FS181" s="750"/>
      <c r="FT181" s="750"/>
      <c r="FU181" s="750"/>
      <c r="FV181" s="750"/>
      <c r="FW181" s="750"/>
      <c r="FX181" s="750"/>
      <c r="FY181" s="750"/>
      <c r="FZ181" s="750"/>
      <c r="GA181" s="750"/>
      <c r="GB181" s="750"/>
      <c r="GC181" s="750"/>
      <c r="GD181" s="750"/>
      <c r="GE181" s="750"/>
      <c r="GF181" s="750"/>
      <c r="GG181" s="750"/>
      <c r="GH181" s="750"/>
      <c r="GI181" s="750"/>
      <c r="GJ181" s="750"/>
      <c r="GK181" s="750"/>
      <c r="GL181" s="750"/>
      <c r="GM181" s="750"/>
      <c r="GN181" s="750"/>
      <c r="GO181" s="750"/>
      <c r="GP181" s="750"/>
      <c r="GQ181" s="750"/>
      <c r="GR181" s="750"/>
      <c r="GS181" s="750"/>
      <c r="GT181" s="750"/>
      <c r="GU181" s="750"/>
      <c r="GV181" s="750"/>
      <c r="GW181" s="750"/>
      <c r="GX181" s="750"/>
      <c r="GY181" s="750"/>
      <c r="GZ181" s="750"/>
      <c r="HA181" s="750"/>
      <c r="HB181" s="750"/>
      <c r="HC181" s="750"/>
      <c r="HD181" s="750"/>
      <c r="HE181" s="750"/>
      <c r="HF181" s="750"/>
      <c r="HG181" s="750"/>
      <c r="HH181" s="750"/>
      <c r="HI181" s="750"/>
      <c r="HJ181" s="750"/>
      <c r="HK181" s="750"/>
      <c r="HL181" s="750"/>
      <c r="HM181" s="750"/>
      <c r="HN181" s="750"/>
      <c r="HO181" s="750"/>
      <c r="HP181" s="750"/>
      <c r="HQ181" s="750"/>
      <c r="HR181" s="750"/>
      <c r="HS181" s="750"/>
      <c r="HT181" s="750"/>
      <c r="HU181" s="750"/>
      <c r="HV181" s="750"/>
      <c r="HW181" s="750"/>
      <c r="HX181" s="750"/>
      <c r="HY181" s="750"/>
      <c r="HZ181" s="750"/>
      <c r="IA181" s="750"/>
      <c r="IB181" s="750"/>
      <c r="IC181" s="750"/>
      <c r="ID181" s="750"/>
      <c r="IE181" s="750"/>
      <c r="IF181" s="750"/>
      <c r="IG181" s="750"/>
      <c r="IH181" s="750"/>
      <c r="II181" s="750"/>
      <c r="IJ181" s="750"/>
      <c r="IK181" s="750"/>
      <c r="IL181" s="750"/>
      <c r="IM181" s="750"/>
      <c r="IN181" s="750"/>
      <c r="IO181" s="750"/>
      <c r="IP181" s="750"/>
      <c r="IQ181" s="750"/>
      <c r="IR181" s="750"/>
      <c r="IS181" s="750"/>
      <c r="IT181" s="750"/>
      <c r="IU181" s="750"/>
      <c r="IV181" s="750"/>
      <c r="IW181" s="750"/>
      <c r="IX181" s="750"/>
      <c r="IY181" s="750"/>
      <c r="IZ181" s="750"/>
      <c r="JA181" s="750"/>
      <c r="JB181" s="750"/>
      <c r="JC181" s="750"/>
      <c r="JD181" s="750"/>
      <c r="JE181" s="750"/>
      <c r="JF181" s="750"/>
      <c r="JG181" s="750"/>
      <c r="JH181" s="750"/>
      <c r="JI181" s="750"/>
      <c r="JJ181" s="750"/>
      <c r="JK181" s="750"/>
      <c r="JL181" s="750"/>
      <c r="JM181" s="750"/>
      <c r="JN181" s="750"/>
      <c r="JO181" s="750"/>
      <c r="JP181" s="750"/>
      <c r="JQ181" s="750"/>
      <c r="JR181" s="750"/>
      <c r="JS181" s="750"/>
      <c r="JT181" s="750"/>
      <c r="JU181" s="750"/>
      <c r="JV181" s="750"/>
      <c r="JW181" s="750"/>
      <c r="JX181" s="750"/>
      <c r="JY181" s="750"/>
      <c r="JZ181" s="750"/>
      <c r="KA181" s="750"/>
      <c r="KB181" s="750"/>
      <c r="KC181" s="750"/>
      <c r="KD181" s="750"/>
      <c r="KE181" s="750"/>
      <c r="KF181" s="750"/>
      <c r="KG181" s="750"/>
      <c r="KH181" s="750"/>
      <c r="KI181" s="750"/>
      <c r="KJ181" s="750"/>
      <c r="KK181" s="750"/>
      <c r="KL181" s="750"/>
      <c r="KM181" s="750"/>
      <c r="KN181" s="750"/>
      <c r="KO181" s="750"/>
      <c r="KP181" s="750"/>
      <c r="KQ181" s="750"/>
      <c r="KR181" s="750"/>
      <c r="KS181" s="750"/>
      <c r="KT181" s="750"/>
      <c r="KU181" s="750"/>
      <c r="KV181" s="750"/>
      <c r="KW181" s="750"/>
      <c r="KX181" s="750"/>
      <c r="KY181" s="750"/>
      <c r="KZ181" s="750"/>
      <c r="LA181" s="750"/>
      <c r="LB181" s="750"/>
      <c r="LC181" s="750"/>
      <c r="LD181" s="750"/>
      <c r="LE181" s="750"/>
      <c r="LF181" s="750"/>
      <c r="LG181" s="750"/>
      <c r="LH181" s="750"/>
      <c r="LI181" s="750"/>
      <c r="LJ181" s="750"/>
      <c r="LK181" s="750"/>
      <c r="LL181" s="750"/>
      <c r="LM181" s="750"/>
      <c r="LN181" s="750"/>
      <c r="LO181" s="750"/>
      <c r="LP181" s="750"/>
      <c r="LQ181" s="750"/>
      <c r="LR181" s="750"/>
      <c r="LS181" s="750"/>
      <c r="LT181" s="750"/>
      <c r="LU181" s="750"/>
      <c r="LV181" s="750"/>
      <c r="LW181" s="750"/>
      <c r="LX181" s="750"/>
      <c r="LY181" s="750"/>
      <c r="LZ181" s="750"/>
      <c r="MA181" s="750"/>
      <c r="MB181" s="750"/>
      <c r="MC181" s="750"/>
      <c r="MD181" s="750"/>
      <c r="ME181" s="750"/>
      <c r="MF181" s="750"/>
      <c r="MG181" s="750"/>
      <c r="MH181" s="750"/>
      <c r="MI181" s="750"/>
      <c r="MJ181" s="750"/>
      <c r="MK181" s="750"/>
      <c r="ML181" s="750"/>
      <c r="MM181" s="750"/>
      <c r="MN181" s="750"/>
      <c r="MO181" s="750"/>
      <c r="MP181" s="750"/>
      <c r="MQ181" s="750"/>
      <c r="MR181" s="750"/>
      <c r="MS181" s="750"/>
      <c r="MT181" s="750"/>
      <c r="MU181" s="750"/>
      <c r="MV181" s="750"/>
      <c r="MW181" s="750"/>
      <c r="MX181" s="750"/>
      <c r="MY181" s="750"/>
      <c r="MZ181" s="750"/>
      <c r="NA181" s="750"/>
      <c r="NB181" s="750"/>
      <c r="NC181" s="750"/>
      <c r="ND181" s="750"/>
      <c r="NE181" s="750"/>
      <c r="NF181" s="750"/>
      <c r="NG181" s="750"/>
      <c r="NH181" s="750"/>
      <c r="NI181" s="750"/>
      <c r="NJ181" s="750"/>
      <c r="NK181" s="750"/>
      <c r="NL181" s="750"/>
      <c r="NM181" s="750"/>
      <c r="NN181" s="750"/>
      <c r="NO181" s="750"/>
      <c r="NP181" s="750"/>
      <c r="NQ181" s="750"/>
      <c r="NR181" s="750"/>
      <c r="NS181" s="750"/>
      <c r="NT181" s="750"/>
      <c r="NU181" s="750"/>
      <c r="NV181" s="750"/>
      <c r="NW181" s="750"/>
      <c r="NX181" s="750"/>
      <c r="NY181" s="750"/>
      <c r="NZ181" s="750"/>
      <c r="OA181" s="750"/>
      <c r="OB181" s="750"/>
      <c r="OC181" s="750"/>
      <c r="OD181" s="750"/>
      <c r="OE181" s="750"/>
      <c r="OF181" s="750"/>
      <c r="OG181" s="750"/>
      <c r="OH181" s="750"/>
      <c r="OI181" s="750"/>
      <c r="OJ181" s="750"/>
      <c r="OK181" s="750"/>
      <c r="OL181" s="750"/>
      <c r="OM181" s="750"/>
      <c r="ON181" s="750"/>
      <c r="OO181" s="750"/>
      <c r="OP181" s="750"/>
      <c r="OQ181" s="750"/>
      <c r="OR181" s="750"/>
      <c r="OS181" s="750"/>
      <c r="OT181" s="750"/>
      <c r="OU181" s="750"/>
      <c r="OV181" s="750"/>
      <c r="OW181" s="750"/>
      <c r="OX181" s="750"/>
      <c r="OY181" s="750"/>
      <c r="OZ181" s="750"/>
      <c r="PA181" s="750"/>
      <c r="PB181" s="750"/>
      <c r="PC181" s="750"/>
      <c r="PD181" s="750"/>
      <c r="PE181" s="750"/>
      <c r="PF181" s="750"/>
      <c r="PG181" s="750"/>
      <c r="PH181" s="750"/>
      <c r="PI181" s="750"/>
      <c r="PJ181" s="750"/>
      <c r="PK181" s="750"/>
      <c r="PL181" s="750"/>
      <c r="PM181" s="750"/>
      <c r="PN181" s="750"/>
      <c r="PO181" s="750"/>
      <c r="PP181" s="750"/>
      <c r="PQ181" s="750"/>
      <c r="PR181" s="750"/>
      <c r="PS181" s="750"/>
      <c r="PT181" s="750"/>
      <c r="PU181" s="750"/>
      <c r="PV181" s="750"/>
      <c r="PW181" s="750"/>
      <c r="PX181" s="750"/>
      <c r="PY181" s="750"/>
      <c r="PZ181" s="750"/>
      <c r="QA181" s="750"/>
      <c r="QB181" s="750"/>
      <c r="QC181" s="750"/>
      <c r="QD181" s="750"/>
      <c r="QE181" s="750"/>
      <c r="QF181" s="750"/>
      <c r="QG181" s="750"/>
      <c r="QH181" s="750"/>
      <c r="QI181" s="750"/>
      <c r="QJ181" s="750"/>
      <c r="QK181" s="750"/>
      <c r="QL181" s="750"/>
      <c r="QM181" s="750"/>
      <c r="QN181" s="750"/>
      <c r="QO181" s="750"/>
      <c r="QP181" s="750"/>
      <c r="QQ181" s="750"/>
      <c r="QR181" s="750"/>
      <c r="QS181" s="750"/>
      <c r="QT181" s="750"/>
      <c r="QU181" s="750"/>
      <c r="QV181" s="750"/>
      <c r="QW181" s="750"/>
      <c r="QX181" s="750"/>
      <c r="QY181" s="750"/>
      <c r="QZ181" s="750"/>
      <c r="RA181" s="750"/>
      <c r="RB181" s="750"/>
      <c r="RC181" s="750"/>
      <c r="RD181" s="750"/>
      <c r="RE181" s="750"/>
      <c r="RF181" s="750"/>
      <c r="RG181" s="750"/>
      <c r="RH181" s="750"/>
      <c r="RI181" s="750"/>
      <c r="RJ181" s="750"/>
      <c r="RK181" s="750"/>
      <c r="RL181" s="750"/>
      <c r="RM181" s="750"/>
      <c r="RN181" s="750"/>
      <c r="RO181" s="750"/>
      <c r="RP181" s="750"/>
      <c r="RQ181" s="750"/>
      <c r="RR181" s="750"/>
      <c r="RS181" s="750"/>
      <c r="RT181" s="750"/>
      <c r="RU181" s="750"/>
      <c r="RV181" s="750"/>
      <c r="RW181" s="750"/>
      <c r="RX181" s="750"/>
      <c r="RY181" s="750"/>
      <c r="RZ181" s="750"/>
      <c r="SA181" s="750"/>
      <c r="SB181" s="750"/>
      <c r="SC181" s="750"/>
      <c r="SD181" s="750"/>
      <c r="SE181" s="750"/>
      <c r="SF181" s="750"/>
      <c r="SG181" s="750"/>
      <c r="SH181" s="750"/>
      <c r="SI181" s="750"/>
      <c r="SJ181" s="750"/>
      <c r="SK181" s="750"/>
      <c r="SL181" s="750"/>
      <c r="SM181" s="750"/>
      <c r="SN181" s="750"/>
      <c r="SO181" s="750"/>
      <c r="SP181" s="750"/>
      <c r="SQ181" s="750"/>
      <c r="SR181" s="750"/>
      <c r="SS181" s="750"/>
      <c r="ST181" s="750"/>
      <c r="SU181" s="750"/>
      <c r="SV181" s="750"/>
      <c r="SW181" s="750"/>
      <c r="SX181" s="750"/>
      <c r="SY181" s="750"/>
      <c r="SZ181" s="750"/>
      <c r="TA181" s="750"/>
      <c r="TB181" s="750"/>
      <c r="TC181" s="750"/>
      <c r="TD181" s="750"/>
      <c r="TE181" s="750"/>
      <c r="TF181" s="750"/>
      <c r="TG181" s="750"/>
      <c r="TH181" s="750"/>
      <c r="TI181" s="750"/>
      <c r="TJ181" s="750"/>
      <c r="TK181" s="750"/>
      <c r="TL181" s="750"/>
      <c r="TM181" s="750"/>
      <c r="TN181" s="750"/>
      <c r="TO181" s="750"/>
      <c r="TP181" s="750"/>
      <c r="TQ181" s="750"/>
      <c r="TR181" s="750"/>
      <c r="TS181" s="750"/>
      <c r="TT181" s="750"/>
      <c r="TU181" s="750"/>
      <c r="TV181" s="750"/>
      <c r="TW181" s="750"/>
      <c r="TX181" s="750"/>
      <c r="TY181" s="750"/>
      <c r="TZ181" s="750"/>
      <c r="UA181" s="750"/>
      <c r="UB181" s="750"/>
      <c r="UC181" s="750"/>
      <c r="UD181" s="750"/>
      <c r="UE181" s="750"/>
      <c r="UF181" s="750"/>
      <c r="UG181" s="750"/>
      <c r="UH181" s="750"/>
      <c r="UI181" s="750"/>
      <c r="UJ181" s="750"/>
      <c r="UK181" s="750"/>
      <c r="UL181" s="750"/>
      <c r="UM181" s="750"/>
      <c r="UN181" s="750"/>
      <c r="UO181" s="750"/>
      <c r="UP181" s="750"/>
      <c r="UQ181" s="750"/>
      <c r="UR181" s="750"/>
      <c r="US181" s="750"/>
      <c r="UT181" s="750"/>
      <c r="UU181" s="750"/>
      <c r="UV181" s="750"/>
      <c r="UW181" s="750"/>
      <c r="UX181" s="750"/>
      <c r="UY181" s="750"/>
      <c r="UZ181" s="750"/>
      <c r="VA181" s="750"/>
      <c r="VB181" s="750"/>
      <c r="VC181" s="750"/>
      <c r="VD181" s="750"/>
      <c r="VE181" s="750"/>
      <c r="VF181" s="750"/>
      <c r="VG181" s="750"/>
      <c r="VH181" s="750"/>
      <c r="VI181" s="750"/>
      <c r="VJ181" s="750"/>
      <c r="VK181" s="750"/>
      <c r="VL181" s="750"/>
      <c r="VM181" s="750"/>
      <c r="VN181" s="750"/>
      <c r="VO181" s="750"/>
      <c r="VP181" s="750"/>
      <c r="VQ181" s="750"/>
      <c r="VR181" s="750"/>
      <c r="VS181" s="750"/>
      <c r="VT181" s="750"/>
      <c r="VU181" s="750"/>
      <c r="VV181" s="750"/>
      <c r="VW181" s="750"/>
      <c r="VX181" s="750"/>
      <c r="VY181" s="750"/>
      <c r="VZ181" s="750"/>
      <c r="WA181" s="750"/>
      <c r="WB181" s="750"/>
      <c r="WC181" s="750"/>
      <c r="WD181" s="750"/>
      <c r="WE181" s="750"/>
      <c r="WF181" s="750"/>
      <c r="WG181" s="750"/>
      <c r="WH181" s="750"/>
      <c r="WI181" s="750"/>
      <c r="WJ181" s="750"/>
      <c r="WK181" s="750"/>
      <c r="WL181" s="750"/>
      <c r="WM181" s="750"/>
      <c r="WN181" s="750"/>
      <c r="WO181" s="750"/>
      <c r="WP181" s="750"/>
      <c r="WQ181" s="750"/>
      <c r="WR181" s="750"/>
      <c r="WS181" s="750"/>
      <c r="WT181" s="750"/>
      <c r="WU181" s="750"/>
      <c r="WV181" s="750"/>
      <c r="WW181" s="750"/>
      <c r="WX181" s="750"/>
      <c r="WY181" s="750"/>
      <c r="WZ181" s="750"/>
      <c r="XA181" s="750"/>
      <c r="XB181" s="750"/>
      <c r="XC181" s="750"/>
      <c r="XD181" s="750"/>
      <c r="XE181" s="750"/>
      <c r="XF181" s="750"/>
      <c r="XG181" s="750"/>
      <c r="XH181" s="750"/>
      <c r="XI181" s="750"/>
      <c r="XJ181" s="750"/>
      <c r="XK181" s="750"/>
      <c r="XL181" s="750"/>
      <c r="XM181" s="750"/>
      <c r="XN181" s="750"/>
      <c r="XO181" s="750"/>
      <c r="XP181" s="750"/>
      <c r="XQ181" s="750"/>
      <c r="XR181" s="750"/>
      <c r="XS181" s="750"/>
      <c r="XT181" s="750"/>
      <c r="XU181" s="750"/>
      <c r="XV181" s="750"/>
      <c r="XW181" s="750"/>
      <c r="XX181" s="750"/>
      <c r="XY181" s="750"/>
      <c r="XZ181" s="750"/>
      <c r="YA181" s="750"/>
      <c r="YB181" s="750"/>
      <c r="YC181" s="750"/>
      <c r="YD181" s="750"/>
      <c r="YE181" s="750"/>
      <c r="YF181" s="750"/>
      <c r="YG181" s="750"/>
      <c r="YH181" s="750"/>
      <c r="YI181" s="750"/>
      <c r="YJ181" s="750"/>
      <c r="YK181" s="750"/>
      <c r="YL181" s="750"/>
      <c r="YM181" s="750"/>
      <c r="YN181" s="750"/>
      <c r="YO181" s="750"/>
      <c r="YP181" s="750"/>
      <c r="YQ181" s="750"/>
      <c r="YR181" s="750"/>
      <c r="YS181" s="750"/>
      <c r="YT181" s="750"/>
      <c r="YU181" s="750"/>
      <c r="YV181" s="750"/>
      <c r="YW181" s="750"/>
      <c r="YX181" s="750"/>
      <c r="YY181" s="750"/>
      <c r="YZ181" s="750"/>
      <c r="ZA181" s="750"/>
      <c r="ZB181" s="750"/>
      <c r="ZC181" s="750"/>
      <c r="ZD181" s="750"/>
      <c r="ZE181" s="750"/>
      <c r="ZF181" s="750"/>
      <c r="ZG181" s="750"/>
      <c r="ZH181" s="750"/>
      <c r="ZI181" s="750"/>
      <c r="ZJ181" s="750"/>
      <c r="ZK181" s="750"/>
      <c r="ZL181" s="750"/>
      <c r="ZM181" s="750"/>
      <c r="ZN181" s="750"/>
      <c r="ZO181" s="750"/>
      <c r="ZP181" s="750"/>
      <c r="ZQ181" s="750"/>
      <c r="ZR181" s="750"/>
      <c r="ZS181" s="750"/>
      <c r="ZT181" s="750"/>
      <c r="ZU181" s="750"/>
      <c r="ZV181" s="750"/>
      <c r="ZW181" s="750"/>
      <c r="ZX181" s="750"/>
      <c r="ZY181" s="750"/>
      <c r="ZZ181" s="750"/>
      <c r="AAA181" s="750"/>
      <c r="AAB181" s="750"/>
      <c r="AAC181" s="750"/>
      <c r="AAD181" s="750"/>
      <c r="AAE181" s="750"/>
      <c r="AAF181" s="750"/>
      <c r="AAG181" s="750"/>
      <c r="AAH181" s="750"/>
      <c r="AAI181" s="750"/>
      <c r="AAJ181" s="750"/>
      <c r="AAK181" s="750"/>
      <c r="AAL181" s="750"/>
      <c r="AAM181" s="750"/>
      <c r="AAN181" s="750"/>
      <c r="AAO181" s="750"/>
      <c r="AAP181" s="750"/>
      <c r="AAQ181" s="750"/>
      <c r="AAR181" s="750"/>
      <c r="AAS181" s="750"/>
      <c r="AAT181" s="750"/>
      <c r="AAU181" s="750"/>
      <c r="AAV181" s="750"/>
      <c r="AAW181" s="750"/>
      <c r="AAX181" s="750"/>
      <c r="AAY181" s="750"/>
      <c r="AAZ181" s="750"/>
      <c r="ABA181" s="750"/>
      <c r="ABB181" s="750"/>
      <c r="ABC181" s="750"/>
      <c r="ABD181" s="750"/>
      <c r="ABE181" s="750"/>
      <c r="ABF181" s="750"/>
      <c r="ABG181" s="750"/>
      <c r="ABH181" s="750"/>
      <c r="ABI181" s="750"/>
      <c r="ABJ181" s="750"/>
      <c r="ABK181" s="750"/>
      <c r="ABL181" s="750"/>
      <c r="ABM181" s="750"/>
      <c r="ABN181" s="750"/>
      <c r="ABO181" s="750"/>
      <c r="ABP181" s="750"/>
      <c r="ABQ181" s="750"/>
      <c r="ABR181" s="750"/>
      <c r="ABS181" s="750"/>
      <c r="ABT181" s="750"/>
      <c r="ABU181" s="750"/>
      <c r="ABV181" s="750"/>
      <c r="ABW181" s="750"/>
      <c r="ABX181" s="750"/>
      <c r="ABY181" s="750"/>
      <c r="ABZ181" s="750"/>
      <c r="ACA181" s="750"/>
      <c r="ACB181" s="750"/>
      <c r="ACC181" s="750"/>
      <c r="ACD181" s="750"/>
      <c r="ACE181" s="750"/>
      <c r="ACF181" s="750"/>
      <c r="ACG181" s="750"/>
      <c r="ACH181" s="750"/>
      <c r="ACI181" s="750"/>
      <c r="ACJ181" s="750"/>
      <c r="ACK181" s="750"/>
      <c r="ACL181" s="750"/>
      <c r="ACM181" s="750"/>
      <c r="ACN181" s="750"/>
      <c r="ACO181" s="750"/>
      <c r="ACP181" s="750"/>
      <c r="ACQ181" s="750"/>
      <c r="ACR181" s="750"/>
      <c r="ACS181" s="750"/>
      <c r="ACT181" s="750"/>
      <c r="ACU181" s="750"/>
      <c r="ACV181" s="750"/>
      <c r="ACW181" s="750"/>
      <c r="ACX181" s="750"/>
      <c r="ACY181" s="750"/>
      <c r="ACZ181" s="750"/>
      <c r="ADA181" s="750"/>
      <c r="ADB181" s="750"/>
      <c r="ADC181" s="750"/>
      <c r="ADD181" s="750"/>
      <c r="ADE181" s="750"/>
      <c r="ADF181" s="750"/>
      <c r="ADG181" s="750"/>
      <c r="ADH181" s="750"/>
      <c r="ADI181" s="750"/>
      <c r="ADJ181" s="750"/>
      <c r="ADK181" s="750"/>
      <c r="ADL181" s="750"/>
      <c r="ADM181" s="750"/>
      <c r="ADN181" s="750"/>
      <c r="ADO181" s="750"/>
      <c r="ADP181" s="750"/>
      <c r="ADQ181" s="750"/>
      <c r="ADR181" s="750"/>
      <c r="ADS181" s="750"/>
      <c r="ADT181" s="750"/>
      <c r="ADU181" s="750"/>
      <c r="ADV181" s="750"/>
      <c r="ADW181" s="750"/>
      <c r="ADX181" s="750"/>
      <c r="ADY181" s="750"/>
      <c r="ADZ181" s="750"/>
      <c r="AEA181" s="750"/>
      <c r="AEB181" s="750"/>
      <c r="AEC181" s="750"/>
      <c r="AED181" s="750"/>
      <c r="AEE181" s="750"/>
      <c r="AEF181" s="750"/>
      <c r="AEG181" s="750"/>
      <c r="AEH181" s="750"/>
      <c r="AEI181" s="750"/>
      <c r="AEJ181" s="750"/>
      <c r="AEK181" s="750"/>
      <c r="AEL181" s="750"/>
      <c r="AEM181" s="750"/>
      <c r="AEN181" s="750"/>
      <c r="AEO181" s="750"/>
      <c r="AEP181" s="750"/>
      <c r="AEQ181" s="750"/>
      <c r="AER181" s="750"/>
      <c r="AES181" s="750"/>
      <c r="AET181" s="750"/>
      <c r="AEU181" s="750"/>
      <c r="AEV181" s="750"/>
      <c r="AEW181" s="750"/>
      <c r="AEX181" s="750"/>
      <c r="AEY181" s="750"/>
      <c r="AEZ181" s="750"/>
      <c r="AFA181" s="750"/>
      <c r="AFB181" s="750"/>
      <c r="AFC181" s="750"/>
      <c r="AFD181" s="750"/>
      <c r="AFE181" s="750"/>
      <c r="AFF181" s="750"/>
      <c r="AFG181" s="750"/>
      <c r="AFH181" s="750"/>
      <c r="AFI181" s="750"/>
      <c r="AFJ181" s="750"/>
      <c r="AFK181" s="750"/>
      <c r="AFL181" s="750"/>
      <c r="AFM181" s="750"/>
      <c r="AFN181" s="750"/>
      <c r="AFO181" s="750"/>
      <c r="AFP181" s="750"/>
      <c r="AFQ181" s="750"/>
      <c r="AFR181" s="750"/>
      <c r="AFS181" s="750"/>
      <c r="AFT181" s="750"/>
      <c r="AFU181" s="750"/>
      <c r="AFV181" s="750"/>
      <c r="AFW181" s="750"/>
      <c r="AFX181" s="750"/>
      <c r="AFY181" s="750"/>
      <c r="AFZ181" s="750"/>
      <c r="AGA181" s="750"/>
      <c r="AGB181" s="750"/>
      <c r="AGC181" s="750"/>
      <c r="AGD181" s="750"/>
      <c r="AGE181" s="750"/>
      <c r="AGF181" s="750"/>
      <c r="AGG181" s="750"/>
      <c r="AGH181" s="750"/>
      <c r="AGI181" s="750"/>
      <c r="AGJ181" s="750"/>
      <c r="AGK181" s="750"/>
      <c r="AGL181" s="750"/>
      <c r="AGM181" s="750"/>
      <c r="AGN181" s="750"/>
      <c r="AGO181" s="750"/>
      <c r="AGP181" s="750"/>
      <c r="AGQ181" s="750"/>
      <c r="AGR181" s="750"/>
      <c r="AGS181" s="750"/>
      <c r="AGT181" s="750"/>
      <c r="AGU181" s="750"/>
      <c r="AGV181" s="750"/>
      <c r="AGW181" s="750"/>
      <c r="AGX181" s="750"/>
      <c r="AGY181" s="750"/>
      <c r="AGZ181" s="750"/>
      <c r="AHA181" s="750"/>
      <c r="AHB181" s="750"/>
      <c r="AHC181" s="750"/>
      <c r="AHD181" s="750"/>
      <c r="AHE181" s="750"/>
      <c r="AHF181" s="750"/>
      <c r="AHG181" s="750"/>
      <c r="AHH181" s="750"/>
      <c r="AHI181" s="750"/>
      <c r="AHJ181" s="750"/>
      <c r="AHK181" s="750"/>
      <c r="AHL181" s="750"/>
      <c r="AHM181" s="750"/>
      <c r="AHN181" s="750"/>
      <c r="AHO181" s="750"/>
      <c r="AHP181" s="750"/>
      <c r="AHQ181" s="750"/>
      <c r="AHR181" s="750"/>
      <c r="AHS181" s="750"/>
      <c r="AHT181" s="750"/>
      <c r="AHU181" s="750"/>
      <c r="AHV181" s="750"/>
      <c r="AHW181" s="750"/>
      <c r="AHX181" s="750"/>
      <c r="AHY181" s="750"/>
      <c r="AHZ181" s="750"/>
      <c r="AIA181" s="750"/>
      <c r="AIB181" s="750"/>
      <c r="AIC181" s="750"/>
      <c r="AID181" s="750"/>
      <c r="AIE181" s="750"/>
      <c r="AIF181" s="750"/>
      <c r="AIG181" s="750"/>
      <c r="AIH181" s="750"/>
      <c r="AII181" s="750"/>
      <c r="AIJ181" s="750"/>
      <c r="AIK181" s="750"/>
      <c r="AIL181" s="750"/>
      <c r="AIM181" s="750"/>
      <c r="AIN181" s="750"/>
      <c r="AIO181" s="750"/>
      <c r="AIP181" s="750"/>
      <c r="AIQ181" s="750"/>
      <c r="AIR181" s="750"/>
      <c r="AIS181" s="750"/>
      <c r="AIT181" s="750"/>
      <c r="AIU181" s="750"/>
      <c r="AIV181" s="750"/>
      <c r="AIW181" s="750"/>
      <c r="AIX181" s="750"/>
      <c r="AIY181" s="750"/>
      <c r="AIZ181" s="750"/>
      <c r="AJA181" s="750"/>
      <c r="AJB181" s="750"/>
      <c r="AJC181" s="750"/>
      <c r="AJD181" s="750"/>
      <c r="AJE181" s="750"/>
      <c r="AJF181" s="750"/>
      <c r="AJG181" s="750"/>
      <c r="AJH181" s="750"/>
      <c r="AJI181" s="750"/>
      <c r="AJJ181" s="750"/>
      <c r="AJK181" s="750"/>
      <c r="AJL181" s="750"/>
      <c r="AJM181" s="750"/>
      <c r="AJN181" s="750"/>
      <c r="AJO181" s="750"/>
      <c r="AJP181" s="750"/>
      <c r="AJQ181" s="750"/>
      <c r="AJR181" s="750"/>
      <c r="AJS181" s="750"/>
      <c r="AJT181" s="750"/>
      <c r="AJU181" s="750"/>
      <c r="AJV181" s="750"/>
      <c r="AJW181" s="750"/>
      <c r="AJX181" s="750"/>
      <c r="AJY181" s="750"/>
      <c r="AJZ181" s="750"/>
      <c r="AKA181" s="750"/>
      <c r="AKB181" s="750"/>
      <c r="AKC181" s="750"/>
      <c r="AKD181" s="750"/>
      <c r="AKE181" s="750"/>
      <c r="AKF181" s="750"/>
      <c r="AKG181" s="750"/>
      <c r="AKH181" s="750"/>
      <c r="AKI181" s="750"/>
      <c r="AKJ181" s="750"/>
      <c r="AKK181" s="750"/>
      <c r="AKL181" s="750"/>
      <c r="AKM181" s="750"/>
      <c r="AKN181" s="750"/>
      <c r="AKO181" s="750"/>
      <c r="AKP181" s="750"/>
      <c r="AKQ181" s="750"/>
      <c r="AKR181" s="750"/>
      <c r="AKS181" s="750"/>
      <c r="AKT181" s="750"/>
      <c r="AKU181" s="750"/>
      <c r="AKV181" s="750"/>
      <c r="AKW181" s="750"/>
      <c r="AKX181" s="750"/>
      <c r="AKY181" s="750"/>
      <c r="AKZ181" s="750"/>
      <c r="ALA181" s="750"/>
      <c r="ALB181" s="750"/>
      <c r="ALC181" s="750"/>
      <c r="ALD181" s="750"/>
      <c r="ALE181" s="750"/>
      <c r="ALF181" s="750"/>
      <c r="ALG181" s="750"/>
      <c r="ALH181" s="750"/>
      <c r="ALI181" s="750"/>
      <c r="ALJ181" s="750"/>
      <c r="ALK181" s="750"/>
      <c r="ALL181" s="750"/>
      <c r="ALM181" s="750"/>
      <c r="ALN181" s="750"/>
      <c r="ALO181" s="750"/>
      <c r="ALP181" s="750"/>
      <c r="ALQ181" s="750"/>
      <c r="ALR181" s="750"/>
      <c r="ALS181" s="750"/>
      <c r="ALT181" s="750"/>
      <c r="ALU181" s="750"/>
      <c r="ALV181" s="750"/>
      <c r="ALW181" s="750"/>
      <c r="ALX181" s="750"/>
      <c r="ALY181" s="750"/>
      <c r="ALZ181" s="750"/>
      <c r="AMA181" s="750"/>
      <c r="AMB181" s="750"/>
      <c r="AMC181" s="750"/>
      <c r="AMD181" s="750"/>
      <c r="AME181" s="750"/>
      <c r="AMF181" s="750"/>
      <c r="AMG181" s="750"/>
      <c r="AMH181" s="750"/>
      <c r="AMI181" s="750"/>
      <c r="AMJ181" s="750"/>
      <c r="AMK181" s="750"/>
      <c r="AML181" s="750"/>
      <c r="AMM181" s="750"/>
      <c r="AMN181" s="750"/>
      <c r="AMO181" s="750"/>
      <c r="AMP181" s="750"/>
      <c r="AMQ181" s="750"/>
    </row>
    <row r="182" spans="1:1031" s="903" customFormat="1" ht="59.25" customHeight="1" x14ac:dyDescent="0.25">
      <c r="A182" s="841">
        <v>2</v>
      </c>
      <c r="B182" s="840" t="s">
        <v>1433</v>
      </c>
      <c r="C182" s="841">
        <v>6</v>
      </c>
      <c r="D182" s="886">
        <v>0.02</v>
      </c>
      <c r="E182" s="868" t="s">
        <v>1227</v>
      </c>
      <c r="F182" s="750"/>
      <c r="G182" s="750"/>
      <c r="H182" s="750"/>
      <c r="I182" s="750"/>
      <c r="J182" s="750"/>
      <c r="K182" s="750"/>
      <c r="L182" s="750"/>
      <c r="M182" s="750"/>
      <c r="N182" s="750"/>
      <c r="O182" s="750"/>
      <c r="P182" s="750"/>
      <c r="Q182" s="750"/>
      <c r="R182" s="750"/>
      <c r="S182" s="750"/>
      <c r="T182" s="750"/>
      <c r="U182" s="750"/>
      <c r="V182" s="750"/>
      <c r="W182" s="750"/>
      <c r="X182" s="750"/>
      <c r="Y182" s="750"/>
      <c r="Z182" s="750"/>
      <c r="AA182" s="750"/>
      <c r="AB182" s="750"/>
      <c r="AC182" s="750"/>
      <c r="AD182" s="750"/>
      <c r="AE182" s="750"/>
      <c r="AF182" s="750"/>
      <c r="AG182" s="750"/>
      <c r="AH182" s="750"/>
      <c r="AI182" s="750"/>
      <c r="AJ182" s="750"/>
      <c r="AK182" s="750"/>
      <c r="AL182" s="750"/>
      <c r="AM182" s="750"/>
      <c r="AN182" s="750"/>
      <c r="AO182" s="750"/>
      <c r="AP182" s="750"/>
      <c r="AQ182" s="750"/>
      <c r="AR182" s="750"/>
      <c r="AS182" s="750"/>
      <c r="AT182" s="750"/>
      <c r="AU182" s="750"/>
      <c r="AV182" s="750"/>
      <c r="AW182" s="750"/>
      <c r="AX182" s="750"/>
      <c r="AY182" s="750"/>
      <c r="AZ182" s="750"/>
      <c r="BA182" s="750"/>
      <c r="BB182" s="750"/>
      <c r="BC182" s="750"/>
      <c r="BD182" s="750"/>
      <c r="BE182" s="750"/>
      <c r="BF182" s="750"/>
      <c r="BG182" s="750"/>
      <c r="BH182" s="750"/>
      <c r="BI182" s="750"/>
      <c r="BJ182" s="750"/>
      <c r="BK182" s="750"/>
      <c r="BL182" s="750"/>
      <c r="BM182" s="750"/>
      <c r="BN182" s="750"/>
      <c r="BO182" s="750"/>
      <c r="BP182" s="750"/>
      <c r="BQ182" s="750"/>
      <c r="BR182" s="750"/>
      <c r="BS182" s="750"/>
      <c r="BT182" s="750"/>
      <c r="BU182" s="750"/>
      <c r="BV182" s="750"/>
      <c r="BW182" s="750"/>
      <c r="BX182" s="750"/>
      <c r="BY182" s="750"/>
      <c r="BZ182" s="750"/>
      <c r="CA182" s="750"/>
      <c r="CB182" s="750"/>
      <c r="CC182" s="750"/>
      <c r="CD182" s="750"/>
      <c r="CE182" s="750"/>
      <c r="CF182" s="750"/>
      <c r="CG182" s="750"/>
      <c r="CH182" s="750"/>
      <c r="CI182" s="750"/>
      <c r="CJ182" s="750"/>
      <c r="CK182" s="750"/>
      <c r="CL182" s="750"/>
      <c r="CM182" s="750"/>
      <c r="CN182" s="750"/>
      <c r="CO182" s="750"/>
      <c r="CP182" s="750"/>
      <c r="CQ182" s="750"/>
      <c r="CR182" s="750"/>
      <c r="CS182" s="750"/>
      <c r="CT182" s="750"/>
      <c r="CU182" s="750"/>
      <c r="CV182" s="750"/>
      <c r="CW182" s="750"/>
      <c r="CX182" s="750"/>
      <c r="CY182" s="750"/>
      <c r="CZ182" s="750"/>
      <c r="DA182" s="750"/>
      <c r="DB182" s="750"/>
      <c r="DC182" s="750"/>
      <c r="DD182" s="750"/>
      <c r="DE182" s="750"/>
      <c r="DF182" s="750"/>
      <c r="DG182" s="750"/>
      <c r="DH182" s="750"/>
      <c r="DI182" s="750"/>
      <c r="DJ182" s="750"/>
      <c r="DK182" s="750"/>
      <c r="DL182" s="750"/>
      <c r="DM182" s="750"/>
      <c r="DN182" s="750"/>
      <c r="DO182" s="750"/>
      <c r="DP182" s="750"/>
      <c r="DQ182" s="750"/>
      <c r="DR182" s="750"/>
      <c r="DS182" s="750"/>
      <c r="DT182" s="750"/>
      <c r="DU182" s="750"/>
      <c r="DV182" s="750"/>
      <c r="DW182" s="750"/>
      <c r="DX182" s="750"/>
      <c r="DY182" s="750"/>
      <c r="DZ182" s="750"/>
      <c r="EA182" s="750"/>
      <c r="EB182" s="750"/>
      <c r="EC182" s="750"/>
      <c r="ED182" s="750"/>
      <c r="EE182" s="750"/>
      <c r="EF182" s="750"/>
      <c r="EG182" s="750"/>
      <c r="EH182" s="750"/>
      <c r="EI182" s="750"/>
      <c r="EJ182" s="750"/>
      <c r="EK182" s="750"/>
      <c r="EL182" s="750"/>
      <c r="EM182" s="750"/>
      <c r="EN182" s="750"/>
      <c r="EO182" s="750"/>
      <c r="EP182" s="750"/>
      <c r="EQ182" s="750"/>
      <c r="ER182" s="750"/>
      <c r="ES182" s="750"/>
      <c r="ET182" s="750"/>
      <c r="EU182" s="750"/>
      <c r="EV182" s="750"/>
      <c r="EW182" s="750"/>
      <c r="EX182" s="750"/>
      <c r="EY182" s="750"/>
      <c r="EZ182" s="750"/>
      <c r="FA182" s="750"/>
      <c r="FB182" s="750"/>
      <c r="FC182" s="750"/>
      <c r="FD182" s="750"/>
      <c r="FE182" s="750"/>
      <c r="FF182" s="750"/>
      <c r="FG182" s="750"/>
      <c r="FH182" s="750"/>
      <c r="FI182" s="750"/>
      <c r="FJ182" s="750"/>
      <c r="FK182" s="750"/>
      <c r="FL182" s="750"/>
      <c r="FM182" s="750"/>
      <c r="FN182" s="750"/>
      <c r="FO182" s="750"/>
      <c r="FP182" s="750"/>
      <c r="FQ182" s="750"/>
      <c r="FR182" s="750"/>
      <c r="FS182" s="750"/>
      <c r="FT182" s="750"/>
      <c r="FU182" s="750"/>
      <c r="FV182" s="750"/>
      <c r="FW182" s="750"/>
      <c r="FX182" s="750"/>
      <c r="FY182" s="750"/>
      <c r="FZ182" s="750"/>
      <c r="GA182" s="750"/>
      <c r="GB182" s="750"/>
      <c r="GC182" s="750"/>
      <c r="GD182" s="750"/>
      <c r="GE182" s="750"/>
      <c r="GF182" s="750"/>
      <c r="GG182" s="750"/>
      <c r="GH182" s="750"/>
      <c r="GI182" s="750"/>
      <c r="GJ182" s="750"/>
      <c r="GK182" s="750"/>
      <c r="GL182" s="750"/>
      <c r="GM182" s="750"/>
      <c r="GN182" s="750"/>
      <c r="GO182" s="750"/>
      <c r="GP182" s="750"/>
      <c r="GQ182" s="750"/>
      <c r="GR182" s="750"/>
      <c r="GS182" s="750"/>
      <c r="GT182" s="750"/>
      <c r="GU182" s="750"/>
      <c r="GV182" s="750"/>
      <c r="GW182" s="750"/>
      <c r="GX182" s="750"/>
      <c r="GY182" s="750"/>
      <c r="GZ182" s="750"/>
      <c r="HA182" s="750"/>
      <c r="HB182" s="750"/>
      <c r="HC182" s="750"/>
      <c r="HD182" s="750"/>
      <c r="HE182" s="750"/>
      <c r="HF182" s="750"/>
      <c r="HG182" s="750"/>
      <c r="HH182" s="750"/>
      <c r="HI182" s="750"/>
      <c r="HJ182" s="750"/>
      <c r="HK182" s="750"/>
      <c r="HL182" s="750"/>
      <c r="HM182" s="750"/>
      <c r="HN182" s="750"/>
      <c r="HO182" s="750"/>
      <c r="HP182" s="750"/>
      <c r="HQ182" s="750"/>
      <c r="HR182" s="750"/>
      <c r="HS182" s="750"/>
      <c r="HT182" s="750"/>
      <c r="HU182" s="750"/>
      <c r="HV182" s="750"/>
      <c r="HW182" s="750"/>
      <c r="HX182" s="750"/>
      <c r="HY182" s="750"/>
      <c r="HZ182" s="750"/>
      <c r="IA182" s="750"/>
      <c r="IB182" s="750"/>
      <c r="IC182" s="750"/>
      <c r="ID182" s="750"/>
      <c r="IE182" s="750"/>
      <c r="IF182" s="750"/>
      <c r="IG182" s="750"/>
      <c r="IH182" s="750"/>
      <c r="II182" s="750"/>
      <c r="IJ182" s="750"/>
      <c r="IK182" s="750"/>
      <c r="IL182" s="750"/>
      <c r="IM182" s="750"/>
      <c r="IN182" s="750"/>
      <c r="IO182" s="750"/>
      <c r="IP182" s="750"/>
      <c r="IQ182" s="750"/>
      <c r="IR182" s="750"/>
      <c r="IS182" s="750"/>
      <c r="IT182" s="750"/>
      <c r="IU182" s="750"/>
      <c r="IV182" s="750"/>
      <c r="IW182" s="750"/>
      <c r="IX182" s="750"/>
      <c r="IY182" s="750"/>
      <c r="IZ182" s="750"/>
      <c r="JA182" s="750"/>
      <c r="JB182" s="750"/>
      <c r="JC182" s="750"/>
      <c r="JD182" s="750"/>
      <c r="JE182" s="750"/>
      <c r="JF182" s="750"/>
      <c r="JG182" s="750"/>
      <c r="JH182" s="750"/>
      <c r="JI182" s="750"/>
      <c r="JJ182" s="750"/>
      <c r="JK182" s="750"/>
      <c r="JL182" s="750"/>
      <c r="JM182" s="750"/>
      <c r="JN182" s="750"/>
      <c r="JO182" s="750"/>
      <c r="JP182" s="750"/>
      <c r="JQ182" s="750"/>
      <c r="JR182" s="750"/>
      <c r="JS182" s="750"/>
      <c r="JT182" s="750"/>
      <c r="JU182" s="750"/>
      <c r="JV182" s="750"/>
      <c r="JW182" s="750"/>
      <c r="JX182" s="750"/>
      <c r="JY182" s="750"/>
      <c r="JZ182" s="750"/>
      <c r="KA182" s="750"/>
      <c r="KB182" s="750"/>
      <c r="KC182" s="750"/>
      <c r="KD182" s="750"/>
      <c r="KE182" s="750"/>
      <c r="KF182" s="750"/>
      <c r="KG182" s="750"/>
      <c r="KH182" s="750"/>
      <c r="KI182" s="750"/>
      <c r="KJ182" s="750"/>
      <c r="KK182" s="750"/>
      <c r="KL182" s="750"/>
      <c r="KM182" s="750"/>
      <c r="KN182" s="750"/>
      <c r="KO182" s="750"/>
      <c r="KP182" s="750"/>
      <c r="KQ182" s="750"/>
      <c r="KR182" s="750"/>
      <c r="KS182" s="750"/>
      <c r="KT182" s="750"/>
      <c r="KU182" s="750"/>
      <c r="KV182" s="750"/>
      <c r="KW182" s="750"/>
      <c r="KX182" s="750"/>
      <c r="KY182" s="750"/>
      <c r="KZ182" s="750"/>
      <c r="LA182" s="750"/>
      <c r="LB182" s="750"/>
      <c r="LC182" s="750"/>
      <c r="LD182" s="750"/>
      <c r="LE182" s="750"/>
      <c r="LF182" s="750"/>
      <c r="LG182" s="750"/>
      <c r="LH182" s="750"/>
      <c r="LI182" s="750"/>
      <c r="LJ182" s="750"/>
      <c r="LK182" s="750"/>
      <c r="LL182" s="750"/>
      <c r="LM182" s="750"/>
      <c r="LN182" s="750"/>
      <c r="LO182" s="750"/>
      <c r="LP182" s="750"/>
      <c r="LQ182" s="750"/>
      <c r="LR182" s="750"/>
      <c r="LS182" s="750"/>
      <c r="LT182" s="750"/>
      <c r="LU182" s="750"/>
      <c r="LV182" s="750"/>
      <c r="LW182" s="750"/>
      <c r="LX182" s="750"/>
      <c r="LY182" s="750"/>
      <c r="LZ182" s="750"/>
      <c r="MA182" s="750"/>
      <c r="MB182" s="750"/>
      <c r="MC182" s="750"/>
      <c r="MD182" s="750"/>
      <c r="ME182" s="750"/>
      <c r="MF182" s="750"/>
      <c r="MG182" s="750"/>
      <c r="MH182" s="750"/>
      <c r="MI182" s="750"/>
      <c r="MJ182" s="750"/>
      <c r="MK182" s="750"/>
      <c r="ML182" s="750"/>
      <c r="MM182" s="750"/>
      <c r="MN182" s="750"/>
      <c r="MO182" s="750"/>
      <c r="MP182" s="750"/>
      <c r="MQ182" s="750"/>
      <c r="MR182" s="750"/>
      <c r="MS182" s="750"/>
      <c r="MT182" s="750"/>
      <c r="MU182" s="750"/>
      <c r="MV182" s="750"/>
      <c r="MW182" s="750"/>
      <c r="MX182" s="750"/>
      <c r="MY182" s="750"/>
      <c r="MZ182" s="750"/>
      <c r="NA182" s="750"/>
      <c r="NB182" s="750"/>
      <c r="NC182" s="750"/>
      <c r="ND182" s="750"/>
      <c r="NE182" s="750"/>
      <c r="NF182" s="750"/>
      <c r="NG182" s="750"/>
      <c r="NH182" s="750"/>
      <c r="NI182" s="750"/>
      <c r="NJ182" s="750"/>
      <c r="NK182" s="750"/>
      <c r="NL182" s="750"/>
      <c r="NM182" s="750"/>
      <c r="NN182" s="750"/>
      <c r="NO182" s="750"/>
      <c r="NP182" s="750"/>
      <c r="NQ182" s="750"/>
      <c r="NR182" s="750"/>
      <c r="NS182" s="750"/>
      <c r="NT182" s="750"/>
      <c r="NU182" s="750"/>
      <c r="NV182" s="750"/>
      <c r="NW182" s="750"/>
      <c r="NX182" s="750"/>
      <c r="NY182" s="750"/>
      <c r="NZ182" s="750"/>
      <c r="OA182" s="750"/>
      <c r="OB182" s="750"/>
      <c r="OC182" s="750"/>
      <c r="OD182" s="750"/>
      <c r="OE182" s="750"/>
      <c r="OF182" s="750"/>
      <c r="OG182" s="750"/>
      <c r="OH182" s="750"/>
      <c r="OI182" s="750"/>
      <c r="OJ182" s="750"/>
      <c r="OK182" s="750"/>
      <c r="OL182" s="750"/>
      <c r="OM182" s="750"/>
      <c r="ON182" s="750"/>
      <c r="OO182" s="750"/>
      <c r="OP182" s="750"/>
      <c r="OQ182" s="750"/>
      <c r="OR182" s="750"/>
      <c r="OS182" s="750"/>
      <c r="OT182" s="750"/>
      <c r="OU182" s="750"/>
      <c r="OV182" s="750"/>
      <c r="OW182" s="750"/>
      <c r="OX182" s="750"/>
      <c r="OY182" s="750"/>
      <c r="OZ182" s="750"/>
      <c r="PA182" s="750"/>
      <c r="PB182" s="750"/>
      <c r="PC182" s="750"/>
      <c r="PD182" s="750"/>
      <c r="PE182" s="750"/>
      <c r="PF182" s="750"/>
      <c r="PG182" s="750"/>
      <c r="PH182" s="750"/>
      <c r="PI182" s="750"/>
      <c r="PJ182" s="750"/>
      <c r="PK182" s="750"/>
      <c r="PL182" s="750"/>
      <c r="PM182" s="750"/>
      <c r="PN182" s="750"/>
      <c r="PO182" s="750"/>
      <c r="PP182" s="750"/>
      <c r="PQ182" s="750"/>
      <c r="PR182" s="750"/>
      <c r="PS182" s="750"/>
      <c r="PT182" s="750"/>
      <c r="PU182" s="750"/>
      <c r="PV182" s="750"/>
      <c r="PW182" s="750"/>
      <c r="PX182" s="750"/>
      <c r="PY182" s="750"/>
      <c r="PZ182" s="750"/>
      <c r="QA182" s="750"/>
      <c r="QB182" s="750"/>
      <c r="QC182" s="750"/>
      <c r="QD182" s="750"/>
      <c r="QE182" s="750"/>
      <c r="QF182" s="750"/>
      <c r="QG182" s="750"/>
      <c r="QH182" s="750"/>
      <c r="QI182" s="750"/>
      <c r="QJ182" s="750"/>
      <c r="QK182" s="750"/>
      <c r="QL182" s="750"/>
      <c r="QM182" s="750"/>
      <c r="QN182" s="750"/>
      <c r="QO182" s="750"/>
      <c r="QP182" s="750"/>
      <c r="QQ182" s="750"/>
      <c r="QR182" s="750"/>
      <c r="QS182" s="750"/>
      <c r="QT182" s="750"/>
      <c r="QU182" s="750"/>
      <c r="QV182" s="750"/>
      <c r="QW182" s="750"/>
      <c r="QX182" s="750"/>
      <c r="QY182" s="750"/>
      <c r="QZ182" s="750"/>
      <c r="RA182" s="750"/>
      <c r="RB182" s="750"/>
      <c r="RC182" s="750"/>
      <c r="RD182" s="750"/>
      <c r="RE182" s="750"/>
      <c r="RF182" s="750"/>
      <c r="RG182" s="750"/>
      <c r="RH182" s="750"/>
      <c r="RI182" s="750"/>
      <c r="RJ182" s="750"/>
      <c r="RK182" s="750"/>
      <c r="RL182" s="750"/>
      <c r="RM182" s="750"/>
      <c r="RN182" s="750"/>
      <c r="RO182" s="750"/>
      <c r="RP182" s="750"/>
      <c r="RQ182" s="750"/>
      <c r="RR182" s="750"/>
      <c r="RS182" s="750"/>
      <c r="RT182" s="750"/>
      <c r="RU182" s="750"/>
      <c r="RV182" s="750"/>
      <c r="RW182" s="750"/>
      <c r="RX182" s="750"/>
      <c r="RY182" s="750"/>
      <c r="RZ182" s="750"/>
      <c r="SA182" s="750"/>
      <c r="SB182" s="750"/>
      <c r="SC182" s="750"/>
      <c r="SD182" s="750"/>
      <c r="SE182" s="750"/>
      <c r="SF182" s="750"/>
      <c r="SG182" s="750"/>
      <c r="SH182" s="750"/>
      <c r="SI182" s="750"/>
      <c r="SJ182" s="750"/>
      <c r="SK182" s="750"/>
      <c r="SL182" s="750"/>
      <c r="SM182" s="750"/>
      <c r="SN182" s="750"/>
      <c r="SO182" s="750"/>
      <c r="SP182" s="750"/>
      <c r="SQ182" s="750"/>
      <c r="SR182" s="750"/>
      <c r="SS182" s="750"/>
      <c r="ST182" s="750"/>
      <c r="SU182" s="750"/>
      <c r="SV182" s="750"/>
      <c r="SW182" s="750"/>
      <c r="SX182" s="750"/>
      <c r="SY182" s="750"/>
      <c r="SZ182" s="750"/>
      <c r="TA182" s="750"/>
      <c r="TB182" s="750"/>
      <c r="TC182" s="750"/>
      <c r="TD182" s="750"/>
      <c r="TE182" s="750"/>
      <c r="TF182" s="750"/>
      <c r="TG182" s="750"/>
      <c r="TH182" s="750"/>
      <c r="TI182" s="750"/>
      <c r="TJ182" s="750"/>
      <c r="TK182" s="750"/>
      <c r="TL182" s="750"/>
      <c r="TM182" s="750"/>
      <c r="TN182" s="750"/>
      <c r="TO182" s="750"/>
      <c r="TP182" s="750"/>
      <c r="TQ182" s="750"/>
      <c r="TR182" s="750"/>
      <c r="TS182" s="750"/>
      <c r="TT182" s="750"/>
      <c r="TU182" s="750"/>
      <c r="TV182" s="750"/>
      <c r="TW182" s="750"/>
      <c r="TX182" s="750"/>
      <c r="TY182" s="750"/>
      <c r="TZ182" s="750"/>
      <c r="UA182" s="750"/>
      <c r="UB182" s="750"/>
      <c r="UC182" s="750"/>
      <c r="UD182" s="750"/>
      <c r="UE182" s="750"/>
      <c r="UF182" s="750"/>
      <c r="UG182" s="750"/>
      <c r="UH182" s="750"/>
      <c r="UI182" s="750"/>
      <c r="UJ182" s="750"/>
      <c r="UK182" s="750"/>
      <c r="UL182" s="750"/>
      <c r="UM182" s="750"/>
      <c r="UN182" s="750"/>
      <c r="UO182" s="750"/>
      <c r="UP182" s="750"/>
      <c r="UQ182" s="750"/>
      <c r="UR182" s="750"/>
      <c r="US182" s="750"/>
      <c r="UT182" s="750"/>
      <c r="UU182" s="750"/>
      <c r="UV182" s="750"/>
      <c r="UW182" s="750"/>
      <c r="UX182" s="750"/>
      <c r="UY182" s="750"/>
      <c r="UZ182" s="750"/>
      <c r="VA182" s="750"/>
      <c r="VB182" s="750"/>
      <c r="VC182" s="750"/>
      <c r="VD182" s="750"/>
      <c r="VE182" s="750"/>
      <c r="VF182" s="750"/>
      <c r="VG182" s="750"/>
      <c r="VH182" s="750"/>
      <c r="VI182" s="750"/>
      <c r="VJ182" s="750"/>
      <c r="VK182" s="750"/>
      <c r="VL182" s="750"/>
      <c r="VM182" s="750"/>
      <c r="VN182" s="750"/>
      <c r="VO182" s="750"/>
      <c r="VP182" s="750"/>
      <c r="VQ182" s="750"/>
      <c r="VR182" s="750"/>
      <c r="VS182" s="750"/>
      <c r="VT182" s="750"/>
      <c r="VU182" s="750"/>
      <c r="VV182" s="750"/>
      <c r="VW182" s="750"/>
      <c r="VX182" s="750"/>
      <c r="VY182" s="750"/>
      <c r="VZ182" s="750"/>
      <c r="WA182" s="750"/>
      <c r="WB182" s="750"/>
      <c r="WC182" s="750"/>
      <c r="WD182" s="750"/>
      <c r="WE182" s="750"/>
      <c r="WF182" s="750"/>
      <c r="WG182" s="750"/>
      <c r="WH182" s="750"/>
      <c r="WI182" s="750"/>
      <c r="WJ182" s="750"/>
      <c r="WK182" s="750"/>
      <c r="WL182" s="750"/>
      <c r="WM182" s="750"/>
      <c r="WN182" s="750"/>
      <c r="WO182" s="750"/>
      <c r="WP182" s="750"/>
      <c r="WQ182" s="750"/>
      <c r="WR182" s="750"/>
      <c r="WS182" s="750"/>
      <c r="WT182" s="750"/>
      <c r="WU182" s="750"/>
      <c r="WV182" s="750"/>
      <c r="WW182" s="750"/>
      <c r="WX182" s="750"/>
      <c r="WY182" s="750"/>
      <c r="WZ182" s="750"/>
      <c r="XA182" s="750"/>
      <c r="XB182" s="750"/>
      <c r="XC182" s="750"/>
      <c r="XD182" s="750"/>
      <c r="XE182" s="750"/>
      <c r="XF182" s="750"/>
      <c r="XG182" s="750"/>
      <c r="XH182" s="750"/>
      <c r="XI182" s="750"/>
      <c r="XJ182" s="750"/>
      <c r="XK182" s="750"/>
      <c r="XL182" s="750"/>
      <c r="XM182" s="750"/>
      <c r="XN182" s="750"/>
      <c r="XO182" s="750"/>
      <c r="XP182" s="750"/>
      <c r="XQ182" s="750"/>
      <c r="XR182" s="750"/>
      <c r="XS182" s="750"/>
      <c r="XT182" s="750"/>
      <c r="XU182" s="750"/>
      <c r="XV182" s="750"/>
      <c r="XW182" s="750"/>
      <c r="XX182" s="750"/>
      <c r="XY182" s="750"/>
      <c r="XZ182" s="750"/>
      <c r="YA182" s="750"/>
      <c r="YB182" s="750"/>
      <c r="YC182" s="750"/>
      <c r="YD182" s="750"/>
      <c r="YE182" s="750"/>
      <c r="YF182" s="750"/>
      <c r="YG182" s="750"/>
      <c r="YH182" s="750"/>
      <c r="YI182" s="750"/>
      <c r="YJ182" s="750"/>
      <c r="YK182" s="750"/>
      <c r="YL182" s="750"/>
      <c r="YM182" s="750"/>
      <c r="YN182" s="750"/>
      <c r="YO182" s="750"/>
      <c r="YP182" s="750"/>
      <c r="YQ182" s="750"/>
      <c r="YR182" s="750"/>
      <c r="YS182" s="750"/>
      <c r="YT182" s="750"/>
      <c r="YU182" s="750"/>
      <c r="YV182" s="750"/>
      <c r="YW182" s="750"/>
      <c r="YX182" s="750"/>
      <c r="YY182" s="750"/>
      <c r="YZ182" s="750"/>
      <c r="ZA182" s="750"/>
      <c r="ZB182" s="750"/>
      <c r="ZC182" s="750"/>
      <c r="ZD182" s="750"/>
      <c r="ZE182" s="750"/>
      <c r="ZF182" s="750"/>
      <c r="ZG182" s="750"/>
      <c r="ZH182" s="750"/>
      <c r="ZI182" s="750"/>
      <c r="ZJ182" s="750"/>
      <c r="ZK182" s="750"/>
      <c r="ZL182" s="750"/>
      <c r="ZM182" s="750"/>
      <c r="ZN182" s="750"/>
      <c r="ZO182" s="750"/>
      <c r="ZP182" s="750"/>
      <c r="ZQ182" s="750"/>
      <c r="ZR182" s="750"/>
      <c r="ZS182" s="750"/>
      <c r="ZT182" s="750"/>
      <c r="ZU182" s="750"/>
      <c r="ZV182" s="750"/>
      <c r="ZW182" s="750"/>
      <c r="ZX182" s="750"/>
      <c r="ZY182" s="750"/>
      <c r="ZZ182" s="750"/>
      <c r="AAA182" s="750"/>
      <c r="AAB182" s="750"/>
      <c r="AAC182" s="750"/>
      <c r="AAD182" s="750"/>
      <c r="AAE182" s="750"/>
      <c r="AAF182" s="750"/>
      <c r="AAG182" s="750"/>
      <c r="AAH182" s="750"/>
      <c r="AAI182" s="750"/>
      <c r="AAJ182" s="750"/>
      <c r="AAK182" s="750"/>
      <c r="AAL182" s="750"/>
      <c r="AAM182" s="750"/>
      <c r="AAN182" s="750"/>
      <c r="AAO182" s="750"/>
      <c r="AAP182" s="750"/>
      <c r="AAQ182" s="750"/>
      <c r="AAR182" s="750"/>
      <c r="AAS182" s="750"/>
      <c r="AAT182" s="750"/>
      <c r="AAU182" s="750"/>
      <c r="AAV182" s="750"/>
      <c r="AAW182" s="750"/>
      <c r="AAX182" s="750"/>
      <c r="AAY182" s="750"/>
      <c r="AAZ182" s="750"/>
      <c r="ABA182" s="750"/>
      <c r="ABB182" s="750"/>
      <c r="ABC182" s="750"/>
      <c r="ABD182" s="750"/>
      <c r="ABE182" s="750"/>
      <c r="ABF182" s="750"/>
      <c r="ABG182" s="750"/>
      <c r="ABH182" s="750"/>
      <c r="ABI182" s="750"/>
      <c r="ABJ182" s="750"/>
      <c r="ABK182" s="750"/>
      <c r="ABL182" s="750"/>
      <c r="ABM182" s="750"/>
      <c r="ABN182" s="750"/>
      <c r="ABO182" s="750"/>
      <c r="ABP182" s="750"/>
      <c r="ABQ182" s="750"/>
      <c r="ABR182" s="750"/>
      <c r="ABS182" s="750"/>
      <c r="ABT182" s="750"/>
      <c r="ABU182" s="750"/>
      <c r="ABV182" s="750"/>
      <c r="ABW182" s="750"/>
      <c r="ABX182" s="750"/>
      <c r="ABY182" s="750"/>
      <c r="ABZ182" s="750"/>
      <c r="ACA182" s="750"/>
      <c r="ACB182" s="750"/>
      <c r="ACC182" s="750"/>
      <c r="ACD182" s="750"/>
      <c r="ACE182" s="750"/>
      <c r="ACF182" s="750"/>
      <c r="ACG182" s="750"/>
      <c r="ACH182" s="750"/>
      <c r="ACI182" s="750"/>
      <c r="ACJ182" s="750"/>
      <c r="ACK182" s="750"/>
      <c r="ACL182" s="750"/>
      <c r="ACM182" s="750"/>
      <c r="ACN182" s="750"/>
      <c r="ACO182" s="750"/>
      <c r="ACP182" s="750"/>
      <c r="ACQ182" s="750"/>
      <c r="ACR182" s="750"/>
      <c r="ACS182" s="750"/>
      <c r="ACT182" s="750"/>
      <c r="ACU182" s="750"/>
      <c r="ACV182" s="750"/>
      <c r="ACW182" s="750"/>
      <c r="ACX182" s="750"/>
      <c r="ACY182" s="750"/>
      <c r="ACZ182" s="750"/>
      <c r="ADA182" s="750"/>
      <c r="ADB182" s="750"/>
      <c r="ADC182" s="750"/>
      <c r="ADD182" s="750"/>
      <c r="ADE182" s="750"/>
      <c r="ADF182" s="750"/>
      <c r="ADG182" s="750"/>
      <c r="ADH182" s="750"/>
      <c r="ADI182" s="750"/>
      <c r="ADJ182" s="750"/>
      <c r="ADK182" s="750"/>
      <c r="ADL182" s="750"/>
      <c r="ADM182" s="750"/>
      <c r="ADN182" s="750"/>
      <c r="ADO182" s="750"/>
      <c r="ADP182" s="750"/>
      <c r="ADQ182" s="750"/>
      <c r="ADR182" s="750"/>
      <c r="ADS182" s="750"/>
      <c r="ADT182" s="750"/>
      <c r="ADU182" s="750"/>
      <c r="ADV182" s="750"/>
      <c r="ADW182" s="750"/>
      <c r="ADX182" s="750"/>
      <c r="ADY182" s="750"/>
      <c r="ADZ182" s="750"/>
      <c r="AEA182" s="750"/>
      <c r="AEB182" s="750"/>
      <c r="AEC182" s="750"/>
      <c r="AED182" s="750"/>
      <c r="AEE182" s="750"/>
      <c r="AEF182" s="750"/>
      <c r="AEG182" s="750"/>
      <c r="AEH182" s="750"/>
      <c r="AEI182" s="750"/>
      <c r="AEJ182" s="750"/>
      <c r="AEK182" s="750"/>
      <c r="AEL182" s="750"/>
      <c r="AEM182" s="750"/>
      <c r="AEN182" s="750"/>
      <c r="AEO182" s="750"/>
      <c r="AEP182" s="750"/>
      <c r="AEQ182" s="750"/>
      <c r="AER182" s="750"/>
      <c r="AES182" s="750"/>
      <c r="AET182" s="750"/>
      <c r="AEU182" s="750"/>
      <c r="AEV182" s="750"/>
      <c r="AEW182" s="750"/>
      <c r="AEX182" s="750"/>
      <c r="AEY182" s="750"/>
      <c r="AEZ182" s="750"/>
      <c r="AFA182" s="750"/>
      <c r="AFB182" s="750"/>
      <c r="AFC182" s="750"/>
      <c r="AFD182" s="750"/>
      <c r="AFE182" s="750"/>
      <c r="AFF182" s="750"/>
      <c r="AFG182" s="750"/>
      <c r="AFH182" s="750"/>
      <c r="AFI182" s="750"/>
      <c r="AFJ182" s="750"/>
      <c r="AFK182" s="750"/>
      <c r="AFL182" s="750"/>
      <c r="AFM182" s="750"/>
      <c r="AFN182" s="750"/>
      <c r="AFO182" s="750"/>
      <c r="AFP182" s="750"/>
      <c r="AFQ182" s="750"/>
      <c r="AFR182" s="750"/>
      <c r="AFS182" s="750"/>
      <c r="AFT182" s="750"/>
      <c r="AFU182" s="750"/>
      <c r="AFV182" s="750"/>
      <c r="AFW182" s="750"/>
      <c r="AFX182" s="750"/>
      <c r="AFY182" s="750"/>
      <c r="AFZ182" s="750"/>
      <c r="AGA182" s="750"/>
      <c r="AGB182" s="750"/>
      <c r="AGC182" s="750"/>
      <c r="AGD182" s="750"/>
      <c r="AGE182" s="750"/>
      <c r="AGF182" s="750"/>
      <c r="AGG182" s="750"/>
      <c r="AGH182" s="750"/>
      <c r="AGI182" s="750"/>
      <c r="AGJ182" s="750"/>
      <c r="AGK182" s="750"/>
      <c r="AGL182" s="750"/>
      <c r="AGM182" s="750"/>
      <c r="AGN182" s="750"/>
      <c r="AGO182" s="750"/>
      <c r="AGP182" s="750"/>
      <c r="AGQ182" s="750"/>
      <c r="AGR182" s="750"/>
      <c r="AGS182" s="750"/>
      <c r="AGT182" s="750"/>
      <c r="AGU182" s="750"/>
      <c r="AGV182" s="750"/>
      <c r="AGW182" s="750"/>
      <c r="AGX182" s="750"/>
      <c r="AGY182" s="750"/>
      <c r="AGZ182" s="750"/>
      <c r="AHA182" s="750"/>
      <c r="AHB182" s="750"/>
      <c r="AHC182" s="750"/>
      <c r="AHD182" s="750"/>
      <c r="AHE182" s="750"/>
      <c r="AHF182" s="750"/>
      <c r="AHG182" s="750"/>
      <c r="AHH182" s="750"/>
      <c r="AHI182" s="750"/>
      <c r="AHJ182" s="750"/>
      <c r="AHK182" s="750"/>
      <c r="AHL182" s="750"/>
      <c r="AHM182" s="750"/>
      <c r="AHN182" s="750"/>
      <c r="AHO182" s="750"/>
      <c r="AHP182" s="750"/>
      <c r="AHQ182" s="750"/>
      <c r="AHR182" s="750"/>
      <c r="AHS182" s="750"/>
      <c r="AHT182" s="750"/>
      <c r="AHU182" s="750"/>
      <c r="AHV182" s="750"/>
      <c r="AHW182" s="750"/>
      <c r="AHX182" s="750"/>
      <c r="AHY182" s="750"/>
      <c r="AHZ182" s="750"/>
      <c r="AIA182" s="750"/>
      <c r="AIB182" s="750"/>
      <c r="AIC182" s="750"/>
      <c r="AID182" s="750"/>
      <c r="AIE182" s="750"/>
      <c r="AIF182" s="750"/>
      <c r="AIG182" s="750"/>
      <c r="AIH182" s="750"/>
      <c r="AII182" s="750"/>
      <c r="AIJ182" s="750"/>
      <c r="AIK182" s="750"/>
      <c r="AIL182" s="750"/>
      <c r="AIM182" s="750"/>
      <c r="AIN182" s="750"/>
      <c r="AIO182" s="750"/>
      <c r="AIP182" s="750"/>
      <c r="AIQ182" s="750"/>
      <c r="AIR182" s="750"/>
      <c r="AIS182" s="750"/>
      <c r="AIT182" s="750"/>
      <c r="AIU182" s="750"/>
      <c r="AIV182" s="750"/>
      <c r="AIW182" s="750"/>
      <c r="AIX182" s="750"/>
      <c r="AIY182" s="750"/>
      <c r="AIZ182" s="750"/>
      <c r="AJA182" s="750"/>
      <c r="AJB182" s="750"/>
      <c r="AJC182" s="750"/>
      <c r="AJD182" s="750"/>
      <c r="AJE182" s="750"/>
      <c r="AJF182" s="750"/>
      <c r="AJG182" s="750"/>
      <c r="AJH182" s="750"/>
      <c r="AJI182" s="750"/>
      <c r="AJJ182" s="750"/>
      <c r="AJK182" s="750"/>
      <c r="AJL182" s="750"/>
      <c r="AJM182" s="750"/>
      <c r="AJN182" s="750"/>
      <c r="AJO182" s="750"/>
      <c r="AJP182" s="750"/>
      <c r="AJQ182" s="750"/>
      <c r="AJR182" s="750"/>
      <c r="AJS182" s="750"/>
      <c r="AJT182" s="750"/>
      <c r="AJU182" s="750"/>
      <c r="AJV182" s="750"/>
      <c r="AJW182" s="750"/>
      <c r="AJX182" s="750"/>
      <c r="AJY182" s="750"/>
      <c r="AJZ182" s="750"/>
      <c r="AKA182" s="750"/>
      <c r="AKB182" s="750"/>
      <c r="AKC182" s="750"/>
      <c r="AKD182" s="750"/>
      <c r="AKE182" s="750"/>
      <c r="AKF182" s="750"/>
      <c r="AKG182" s="750"/>
      <c r="AKH182" s="750"/>
      <c r="AKI182" s="750"/>
      <c r="AKJ182" s="750"/>
      <c r="AKK182" s="750"/>
      <c r="AKL182" s="750"/>
      <c r="AKM182" s="750"/>
      <c r="AKN182" s="750"/>
      <c r="AKO182" s="750"/>
      <c r="AKP182" s="750"/>
      <c r="AKQ182" s="750"/>
      <c r="AKR182" s="750"/>
      <c r="AKS182" s="750"/>
      <c r="AKT182" s="750"/>
      <c r="AKU182" s="750"/>
      <c r="AKV182" s="750"/>
      <c r="AKW182" s="750"/>
      <c r="AKX182" s="750"/>
      <c r="AKY182" s="750"/>
      <c r="AKZ182" s="750"/>
      <c r="ALA182" s="750"/>
      <c r="ALB182" s="750"/>
      <c r="ALC182" s="750"/>
      <c r="ALD182" s="750"/>
      <c r="ALE182" s="750"/>
      <c r="ALF182" s="750"/>
      <c r="ALG182" s="750"/>
      <c r="ALH182" s="750"/>
      <c r="ALI182" s="750"/>
      <c r="ALJ182" s="750"/>
      <c r="ALK182" s="750"/>
      <c r="ALL182" s="750"/>
      <c r="ALM182" s="750"/>
      <c r="ALN182" s="750"/>
      <c r="ALO182" s="750"/>
      <c r="ALP182" s="750"/>
      <c r="ALQ182" s="750"/>
      <c r="ALR182" s="750"/>
      <c r="ALS182" s="750"/>
      <c r="ALT182" s="750"/>
      <c r="ALU182" s="750"/>
      <c r="ALV182" s="750"/>
      <c r="ALW182" s="750"/>
      <c r="ALX182" s="750"/>
      <c r="ALY182" s="750"/>
      <c r="ALZ182" s="750"/>
      <c r="AMA182" s="750"/>
      <c r="AMB182" s="750"/>
      <c r="AMC182" s="750"/>
      <c r="AMD182" s="750"/>
      <c r="AME182" s="750"/>
      <c r="AMF182" s="750"/>
      <c r="AMG182" s="750"/>
      <c r="AMH182" s="750"/>
      <c r="AMI182" s="750"/>
      <c r="AMJ182" s="750"/>
      <c r="AMK182" s="750"/>
      <c r="AML182" s="750"/>
      <c r="AMM182" s="750"/>
      <c r="AMN182" s="750"/>
      <c r="AMO182" s="750"/>
      <c r="AMP182" s="750"/>
      <c r="AMQ182" s="750"/>
    </row>
    <row r="183" spans="1:1031" s="903" customFormat="1" ht="45" customHeight="1" x14ac:dyDescent="0.25">
      <c r="A183" s="841">
        <v>3</v>
      </c>
      <c r="B183" s="840" t="s">
        <v>1434</v>
      </c>
      <c r="C183" s="841">
        <v>4</v>
      </c>
      <c r="D183" s="886" t="s">
        <v>935</v>
      </c>
      <c r="E183" s="868" t="s">
        <v>1228</v>
      </c>
      <c r="F183" s="750"/>
      <c r="G183" s="750"/>
      <c r="H183" s="750"/>
      <c r="I183" s="750"/>
      <c r="J183" s="750"/>
      <c r="K183" s="750"/>
      <c r="L183" s="750"/>
      <c r="M183" s="750"/>
      <c r="N183" s="750"/>
      <c r="O183" s="750"/>
      <c r="P183" s="750"/>
      <c r="Q183" s="750"/>
      <c r="R183" s="750"/>
      <c r="S183" s="750"/>
      <c r="T183" s="750"/>
      <c r="U183" s="750"/>
      <c r="V183" s="750"/>
      <c r="W183" s="750"/>
      <c r="X183" s="750"/>
      <c r="Y183" s="750"/>
      <c r="Z183" s="750"/>
      <c r="AA183" s="750"/>
      <c r="AB183" s="750"/>
      <c r="AC183" s="750"/>
      <c r="AD183" s="750"/>
      <c r="AE183" s="750"/>
      <c r="AF183" s="750"/>
      <c r="AG183" s="750"/>
      <c r="AH183" s="750"/>
      <c r="AI183" s="750"/>
      <c r="AJ183" s="750"/>
      <c r="AK183" s="750"/>
      <c r="AL183" s="750"/>
      <c r="AM183" s="750"/>
      <c r="AN183" s="750"/>
      <c r="AO183" s="750"/>
      <c r="AP183" s="750"/>
      <c r="AQ183" s="750"/>
      <c r="AR183" s="750"/>
      <c r="AS183" s="750"/>
      <c r="AT183" s="750"/>
      <c r="AU183" s="750"/>
      <c r="AV183" s="750"/>
      <c r="AW183" s="750"/>
      <c r="AX183" s="750"/>
      <c r="AY183" s="750"/>
      <c r="AZ183" s="750"/>
      <c r="BA183" s="750"/>
      <c r="BB183" s="750"/>
      <c r="BC183" s="750"/>
      <c r="BD183" s="750"/>
      <c r="BE183" s="750"/>
      <c r="BF183" s="750"/>
      <c r="BG183" s="750"/>
      <c r="BH183" s="750"/>
      <c r="BI183" s="750"/>
      <c r="BJ183" s="750"/>
      <c r="BK183" s="750"/>
      <c r="BL183" s="750"/>
      <c r="BM183" s="750"/>
      <c r="BN183" s="750"/>
      <c r="BO183" s="750"/>
      <c r="BP183" s="750"/>
      <c r="BQ183" s="750"/>
      <c r="BR183" s="750"/>
      <c r="BS183" s="750"/>
      <c r="BT183" s="750"/>
      <c r="BU183" s="750"/>
      <c r="BV183" s="750"/>
      <c r="BW183" s="750"/>
      <c r="BX183" s="750"/>
      <c r="BY183" s="750"/>
      <c r="BZ183" s="750"/>
      <c r="CA183" s="750"/>
      <c r="CB183" s="750"/>
      <c r="CC183" s="750"/>
      <c r="CD183" s="750"/>
      <c r="CE183" s="750"/>
      <c r="CF183" s="750"/>
      <c r="CG183" s="750"/>
      <c r="CH183" s="750"/>
      <c r="CI183" s="750"/>
      <c r="CJ183" s="750"/>
      <c r="CK183" s="750"/>
      <c r="CL183" s="750"/>
      <c r="CM183" s="750"/>
      <c r="CN183" s="750"/>
      <c r="CO183" s="750"/>
      <c r="CP183" s="750"/>
      <c r="CQ183" s="750"/>
      <c r="CR183" s="750"/>
      <c r="CS183" s="750"/>
      <c r="CT183" s="750"/>
      <c r="CU183" s="750"/>
      <c r="CV183" s="750"/>
      <c r="CW183" s="750"/>
      <c r="CX183" s="750"/>
      <c r="CY183" s="750"/>
      <c r="CZ183" s="750"/>
      <c r="DA183" s="750"/>
      <c r="DB183" s="750"/>
      <c r="DC183" s="750"/>
      <c r="DD183" s="750"/>
      <c r="DE183" s="750"/>
      <c r="DF183" s="750"/>
      <c r="DG183" s="750"/>
      <c r="DH183" s="750"/>
      <c r="DI183" s="750"/>
      <c r="DJ183" s="750"/>
      <c r="DK183" s="750"/>
      <c r="DL183" s="750"/>
      <c r="DM183" s="750"/>
      <c r="DN183" s="750"/>
      <c r="DO183" s="750"/>
      <c r="DP183" s="750"/>
      <c r="DQ183" s="750"/>
      <c r="DR183" s="750"/>
      <c r="DS183" s="750"/>
      <c r="DT183" s="750"/>
      <c r="DU183" s="750"/>
      <c r="DV183" s="750"/>
      <c r="DW183" s="750"/>
      <c r="DX183" s="750"/>
      <c r="DY183" s="750"/>
      <c r="DZ183" s="750"/>
      <c r="EA183" s="750"/>
      <c r="EB183" s="750"/>
      <c r="EC183" s="750"/>
      <c r="ED183" s="750"/>
      <c r="EE183" s="750"/>
      <c r="EF183" s="750"/>
      <c r="EG183" s="750"/>
      <c r="EH183" s="750"/>
      <c r="EI183" s="750"/>
      <c r="EJ183" s="750"/>
      <c r="EK183" s="750"/>
      <c r="EL183" s="750"/>
      <c r="EM183" s="750"/>
      <c r="EN183" s="750"/>
      <c r="EO183" s="750"/>
      <c r="EP183" s="750"/>
      <c r="EQ183" s="750"/>
      <c r="ER183" s="750"/>
      <c r="ES183" s="750"/>
      <c r="ET183" s="750"/>
      <c r="EU183" s="750"/>
      <c r="EV183" s="750"/>
      <c r="EW183" s="750"/>
      <c r="EX183" s="750"/>
      <c r="EY183" s="750"/>
      <c r="EZ183" s="750"/>
      <c r="FA183" s="750"/>
      <c r="FB183" s="750"/>
      <c r="FC183" s="750"/>
      <c r="FD183" s="750"/>
      <c r="FE183" s="750"/>
      <c r="FF183" s="750"/>
      <c r="FG183" s="750"/>
      <c r="FH183" s="750"/>
      <c r="FI183" s="750"/>
      <c r="FJ183" s="750"/>
      <c r="FK183" s="750"/>
      <c r="FL183" s="750"/>
      <c r="FM183" s="750"/>
      <c r="FN183" s="750"/>
      <c r="FO183" s="750"/>
      <c r="FP183" s="750"/>
      <c r="FQ183" s="750"/>
      <c r="FR183" s="750"/>
      <c r="FS183" s="750"/>
      <c r="FT183" s="750"/>
      <c r="FU183" s="750"/>
      <c r="FV183" s="750"/>
      <c r="FW183" s="750"/>
      <c r="FX183" s="750"/>
      <c r="FY183" s="750"/>
      <c r="FZ183" s="750"/>
      <c r="GA183" s="750"/>
      <c r="GB183" s="750"/>
      <c r="GC183" s="750"/>
      <c r="GD183" s="750"/>
      <c r="GE183" s="750"/>
      <c r="GF183" s="750"/>
      <c r="GG183" s="750"/>
      <c r="GH183" s="750"/>
      <c r="GI183" s="750"/>
      <c r="GJ183" s="750"/>
      <c r="GK183" s="750"/>
      <c r="GL183" s="750"/>
      <c r="GM183" s="750"/>
      <c r="GN183" s="750"/>
      <c r="GO183" s="750"/>
      <c r="GP183" s="750"/>
      <c r="GQ183" s="750"/>
      <c r="GR183" s="750"/>
      <c r="GS183" s="750"/>
      <c r="GT183" s="750"/>
      <c r="GU183" s="750"/>
      <c r="GV183" s="750"/>
      <c r="GW183" s="750"/>
      <c r="GX183" s="750"/>
      <c r="GY183" s="750"/>
      <c r="GZ183" s="750"/>
      <c r="HA183" s="750"/>
      <c r="HB183" s="750"/>
      <c r="HC183" s="750"/>
      <c r="HD183" s="750"/>
      <c r="HE183" s="750"/>
      <c r="HF183" s="750"/>
      <c r="HG183" s="750"/>
      <c r="HH183" s="750"/>
      <c r="HI183" s="750"/>
      <c r="HJ183" s="750"/>
      <c r="HK183" s="750"/>
      <c r="HL183" s="750"/>
      <c r="HM183" s="750"/>
      <c r="HN183" s="750"/>
      <c r="HO183" s="750"/>
      <c r="HP183" s="750"/>
      <c r="HQ183" s="750"/>
      <c r="HR183" s="750"/>
      <c r="HS183" s="750"/>
      <c r="HT183" s="750"/>
      <c r="HU183" s="750"/>
      <c r="HV183" s="750"/>
      <c r="HW183" s="750"/>
      <c r="HX183" s="750"/>
      <c r="HY183" s="750"/>
      <c r="HZ183" s="750"/>
      <c r="IA183" s="750"/>
      <c r="IB183" s="750"/>
      <c r="IC183" s="750"/>
      <c r="ID183" s="750"/>
      <c r="IE183" s="750"/>
      <c r="IF183" s="750"/>
      <c r="IG183" s="750"/>
      <c r="IH183" s="750"/>
      <c r="II183" s="750"/>
      <c r="IJ183" s="750"/>
      <c r="IK183" s="750"/>
      <c r="IL183" s="750"/>
      <c r="IM183" s="750"/>
      <c r="IN183" s="750"/>
      <c r="IO183" s="750"/>
      <c r="IP183" s="750"/>
      <c r="IQ183" s="750"/>
      <c r="IR183" s="750"/>
      <c r="IS183" s="750"/>
      <c r="IT183" s="750"/>
      <c r="IU183" s="750"/>
      <c r="IV183" s="750"/>
      <c r="IW183" s="750"/>
      <c r="IX183" s="750"/>
      <c r="IY183" s="750"/>
      <c r="IZ183" s="750"/>
      <c r="JA183" s="750"/>
      <c r="JB183" s="750"/>
      <c r="JC183" s="750"/>
      <c r="JD183" s="750"/>
      <c r="JE183" s="750"/>
      <c r="JF183" s="750"/>
      <c r="JG183" s="750"/>
      <c r="JH183" s="750"/>
      <c r="JI183" s="750"/>
      <c r="JJ183" s="750"/>
      <c r="JK183" s="750"/>
      <c r="JL183" s="750"/>
      <c r="JM183" s="750"/>
      <c r="JN183" s="750"/>
      <c r="JO183" s="750"/>
      <c r="JP183" s="750"/>
      <c r="JQ183" s="750"/>
      <c r="JR183" s="750"/>
      <c r="JS183" s="750"/>
      <c r="JT183" s="750"/>
      <c r="JU183" s="750"/>
      <c r="JV183" s="750"/>
      <c r="JW183" s="750"/>
      <c r="JX183" s="750"/>
      <c r="JY183" s="750"/>
      <c r="JZ183" s="750"/>
      <c r="KA183" s="750"/>
      <c r="KB183" s="750"/>
      <c r="KC183" s="750"/>
      <c r="KD183" s="750"/>
      <c r="KE183" s="750"/>
      <c r="KF183" s="750"/>
      <c r="KG183" s="750"/>
      <c r="KH183" s="750"/>
      <c r="KI183" s="750"/>
      <c r="KJ183" s="750"/>
      <c r="KK183" s="750"/>
      <c r="KL183" s="750"/>
      <c r="KM183" s="750"/>
      <c r="KN183" s="750"/>
      <c r="KO183" s="750"/>
      <c r="KP183" s="750"/>
      <c r="KQ183" s="750"/>
      <c r="KR183" s="750"/>
      <c r="KS183" s="750"/>
      <c r="KT183" s="750"/>
      <c r="KU183" s="750"/>
      <c r="KV183" s="750"/>
      <c r="KW183" s="750"/>
      <c r="KX183" s="750"/>
      <c r="KY183" s="750"/>
      <c r="KZ183" s="750"/>
      <c r="LA183" s="750"/>
      <c r="LB183" s="750"/>
      <c r="LC183" s="750"/>
      <c r="LD183" s="750"/>
      <c r="LE183" s="750"/>
      <c r="LF183" s="750"/>
      <c r="LG183" s="750"/>
      <c r="LH183" s="750"/>
      <c r="LI183" s="750"/>
      <c r="LJ183" s="750"/>
      <c r="LK183" s="750"/>
      <c r="LL183" s="750"/>
      <c r="LM183" s="750"/>
      <c r="LN183" s="750"/>
      <c r="LO183" s="750"/>
      <c r="LP183" s="750"/>
      <c r="LQ183" s="750"/>
      <c r="LR183" s="750"/>
      <c r="LS183" s="750"/>
      <c r="LT183" s="750"/>
      <c r="LU183" s="750"/>
      <c r="LV183" s="750"/>
      <c r="LW183" s="750"/>
      <c r="LX183" s="750"/>
      <c r="LY183" s="750"/>
      <c r="LZ183" s="750"/>
      <c r="MA183" s="750"/>
      <c r="MB183" s="750"/>
      <c r="MC183" s="750"/>
      <c r="MD183" s="750"/>
      <c r="ME183" s="750"/>
      <c r="MF183" s="750"/>
      <c r="MG183" s="750"/>
      <c r="MH183" s="750"/>
      <c r="MI183" s="750"/>
      <c r="MJ183" s="750"/>
      <c r="MK183" s="750"/>
      <c r="ML183" s="750"/>
      <c r="MM183" s="750"/>
      <c r="MN183" s="750"/>
      <c r="MO183" s="750"/>
      <c r="MP183" s="750"/>
      <c r="MQ183" s="750"/>
      <c r="MR183" s="750"/>
      <c r="MS183" s="750"/>
      <c r="MT183" s="750"/>
      <c r="MU183" s="750"/>
      <c r="MV183" s="750"/>
      <c r="MW183" s="750"/>
      <c r="MX183" s="750"/>
      <c r="MY183" s="750"/>
      <c r="MZ183" s="750"/>
      <c r="NA183" s="750"/>
      <c r="NB183" s="750"/>
      <c r="NC183" s="750"/>
      <c r="ND183" s="750"/>
      <c r="NE183" s="750"/>
      <c r="NF183" s="750"/>
      <c r="NG183" s="750"/>
      <c r="NH183" s="750"/>
      <c r="NI183" s="750"/>
      <c r="NJ183" s="750"/>
      <c r="NK183" s="750"/>
      <c r="NL183" s="750"/>
      <c r="NM183" s="750"/>
      <c r="NN183" s="750"/>
      <c r="NO183" s="750"/>
      <c r="NP183" s="750"/>
      <c r="NQ183" s="750"/>
      <c r="NR183" s="750"/>
      <c r="NS183" s="750"/>
      <c r="NT183" s="750"/>
      <c r="NU183" s="750"/>
      <c r="NV183" s="750"/>
      <c r="NW183" s="750"/>
      <c r="NX183" s="750"/>
      <c r="NY183" s="750"/>
      <c r="NZ183" s="750"/>
      <c r="OA183" s="750"/>
      <c r="OB183" s="750"/>
      <c r="OC183" s="750"/>
      <c r="OD183" s="750"/>
      <c r="OE183" s="750"/>
      <c r="OF183" s="750"/>
      <c r="OG183" s="750"/>
      <c r="OH183" s="750"/>
      <c r="OI183" s="750"/>
      <c r="OJ183" s="750"/>
      <c r="OK183" s="750"/>
      <c r="OL183" s="750"/>
      <c r="OM183" s="750"/>
      <c r="ON183" s="750"/>
      <c r="OO183" s="750"/>
      <c r="OP183" s="750"/>
      <c r="OQ183" s="750"/>
      <c r="OR183" s="750"/>
      <c r="OS183" s="750"/>
      <c r="OT183" s="750"/>
      <c r="OU183" s="750"/>
      <c r="OV183" s="750"/>
      <c r="OW183" s="750"/>
      <c r="OX183" s="750"/>
      <c r="OY183" s="750"/>
      <c r="OZ183" s="750"/>
      <c r="PA183" s="750"/>
      <c r="PB183" s="750"/>
      <c r="PC183" s="750"/>
      <c r="PD183" s="750"/>
      <c r="PE183" s="750"/>
      <c r="PF183" s="750"/>
      <c r="PG183" s="750"/>
      <c r="PH183" s="750"/>
      <c r="PI183" s="750"/>
      <c r="PJ183" s="750"/>
      <c r="PK183" s="750"/>
      <c r="PL183" s="750"/>
      <c r="PM183" s="750"/>
      <c r="PN183" s="750"/>
      <c r="PO183" s="750"/>
      <c r="PP183" s="750"/>
      <c r="PQ183" s="750"/>
      <c r="PR183" s="750"/>
      <c r="PS183" s="750"/>
      <c r="PT183" s="750"/>
      <c r="PU183" s="750"/>
      <c r="PV183" s="750"/>
      <c r="PW183" s="750"/>
      <c r="PX183" s="750"/>
      <c r="PY183" s="750"/>
      <c r="PZ183" s="750"/>
      <c r="QA183" s="750"/>
      <c r="QB183" s="750"/>
      <c r="QC183" s="750"/>
      <c r="QD183" s="750"/>
      <c r="QE183" s="750"/>
      <c r="QF183" s="750"/>
      <c r="QG183" s="750"/>
      <c r="QH183" s="750"/>
      <c r="QI183" s="750"/>
      <c r="QJ183" s="750"/>
      <c r="QK183" s="750"/>
      <c r="QL183" s="750"/>
      <c r="QM183" s="750"/>
      <c r="QN183" s="750"/>
      <c r="QO183" s="750"/>
      <c r="QP183" s="750"/>
      <c r="QQ183" s="750"/>
      <c r="QR183" s="750"/>
      <c r="QS183" s="750"/>
      <c r="QT183" s="750"/>
      <c r="QU183" s="750"/>
      <c r="QV183" s="750"/>
      <c r="QW183" s="750"/>
      <c r="QX183" s="750"/>
      <c r="QY183" s="750"/>
      <c r="QZ183" s="750"/>
      <c r="RA183" s="750"/>
      <c r="RB183" s="750"/>
      <c r="RC183" s="750"/>
      <c r="RD183" s="750"/>
      <c r="RE183" s="750"/>
      <c r="RF183" s="750"/>
      <c r="RG183" s="750"/>
      <c r="RH183" s="750"/>
      <c r="RI183" s="750"/>
      <c r="RJ183" s="750"/>
      <c r="RK183" s="750"/>
      <c r="RL183" s="750"/>
      <c r="RM183" s="750"/>
      <c r="RN183" s="750"/>
      <c r="RO183" s="750"/>
      <c r="RP183" s="750"/>
      <c r="RQ183" s="750"/>
      <c r="RR183" s="750"/>
      <c r="RS183" s="750"/>
      <c r="RT183" s="750"/>
      <c r="RU183" s="750"/>
      <c r="RV183" s="750"/>
      <c r="RW183" s="750"/>
      <c r="RX183" s="750"/>
      <c r="RY183" s="750"/>
      <c r="RZ183" s="750"/>
      <c r="SA183" s="750"/>
      <c r="SB183" s="750"/>
      <c r="SC183" s="750"/>
      <c r="SD183" s="750"/>
      <c r="SE183" s="750"/>
      <c r="SF183" s="750"/>
      <c r="SG183" s="750"/>
      <c r="SH183" s="750"/>
      <c r="SI183" s="750"/>
      <c r="SJ183" s="750"/>
      <c r="SK183" s="750"/>
      <c r="SL183" s="750"/>
      <c r="SM183" s="750"/>
      <c r="SN183" s="750"/>
      <c r="SO183" s="750"/>
      <c r="SP183" s="750"/>
      <c r="SQ183" s="750"/>
      <c r="SR183" s="750"/>
      <c r="SS183" s="750"/>
      <c r="ST183" s="750"/>
      <c r="SU183" s="750"/>
      <c r="SV183" s="750"/>
      <c r="SW183" s="750"/>
      <c r="SX183" s="750"/>
      <c r="SY183" s="750"/>
      <c r="SZ183" s="750"/>
      <c r="TA183" s="750"/>
      <c r="TB183" s="750"/>
      <c r="TC183" s="750"/>
      <c r="TD183" s="750"/>
      <c r="TE183" s="750"/>
      <c r="TF183" s="750"/>
      <c r="TG183" s="750"/>
      <c r="TH183" s="750"/>
      <c r="TI183" s="750"/>
      <c r="TJ183" s="750"/>
      <c r="TK183" s="750"/>
      <c r="TL183" s="750"/>
      <c r="TM183" s="750"/>
      <c r="TN183" s="750"/>
      <c r="TO183" s="750"/>
      <c r="TP183" s="750"/>
      <c r="TQ183" s="750"/>
      <c r="TR183" s="750"/>
      <c r="TS183" s="750"/>
      <c r="TT183" s="750"/>
      <c r="TU183" s="750"/>
      <c r="TV183" s="750"/>
      <c r="TW183" s="750"/>
      <c r="TX183" s="750"/>
      <c r="TY183" s="750"/>
      <c r="TZ183" s="750"/>
      <c r="UA183" s="750"/>
      <c r="UB183" s="750"/>
      <c r="UC183" s="750"/>
      <c r="UD183" s="750"/>
      <c r="UE183" s="750"/>
      <c r="UF183" s="750"/>
      <c r="UG183" s="750"/>
      <c r="UH183" s="750"/>
      <c r="UI183" s="750"/>
      <c r="UJ183" s="750"/>
      <c r="UK183" s="750"/>
      <c r="UL183" s="750"/>
      <c r="UM183" s="750"/>
      <c r="UN183" s="750"/>
      <c r="UO183" s="750"/>
      <c r="UP183" s="750"/>
      <c r="UQ183" s="750"/>
      <c r="UR183" s="750"/>
      <c r="US183" s="750"/>
      <c r="UT183" s="750"/>
      <c r="UU183" s="750"/>
      <c r="UV183" s="750"/>
      <c r="UW183" s="750"/>
      <c r="UX183" s="750"/>
      <c r="UY183" s="750"/>
      <c r="UZ183" s="750"/>
      <c r="VA183" s="750"/>
      <c r="VB183" s="750"/>
      <c r="VC183" s="750"/>
      <c r="VD183" s="750"/>
      <c r="VE183" s="750"/>
      <c r="VF183" s="750"/>
      <c r="VG183" s="750"/>
      <c r="VH183" s="750"/>
      <c r="VI183" s="750"/>
      <c r="VJ183" s="750"/>
      <c r="VK183" s="750"/>
      <c r="VL183" s="750"/>
      <c r="VM183" s="750"/>
      <c r="VN183" s="750"/>
      <c r="VO183" s="750"/>
      <c r="VP183" s="750"/>
      <c r="VQ183" s="750"/>
      <c r="VR183" s="750"/>
      <c r="VS183" s="750"/>
      <c r="VT183" s="750"/>
      <c r="VU183" s="750"/>
      <c r="VV183" s="750"/>
      <c r="VW183" s="750"/>
      <c r="VX183" s="750"/>
      <c r="VY183" s="750"/>
      <c r="VZ183" s="750"/>
      <c r="WA183" s="750"/>
      <c r="WB183" s="750"/>
      <c r="WC183" s="750"/>
      <c r="WD183" s="750"/>
      <c r="WE183" s="750"/>
      <c r="WF183" s="750"/>
      <c r="WG183" s="750"/>
      <c r="WH183" s="750"/>
      <c r="WI183" s="750"/>
      <c r="WJ183" s="750"/>
      <c r="WK183" s="750"/>
      <c r="WL183" s="750"/>
      <c r="WM183" s="750"/>
      <c r="WN183" s="750"/>
      <c r="WO183" s="750"/>
      <c r="WP183" s="750"/>
      <c r="WQ183" s="750"/>
      <c r="WR183" s="750"/>
      <c r="WS183" s="750"/>
      <c r="WT183" s="750"/>
      <c r="WU183" s="750"/>
      <c r="WV183" s="750"/>
      <c r="WW183" s="750"/>
      <c r="WX183" s="750"/>
      <c r="WY183" s="750"/>
      <c r="WZ183" s="750"/>
      <c r="XA183" s="750"/>
      <c r="XB183" s="750"/>
      <c r="XC183" s="750"/>
      <c r="XD183" s="750"/>
      <c r="XE183" s="750"/>
      <c r="XF183" s="750"/>
      <c r="XG183" s="750"/>
      <c r="XH183" s="750"/>
      <c r="XI183" s="750"/>
      <c r="XJ183" s="750"/>
      <c r="XK183" s="750"/>
      <c r="XL183" s="750"/>
      <c r="XM183" s="750"/>
      <c r="XN183" s="750"/>
      <c r="XO183" s="750"/>
      <c r="XP183" s="750"/>
      <c r="XQ183" s="750"/>
      <c r="XR183" s="750"/>
      <c r="XS183" s="750"/>
      <c r="XT183" s="750"/>
      <c r="XU183" s="750"/>
      <c r="XV183" s="750"/>
      <c r="XW183" s="750"/>
      <c r="XX183" s="750"/>
      <c r="XY183" s="750"/>
      <c r="XZ183" s="750"/>
      <c r="YA183" s="750"/>
      <c r="YB183" s="750"/>
      <c r="YC183" s="750"/>
      <c r="YD183" s="750"/>
      <c r="YE183" s="750"/>
      <c r="YF183" s="750"/>
      <c r="YG183" s="750"/>
      <c r="YH183" s="750"/>
      <c r="YI183" s="750"/>
      <c r="YJ183" s="750"/>
      <c r="YK183" s="750"/>
      <c r="YL183" s="750"/>
      <c r="YM183" s="750"/>
      <c r="YN183" s="750"/>
      <c r="YO183" s="750"/>
      <c r="YP183" s="750"/>
      <c r="YQ183" s="750"/>
      <c r="YR183" s="750"/>
      <c r="YS183" s="750"/>
      <c r="YT183" s="750"/>
      <c r="YU183" s="750"/>
      <c r="YV183" s="750"/>
      <c r="YW183" s="750"/>
      <c r="YX183" s="750"/>
      <c r="YY183" s="750"/>
      <c r="YZ183" s="750"/>
      <c r="ZA183" s="750"/>
      <c r="ZB183" s="750"/>
      <c r="ZC183" s="750"/>
      <c r="ZD183" s="750"/>
      <c r="ZE183" s="750"/>
      <c r="ZF183" s="750"/>
      <c r="ZG183" s="750"/>
      <c r="ZH183" s="750"/>
      <c r="ZI183" s="750"/>
      <c r="ZJ183" s="750"/>
      <c r="ZK183" s="750"/>
      <c r="ZL183" s="750"/>
      <c r="ZM183" s="750"/>
      <c r="ZN183" s="750"/>
      <c r="ZO183" s="750"/>
      <c r="ZP183" s="750"/>
      <c r="ZQ183" s="750"/>
      <c r="ZR183" s="750"/>
      <c r="ZS183" s="750"/>
      <c r="ZT183" s="750"/>
      <c r="ZU183" s="750"/>
      <c r="ZV183" s="750"/>
      <c r="ZW183" s="750"/>
      <c r="ZX183" s="750"/>
      <c r="ZY183" s="750"/>
      <c r="ZZ183" s="750"/>
      <c r="AAA183" s="750"/>
      <c r="AAB183" s="750"/>
      <c r="AAC183" s="750"/>
      <c r="AAD183" s="750"/>
      <c r="AAE183" s="750"/>
      <c r="AAF183" s="750"/>
      <c r="AAG183" s="750"/>
      <c r="AAH183" s="750"/>
      <c r="AAI183" s="750"/>
      <c r="AAJ183" s="750"/>
      <c r="AAK183" s="750"/>
      <c r="AAL183" s="750"/>
      <c r="AAM183" s="750"/>
      <c r="AAN183" s="750"/>
      <c r="AAO183" s="750"/>
      <c r="AAP183" s="750"/>
      <c r="AAQ183" s="750"/>
      <c r="AAR183" s="750"/>
      <c r="AAS183" s="750"/>
      <c r="AAT183" s="750"/>
      <c r="AAU183" s="750"/>
      <c r="AAV183" s="750"/>
      <c r="AAW183" s="750"/>
      <c r="AAX183" s="750"/>
      <c r="AAY183" s="750"/>
      <c r="AAZ183" s="750"/>
      <c r="ABA183" s="750"/>
      <c r="ABB183" s="750"/>
      <c r="ABC183" s="750"/>
      <c r="ABD183" s="750"/>
      <c r="ABE183" s="750"/>
      <c r="ABF183" s="750"/>
      <c r="ABG183" s="750"/>
      <c r="ABH183" s="750"/>
      <c r="ABI183" s="750"/>
      <c r="ABJ183" s="750"/>
      <c r="ABK183" s="750"/>
      <c r="ABL183" s="750"/>
      <c r="ABM183" s="750"/>
      <c r="ABN183" s="750"/>
      <c r="ABO183" s="750"/>
      <c r="ABP183" s="750"/>
      <c r="ABQ183" s="750"/>
      <c r="ABR183" s="750"/>
      <c r="ABS183" s="750"/>
      <c r="ABT183" s="750"/>
      <c r="ABU183" s="750"/>
      <c r="ABV183" s="750"/>
      <c r="ABW183" s="750"/>
      <c r="ABX183" s="750"/>
      <c r="ABY183" s="750"/>
      <c r="ABZ183" s="750"/>
      <c r="ACA183" s="750"/>
      <c r="ACB183" s="750"/>
      <c r="ACC183" s="750"/>
      <c r="ACD183" s="750"/>
      <c r="ACE183" s="750"/>
      <c r="ACF183" s="750"/>
      <c r="ACG183" s="750"/>
      <c r="ACH183" s="750"/>
      <c r="ACI183" s="750"/>
      <c r="ACJ183" s="750"/>
      <c r="ACK183" s="750"/>
      <c r="ACL183" s="750"/>
      <c r="ACM183" s="750"/>
      <c r="ACN183" s="750"/>
      <c r="ACO183" s="750"/>
      <c r="ACP183" s="750"/>
      <c r="ACQ183" s="750"/>
      <c r="ACR183" s="750"/>
      <c r="ACS183" s="750"/>
      <c r="ACT183" s="750"/>
      <c r="ACU183" s="750"/>
      <c r="ACV183" s="750"/>
      <c r="ACW183" s="750"/>
      <c r="ACX183" s="750"/>
      <c r="ACY183" s="750"/>
      <c r="ACZ183" s="750"/>
      <c r="ADA183" s="750"/>
      <c r="ADB183" s="750"/>
      <c r="ADC183" s="750"/>
      <c r="ADD183" s="750"/>
      <c r="ADE183" s="750"/>
      <c r="ADF183" s="750"/>
      <c r="ADG183" s="750"/>
      <c r="ADH183" s="750"/>
      <c r="ADI183" s="750"/>
      <c r="ADJ183" s="750"/>
      <c r="ADK183" s="750"/>
      <c r="ADL183" s="750"/>
      <c r="ADM183" s="750"/>
      <c r="ADN183" s="750"/>
      <c r="ADO183" s="750"/>
      <c r="ADP183" s="750"/>
      <c r="ADQ183" s="750"/>
      <c r="ADR183" s="750"/>
      <c r="ADS183" s="750"/>
      <c r="ADT183" s="750"/>
      <c r="ADU183" s="750"/>
      <c r="ADV183" s="750"/>
      <c r="ADW183" s="750"/>
      <c r="ADX183" s="750"/>
      <c r="ADY183" s="750"/>
      <c r="ADZ183" s="750"/>
      <c r="AEA183" s="750"/>
      <c r="AEB183" s="750"/>
      <c r="AEC183" s="750"/>
      <c r="AED183" s="750"/>
      <c r="AEE183" s="750"/>
      <c r="AEF183" s="750"/>
      <c r="AEG183" s="750"/>
      <c r="AEH183" s="750"/>
      <c r="AEI183" s="750"/>
      <c r="AEJ183" s="750"/>
      <c r="AEK183" s="750"/>
      <c r="AEL183" s="750"/>
      <c r="AEM183" s="750"/>
      <c r="AEN183" s="750"/>
      <c r="AEO183" s="750"/>
      <c r="AEP183" s="750"/>
      <c r="AEQ183" s="750"/>
      <c r="AER183" s="750"/>
      <c r="AES183" s="750"/>
      <c r="AET183" s="750"/>
      <c r="AEU183" s="750"/>
      <c r="AEV183" s="750"/>
      <c r="AEW183" s="750"/>
      <c r="AEX183" s="750"/>
      <c r="AEY183" s="750"/>
      <c r="AEZ183" s="750"/>
      <c r="AFA183" s="750"/>
      <c r="AFB183" s="750"/>
      <c r="AFC183" s="750"/>
      <c r="AFD183" s="750"/>
      <c r="AFE183" s="750"/>
      <c r="AFF183" s="750"/>
      <c r="AFG183" s="750"/>
      <c r="AFH183" s="750"/>
      <c r="AFI183" s="750"/>
      <c r="AFJ183" s="750"/>
      <c r="AFK183" s="750"/>
      <c r="AFL183" s="750"/>
      <c r="AFM183" s="750"/>
      <c r="AFN183" s="750"/>
      <c r="AFO183" s="750"/>
      <c r="AFP183" s="750"/>
      <c r="AFQ183" s="750"/>
      <c r="AFR183" s="750"/>
      <c r="AFS183" s="750"/>
      <c r="AFT183" s="750"/>
      <c r="AFU183" s="750"/>
      <c r="AFV183" s="750"/>
      <c r="AFW183" s="750"/>
      <c r="AFX183" s="750"/>
      <c r="AFY183" s="750"/>
      <c r="AFZ183" s="750"/>
      <c r="AGA183" s="750"/>
      <c r="AGB183" s="750"/>
      <c r="AGC183" s="750"/>
      <c r="AGD183" s="750"/>
      <c r="AGE183" s="750"/>
      <c r="AGF183" s="750"/>
      <c r="AGG183" s="750"/>
      <c r="AGH183" s="750"/>
      <c r="AGI183" s="750"/>
      <c r="AGJ183" s="750"/>
      <c r="AGK183" s="750"/>
      <c r="AGL183" s="750"/>
      <c r="AGM183" s="750"/>
      <c r="AGN183" s="750"/>
      <c r="AGO183" s="750"/>
      <c r="AGP183" s="750"/>
      <c r="AGQ183" s="750"/>
      <c r="AGR183" s="750"/>
      <c r="AGS183" s="750"/>
      <c r="AGT183" s="750"/>
      <c r="AGU183" s="750"/>
      <c r="AGV183" s="750"/>
      <c r="AGW183" s="750"/>
      <c r="AGX183" s="750"/>
      <c r="AGY183" s="750"/>
      <c r="AGZ183" s="750"/>
      <c r="AHA183" s="750"/>
      <c r="AHB183" s="750"/>
      <c r="AHC183" s="750"/>
      <c r="AHD183" s="750"/>
      <c r="AHE183" s="750"/>
      <c r="AHF183" s="750"/>
      <c r="AHG183" s="750"/>
      <c r="AHH183" s="750"/>
      <c r="AHI183" s="750"/>
      <c r="AHJ183" s="750"/>
      <c r="AHK183" s="750"/>
      <c r="AHL183" s="750"/>
      <c r="AHM183" s="750"/>
      <c r="AHN183" s="750"/>
      <c r="AHO183" s="750"/>
      <c r="AHP183" s="750"/>
      <c r="AHQ183" s="750"/>
      <c r="AHR183" s="750"/>
      <c r="AHS183" s="750"/>
      <c r="AHT183" s="750"/>
      <c r="AHU183" s="750"/>
      <c r="AHV183" s="750"/>
      <c r="AHW183" s="750"/>
      <c r="AHX183" s="750"/>
      <c r="AHY183" s="750"/>
      <c r="AHZ183" s="750"/>
      <c r="AIA183" s="750"/>
      <c r="AIB183" s="750"/>
      <c r="AIC183" s="750"/>
      <c r="AID183" s="750"/>
      <c r="AIE183" s="750"/>
      <c r="AIF183" s="750"/>
      <c r="AIG183" s="750"/>
      <c r="AIH183" s="750"/>
      <c r="AII183" s="750"/>
      <c r="AIJ183" s="750"/>
      <c r="AIK183" s="750"/>
      <c r="AIL183" s="750"/>
      <c r="AIM183" s="750"/>
      <c r="AIN183" s="750"/>
      <c r="AIO183" s="750"/>
      <c r="AIP183" s="750"/>
      <c r="AIQ183" s="750"/>
      <c r="AIR183" s="750"/>
      <c r="AIS183" s="750"/>
      <c r="AIT183" s="750"/>
      <c r="AIU183" s="750"/>
      <c r="AIV183" s="750"/>
      <c r="AIW183" s="750"/>
      <c r="AIX183" s="750"/>
      <c r="AIY183" s="750"/>
      <c r="AIZ183" s="750"/>
      <c r="AJA183" s="750"/>
      <c r="AJB183" s="750"/>
      <c r="AJC183" s="750"/>
      <c r="AJD183" s="750"/>
      <c r="AJE183" s="750"/>
      <c r="AJF183" s="750"/>
      <c r="AJG183" s="750"/>
      <c r="AJH183" s="750"/>
      <c r="AJI183" s="750"/>
      <c r="AJJ183" s="750"/>
      <c r="AJK183" s="750"/>
      <c r="AJL183" s="750"/>
      <c r="AJM183" s="750"/>
      <c r="AJN183" s="750"/>
      <c r="AJO183" s="750"/>
      <c r="AJP183" s="750"/>
      <c r="AJQ183" s="750"/>
      <c r="AJR183" s="750"/>
      <c r="AJS183" s="750"/>
      <c r="AJT183" s="750"/>
      <c r="AJU183" s="750"/>
      <c r="AJV183" s="750"/>
      <c r="AJW183" s="750"/>
      <c r="AJX183" s="750"/>
      <c r="AJY183" s="750"/>
      <c r="AJZ183" s="750"/>
      <c r="AKA183" s="750"/>
      <c r="AKB183" s="750"/>
      <c r="AKC183" s="750"/>
      <c r="AKD183" s="750"/>
      <c r="AKE183" s="750"/>
      <c r="AKF183" s="750"/>
      <c r="AKG183" s="750"/>
      <c r="AKH183" s="750"/>
      <c r="AKI183" s="750"/>
      <c r="AKJ183" s="750"/>
      <c r="AKK183" s="750"/>
      <c r="AKL183" s="750"/>
      <c r="AKM183" s="750"/>
      <c r="AKN183" s="750"/>
      <c r="AKO183" s="750"/>
      <c r="AKP183" s="750"/>
      <c r="AKQ183" s="750"/>
      <c r="AKR183" s="750"/>
      <c r="AKS183" s="750"/>
      <c r="AKT183" s="750"/>
      <c r="AKU183" s="750"/>
      <c r="AKV183" s="750"/>
      <c r="AKW183" s="750"/>
      <c r="AKX183" s="750"/>
      <c r="AKY183" s="750"/>
      <c r="AKZ183" s="750"/>
      <c r="ALA183" s="750"/>
      <c r="ALB183" s="750"/>
      <c r="ALC183" s="750"/>
      <c r="ALD183" s="750"/>
      <c r="ALE183" s="750"/>
      <c r="ALF183" s="750"/>
      <c r="ALG183" s="750"/>
      <c r="ALH183" s="750"/>
      <c r="ALI183" s="750"/>
      <c r="ALJ183" s="750"/>
      <c r="ALK183" s="750"/>
      <c r="ALL183" s="750"/>
      <c r="ALM183" s="750"/>
      <c r="ALN183" s="750"/>
      <c r="ALO183" s="750"/>
      <c r="ALP183" s="750"/>
      <c r="ALQ183" s="750"/>
      <c r="ALR183" s="750"/>
      <c r="ALS183" s="750"/>
      <c r="ALT183" s="750"/>
      <c r="ALU183" s="750"/>
      <c r="ALV183" s="750"/>
      <c r="ALW183" s="750"/>
      <c r="ALX183" s="750"/>
      <c r="ALY183" s="750"/>
      <c r="ALZ183" s="750"/>
      <c r="AMA183" s="750"/>
      <c r="AMB183" s="750"/>
      <c r="AMC183" s="750"/>
      <c r="AMD183" s="750"/>
      <c r="AME183" s="750"/>
      <c r="AMF183" s="750"/>
      <c r="AMG183" s="750"/>
      <c r="AMH183" s="750"/>
      <c r="AMI183" s="750"/>
      <c r="AMJ183" s="750"/>
      <c r="AMK183" s="750"/>
      <c r="AML183" s="750"/>
      <c r="AMM183" s="750"/>
      <c r="AMN183" s="750"/>
      <c r="AMO183" s="750"/>
      <c r="AMP183" s="750"/>
      <c r="AMQ183" s="750"/>
    </row>
    <row r="184" spans="1:1031" ht="35.25" customHeight="1" x14ac:dyDescent="0.25">
      <c r="A184" s="615">
        <v>4</v>
      </c>
      <c r="B184" s="830" t="s">
        <v>1331</v>
      </c>
      <c r="C184" s="615">
        <v>8</v>
      </c>
      <c r="D184" s="779">
        <v>0.01</v>
      </c>
      <c r="E184" s="536" t="s">
        <v>980</v>
      </c>
    </row>
    <row r="185" spans="1:1031" ht="34.5" customHeight="1" x14ac:dyDescent="0.25">
      <c r="A185" s="615">
        <v>5</v>
      </c>
      <c r="B185" s="830" t="s">
        <v>1477</v>
      </c>
      <c r="C185" s="615">
        <v>2</v>
      </c>
      <c r="D185" s="779">
        <v>0.01</v>
      </c>
      <c r="E185" s="536" t="s">
        <v>1482</v>
      </c>
    </row>
    <row r="186" spans="1:1031" ht="38.25" customHeight="1" x14ac:dyDescent="0.25">
      <c r="A186" s="987">
        <v>6</v>
      </c>
      <c r="B186" s="880" t="s">
        <v>1478</v>
      </c>
      <c r="C186" s="615"/>
      <c r="D186" s="779">
        <v>0.01</v>
      </c>
      <c r="E186" s="536" t="s">
        <v>1483</v>
      </c>
    </row>
    <row r="187" spans="1:1031" ht="30" customHeight="1" x14ac:dyDescent="0.25">
      <c r="A187" s="872">
        <v>20</v>
      </c>
      <c r="B187" s="704" t="s">
        <v>231</v>
      </c>
      <c r="C187" s="667" t="s">
        <v>744</v>
      </c>
      <c r="D187" s="668" t="s">
        <v>218</v>
      </c>
      <c r="E187" s="669" t="s">
        <v>12</v>
      </c>
    </row>
    <row r="188" spans="1:1031" ht="36" customHeight="1" x14ac:dyDescent="0.25">
      <c r="A188" s="615">
        <v>1</v>
      </c>
      <c r="B188" s="844" t="s">
        <v>1435</v>
      </c>
      <c r="C188" s="868">
        <v>1</v>
      </c>
      <c r="D188" s="886">
        <v>0.01</v>
      </c>
      <c r="E188" s="864" t="s">
        <v>1152</v>
      </c>
    </row>
    <row r="189" spans="1:1031" ht="30" customHeight="1" x14ac:dyDescent="0.25">
      <c r="A189" s="615">
        <v>2</v>
      </c>
      <c r="B189" s="876" t="s">
        <v>1258</v>
      </c>
      <c r="C189" s="868">
        <v>1</v>
      </c>
      <c r="D189" s="886">
        <v>0.01</v>
      </c>
      <c r="E189" s="864" t="s">
        <v>1153</v>
      </c>
    </row>
    <row r="190" spans="1:1031" ht="50.25" customHeight="1" x14ac:dyDescent="0.25">
      <c r="A190" s="615">
        <v>3</v>
      </c>
      <c r="B190" s="876" t="s">
        <v>1436</v>
      </c>
      <c r="C190" s="868">
        <v>1</v>
      </c>
      <c r="D190" s="910">
        <v>0.02</v>
      </c>
      <c r="E190" s="864" t="s">
        <v>1154</v>
      </c>
    </row>
    <row r="191" spans="1:1031" s="751" customFormat="1" ht="43.5" customHeight="1" x14ac:dyDescent="0.25">
      <c r="A191" s="797"/>
      <c r="B191" s="897" t="s">
        <v>1437</v>
      </c>
      <c r="C191" s="536">
        <v>9</v>
      </c>
      <c r="D191" s="907" t="s">
        <v>751</v>
      </c>
      <c r="E191" s="866" t="s">
        <v>1155</v>
      </c>
      <c r="F191" s="750"/>
      <c r="G191" s="750"/>
      <c r="H191" s="750"/>
      <c r="I191" s="750"/>
      <c r="J191" s="750"/>
      <c r="K191" s="750"/>
      <c r="L191" s="750"/>
      <c r="M191" s="750"/>
      <c r="N191" s="750"/>
      <c r="O191" s="750"/>
      <c r="P191" s="750"/>
      <c r="Q191" s="750"/>
      <c r="R191" s="750"/>
      <c r="S191" s="750"/>
      <c r="T191" s="750"/>
      <c r="U191" s="750"/>
      <c r="V191" s="750"/>
      <c r="W191" s="750"/>
      <c r="X191" s="750"/>
      <c r="Y191" s="750"/>
      <c r="Z191" s="750"/>
      <c r="AA191" s="750"/>
      <c r="AB191" s="750"/>
      <c r="AC191" s="750"/>
      <c r="AD191" s="750"/>
      <c r="AE191" s="750"/>
      <c r="AF191" s="750"/>
      <c r="AG191" s="750"/>
      <c r="AH191" s="750"/>
      <c r="AI191" s="750"/>
      <c r="AJ191" s="750"/>
      <c r="AK191" s="750"/>
      <c r="AL191" s="750"/>
      <c r="AM191" s="750"/>
      <c r="AN191" s="750"/>
      <c r="AO191" s="750"/>
      <c r="AP191" s="750"/>
      <c r="AQ191" s="750"/>
      <c r="AR191" s="750"/>
      <c r="AS191" s="750"/>
      <c r="AT191" s="750"/>
      <c r="AU191" s="750"/>
      <c r="AV191" s="750"/>
      <c r="AW191" s="750"/>
      <c r="AX191" s="750"/>
      <c r="AY191" s="750"/>
      <c r="AZ191" s="750"/>
      <c r="BA191" s="750"/>
      <c r="BB191" s="750"/>
      <c r="BC191" s="750"/>
      <c r="BD191" s="750"/>
      <c r="BE191" s="750"/>
      <c r="BF191" s="750"/>
      <c r="BG191" s="750"/>
      <c r="BH191" s="750"/>
      <c r="BI191" s="750"/>
      <c r="BJ191" s="750"/>
      <c r="BK191" s="750"/>
      <c r="BL191" s="750"/>
      <c r="BM191" s="750"/>
      <c r="BN191" s="750"/>
      <c r="BO191" s="750"/>
      <c r="BP191" s="750"/>
      <c r="BQ191" s="750"/>
      <c r="BR191" s="750"/>
      <c r="BS191" s="750"/>
      <c r="BT191" s="750"/>
      <c r="BU191" s="750"/>
      <c r="BV191" s="750"/>
      <c r="BW191" s="750"/>
      <c r="BX191" s="750"/>
      <c r="BY191" s="750"/>
      <c r="BZ191" s="750"/>
      <c r="CA191" s="750"/>
      <c r="CB191" s="750"/>
      <c r="CC191" s="750"/>
      <c r="CD191" s="750"/>
      <c r="CE191" s="750"/>
      <c r="CF191" s="750"/>
      <c r="CG191" s="750"/>
      <c r="CH191" s="750"/>
      <c r="CI191" s="750"/>
      <c r="CJ191" s="750"/>
      <c r="CK191" s="750"/>
      <c r="CL191" s="750"/>
      <c r="CM191" s="750"/>
      <c r="CN191" s="750"/>
      <c r="CO191" s="750"/>
      <c r="CP191" s="750"/>
      <c r="CQ191" s="750"/>
      <c r="CR191" s="750"/>
      <c r="CS191" s="750"/>
      <c r="CT191" s="750"/>
      <c r="CU191" s="750"/>
      <c r="CV191" s="750"/>
      <c r="CW191" s="750"/>
      <c r="CX191" s="750"/>
      <c r="CY191" s="750"/>
      <c r="CZ191" s="750"/>
      <c r="DA191" s="750"/>
      <c r="DB191" s="750"/>
      <c r="DC191" s="750"/>
      <c r="DD191" s="750"/>
      <c r="DE191" s="750"/>
      <c r="DF191" s="750"/>
      <c r="DG191" s="750"/>
      <c r="DH191" s="750"/>
      <c r="DI191" s="750"/>
      <c r="DJ191" s="750"/>
      <c r="DK191" s="750"/>
      <c r="DL191" s="750"/>
      <c r="DM191" s="750"/>
      <c r="DN191" s="750"/>
      <c r="DO191" s="750"/>
      <c r="DP191" s="750"/>
      <c r="DQ191" s="750"/>
      <c r="DR191" s="750"/>
      <c r="DS191" s="750"/>
      <c r="DT191" s="750"/>
      <c r="DU191" s="750"/>
      <c r="DV191" s="750"/>
      <c r="DW191" s="750"/>
      <c r="DX191" s="750"/>
      <c r="DY191" s="750"/>
      <c r="DZ191" s="750"/>
      <c r="EA191" s="750"/>
      <c r="EB191" s="750"/>
      <c r="EC191" s="750"/>
      <c r="ED191" s="750"/>
      <c r="EE191" s="750"/>
      <c r="EF191" s="750"/>
      <c r="EG191" s="750"/>
      <c r="EH191" s="750"/>
      <c r="EI191" s="750"/>
      <c r="EJ191" s="750"/>
      <c r="EK191" s="750"/>
      <c r="EL191" s="750"/>
      <c r="EM191" s="750"/>
      <c r="EN191" s="750"/>
      <c r="EO191" s="750"/>
      <c r="EP191" s="750"/>
      <c r="EQ191" s="750"/>
      <c r="ER191" s="750"/>
      <c r="ES191" s="750"/>
      <c r="ET191" s="750"/>
      <c r="EU191" s="750"/>
      <c r="EV191" s="750"/>
      <c r="EW191" s="750"/>
      <c r="EX191" s="750"/>
      <c r="EY191" s="750"/>
      <c r="EZ191" s="750"/>
      <c r="FA191" s="750"/>
      <c r="FB191" s="750"/>
      <c r="FC191" s="750"/>
      <c r="FD191" s="750"/>
      <c r="FE191" s="750"/>
      <c r="FF191" s="750"/>
      <c r="FG191" s="750"/>
      <c r="FH191" s="750"/>
      <c r="FI191" s="750"/>
      <c r="FJ191" s="750"/>
      <c r="FK191" s="750"/>
      <c r="FL191" s="750"/>
      <c r="FM191" s="750"/>
      <c r="FN191" s="750"/>
      <c r="FO191" s="750"/>
      <c r="FP191" s="750"/>
      <c r="FQ191" s="750"/>
      <c r="FR191" s="750"/>
      <c r="FS191" s="750"/>
      <c r="FT191" s="750"/>
      <c r="FU191" s="750"/>
      <c r="FV191" s="750"/>
      <c r="FW191" s="750"/>
      <c r="FX191" s="750"/>
      <c r="FY191" s="750"/>
      <c r="FZ191" s="750"/>
      <c r="GA191" s="750"/>
      <c r="GB191" s="750"/>
      <c r="GC191" s="750"/>
      <c r="GD191" s="750"/>
      <c r="GE191" s="750"/>
      <c r="GF191" s="750"/>
      <c r="GG191" s="750"/>
      <c r="GH191" s="750"/>
      <c r="GI191" s="750"/>
      <c r="GJ191" s="750"/>
      <c r="GK191" s="750"/>
      <c r="GL191" s="750"/>
      <c r="GM191" s="750"/>
      <c r="GN191" s="750"/>
      <c r="GO191" s="750"/>
      <c r="GP191" s="750"/>
      <c r="GQ191" s="750"/>
      <c r="GR191" s="750"/>
      <c r="GS191" s="750"/>
      <c r="GT191" s="750"/>
      <c r="GU191" s="750"/>
      <c r="GV191" s="750"/>
      <c r="GW191" s="750"/>
      <c r="GX191" s="750"/>
      <c r="GY191" s="750"/>
      <c r="GZ191" s="750"/>
      <c r="HA191" s="750"/>
      <c r="HB191" s="750"/>
      <c r="HC191" s="750"/>
      <c r="HD191" s="750"/>
      <c r="HE191" s="750"/>
      <c r="HF191" s="750"/>
      <c r="HG191" s="750"/>
      <c r="HH191" s="750"/>
      <c r="HI191" s="750"/>
      <c r="HJ191" s="750"/>
      <c r="HK191" s="750"/>
      <c r="HL191" s="750"/>
      <c r="HM191" s="750"/>
      <c r="HN191" s="750"/>
      <c r="HO191" s="750"/>
      <c r="HP191" s="750"/>
      <c r="HQ191" s="750"/>
      <c r="HR191" s="750"/>
      <c r="HS191" s="750"/>
      <c r="HT191" s="750"/>
      <c r="HU191" s="750"/>
      <c r="HV191" s="750"/>
      <c r="HW191" s="750"/>
      <c r="HX191" s="750"/>
      <c r="HY191" s="750"/>
      <c r="HZ191" s="750"/>
      <c r="IA191" s="750"/>
      <c r="IB191" s="750"/>
      <c r="IC191" s="750"/>
      <c r="ID191" s="750"/>
      <c r="IE191" s="750"/>
      <c r="IF191" s="750"/>
      <c r="IG191" s="750"/>
      <c r="IH191" s="750"/>
      <c r="II191" s="750"/>
      <c r="IJ191" s="750"/>
      <c r="IK191" s="750"/>
      <c r="IL191" s="750"/>
      <c r="IM191" s="750"/>
      <c r="IN191" s="750"/>
      <c r="IO191" s="750"/>
      <c r="IP191" s="750"/>
      <c r="IQ191" s="750"/>
      <c r="IR191" s="750"/>
      <c r="IS191" s="750"/>
      <c r="IT191" s="750"/>
      <c r="IU191" s="750"/>
      <c r="IV191" s="750"/>
      <c r="IW191" s="750"/>
      <c r="IX191" s="750"/>
      <c r="IY191" s="750"/>
      <c r="IZ191" s="750"/>
      <c r="JA191" s="750"/>
      <c r="JB191" s="750"/>
      <c r="JC191" s="750"/>
      <c r="JD191" s="750"/>
      <c r="JE191" s="750"/>
      <c r="JF191" s="750"/>
      <c r="JG191" s="750"/>
      <c r="JH191" s="750"/>
      <c r="JI191" s="750"/>
      <c r="JJ191" s="750"/>
      <c r="JK191" s="750"/>
      <c r="JL191" s="750"/>
      <c r="JM191" s="750"/>
      <c r="JN191" s="750"/>
      <c r="JO191" s="750"/>
      <c r="JP191" s="750"/>
      <c r="JQ191" s="750"/>
      <c r="JR191" s="750"/>
      <c r="JS191" s="750"/>
      <c r="JT191" s="750"/>
      <c r="JU191" s="750"/>
      <c r="JV191" s="750"/>
      <c r="JW191" s="750"/>
      <c r="JX191" s="750"/>
      <c r="JY191" s="750"/>
      <c r="JZ191" s="750"/>
      <c r="KA191" s="750"/>
      <c r="KB191" s="750"/>
      <c r="KC191" s="750"/>
      <c r="KD191" s="750"/>
      <c r="KE191" s="750"/>
      <c r="KF191" s="750"/>
      <c r="KG191" s="750"/>
      <c r="KH191" s="750"/>
      <c r="KI191" s="750"/>
      <c r="KJ191" s="750"/>
      <c r="KK191" s="750"/>
      <c r="KL191" s="750"/>
      <c r="KM191" s="750"/>
      <c r="KN191" s="750"/>
      <c r="KO191" s="750"/>
      <c r="KP191" s="750"/>
      <c r="KQ191" s="750"/>
      <c r="KR191" s="750"/>
      <c r="KS191" s="750"/>
      <c r="KT191" s="750"/>
      <c r="KU191" s="750"/>
      <c r="KV191" s="750"/>
      <c r="KW191" s="750"/>
      <c r="KX191" s="750"/>
      <c r="KY191" s="750"/>
      <c r="KZ191" s="750"/>
      <c r="LA191" s="750"/>
      <c r="LB191" s="750"/>
      <c r="LC191" s="750"/>
      <c r="LD191" s="750"/>
      <c r="LE191" s="750"/>
      <c r="LF191" s="750"/>
      <c r="LG191" s="750"/>
      <c r="LH191" s="750"/>
      <c r="LI191" s="750"/>
      <c r="LJ191" s="750"/>
      <c r="LK191" s="750"/>
      <c r="LL191" s="750"/>
      <c r="LM191" s="750"/>
      <c r="LN191" s="750"/>
      <c r="LO191" s="750"/>
      <c r="LP191" s="750"/>
      <c r="LQ191" s="750"/>
      <c r="LR191" s="750"/>
      <c r="LS191" s="750"/>
      <c r="LT191" s="750"/>
      <c r="LU191" s="750"/>
      <c r="LV191" s="750"/>
      <c r="LW191" s="750"/>
      <c r="LX191" s="750"/>
      <c r="LY191" s="750"/>
      <c r="LZ191" s="750"/>
      <c r="MA191" s="750"/>
      <c r="MB191" s="750"/>
      <c r="MC191" s="750"/>
      <c r="MD191" s="750"/>
      <c r="ME191" s="750"/>
      <c r="MF191" s="750"/>
      <c r="MG191" s="750"/>
      <c r="MH191" s="750"/>
      <c r="MI191" s="750"/>
      <c r="MJ191" s="750"/>
      <c r="MK191" s="750"/>
      <c r="ML191" s="750"/>
      <c r="MM191" s="750"/>
      <c r="MN191" s="750"/>
      <c r="MO191" s="750"/>
      <c r="MP191" s="750"/>
      <c r="MQ191" s="750"/>
      <c r="MR191" s="750"/>
      <c r="MS191" s="750"/>
      <c r="MT191" s="750"/>
      <c r="MU191" s="750"/>
      <c r="MV191" s="750"/>
      <c r="MW191" s="750"/>
      <c r="MX191" s="750"/>
      <c r="MY191" s="750"/>
      <c r="MZ191" s="750"/>
      <c r="NA191" s="750"/>
      <c r="NB191" s="750"/>
      <c r="NC191" s="750"/>
      <c r="ND191" s="750"/>
      <c r="NE191" s="750"/>
      <c r="NF191" s="750"/>
      <c r="NG191" s="750"/>
      <c r="NH191" s="750"/>
      <c r="NI191" s="750"/>
      <c r="NJ191" s="750"/>
      <c r="NK191" s="750"/>
      <c r="NL191" s="750"/>
      <c r="NM191" s="750"/>
      <c r="NN191" s="750"/>
      <c r="NO191" s="750"/>
      <c r="NP191" s="750"/>
      <c r="NQ191" s="750"/>
      <c r="NR191" s="750"/>
      <c r="NS191" s="750"/>
      <c r="NT191" s="750"/>
      <c r="NU191" s="750"/>
      <c r="NV191" s="750"/>
      <c r="NW191" s="750"/>
      <c r="NX191" s="750"/>
      <c r="NY191" s="750"/>
      <c r="NZ191" s="750"/>
      <c r="OA191" s="750"/>
      <c r="OB191" s="750"/>
      <c r="OC191" s="750"/>
      <c r="OD191" s="750"/>
      <c r="OE191" s="750"/>
      <c r="OF191" s="750"/>
      <c r="OG191" s="750"/>
      <c r="OH191" s="750"/>
      <c r="OI191" s="750"/>
      <c r="OJ191" s="750"/>
      <c r="OK191" s="750"/>
      <c r="OL191" s="750"/>
      <c r="OM191" s="750"/>
      <c r="ON191" s="750"/>
      <c r="OO191" s="750"/>
      <c r="OP191" s="750"/>
      <c r="OQ191" s="750"/>
      <c r="OR191" s="750"/>
      <c r="OS191" s="750"/>
      <c r="OT191" s="750"/>
      <c r="OU191" s="750"/>
      <c r="OV191" s="750"/>
      <c r="OW191" s="750"/>
      <c r="OX191" s="750"/>
      <c r="OY191" s="750"/>
      <c r="OZ191" s="750"/>
      <c r="PA191" s="750"/>
      <c r="PB191" s="750"/>
      <c r="PC191" s="750"/>
      <c r="PD191" s="750"/>
      <c r="PE191" s="750"/>
      <c r="PF191" s="750"/>
      <c r="PG191" s="750"/>
      <c r="PH191" s="750"/>
      <c r="PI191" s="750"/>
      <c r="PJ191" s="750"/>
      <c r="PK191" s="750"/>
      <c r="PL191" s="750"/>
      <c r="PM191" s="750"/>
      <c r="PN191" s="750"/>
      <c r="PO191" s="750"/>
      <c r="PP191" s="750"/>
      <c r="PQ191" s="750"/>
      <c r="PR191" s="750"/>
      <c r="PS191" s="750"/>
      <c r="PT191" s="750"/>
      <c r="PU191" s="750"/>
      <c r="PV191" s="750"/>
      <c r="PW191" s="750"/>
      <c r="PX191" s="750"/>
      <c r="PY191" s="750"/>
      <c r="PZ191" s="750"/>
      <c r="QA191" s="750"/>
      <c r="QB191" s="750"/>
      <c r="QC191" s="750"/>
      <c r="QD191" s="750"/>
      <c r="QE191" s="750"/>
      <c r="QF191" s="750"/>
      <c r="QG191" s="750"/>
      <c r="QH191" s="750"/>
      <c r="QI191" s="750"/>
      <c r="QJ191" s="750"/>
      <c r="QK191" s="750"/>
      <c r="QL191" s="750"/>
      <c r="QM191" s="750"/>
      <c r="QN191" s="750"/>
      <c r="QO191" s="750"/>
      <c r="QP191" s="750"/>
      <c r="QQ191" s="750"/>
      <c r="QR191" s="750"/>
      <c r="QS191" s="750"/>
      <c r="QT191" s="750"/>
      <c r="QU191" s="750"/>
      <c r="QV191" s="750"/>
      <c r="QW191" s="750"/>
      <c r="QX191" s="750"/>
      <c r="QY191" s="750"/>
      <c r="QZ191" s="750"/>
      <c r="RA191" s="750"/>
      <c r="RB191" s="750"/>
      <c r="RC191" s="750"/>
      <c r="RD191" s="750"/>
      <c r="RE191" s="750"/>
      <c r="RF191" s="750"/>
      <c r="RG191" s="750"/>
      <c r="RH191" s="750"/>
      <c r="RI191" s="750"/>
      <c r="RJ191" s="750"/>
      <c r="RK191" s="750"/>
      <c r="RL191" s="750"/>
      <c r="RM191" s="750"/>
      <c r="RN191" s="750"/>
      <c r="RO191" s="750"/>
      <c r="RP191" s="750"/>
      <c r="RQ191" s="750"/>
      <c r="RR191" s="750"/>
      <c r="RS191" s="750"/>
      <c r="RT191" s="750"/>
      <c r="RU191" s="750"/>
      <c r="RV191" s="750"/>
      <c r="RW191" s="750"/>
      <c r="RX191" s="750"/>
      <c r="RY191" s="750"/>
      <c r="RZ191" s="750"/>
      <c r="SA191" s="750"/>
      <c r="SB191" s="750"/>
      <c r="SC191" s="750"/>
      <c r="SD191" s="750"/>
      <c r="SE191" s="750"/>
      <c r="SF191" s="750"/>
      <c r="SG191" s="750"/>
      <c r="SH191" s="750"/>
      <c r="SI191" s="750"/>
      <c r="SJ191" s="750"/>
      <c r="SK191" s="750"/>
      <c r="SL191" s="750"/>
      <c r="SM191" s="750"/>
      <c r="SN191" s="750"/>
      <c r="SO191" s="750"/>
      <c r="SP191" s="750"/>
      <c r="SQ191" s="750"/>
      <c r="SR191" s="750"/>
      <c r="SS191" s="750"/>
      <c r="ST191" s="750"/>
      <c r="SU191" s="750"/>
      <c r="SV191" s="750"/>
      <c r="SW191" s="750"/>
      <c r="SX191" s="750"/>
      <c r="SY191" s="750"/>
      <c r="SZ191" s="750"/>
      <c r="TA191" s="750"/>
      <c r="TB191" s="750"/>
      <c r="TC191" s="750"/>
      <c r="TD191" s="750"/>
      <c r="TE191" s="750"/>
      <c r="TF191" s="750"/>
      <c r="TG191" s="750"/>
      <c r="TH191" s="750"/>
      <c r="TI191" s="750"/>
      <c r="TJ191" s="750"/>
      <c r="TK191" s="750"/>
      <c r="TL191" s="750"/>
      <c r="TM191" s="750"/>
      <c r="TN191" s="750"/>
      <c r="TO191" s="750"/>
      <c r="TP191" s="750"/>
      <c r="TQ191" s="750"/>
      <c r="TR191" s="750"/>
      <c r="TS191" s="750"/>
      <c r="TT191" s="750"/>
      <c r="TU191" s="750"/>
      <c r="TV191" s="750"/>
      <c r="TW191" s="750"/>
      <c r="TX191" s="750"/>
      <c r="TY191" s="750"/>
      <c r="TZ191" s="750"/>
      <c r="UA191" s="750"/>
      <c r="UB191" s="750"/>
      <c r="UC191" s="750"/>
      <c r="UD191" s="750"/>
      <c r="UE191" s="750"/>
      <c r="UF191" s="750"/>
      <c r="UG191" s="750"/>
      <c r="UH191" s="750"/>
      <c r="UI191" s="750"/>
      <c r="UJ191" s="750"/>
      <c r="UK191" s="750"/>
      <c r="UL191" s="750"/>
      <c r="UM191" s="750"/>
      <c r="UN191" s="750"/>
      <c r="UO191" s="750"/>
      <c r="UP191" s="750"/>
      <c r="UQ191" s="750"/>
      <c r="UR191" s="750"/>
      <c r="US191" s="750"/>
      <c r="UT191" s="750"/>
      <c r="UU191" s="750"/>
      <c r="UV191" s="750"/>
      <c r="UW191" s="750"/>
      <c r="UX191" s="750"/>
      <c r="UY191" s="750"/>
      <c r="UZ191" s="750"/>
      <c r="VA191" s="750"/>
      <c r="VB191" s="750"/>
      <c r="VC191" s="750"/>
      <c r="VD191" s="750"/>
      <c r="VE191" s="750"/>
      <c r="VF191" s="750"/>
      <c r="VG191" s="750"/>
      <c r="VH191" s="750"/>
      <c r="VI191" s="750"/>
      <c r="VJ191" s="750"/>
      <c r="VK191" s="750"/>
      <c r="VL191" s="750"/>
      <c r="VM191" s="750"/>
      <c r="VN191" s="750"/>
      <c r="VO191" s="750"/>
      <c r="VP191" s="750"/>
      <c r="VQ191" s="750"/>
      <c r="VR191" s="750"/>
      <c r="VS191" s="750"/>
      <c r="VT191" s="750"/>
      <c r="VU191" s="750"/>
      <c r="VV191" s="750"/>
      <c r="VW191" s="750"/>
      <c r="VX191" s="750"/>
      <c r="VY191" s="750"/>
      <c r="VZ191" s="750"/>
      <c r="WA191" s="750"/>
      <c r="WB191" s="750"/>
      <c r="WC191" s="750"/>
      <c r="WD191" s="750"/>
      <c r="WE191" s="750"/>
      <c r="WF191" s="750"/>
      <c r="WG191" s="750"/>
      <c r="WH191" s="750"/>
      <c r="WI191" s="750"/>
      <c r="WJ191" s="750"/>
      <c r="WK191" s="750"/>
      <c r="WL191" s="750"/>
      <c r="WM191" s="750"/>
      <c r="WN191" s="750"/>
      <c r="WO191" s="750"/>
      <c r="WP191" s="750"/>
      <c r="WQ191" s="750"/>
      <c r="WR191" s="750"/>
      <c r="WS191" s="750"/>
      <c r="WT191" s="750"/>
      <c r="WU191" s="750"/>
      <c r="WV191" s="750"/>
      <c r="WW191" s="750"/>
      <c r="WX191" s="750"/>
      <c r="WY191" s="750"/>
      <c r="WZ191" s="750"/>
      <c r="XA191" s="750"/>
      <c r="XB191" s="750"/>
      <c r="XC191" s="750"/>
      <c r="XD191" s="750"/>
      <c r="XE191" s="750"/>
      <c r="XF191" s="750"/>
      <c r="XG191" s="750"/>
      <c r="XH191" s="750"/>
      <c r="XI191" s="750"/>
      <c r="XJ191" s="750"/>
      <c r="XK191" s="750"/>
      <c r="XL191" s="750"/>
      <c r="XM191" s="750"/>
      <c r="XN191" s="750"/>
      <c r="XO191" s="750"/>
      <c r="XP191" s="750"/>
      <c r="XQ191" s="750"/>
      <c r="XR191" s="750"/>
      <c r="XS191" s="750"/>
      <c r="XT191" s="750"/>
      <c r="XU191" s="750"/>
      <c r="XV191" s="750"/>
      <c r="XW191" s="750"/>
      <c r="XX191" s="750"/>
      <c r="XY191" s="750"/>
      <c r="XZ191" s="750"/>
      <c r="YA191" s="750"/>
      <c r="YB191" s="750"/>
      <c r="YC191" s="750"/>
      <c r="YD191" s="750"/>
      <c r="YE191" s="750"/>
      <c r="YF191" s="750"/>
      <c r="YG191" s="750"/>
      <c r="YH191" s="750"/>
      <c r="YI191" s="750"/>
      <c r="YJ191" s="750"/>
      <c r="YK191" s="750"/>
      <c r="YL191" s="750"/>
      <c r="YM191" s="750"/>
      <c r="YN191" s="750"/>
      <c r="YO191" s="750"/>
      <c r="YP191" s="750"/>
      <c r="YQ191" s="750"/>
      <c r="YR191" s="750"/>
      <c r="YS191" s="750"/>
      <c r="YT191" s="750"/>
      <c r="YU191" s="750"/>
      <c r="YV191" s="750"/>
      <c r="YW191" s="750"/>
      <c r="YX191" s="750"/>
      <c r="YY191" s="750"/>
      <c r="YZ191" s="750"/>
      <c r="ZA191" s="750"/>
      <c r="ZB191" s="750"/>
      <c r="ZC191" s="750"/>
      <c r="ZD191" s="750"/>
      <c r="ZE191" s="750"/>
      <c r="ZF191" s="750"/>
      <c r="ZG191" s="750"/>
      <c r="ZH191" s="750"/>
      <c r="ZI191" s="750"/>
      <c r="ZJ191" s="750"/>
      <c r="ZK191" s="750"/>
      <c r="ZL191" s="750"/>
      <c r="ZM191" s="750"/>
      <c r="ZN191" s="750"/>
      <c r="ZO191" s="750"/>
      <c r="ZP191" s="750"/>
      <c r="ZQ191" s="750"/>
      <c r="ZR191" s="750"/>
      <c r="ZS191" s="750"/>
      <c r="ZT191" s="750"/>
      <c r="ZU191" s="750"/>
      <c r="ZV191" s="750"/>
      <c r="ZW191" s="750"/>
      <c r="ZX191" s="750"/>
      <c r="ZY191" s="750"/>
      <c r="ZZ191" s="750"/>
      <c r="AAA191" s="750"/>
      <c r="AAB191" s="750"/>
      <c r="AAC191" s="750"/>
      <c r="AAD191" s="750"/>
      <c r="AAE191" s="750"/>
      <c r="AAF191" s="750"/>
      <c r="AAG191" s="750"/>
      <c r="AAH191" s="750"/>
      <c r="AAI191" s="750"/>
      <c r="AAJ191" s="750"/>
      <c r="AAK191" s="750"/>
      <c r="AAL191" s="750"/>
      <c r="AAM191" s="750"/>
      <c r="AAN191" s="750"/>
      <c r="AAO191" s="750"/>
      <c r="AAP191" s="750"/>
      <c r="AAQ191" s="750"/>
      <c r="AAR191" s="750"/>
      <c r="AAS191" s="750"/>
      <c r="AAT191" s="750"/>
      <c r="AAU191" s="750"/>
      <c r="AAV191" s="750"/>
      <c r="AAW191" s="750"/>
      <c r="AAX191" s="750"/>
      <c r="AAY191" s="750"/>
      <c r="AAZ191" s="750"/>
      <c r="ABA191" s="750"/>
      <c r="ABB191" s="750"/>
      <c r="ABC191" s="750"/>
      <c r="ABD191" s="750"/>
      <c r="ABE191" s="750"/>
      <c r="ABF191" s="750"/>
      <c r="ABG191" s="750"/>
      <c r="ABH191" s="750"/>
      <c r="ABI191" s="750"/>
      <c r="ABJ191" s="750"/>
      <c r="ABK191" s="750"/>
      <c r="ABL191" s="750"/>
      <c r="ABM191" s="750"/>
      <c r="ABN191" s="750"/>
      <c r="ABO191" s="750"/>
      <c r="ABP191" s="750"/>
      <c r="ABQ191" s="750"/>
      <c r="ABR191" s="750"/>
      <c r="ABS191" s="750"/>
      <c r="ABT191" s="750"/>
      <c r="ABU191" s="750"/>
      <c r="ABV191" s="750"/>
      <c r="ABW191" s="750"/>
      <c r="ABX191" s="750"/>
      <c r="ABY191" s="750"/>
      <c r="ABZ191" s="750"/>
      <c r="ACA191" s="750"/>
      <c r="ACB191" s="750"/>
      <c r="ACC191" s="750"/>
      <c r="ACD191" s="750"/>
      <c r="ACE191" s="750"/>
      <c r="ACF191" s="750"/>
      <c r="ACG191" s="750"/>
      <c r="ACH191" s="750"/>
      <c r="ACI191" s="750"/>
      <c r="ACJ191" s="750"/>
      <c r="ACK191" s="750"/>
      <c r="ACL191" s="750"/>
      <c r="ACM191" s="750"/>
      <c r="ACN191" s="750"/>
      <c r="ACO191" s="750"/>
      <c r="ACP191" s="750"/>
      <c r="ACQ191" s="750"/>
      <c r="ACR191" s="750"/>
      <c r="ACS191" s="750"/>
      <c r="ACT191" s="750"/>
      <c r="ACU191" s="750"/>
      <c r="ACV191" s="750"/>
      <c r="ACW191" s="750"/>
      <c r="ACX191" s="750"/>
      <c r="ACY191" s="750"/>
      <c r="ACZ191" s="750"/>
      <c r="ADA191" s="750"/>
      <c r="ADB191" s="750"/>
      <c r="ADC191" s="750"/>
      <c r="ADD191" s="750"/>
      <c r="ADE191" s="750"/>
      <c r="ADF191" s="750"/>
      <c r="ADG191" s="750"/>
      <c r="ADH191" s="750"/>
      <c r="ADI191" s="750"/>
      <c r="ADJ191" s="750"/>
      <c r="ADK191" s="750"/>
      <c r="ADL191" s="750"/>
      <c r="ADM191" s="750"/>
      <c r="ADN191" s="750"/>
      <c r="ADO191" s="750"/>
      <c r="ADP191" s="750"/>
      <c r="ADQ191" s="750"/>
      <c r="ADR191" s="750"/>
      <c r="ADS191" s="750"/>
      <c r="ADT191" s="750"/>
      <c r="ADU191" s="750"/>
      <c r="ADV191" s="750"/>
      <c r="ADW191" s="750"/>
      <c r="ADX191" s="750"/>
      <c r="ADY191" s="750"/>
      <c r="ADZ191" s="750"/>
      <c r="AEA191" s="750"/>
      <c r="AEB191" s="750"/>
      <c r="AEC191" s="750"/>
      <c r="AED191" s="750"/>
      <c r="AEE191" s="750"/>
      <c r="AEF191" s="750"/>
      <c r="AEG191" s="750"/>
      <c r="AEH191" s="750"/>
      <c r="AEI191" s="750"/>
      <c r="AEJ191" s="750"/>
      <c r="AEK191" s="750"/>
      <c r="AEL191" s="750"/>
      <c r="AEM191" s="750"/>
      <c r="AEN191" s="750"/>
      <c r="AEO191" s="750"/>
      <c r="AEP191" s="750"/>
      <c r="AEQ191" s="750"/>
      <c r="AER191" s="750"/>
      <c r="AES191" s="750"/>
      <c r="AET191" s="750"/>
      <c r="AEU191" s="750"/>
      <c r="AEV191" s="750"/>
      <c r="AEW191" s="750"/>
      <c r="AEX191" s="750"/>
      <c r="AEY191" s="750"/>
      <c r="AEZ191" s="750"/>
      <c r="AFA191" s="750"/>
      <c r="AFB191" s="750"/>
      <c r="AFC191" s="750"/>
      <c r="AFD191" s="750"/>
      <c r="AFE191" s="750"/>
      <c r="AFF191" s="750"/>
      <c r="AFG191" s="750"/>
      <c r="AFH191" s="750"/>
      <c r="AFI191" s="750"/>
      <c r="AFJ191" s="750"/>
      <c r="AFK191" s="750"/>
      <c r="AFL191" s="750"/>
      <c r="AFM191" s="750"/>
      <c r="AFN191" s="750"/>
      <c r="AFO191" s="750"/>
      <c r="AFP191" s="750"/>
      <c r="AFQ191" s="750"/>
      <c r="AFR191" s="750"/>
      <c r="AFS191" s="750"/>
      <c r="AFT191" s="750"/>
      <c r="AFU191" s="750"/>
      <c r="AFV191" s="750"/>
      <c r="AFW191" s="750"/>
      <c r="AFX191" s="750"/>
      <c r="AFY191" s="750"/>
      <c r="AFZ191" s="750"/>
      <c r="AGA191" s="750"/>
      <c r="AGB191" s="750"/>
      <c r="AGC191" s="750"/>
      <c r="AGD191" s="750"/>
      <c r="AGE191" s="750"/>
      <c r="AGF191" s="750"/>
      <c r="AGG191" s="750"/>
      <c r="AGH191" s="750"/>
      <c r="AGI191" s="750"/>
      <c r="AGJ191" s="750"/>
      <c r="AGK191" s="750"/>
      <c r="AGL191" s="750"/>
      <c r="AGM191" s="750"/>
      <c r="AGN191" s="750"/>
      <c r="AGO191" s="750"/>
      <c r="AGP191" s="750"/>
      <c r="AGQ191" s="750"/>
      <c r="AGR191" s="750"/>
      <c r="AGS191" s="750"/>
      <c r="AGT191" s="750"/>
      <c r="AGU191" s="750"/>
      <c r="AGV191" s="750"/>
      <c r="AGW191" s="750"/>
      <c r="AGX191" s="750"/>
      <c r="AGY191" s="750"/>
      <c r="AGZ191" s="750"/>
      <c r="AHA191" s="750"/>
      <c r="AHB191" s="750"/>
      <c r="AHC191" s="750"/>
      <c r="AHD191" s="750"/>
      <c r="AHE191" s="750"/>
      <c r="AHF191" s="750"/>
      <c r="AHG191" s="750"/>
      <c r="AHH191" s="750"/>
      <c r="AHI191" s="750"/>
      <c r="AHJ191" s="750"/>
      <c r="AHK191" s="750"/>
      <c r="AHL191" s="750"/>
      <c r="AHM191" s="750"/>
      <c r="AHN191" s="750"/>
      <c r="AHO191" s="750"/>
      <c r="AHP191" s="750"/>
      <c r="AHQ191" s="750"/>
      <c r="AHR191" s="750"/>
      <c r="AHS191" s="750"/>
      <c r="AHT191" s="750"/>
      <c r="AHU191" s="750"/>
      <c r="AHV191" s="750"/>
      <c r="AHW191" s="750"/>
      <c r="AHX191" s="750"/>
      <c r="AHY191" s="750"/>
      <c r="AHZ191" s="750"/>
      <c r="AIA191" s="750"/>
      <c r="AIB191" s="750"/>
      <c r="AIC191" s="750"/>
      <c r="AID191" s="750"/>
      <c r="AIE191" s="750"/>
      <c r="AIF191" s="750"/>
      <c r="AIG191" s="750"/>
      <c r="AIH191" s="750"/>
      <c r="AII191" s="750"/>
      <c r="AIJ191" s="750"/>
      <c r="AIK191" s="750"/>
      <c r="AIL191" s="750"/>
      <c r="AIM191" s="750"/>
      <c r="AIN191" s="750"/>
      <c r="AIO191" s="750"/>
      <c r="AIP191" s="750"/>
      <c r="AIQ191" s="750"/>
      <c r="AIR191" s="750"/>
      <c r="AIS191" s="750"/>
      <c r="AIT191" s="750"/>
      <c r="AIU191" s="750"/>
      <c r="AIV191" s="750"/>
      <c r="AIW191" s="750"/>
      <c r="AIX191" s="750"/>
      <c r="AIY191" s="750"/>
      <c r="AIZ191" s="750"/>
      <c r="AJA191" s="750"/>
      <c r="AJB191" s="750"/>
      <c r="AJC191" s="750"/>
      <c r="AJD191" s="750"/>
      <c r="AJE191" s="750"/>
      <c r="AJF191" s="750"/>
      <c r="AJG191" s="750"/>
      <c r="AJH191" s="750"/>
      <c r="AJI191" s="750"/>
      <c r="AJJ191" s="750"/>
      <c r="AJK191" s="750"/>
      <c r="AJL191" s="750"/>
      <c r="AJM191" s="750"/>
      <c r="AJN191" s="750"/>
      <c r="AJO191" s="750"/>
      <c r="AJP191" s="750"/>
      <c r="AJQ191" s="750"/>
      <c r="AJR191" s="750"/>
      <c r="AJS191" s="750"/>
      <c r="AJT191" s="750"/>
      <c r="AJU191" s="750"/>
      <c r="AJV191" s="750"/>
      <c r="AJW191" s="750"/>
      <c r="AJX191" s="750"/>
      <c r="AJY191" s="750"/>
      <c r="AJZ191" s="750"/>
      <c r="AKA191" s="750"/>
      <c r="AKB191" s="750"/>
      <c r="AKC191" s="750"/>
      <c r="AKD191" s="750"/>
      <c r="AKE191" s="750"/>
      <c r="AKF191" s="750"/>
      <c r="AKG191" s="750"/>
      <c r="AKH191" s="750"/>
      <c r="AKI191" s="750"/>
      <c r="AKJ191" s="750"/>
      <c r="AKK191" s="750"/>
      <c r="AKL191" s="750"/>
      <c r="AKM191" s="750"/>
      <c r="AKN191" s="750"/>
      <c r="AKO191" s="750"/>
      <c r="AKP191" s="750"/>
      <c r="AKQ191" s="750"/>
      <c r="AKR191" s="750"/>
      <c r="AKS191" s="750"/>
      <c r="AKT191" s="750"/>
      <c r="AKU191" s="750"/>
      <c r="AKV191" s="750"/>
      <c r="AKW191" s="750"/>
      <c r="AKX191" s="750"/>
      <c r="AKY191" s="750"/>
      <c r="AKZ191" s="750"/>
      <c r="ALA191" s="750"/>
      <c r="ALB191" s="750"/>
      <c r="ALC191" s="750"/>
      <c r="ALD191" s="750"/>
      <c r="ALE191" s="750"/>
      <c r="ALF191" s="750"/>
      <c r="ALG191" s="750"/>
      <c r="ALH191" s="750"/>
      <c r="ALI191" s="750"/>
      <c r="ALJ191" s="750"/>
      <c r="ALK191" s="750"/>
      <c r="ALL191" s="750"/>
      <c r="ALM191" s="750"/>
      <c r="ALN191" s="750"/>
      <c r="ALO191" s="750"/>
      <c r="ALP191" s="750"/>
      <c r="ALQ191" s="750"/>
      <c r="ALR191" s="750"/>
      <c r="ALS191" s="750"/>
      <c r="ALT191" s="750"/>
      <c r="ALU191" s="750"/>
      <c r="ALV191" s="750"/>
      <c r="ALW191" s="750"/>
      <c r="ALX191" s="750"/>
      <c r="ALY191" s="750"/>
      <c r="ALZ191" s="750"/>
      <c r="AMA191" s="750"/>
      <c r="AMB191" s="750"/>
      <c r="AMC191" s="750"/>
      <c r="AMD191" s="750"/>
      <c r="AME191" s="750"/>
      <c r="AMF191" s="750"/>
      <c r="AMG191" s="750"/>
      <c r="AMH191" s="750"/>
      <c r="AMI191" s="750"/>
      <c r="AMJ191" s="750"/>
      <c r="AMK191" s="750"/>
      <c r="AML191" s="750"/>
      <c r="AMM191" s="750"/>
      <c r="AMN191" s="750"/>
      <c r="AMO191" s="750"/>
      <c r="AMP191" s="750"/>
      <c r="AMQ191" s="750"/>
    </row>
    <row r="192" spans="1:1031" s="751" customFormat="1" ht="39" customHeight="1" x14ac:dyDescent="0.25">
      <c r="A192" s="797"/>
      <c r="B192" s="897" t="s">
        <v>1438</v>
      </c>
      <c r="C192" s="536">
        <v>7</v>
      </c>
      <c r="D192" s="907">
        <v>0.02</v>
      </c>
      <c r="E192" s="866" t="s">
        <v>1156</v>
      </c>
      <c r="F192" s="750"/>
      <c r="G192" s="750"/>
      <c r="H192" s="750"/>
      <c r="I192" s="750"/>
      <c r="J192" s="750"/>
      <c r="K192" s="750"/>
      <c r="L192" s="750"/>
      <c r="M192" s="750"/>
      <c r="N192" s="750"/>
      <c r="O192" s="750"/>
      <c r="P192" s="750"/>
      <c r="Q192" s="750"/>
      <c r="R192" s="750"/>
      <c r="S192" s="750"/>
      <c r="T192" s="750"/>
      <c r="U192" s="750"/>
      <c r="V192" s="750"/>
      <c r="W192" s="750"/>
      <c r="X192" s="750"/>
      <c r="Y192" s="750"/>
      <c r="Z192" s="750"/>
      <c r="AA192" s="750"/>
      <c r="AB192" s="750"/>
      <c r="AC192" s="750"/>
      <c r="AD192" s="750"/>
      <c r="AE192" s="750"/>
      <c r="AF192" s="750"/>
      <c r="AG192" s="750"/>
      <c r="AH192" s="750"/>
      <c r="AI192" s="750"/>
      <c r="AJ192" s="750"/>
      <c r="AK192" s="750"/>
      <c r="AL192" s="750"/>
      <c r="AM192" s="750"/>
      <c r="AN192" s="750"/>
      <c r="AO192" s="750"/>
      <c r="AP192" s="750"/>
      <c r="AQ192" s="750"/>
      <c r="AR192" s="750"/>
      <c r="AS192" s="750"/>
      <c r="AT192" s="750"/>
      <c r="AU192" s="750"/>
      <c r="AV192" s="750"/>
      <c r="AW192" s="750"/>
      <c r="AX192" s="750"/>
      <c r="AY192" s="750"/>
      <c r="AZ192" s="750"/>
      <c r="BA192" s="750"/>
      <c r="BB192" s="750"/>
      <c r="BC192" s="750"/>
      <c r="BD192" s="750"/>
      <c r="BE192" s="750"/>
      <c r="BF192" s="750"/>
      <c r="BG192" s="750"/>
      <c r="BH192" s="750"/>
      <c r="BI192" s="750"/>
      <c r="BJ192" s="750"/>
      <c r="BK192" s="750"/>
      <c r="BL192" s="750"/>
      <c r="BM192" s="750"/>
      <c r="BN192" s="750"/>
      <c r="BO192" s="750"/>
      <c r="BP192" s="750"/>
      <c r="BQ192" s="750"/>
      <c r="BR192" s="750"/>
      <c r="BS192" s="750"/>
      <c r="BT192" s="750"/>
      <c r="BU192" s="750"/>
      <c r="BV192" s="750"/>
      <c r="BW192" s="750"/>
      <c r="BX192" s="750"/>
      <c r="BY192" s="750"/>
      <c r="BZ192" s="750"/>
      <c r="CA192" s="750"/>
      <c r="CB192" s="750"/>
      <c r="CC192" s="750"/>
      <c r="CD192" s="750"/>
      <c r="CE192" s="750"/>
      <c r="CF192" s="750"/>
      <c r="CG192" s="750"/>
      <c r="CH192" s="750"/>
      <c r="CI192" s="750"/>
      <c r="CJ192" s="750"/>
      <c r="CK192" s="750"/>
      <c r="CL192" s="750"/>
      <c r="CM192" s="750"/>
      <c r="CN192" s="750"/>
      <c r="CO192" s="750"/>
      <c r="CP192" s="750"/>
      <c r="CQ192" s="750"/>
      <c r="CR192" s="750"/>
      <c r="CS192" s="750"/>
      <c r="CT192" s="750"/>
      <c r="CU192" s="750"/>
      <c r="CV192" s="750"/>
      <c r="CW192" s="750"/>
      <c r="CX192" s="750"/>
      <c r="CY192" s="750"/>
      <c r="CZ192" s="750"/>
      <c r="DA192" s="750"/>
      <c r="DB192" s="750"/>
      <c r="DC192" s="750"/>
      <c r="DD192" s="750"/>
      <c r="DE192" s="750"/>
      <c r="DF192" s="750"/>
      <c r="DG192" s="750"/>
      <c r="DH192" s="750"/>
      <c r="DI192" s="750"/>
      <c r="DJ192" s="750"/>
      <c r="DK192" s="750"/>
      <c r="DL192" s="750"/>
      <c r="DM192" s="750"/>
      <c r="DN192" s="750"/>
      <c r="DO192" s="750"/>
      <c r="DP192" s="750"/>
      <c r="DQ192" s="750"/>
      <c r="DR192" s="750"/>
      <c r="DS192" s="750"/>
      <c r="DT192" s="750"/>
      <c r="DU192" s="750"/>
      <c r="DV192" s="750"/>
      <c r="DW192" s="750"/>
      <c r="DX192" s="750"/>
      <c r="DY192" s="750"/>
      <c r="DZ192" s="750"/>
      <c r="EA192" s="750"/>
      <c r="EB192" s="750"/>
      <c r="EC192" s="750"/>
      <c r="ED192" s="750"/>
      <c r="EE192" s="750"/>
      <c r="EF192" s="750"/>
      <c r="EG192" s="750"/>
      <c r="EH192" s="750"/>
      <c r="EI192" s="750"/>
      <c r="EJ192" s="750"/>
      <c r="EK192" s="750"/>
      <c r="EL192" s="750"/>
      <c r="EM192" s="750"/>
      <c r="EN192" s="750"/>
      <c r="EO192" s="750"/>
      <c r="EP192" s="750"/>
      <c r="EQ192" s="750"/>
      <c r="ER192" s="750"/>
      <c r="ES192" s="750"/>
      <c r="ET192" s="750"/>
      <c r="EU192" s="750"/>
      <c r="EV192" s="750"/>
      <c r="EW192" s="750"/>
      <c r="EX192" s="750"/>
      <c r="EY192" s="750"/>
      <c r="EZ192" s="750"/>
      <c r="FA192" s="750"/>
      <c r="FB192" s="750"/>
      <c r="FC192" s="750"/>
      <c r="FD192" s="750"/>
      <c r="FE192" s="750"/>
      <c r="FF192" s="750"/>
      <c r="FG192" s="750"/>
      <c r="FH192" s="750"/>
      <c r="FI192" s="750"/>
      <c r="FJ192" s="750"/>
      <c r="FK192" s="750"/>
      <c r="FL192" s="750"/>
      <c r="FM192" s="750"/>
      <c r="FN192" s="750"/>
      <c r="FO192" s="750"/>
      <c r="FP192" s="750"/>
      <c r="FQ192" s="750"/>
      <c r="FR192" s="750"/>
      <c r="FS192" s="750"/>
      <c r="FT192" s="750"/>
      <c r="FU192" s="750"/>
      <c r="FV192" s="750"/>
      <c r="FW192" s="750"/>
      <c r="FX192" s="750"/>
      <c r="FY192" s="750"/>
      <c r="FZ192" s="750"/>
      <c r="GA192" s="750"/>
      <c r="GB192" s="750"/>
      <c r="GC192" s="750"/>
      <c r="GD192" s="750"/>
      <c r="GE192" s="750"/>
      <c r="GF192" s="750"/>
      <c r="GG192" s="750"/>
      <c r="GH192" s="750"/>
      <c r="GI192" s="750"/>
      <c r="GJ192" s="750"/>
      <c r="GK192" s="750"/>
      <c r="GL192" s="750"/>
      <c r="GM192" s="750"/>
      <c r="GN192" s="750"/>
      <c r="GO192" s="750"/>
      <c r="GP192" s="750"/>
      <c r="GQ192" s="750"/>
      <c r="GR192" s="750"/>
      <c r="GS192" s="750"/>
      <c r="GT192" s="750"/>
      <c r="GU192" s="750"/>
      <c r="GV192" s="750"/>
      <c r="GW192" s="750"/>
      <c r="GX192" s="750"/>
      <c r="GY192" s="750"/>
      <c r="GZ192" s="750"/>
      <c r="HA192" s="750"/>
      <c r="HB192" s="750"/>
      <c r="HC192" s="750"/>
      <c r="HD192" s="750"/>
      <c r="HE192" s="750"/>
      <c r="HF192" s="750"/>
      <c r="HG192" s="750"/>
      <c r="HH192" s="750"/>
      <c r="HI192" s="750"/>
      <c r="HJ192" s="750"/>
      <c r="HK192" s="750"/>
      <c r="HL192" s="750"/>
      <c r="HM192" s="750"/>
      <c r="HN192" s="750"/>
      <c r="HO192" s="750"/>
      <c r="HP192" s="750"/>
      <c r="HQ192" s="750"/>
      <c r="HR192" s="750"/>
      <c r="HS192" s="750"/>
      <c r="HT192" s="750"/>
      <c r="HU192" s="750"/>
      <c r="HV192" s="750"/>
      <c r="HW192" s="750"/>
      <c r="HX192" s="750"/>
      <c r="HY192" s="750"/>
      <c r="HZ192" s="750"/>
      <c r="IA192" s="750"/>
      <c r="IB192" s="750"/>
      <c r="IC192" s="750"/>
      <c r="ID192" s="750"/>
      <c r="IE192" s="750"/>
      <c r="IF192" s="750"/>
      <c r="IG192" s="750"/>
      <c r="IH192" s="750"/>
      <c r="II192" s="750"/>
      <c r="IJ192" s="750"/>
      <c r="IK192" s="750"/>
      <c r="IL192" s="750"/>
      <c r="IM192" s="750"/>
      <c r="IN192" s="750"/>
      <c r="IO192" s="750"/>
      <c r="IP192" s="750"/>
      <c r="IQ192" s="750"/>
      <c r="IR192" s="750"/>
      <c r="IS192" s="750"/>
      <c r="IT192" s="750"/>
      <c r="IU192" s="750"/>
      <c r="IV192" s="750"/>
      <c r="IW192" s="750"/>
      <c r="IX192" s="750"/>
      <c r="IY192" s="750"/>
      <c r="IZ192" s="750"/>
      <c r="JA192" s="750"/>
      <c r="JB192" s="750"/>
      <c r="JC192" s="750"/>
      <c r="JD192" s="750"/>
      <c r="JE192" s="750"/>
      <c r="JF192" s="750"/>
      <c r="JG192" s="750"/>
      <c r="JH192" s="750"/>
      <c r="JI192" s="750"/>
      <c r="JJ192" s="750"/>
      <c r="JK192" s="750"/>
      <c r="JL192" s="750"/>
      <c r="JM192" s="750"/>
      <c r="JN192" s="750"/>
      <c r="JO192" s="750"/>
      <c r="JP192" s="750"/>
      <c r="JQ192" s="750"/>
      <c r="JR192" s="750"/>
      <c r="JS192" s="750"/>
      <c r="JT192" s="750"/>
      <c r="JU192" s="750"/>
      <c r="JV192" s="750"/>
      <c r="JW192" s="750"/>
      <c r="JX192" s="750"/>
      <c r="JY192" s="750"/>
      <c r="JZ192" s="750"/>
      <c r="KA192" s="750"/>
      <c r="KB192" s="750"/>
      <c r="KC192" s="750"/>
      <c r="KD192" s="750"/>
      <c r="KE192" s="750"/>
      <c r="KF192" s="750"/>
      <c r="KG192" s="750"/>
      <c r="KH192" s="750"/>
      <c r="KI192" s="750"/>
      <c r="KJ192" s="750"/>
      <c r="KK192" s="750"/>
      <c r="KL192" s="750"/>
      <c r="KM192" s="750"/>
      <c r="KN192" s="750"/>
      <c r="KO192" s="750"/>
      <c r="KP192" s="750"/>
      <c r="KQ192" s="750"/>
      <c r="KR192" s="750"/>
      <c r="KS192" s="750"/>
      <c r="KT192" s="750"/>
      <c r="KU192" s="750"/>
      <c r="KV192" s="750"/>
      <c r="KW192" s="750"/>
      <c r="KX192" s="750"/>
      <c r="KY192" s="750"/>
      <c r="KZ192" s="750"/>
      <c r="LA192" s="750"/>
      <c r="LB192" s="750"/>
      <c r="LC192" s="750"/>
      <c r="LD192" s="750"/>
      <c r="LE192" s="750"/>
      <c r="LF192" s="750"/>
      <c r="LG192" s="750"/>
      <c r="LH192" s="750"/>
      <c r="LI192" s="750"/>
      <c r="LJ192" s="750"/>
      <c r="LK192" s="750"/>
      <c r="LL192" s="750"/>
      <c r="LM192" s="750"/>
      <c r="LN192" s="750"/>
      <c r="LO192" s="750"/>
      <c r="LP192" s="750"/>
      <c r="LQ192" s="750"/>
      <c r="LR192" s="750"/>
      <c r="LS192" s="750"/>
      <c r="LT192" s="750"/>
      <c r="LU192" s="750"/>
      <c r="LV192" s="750"/>
      <c r="LW192" s="750"/>
      <c r="LX192" s="750"/>
      <c r="LY192" s="750"/>
      <c r="LZ192" s="750"/>
      <c r="MA192" s="750"/>
      <c r="MB192" s="750"/>
      <c r="MC192" s="750"/>
      <c r="MD192" s="750"/>
      <c r="ME192" s="750"/>
      <c r="MF192" s="750"/>
      <c r="MG192" s="750"/>
      <c r="MH192" s="750"/>
      <c r="MI192" s="750"/>
      <c r="MJ192" s="750"/>
      <c r="MK192" s="750"/>
      <c r="ML192" s="750"/>
      <c r="MM192" s="750"/>
      <c r="MN192" s="750"/>
      <c r="MO192" s="750"/>
      <c r="MP192" s="750"/>
      <c r="MQ192" s="750"/>
      <c r="MR192" s="750"/>
      <c r="MS192" s="750"/>
      <c r="MT192" s="750"/>
      <c r="MU192" s="750"/>
      <c r="MV192" s="750"/>
      <c r="MW192" s="750"/>
      <c r="MX192" s="750"/>
      <c r="MY192" s="750"/>
      <c r="MZ192" s="750"/>
      <c r="NA192" s="750"/>
      <c r="NB192" s="750"/>
      <c r="NC192" s="750"/>
      <c r="ND192" s="750"/>
      <c r="NE192" s="750"/>
      <c r="NF192" s="750"/>
      <c r="NG192" s="750"/>
      <c r="NH192" s="750"/>
      <c r="NI192" s="750"/>
      <c r="NJ192" s="750"/>
      <c r="NK192" s="750"/>
      <c r="NL192" s="750"/>
      <c r="NM192" s="750"/>
      <c r="NN192" s="750"/>
      <c r="NO192" s="750"/>
      <c r="NP192" s="750"/>
      <c r="NQ192" s="750"/>
      <c r="NR192" s="750"/>
      <c r="NS192" s="750"/>
      <c r="NT192" s="750"/>
      <c r="NU192" s="750"/>
      <c r="NV192" s="750"/>
      <c r="NW192" s="750"/>
      <c r="NX192" s="750"/>
      <c r="NY192" s="750"/>
      <c r="NZ192" s="750"/>
      <c r="OA192" s="750"/>
      <c r="OB192" s="750"/>
      <c r="OC192" s="750"/>
      <c r="OD192" s="750"/>
      <c r="OE192" s="750"/>
      <c r="OF192" s="750"/>
      <c r="OG192" s="750"/>
      <c r="OH192" s="750"/>
      <c r="OI192" s="750"/>
      <c r="OJ192" s="750"/>
      <c r="OK192" s="750"/>
      <c r="OL192" s="750"/>
      <c r="OM192" s="750"/>
      <c r="ON192" s="750"/>
      <c r="OO192" s="750"/>
      <c r="OP192" s="750"/>
      <c r="OQ192" s="750"/>
      <c r="OR192" s="750"/>
      <c r="OS192" s="750"/>
      <c r="OT192" s="750"/>
      <c r="OU192" s="750"/>
      <c r="OV192" s="750"/>
      <c r="OW192" s="750"/>
      <c r="OX192" s="750"/>
      <c r="OY192" s="750"/>
      <c r="OZ192" s="750"/>
      <c r="PA192" s="750"/>
      <c r="PB192" s="750"/>
      <c r="PC192" s="750"/>
      <c r="PD192" s="750"/>
      <c r="PE192" s="750"/>
      <c r="PF192" s="750"/>
      <c r="PG192" s="750"/>
      <c r="PH192" s="750"/>
      <c r="PI192" s="750"/>
      <c r="PJ192" s="750"/>
      <c r="PK192" s="750"/>
      <c r="PL192" s="750"/>
      <c r="PM192" s="750"/>
      <c r="PN192" s="750"/>
      <c r="PO192" s="750"/>
      <c r="PP192" s="750"/>
      <c r="PQ192" s="750"/>
      <c r="PR192" s="750"/>
      <c r="PS192" s="750"/>
      <c r="PT192" s="750"/>
      <c r="PU192" s="750"/>
      <c r="PV192" s="750"/>
      <c r="PW192" s="750"/>
      <c r="PX192" s="750"/>
      <c r="PY192" s="750"/>
      <c r="PZ192" s="750"/>
      <c r="QA192" s="750"/>
      <c r="QB192" s="750"/>
      <c r="QC192" s="750"/>
      <c r="QD192" s="750"/>
      <c r="QE192" s="750"/>
      <c r="QF192" s="750"/>
      <c r="QG192" s="750"/>
      <c r="QH192" s="750"/>
      <c r="QI192" s="750"/>
      <c r="QJ192" s="750"/>
      <c r="QK192" s="750"/>
      <c r="QL192" s="750"/>
      <c r="QM192" s="750"/>
      <c r="QN192" s="750"/>
      <c r="QO192" s="750"/>
      <c r="QP192" s="750"/>
      <c r="QQ192" s="750"/>
      <c r="QR192" s="750"/>
      <c r="QS192" s="750"/>
      <c r="QT192" s="750"/>
      <c r="QU192" s="750"/>
      <c r="QV192" s="750"/>
      <c r="QW192" s="750"/>
      <c r="QX192" s="750"/>
      <c r="QY192" s="750"/>
      <c r="QZ192" s="750"/>
      <c r="RA192" s="750"/>
      <c r="RB192" s="750"/>
      <c r="RC192" s="750"/>
      <c r="RD192" s="750"/>
      <c r="RE192" s="750"/>
      <c r="RF192" s="750"/>
      <c r="RG192" s="750"/>
      <c r="RH192" s="750"/>
      <c r="RI192" s="750"/>
      <c r="RJ192" s="750"/>
      <c r="RK192" s="750"/>
      <c r="RL192" s="750"/>
      <c r="RM192" s="750"/>
      <c r="RN192" s="750"/>
      <c r="RO192" s="750"/>
      <c r="RP192" s="750"/>
      <c r="RQ192" s="750"/>
      <c r="RR192" s="750"/>
      <c r="RS192" s="750"/>
      <c r="RT192" s="750"/>
      <c r="RU192" s="750"/>
      <c r="RV192" s="750"/>
      <c r="RW192" s="750"/>
      <c r="RX192" s="750"/>
      <c r="RY192" s="750"/>
      <c r="RZ192" s="750"/>
      <c r="SA192" s="750"/>
      <c r="SB192" s="750"/>
      <c r="SC192" s="750"/>
      <c r="SD192" s="750"/>
      <c r="SE192" s="750"/>
      <c r="SF192" s="750"/>
      <c r="SG192" s="750"/>
      <c r="SH192" s="750"/>
      <c r="SI192" s="750"/>
      <c r="SJ192" s="750"/>
      <c r="SK192" s="750"/>
      <c r="SL192" s="750"/>
      <c r="SM192" s="750"/>
      <c r="SN192" s="750"/>
      <c r="SO192" s="750"/>
      <c r="SP192" s="750"/>
      <c r="SQ192" s="750"/>
      <c r="SR192" s="750"/>
      <c r="SS192" s="750"/>
      <c r="ST192" s="750"/>
      <c r="SU192" s="750"/>
      <c r="SV192" s="750"/>
      <c r="SW192" s="750"/>
      <c r="SX192" s="750"/>
      <c r="SY192" s="750"/>
      <c r="SZ192" s="750"/>
      <c r="TA192" s="750"/>
      <c r="TB192" s="750"/>
      <c r="TC192" s="750"/>
      <c r="TD192" s="750"/>
      <c r="TE192" s="750"/>
      <c r="TF192" s="750"/>
      <c r="TG192" s="750"/>
      <c r="TH192" s="750"/>
      <c r="TI192" s="750"/>
      <c r="TJ192" s="750"/>
      <c r="TK192" s="750"/>
      <c r="TL192" s="750"/>
      <c r="TM192" s="750"/>
      <c r="TN192" s="750"/>
      <c r="TO192" s="750"/>
      <c r="TP192" s="750"/>
      <c r="TQ192" s="750"/>
      <c r="TR192" s="750"/>
      <c r="TS192" s="750"/>
      <c r="TT192" s="750"/>
      <c r="TU192" s="750"/>
      <c r="TV192" s="750"/>
      <c r="TW192" s="750"/>
      <c r="TX192" s="750"/>
      <c r="TY192" s="750"/>
      <c r="TZ192" s="750"/>
      <c r="UA192" s="750"/>
      <c r="UB192" s="750"/>
      <c r="UC192" s="750"/>
      <c r="UD192" s="750"/>
      <c r="UE192" s="750"/>
      <c r="UF192" s="750"/>
      <c r="UG192" s="750"/>
      <c r="UH192" s="750"/>
      <c r="UI192" s="750"/>
      <c r="UJ192" s="750"/>
      <c r="UK192" s="750"/>
      <c r="UL192" s="750"/>
      <c r="UM192" s="750"/>
      <c r="UN192" s="750"/>
      <c r="UO192" s="750"/>
      <c r="UP192" s="750"/>
      <c r="UQ192" s="750"/>
      <c r="UR192" s="750"/>
      <c r="US192" s="750"/>
      <c r="UT192" s="750"/>
      <c r="UU192" s="750"/>
      <c r="UV192" s="750"/>
      <c r="UW192" s="750"/>
      <c r="UX192" s="750"/>
      <c r="UY192" s="750"/>
      <c r="UZ192" s="750"/>
      <c r="VA192" s="750"/>
      <c r="VB192" s="750"/>
      <c r="VC192" s="750"/>
      <c r="VD192" s="750"/>
      <c r="VE192" s="750"/>
      <c r="VF192" s="750"/>
      <c r="VG192" s="750"/>
      <c r="VH192" s="750"/>
      <c r="VI192" s="750"/>
      <c r="VJ192" s="750"/>
      <c r="VK192" s="750"/>
      <c r="VL192" s="750"/>
      <c r="VM192" s="750"/>
      <c r="VN192" s="750"/>
      <c r="VO192" s="750"/>
      <c r="VP192" s="750"/>
      <c r="VQ192" s="750"/>
      <c r="VR192" s="750"/>
      <c r="VS192" s="750"/>
      <c r="VT192" s="750"/>
      <c r="VU192" s="750"/>
      <c r="VV192" s="750"/>
      <c r="VW192" s="750"/>
      <c r="VX192" s="750"/>
      <c r="VY192" s="750"/>
      <c r="VZ192" s="750"/>
      <c r="WA192" s="750"/>
      <c r="WB192" s="750"/>
      <c r="WC192" s="750"/>
      <c r="WD192" s="750"/>
      <c r="WE192" s="750"/>
      <c r="WF192" s="750"/>
      <c r="WG192" s="750"/>
      <c r="WH192" s="750"/>
      <c r="WI192" s="750"/>
      <c r="WJ192" s="750"/>
      <c r="WK192" s="750"/>
      <c r="WL192" s="750"/>
      <c r="WM192" s="750"/>
      <c r="WN192" s="750"/>
      <c r="WO192" s="750"/>
      <c r="WP192" s="750"/>
      <c r="WQ192" s="750"/>
      <c r="WR192" s="750"/>
      <c r="WS192" s="750"/>
      <c r="WT192" s="750"/>
      <c r="WU192" s="750"/>
      <c r="WV192" s="750"/>
      <c r="WW192" s="750"/>
      <c r="WX192" s="750"/>
      <c r="WY192" s="750"/>
      <c r="WZ192" s="750"/>
      <c r="XA192" s="750"/>
      <c r="XB192" s="750"/>
      <c r="XC192" s="750"/>
      <c r="XD192" s="750"/>
      <c r="XE192" s="750"/>
      <c r="XF192" s="750"/>
      <c r="XG192" s="750"/>
      <c r="XH192" s="750"/>
      <c r="XI192" s="750"/>
      <c r="XJ192" s="750"/>
      <c r="XK192" s="750"/>
      <c r="XL192" s="750"/>
      <c r="XM192" s="750"/>
      <c r="XN192" s="750"/>
      <c r="XO192" s="750"/>
      <c r="XP192" s="750"/>
      <c r="XQ192" s="750"/>
      <c r="XR192" s="750"/>
      <c r="XS192" s="750"/>
      <c r="XT192" s="750"/>
      <c r="XU192" s="750"/>
      <c r="XV192" s="750"/>
      <c r="XW192" s="750"/>
      <c r="XX192" s="750"/>
      <c r="XY192" s="750"/>
      <c r="XZ192" s="750"/>
      <c r="YA192" s="750"/>
      <c r="YB192" s="750"/>
      <c r="YC192" s="750"/>
      <c r="YD192" s="750"/>
      <c r="YE192" s="750"/>
      <c r="YF192" s="750"/>
      <c r="YG192" s="750"/>
      <c r="YH192" s="750"/>
      <c r="YI192" s="750"/>
      <c r="YJ192" s="750"/>
      <c r="YK192" s="750"/>
      <c r="YL192" s="750"/>
      <c r="YM192" s="750"/>
      <c r="YN192" s="750"/>
      <c r="YO192" s="750"/>
      <c r="YP192" s="750"/>
      <c r="YQ192" s="750"/>
      <c r="YR192" s="750"/>
      <c r="YS192" s="750"/>
      <c r="YT192" s="750"/>
      <c r="YU192" s="750"/>
      <c r="YV192" s="750"/>
      <c r="YW192" s="750"/>
      <c r="YX192" s="750"/>
      <c r="YY192" s="750"/>
      <c r="YZ192" s="750"/>
      <c r="ZA192" s="750"/>
      <c r="ZB192" s="750"/>
      <c r="ZC192" s="750"/>
      <c r="ZD192" s="750"/>
      <c r="ZE192" s="750"/>
      <c r="ZF192" s="750"/>
      <c r="ZG192" s="750"/>
      <c r="ZH192" s="750"/>
      <c r="ZI192" s="750"/>
      <c r="ZJ192" s="750"/>
      <c r="ZK192" s="750"/>
      <c r="ZL192" s="750"/>
      <c r="ZM192" s="750"/>
      <c r="ZN192" s="750"/>
      <c r="ZO192" s="750"/>
      <c r="ZP192" s="750"/>
      <c r="ZQ192" s="750"/>
      <c r="ZR192" s="750"/>
      <c r="ZS192" s="750"/>
      <c r="ZT192" s="750"/>
      <c r="ZU192" s="750"/>
      <c r="ZV192" s="750"/>
      <c r="ZW192" s="750"/>
      <c r="ZX192" s="750"/>
      <c r="ZY192" s="750"/>
      <c r="ZZ192" s="750"/>
      <c r="AAA192" s="750"/>
      <c r="AAB192" s="750"/>
      <c r="AAC192" s="750"/>
      <c r="AAD192" s="750"/>
      <c r="AAE192" s="750"/>
      <c r="AAF192" s="750"/>
      <c r="AAG192" s="750"/>
      <c r="AAH192" s="750"/>
      <c r="AAI192" s="750"/>
      <c r="AAJ192" s="750"/>
      <c r="AAK192" s="750"/>
      <c r="AAL192" s="750"/>
      <c r="AAM192" s="750"/>
      <c r="AAN192" s="750"/>
      <c r="AAO192" s="750"/>
      <c r="AAP192" s="750"/>
      <c r="AAQ192" s="750"/>
      <c r="AAR192" s="750"/>
      <c r="AAS192" s="750"/>
      <c r="AAT192" s="750"/>
      <c r="AAU192" s="750"/>
      <c r="AAV192" s="750"/>
      <c r="AAW192" s="750"/>
      <c r="AAX192" s="750"/>
      <c r="AAY192" s="750"/>
      <c r="AAZ192" s="750"/>
      <c r="ABA192" s="750"/>
      <c r="ABB192" s="750"/>
      <c r="ABC192" s="750"/>
      <c r="ABD192" s="750"/>
      <c r="ABE192" s="750"/>
      <c r="ABF192" s="750"/>
      <c r="ABG192" s="750"/>
      <c r="ABH192" s="750"/>
      <c r="ABI192" s="750"/>
      <c r="ABJ192" s="750"/>
      <c r="ABK192" s="750"/>
      <c r="ABL192" s="750"/>
      <c r="ABM192" s="750"/>
      <c r="ABN192" s="750"/>
      <c r="ABO192" s="750"/>
      <c r="ABP192" s="750"/>
      <c r="ABQ192" s="750"/>
      <c r="ABR192" s="750"/>
      <c r="ABS192" s="750"/>
      <c r="ABT192" s="750"/>
      <c r="ABU192" s="750"/>
      <c r="ABV192" s="750"/>
      <c r="ABW192" s="750"/>
      <c r="ABX192" s="750"/>
      <c r="ABY192" s="750"/>
      <c r="ABZ192" s="750"/>
      <c r="ACA192" s="750"/>
      <c r="ACB192" s="750"/>
      <c r="ACC192" s="750"/>
      <c r="ACD192" s="750"/>
      <c r="ACE192" s="750"/>
      <c r="ACF192" s="750"/>
      <c r="ACG192" s="750"/>
      <c r="ACH192" s="750"/>
      <c r="ACI192" s="750"/>
      <c r="ACJ192" s="750"/>
      <c r="ACK192" s="750"/>
      <c r="ACL192" s="750"/>
      <c r="ACM192" s="750"/>
      <c r="ACN192" s="750"/>
      <c r="ACO192" s="750"/>
      <c r="ACP192" s="750"/>
      <c r="ACQ192" s="750"/>
      <c r="ACR192" s="750"/>
      <c r="ACS192" s="750"/>
      <c r="ACT192" s="750"/>
      <c r="ACU192" s="750"/>
      <c r="ACV192" s="750"/>
      <c r="ACW192" s="750"/>
      <c r="ACX192" s="750"/>
      <c r="ACY192" s="750"/>
      <c r="ACZ192" s="750"/>
      <c r="ADA192" s="750"/>
      <c r="ADB192" s="750"/>
      <c r="ADC192" s="750"/>
      <c r="ADD192" s="750"/>
      <c r="ADE192" s="750"/>
      <c r="ADF192" s="750"/>
      <c r="ADG192" s="750"/>
      <c r="ADH192" s="750"/>
      <c r="ADI192" s="750"/>
      <c r="ADJ192" s="750"/>
      <c r="ADK192" s="750"/>
      <c r="ADL192" s="750"/>
      <c r="ADM192" s="750"/>
      <c r="ADN192" s="750"/>
      <c r="ADO192" s="750"/>
      <c r="ADP192" s="750"/>
      <c r="ADQ192" s="750"/>
      <c r="ADR192" s="750"/>
      <c r="ADS192" s="750"/>
      <c r="ADT192" s="750"/>
      <c r="ADU192" s="750"/>
      <c r="ADV192" s="750"/>
      <c r="ADW192" s="750"/>
      <c r="ADX192" s="750"/>
      <c r="ADY192" s="750"/>
      <c r="ADZ192" s="750"/>
      <c r="AEA192" s="750"/>
      <c r="AEB192" s="750"/>
      <c r="AEC192" s="750"/>
      <c r="AED192" s="750"/>
      <c r="AEE192" s="750"/>
      <c r="AEF192" s="750"/>
      <c r="AEG192" s="750"/>
      <c r="AEH192" s="750"/>
      <c r="AEI192" s="750"/>
      <c r="AEJ192" s="750"/>
      <c r="AEK192" s="750"/>
      <c r="AEL192" s="750"/>
      <c r="AEM192" s="750"/>
      <c r="AEN192" s="750"/>
      <c r="AEO192" s="750"/>
      <c r="AEP192" s="750"/>
      <c r="AEQ192" s="750"/>
      <c r="AER192" s="750"/>
      <c r="AES192" s="750"/>
      <c r="AET192" s="750"/>
      <c r="AEU192" s="750"/>
      <c r="AEV192" s="750"/>
      <c r="AEW192" s="750"/>
      <c r="AEX192" s="750"/>
      <c r="AEY192" s="750"/>
      <c r="AEZ192" s="750"/>
      <c r="AFA192" s="750"/>
      <c r="AFB192" s="750"/>
      <c r="AFC192" s="750"/>
      <c r="AFD192" s="750"/>
      <c r="AFE192" s="750"/>
      <c r="AFF192" s="750"/>
      <c r="AFG192" s="750"/>
      <c r="AFH192" s="750"/>
      <c r="AFI192" s="750"/>
      <c r="AFJ192" s="750"/>
      <c r="AFK192" s="750"/>
      <c r="AFL192" s="750"/>
      <c r="AFM192" s="750"/>
      <c r="AFN192" s="750"/>
      <c r="AFO192" s="750"/>
      <c r="AFP192" s="750"/>
      <c r="AFQ192" s="750"/>
      <c r="AFR192" s="750"/>
      <c r="AFS192" s="750"/>
      <c r="AFT192" s="750"/>
      <c r="AFU192" s="750"/>
      <c r="AFV192" s="750"/>
      <c r="AFW192" s="750"/>
      <c r="AFX192" s="750"/>
      <c r="AFY192" s="750"/>
      <c r="AFZ192" s="750"/>
      <c r="AGA192" s="750"/>
      <c r="AGB192" s="750"/>
      <c r="AGC192" s="750"/>
      <c r="AGD192" s="750"/>
      <c r="AGE192" s="750"/>
      <c r="AGF192" s="750"/>
      <c r="AGG192" s="750"/>
      <c r="AGH192" s="750"/>
      <c r="AGI192" s="750"/>
      <c r="AGJ192" s="750"/>
      <c r="AGK192" s="750"/>
      <c r="AGL192" s="750"/>
      <c r="AGM192" s="750"/>
      <c r="AGN192" s="750"/>
      <c r="AGO192" s="750"/>
      <c r="AGP192" s="750"/>
      <c r="AGQ192" s="750"/>
      <c r="AGR192" s="750"/>
      <c r="AGS192" s="750"/>
      <c r="AGT192" s="750"/>
      <c r="AGU192" s="750"/>
      <c r="AGV192" s="750"/>
      <c r="AGW192" s="750"/>
      <c r="AGX192" s="750"/>
      <c r="AGY192" s="750"/>
      <c r="AGZ192" s="750"/>
      <c r="AHA192" s="750"/>
      <c r="AHB192" s="750"/>
      <c r="AHC192" s="750"/>
      <c r="AHD192" s="750"/>
      <c r="AHE192" s="750"/>
      <c r="AHF192" s="750"/>
      <c r="AHG192" s="750"/>
      <c r="AHH192" s="750"/>
      <c r="AHI192" s="750"/>
      <c r="AHJ192" s="750"/>
      <c r="AHK192" s="750"/>
      <c r="AHL192" s="750"/>
      <c r="AHM192" s="750"/>
      <c r="AHN192" s="750"/>
      <c r="AHO192" s="750"/>
      <c r="AHP192" s="750"/>
      <c r="AHQ192" s="750"/>
      <c r="AHR192" s="750"/>
      <c r="AHS192" s="750"/>
      <c r="AHT192" s="750"/>
      <c r="AHU192" s="750"/>
      <c r="AHV192" s="750"/>
      <c r="AHW192" s="750"/>
      <c r="AHX192" s="750"/>
      <c r="AHY192" s="750"/>
      <c r="AHZ192" s="750"/>
      <c r="AIA192" s="750"/>
      <c r="AIB192" s="750"/>
      <c r="AIC192" s="750"/>
      <c r="AID192" s="750"/>
      <c r="AIE192" s="750"/>
      <c r="AIF192" s="750"/>
      <c r="AIG192" s="750"/>
      <c r="AIH192" s="750"/>
      <c r="AII192" s="750"/>
      <c r="AIJ192" s="750"/>
      <c r="AIK192" s="750"/>
      <c r="AIL192" s="750"/>
      <c r="AIM192" s="750"/>
      <c r="AIN192" s="750"/>
      <c r="AIO192" s="750"/>
      <c r="AIP192" s="750"/>
      <c r="AIQ192" s="750"/>
      <c r="AIR192" s="750"/>
      <c r="AIS192" s="750"/>
      <c r="AIT192" s="750"/>
      <c r="AIU192" s="750"/>
      <c r="AIV192" s="750"/>
      <c r="AIW192" s="750"/>
      <c r="AIX192" s="750"/>
      <c r="AIY192" s="750"/>
      <c r="AIZ192" s="750"/>
      <c r="AJA192" s="750"/>
      <c r="AJB192" s="750"/>
      <c r="AJC192" s="750"/>
      <c r="AJD192" s="750"/>
      <c r="AJE192" s="750"/>
      <c r="AJF192" s="750"/>
      <c r="AJG192" s="750"/>
      <c r="AJH192" s="750"/>
      <c r="AJI192" s="750"/>
      <c r="AJJ192" s="750"/>
      <c r="AJK192" s="750"/>
      <c r="AJL192" s="750"/>
      <c r="AJM192" s="750"/>
      <c r="AJN192" s="750"/>
      <c r="AJO192" s="750"/>
      <c r="AJP192" s="750"/>
      <c r="AJQ192" s="750"/>
      <c r="AJR192" s="750"/>
      <c r="AJS192" s="750"/>
      <c r="AJT192" s="750"/>
      <c r="AJU192" s="750"/>
      <c r="AJV192" s="750"/>
      <c r="AJW192" s="750"/>
      <c r="AJX192" s="750"/>
      <c r="AJY192" s="750"/>
      <c r="AJZ192" s="750"/>
      <c r="AKA192" s="750"/>
      <c r="AKB192" s="750"/>
      <c r="AKC192" s="750"/>
      <c r="AKD192" s="750"/>
      <c r="AKE192" s="750"/>
      <c r="AKF192" s="750"/>
      <c r="AKG192" s="750"/>
      <c r="AKH192" s="750"/>
      <c r="AKI192" s="750"/>
      <c r="AKJ192" s="750"/>
      <c r="AKK192" s="750"/>
      <c r="AKL192" s="750"/>
      <c r="AKM192" s="750"/>
      <c r="AKN192" s="750"/>
      <c r="AKO192" s="750"/>
      <c r="AKP192" s="750"/>
      <c r="AKQ192" s="750"/>
      <c r="AKR192" s="750"/>
      <c r="AKS192" s="750"/>
      <c r="AKT192" s="750"/>
      <c r="AKU192" s="750"/>
      <c r="AKV192" s="750"/>
      <c r="AKW192" s="750"/>
      <c r="AKX192" s="750"/>
      <c r="AKY192" s="750"/>
      <c r="AKZ192" s="750"/>
      <c r="ALA192" s="750"/>
      <c r="ALB192" s="750"/>
      <c r="ALC192" s="750"/>
      <c r="ALD192" s="750"/>
      <c r="ALE192" s="750"/>
      <c r="ALF192" s="750"/>
      <c r="ALG192" s="750"/>
      <c r="ALH192" s="750"/>
      <c r="ALI192" s="750"/>
      <c r="ALJ192" s="750"/>
      <c r="ALK192" s="750"/>
      <c r="ALL192" s="750"/>
      <c r="ALM192" s="750"/>
      <c r="ALN192" s="750"/>
      <c r="ALO192" s="750"/>
      <c r="ALP192" s="750"/>
      <c r="ALQ192" s="750"/>
      <c r="ALR192" s="750"/>
      <c r="ALS192" s="750"/>
      <c r="ALT192" s="750"/>
      <c r="ALU192" s="750"/>
      <c r="ALV192" s="750"/>
      <c r="ALW192" s="750"/>
      <c r="ALX192" s="750"/>
      <c r="ALY192" s="750"/>
      <c r="ALZ192" s="750"/>
      <c r="AMA192" s="750"/>
      <c r="AMB192" s="750"/>
      <c r="AMC192" s="750"/>
      <c r="AMD192" s="750"/>
      <c r="AME192" s="750"/>
      <c r="AMF192" s="750"/>
      <c r="AMG192" s="750"/>
      <c r="AMH192" s="750"/>
      <c r="AMI192" s="750"/>
      <c r="AMJ192" s="750"/>
      <c r="AMK192" s="750"/>
      <c r="AML192" s="750"/>
      <c r="AMM192" s="750"/>
      <c r="AMN192" s="750"/>
      <c r="AMO192" s="750"/>
      <c r="AMP192" s="750"/>
      <c r="AMQ192" s="750"/>
    </row>
    <row r="193" spans="1:1031" s="751" customFormat="1" ht="43.5" customHeight="1" x14ac:dyDescent="0.25">
      <c r="A193" s="797"/>
      <c r="B193" s="897" t="s">
        <v>1229</v>
      </c>
      <c r="C193" s="536">
        <v>5</v>
      </c>
      <c r="D193" s="907">
        <v>0.01</v>
      </c>
      <c r="E193" s="866" t="s">
        <v>1157</v>
      </c>
      <c r="F193" s="750"/>
      <c r="G193" s="750"/>
      <c r="H193" s="750"/>
      <c r="I193" s="750"/>
      <c r="J193" s="750"/>
      <c r="K193" s="750"/>
      <c r="L193" s="750"/>
      <c r="M193" s="750"/>
      <c r="N193" s="750"/>
      <c r="O193" s="750"/>
      <c r="P193" s="750"/>
      <c r="Q193" s="750"/>
      <c r="R193" s="750"/>
      <c r="S193" s="750"/>
      <c r="T193" s="750"/>
      <c r="U193" s="750"/>
      <c r="V193" s="750"/>
      <c r="W193" s="750"/>
      <c r="X193" s="750"/>
      <c r="Y193" s="750"/>
      <c r="Z193" s="750"/>
      <c r="AA193" s="750"/>
      <c r="AB193" s="750"/>
      <c r="AC193" s="750"/>
      <c r="AD193" s="750"/>
      <c r="AE193" s="750"/>
      <c r="AF193" s="750"/>
      <c r="AG193" s="750"/>
      <c r="AH193" s="750"/>
      <c r="AI193" s="750"/>
      <c r="AJ193" s="750"/>
      <c r="AK193" s="750"/>
      <c r="AL193" s="750"/>
      <c r="AM193" s="750"/>
      <c r="AN193" s="750"/>
      <c r="AO193" s="750"/>
      <c r="AP193" s="750"/>
      <c r="AQ193" s="750"/>
      <c r="AR193" s="750"/>
      <c r="AS193" s="750"/>
      <c r="AT193" s="750"/>
      <c r="AU193" s="750"/>
      <c r="AV193" s="750"/>
      <c r="AW193" s="750"/>
      <c r="AX193" s="750"/>
      <c r="AY193" s="750"/>
      <c r="AZ193" s="750"/>
      <c r="BA193" s="750"/>
      <c r="BB193" s="750"/>
      <c r="BC193" s="750"/>
      <c r="BD193" s="750"/>
      <c r="BE193" s="750"/>
      <c r="BF193" s="750"/>
      <c r="BG193" s="750"/>
      <c r="BH193" s="750"/>
      <c r="BI193" s="750"/>
      <c r="BJ193" s="750"/>
      <c r="BK193" s="750"/>
      <c r="BL193" s="750"/>
      <c r="BM193" s="750"/>
      <c r="BN193" s="750"/>
      <c r="BO193" s="750"/>
      <c r="BP193" s="750"/>
      <c r="BQ193" s="750"/>
      <c r="BR193" s="750"/>
      <c r="BS193" s="750"/>
      <c r="BT193" s="750"/>
      <c r="BU193" s="750"/>
      <c r="BV193" s="750"/>
      <c r="BW193" s="750"/>
      <c r="BX193" s="750"/>
      <c r="BY193" s="750"/>
      <c r="BZ193" s="750"/>
      <c r="CA193" s="750"/>
      <c r="CB193" s="750"/>
      <c r="CC193" s="750"/>
      <c r="CD193" s="750"/>
      <c r="CE193" s="750"/>
      <c r="CF193" s="750"/>
      <c r="CG193" s="750"/>
      <c r="CH193" s="750"/>
      <c r="CI193" s="750"/>
      <c r="CJ193" s="750"/>
      <c r="CK193" s="750"/>
      <c r="CL193" s="750"/>
      <c r="CM193" s="750"/>
      <c r="CN193" s="750"/>
      <c r="CO193" s="750"/>
      <c r="CP193" s="750"/>
      <c r="CQ193" s="750"/>
      <c r="CR193" s="750"/>
      <c r="CS193" s="750"/>
      <c r="CT193" s="750"/>
      <c r="CU193" s="750"/>
      <c r="CV193" s="750"/>
      <c r="CW193" s="750"/>
      <c r="CX193" s="750"/>
      <c r="CY193" s="750"/>
      <c r="CZ193" s="750"/>
      <c r="DA193" s="750"/>
      <c r="DB193" s="750"/>
      <c r="DC193" s="750"/>
      <c r="DD193" s="750"/>
      <c r="DE193" s="750"/>
      <c r="DF193" s="750"/>
      <c r="DG193" s="750"/>
      <c r="DH193" s="750"/>
      <c r="DI193" s="750"/>
      <c r="DJ193" s="750"/>
      <c r="DK193" s="750"/>
      <c r="DL193" s="750"/>
      <c r="DM193" s="750"/>
      <c r="DN193" s="750"/>
      <c r="DO193" s="750"/>
      <c r="DP193" s="750"/>
      <c r="DQ193" s="750"/>
      <c r="DR193" s="750"/>
      <c r="DS193" s="750"/>
      <c r="DT193" s="750"/>
      <c r="DU193" s="750"/>
      <c r="DV193" s="750"/>
      <c r="DW193" s="750"/>
      <c r="DX193" s="750"/>
      <c r="DY193" s="750"/>
      <c r="DZ193" s="750"/>
      <c r="EA193" s="750"/>
      <c r="EB193" s="750"/>
      <c r="EC193" s="750"/>
      <c r="ED193" s="750"/>
      <c r="EE193" s="750"/>
      <c r="EF193" s="750"/>
      <c r="EG193" s="750"/>
      <c r="EH193" s="750"/>
      <c r="EI193" s="750"/>
      <c r="EJ193" s="750"/>
      <c r="EK193" s="750"/>
      <c r="EL193" s="750"/>
      <c r="EM193" s="750"/>
      <c r="EN193" s="750"/>
      <c r="EO193" s="750"/>
      <c r="EP193" s="750"/>
      <c r="EQ193" s="750"/>
      <c r="ER193" s="750"/>
      <c r="ES193" s="750"/>
      <c r="ET193" s="750"/>
      <c r="EU193" s="750"/>
      <c r="EV193" s="750"/>
      <c r="EW193" s="750"/>
      <c r="EX193" s="750"/>
      <c r="EY193" s="750"/>
      <c r="EZ193" s="750"/>
      <c r="FA193" s="750"/>
      <c r="FB193" s="750"/>
      <c r="FC193" s="750"/>
      <c r="FD193" s="750"/>
      <c r="FE193" s="750"/>
      <c r="FF193" s="750"/>
      <c r="FG193" s="750"/>
      <c r="FH193" s="750"/>
      <c r="FI193" s="750"/>
      <c r="FJ193" s="750"/>
      <c r="FK193" s="750"/>
      <c r="FL193" s="750"/>
      <c r="FM193" s="750"/>
      <c r="FN193" s="750"/>
      <c r="FO193" s="750"/>
      <c r="FP193" s="750"/>
      <c r="FQ193" s="750"/>
      <c r="FR193" s="750"/>
      <c r="FS193" s="750"/>
      <c r="FT193" s="750"/>
      <c r="FU193" s="750"/>
      <c r="FV193" s="750"/>
      <c r="FW193" s="750"/>
      <c r="FX193" s="750"/>
      <c r="FY193" s="750"/>
      <c r="FZ193" s="750"/>
      <c r="GA193" s="750"/>
      <c r="GB193" s="750"/>
      <c r="GC193" s="750"/>
      <c r="GD193" s="750"/>
      <c r="GE193" s="750"/>
      <c r="GF193" s="750"/>
      <c r="GG193" s="750"/>
      <c r="GH193" s="750"/>
      <c r="GI193" s="750"/>
      <c r="GJ193" s="750"/>
      <c r="GK193" s="750"/>
      <c r="GL193" s="750"/>
      <c r="GM193" s="750"/>
      <c r="GN193" s="750"/>
      <c r="GO193" s="750"/>
      <c r="GP193" s="750"/>
      <c r="GQ193" s="750"/>
      <c r="GR193" s="750"/>
      <c r="GS193" s="750"/>
      <c r="GT193" s="750"/>
      <c r="GU193" s="750"/>
      <c r="GV193" s="750"/>
      <c r="GW193" s="750"/>
      <c r="GX193" s="750"/>
      <c r="GY193" s="750"/>
      <c r="GZ193" s="750"/>
      <c r="HA193" s="750"/>
      <c r="HB193" s="750"/>
      <c r="HC193" s="750"/>
      <c r="HD193" s="750"/>
      <c r="HE193" s="750"/>
      <c r="HF193" s="750"/>
      <c r="HG193" s="750"/>
      <c r="HH193" s="750"/>
      <c r="HI193" s="750"/>
      <c r="HJ193" s="750"/>
      <c r="HK193" s="750"/>
      <c r="HL193" s="750"/>
      <c r="HM193" s="750"/>
      <c r="HN193" s="750"/>
      <c r="HO193" s="750"/>
      <c r="HP193" s="750"/>
      <c r="HQ193" s="750"/>
      <c r="HR193" s="750"/>
      <c r="HS193" s="750"/>
      <c r="HT193" s="750"/>
      <c r="HU193" s="750"/>
      <c r="HV193" s="750"/>
      <c r="HW193" s="750"/>
      <c r="HX193" s="750"/>
      <c r="HY193" s="750"/>
      <c r="HZ193" s="750"/>
      <c r="IA193" s="750"/>
      <c r="IB193" s="750"/>
      <c r="IC193" s="750"/>
      <c r="ID193" s="750"/>
      <c r="IE193" s="750"/>
      <c r="IF193" s="750"/>
      <c r="IG193" s="750"/>
      <c r="IH193" s="750"/>
      <c r="II193" s="750"/>
      <c r="IJ193" s="750"/>
      <c r="IK193" s="750"/>
      <c r="IL193" s="750"/>
      <c r="IM193" s="750"/>
      <c r="IN193" s="750"/>
      <c r="IO193" s="750"/>
      <c r="IP193" s="750"/>
      <c r="IQ193" s="750"/>
      <c r="IR193" s="750"/>
      <c r="IS193" s="750"/>
      <c r="IT193" s="750"/>
      <c r="IU193" s="750"/>
      <c r="IV193" s="750"/>
      <c r="IW193" s="750"/>
      <c r="IX193" s="750"/>
      <c r="IY193" s="750"/>
      <c r="IZ193" s="750"/>
      <c r="JA193" s="750"/>
      <c r="JB193" s="750"/>
      <c r="JC193" s="750"/>
      <c r="JD193" s="750"/>
      <c r="JE193" s="750"/>
      <c r="JF193" s="750"/>
      <c r="JG193" s="750"/>
      <c r="JH193" s="750"/>
      <c r="JI193" s="750"/>
      <c r="JJ193" s="750"/>
      <c r="JK193" s="750"/>
      <c r="JL193" s="750"/>
      <c r="JM193" s="750"/>
      <c r="JN193" s="750"/>
      <c r="JO193" s="750"/>
      <c r="JP193" s="750"/>
      <c r="JQ193" s="750"/>
      <c r="JR193" s="750"/>
      <c r="JS193" s="750"/>
      <c r="JT193" s="750"/>
      <c r="JU193" s="750"/>
      <c r="JV193" s="750"/>
      <c r="JW193" s="750"/>
      <c r="JX193" s="750"/>
      <c r="JY193" s="750"/>
      <c r="JZ193" s="750"/>
      <c r="KA193" s="750"/>
      <c r="KB193" s="750"/>
      <c r="KC193" s="750"/>
      <c r="KD193" s="750"/>
      <c r="KE193" s="750"/>
      <c r="KF193" s="750"/>
      <c r="KG193" s="750"/>
      <c r="KH193" s="750"/>
      <c r="KI193" s="750"/>
      <c r="KJ193" s="750"/>
      <c r="KK193" s="750"/>
      <c r="KL193" s="750"/>
      <c r="KM193" s="750"/>
      <c r="KN193" s="750"/>
      <c r="KO193" s="750"/>
      <c r="KP193" s="750"/>
      <c r="KQ193" s="750"/>
      <c r="KR193" s="750"/>
      <c r="KS193" s="750"/>
      <c r="KT193" s="750"/>
      <c r="KU193" s="750"/>
      <c r="KV193" s="750"/>
      <c r="KW193" s="750"/>
      <c r="KX193" s="750"/>
      <c r="KY193" s="750"/>
      <c r="KZ193" s="750"/>
      <c r="LA193" s="750"/>
      <c r="LB193" s="750"/>
      <c r="LC193" s="750"/>
      <c r="LD193" s="750"/>
      <c r="LE193" s="750"/>
      <c r="LF193" s="750"/>
      <c r="LG193" s="750"/>
      <c r="LH193" s="750"/>
      <c r="LI193" s="750"/>
      <c r="LJ193" s="750"/>
      <c r="LK193" s="750"/>
      <c r="LL193" s="750"/>
      <c r="LM193" s="750"/>
      <c r="LN193" s="750"/>
      <c r="LO193" s="750"/>
      <c r="LP193" s="750"/>
      <c r="LQ193" s="750"/>
      <c r="LR193" s="750"/>
      <c r="LS193" s="750"/>
      <c r="LT193" s="750"/>
      <c r="LU193" s="750"/>
      <c r="LV193" s="750"/>
      <c r="LW193" s="750"/>
      <c r="LX193" s="750"/>
      <c r="LY193" s="750"/>
      <c r="LZ193" s="750"/>
      <c r="MA193" s="750"/>
      <c r="MB193" s="750"/>
      <c r="MC193" s="750"/>
      <c r="MD193" s="750"/>
      <c r="ME193" s="750"/>
      <c r="MF193" s="750"/>
      <c r="MG193" s="750"/>
      <c r="MH193" s="750"/>
      <c r="MI193" s="750"/>
      <c r="MJ193" s="750"/>
      <c r="MK193" s="750"/>
      <c r="ML193" s="750"/>
      <c r="MM193" s="750"/>
      <c r="MN193" s="750"/>
      <c r="MO193" s="750"/>
      <c r="MP193" s="750"/>
      <c r="MQ193" s="750"/>
      <c r="MR193" s="750"/>
      <c r="MS193" s="750"/>
      <c r="MT193" s="750"/>
      <c r="MU193" s="750"/>
      <c r="MV193" s="750"/>
      <c r="MW193" s="750"/>
      <c r="MX193" s="750"/>
      <c r="MY193" s="750"/>
      <c r="MZ193" s="750"/>
      <c r="NA193" s="750"/>
      <c r="NB193" s="750"/>
      <c r="NC193" s="750"/>
      <c r="ND193" s="750"/>
      <c r="NE193" s="750"/>
      <c r="NF193" s="750"/>
      <c r="NG193" s="750"/>
      <c r="NH193" s="750"/>
      <c r="NI193" s="750"/>
      <c r="NJ193" s="750"/>
      <c r="NK193" s="750"/>
      <c r="NL193" s="750"/>
      <c r="NM193" s="750"/>
      <c r="NN193" s="750"/>
      <c r="NO193" s="750"/>
      <c r="NP193" s="750"/>
      <c r="NQ193" s="750"/>
      <c r="NR193" s="750"/>
      <c r="NS193" s="750"/>
      <c r="NT193" s="750"/>
      <c r="NU193" s="750"/>
      <c r="NV193" s="750"/>
      <c r="NW193" s="750"/>
      <c r="NX193" s="750"/>
      <c r="NY193" s="750"/>
      <c r="NZ193" s="750"/>
      <c r="OA193" s="750"/>
      <c r="OB193" s="750"/>
      <c r="OC193" s="750"/>
      <c r="OD193" s="750"/>
      <c r="OE193" s="750"/>
      <c r="OF193" s="750"/>
      <c r="OG193" s="750"/>
      <c r="OH193" s="750"/>
      <c r="OI193" s="750"/>
      <c r="OJ193" s="750"/>
      <c r="OK193" s="750"/>
      <c r="OL193" s="750"/>
      <c r="OM193" s="750"/>
      <c r="ON193" s="750"/>
      <c r="OO193" s="750"/>
      <c r="OP193" s="750"/>
      <c r="OQ193" s="750"/>
      <c r="OR193" s="750"/>
      <c r="OS193" s="750"/>
      <c r="OT193" s="750"/>
      <c r="OU193" s="750"/>
      <c r="OV193" s="750"/>
      <c r="OW193" s="750"/>
      <c r="OX193" s="750"/>
      <c r="OY193" s="750"/>
      <c r="OZ193" s="750"/>
      <c r="PA193" s="750"/>
      <c r="PB193" s="750"/>
      <c r="PC193" s="750"/>
      <c r="PD193" s="750"/>
      <c r="PE193" s="750"/>
      <c r="PF193" s="750"/>
      <c r="PG193" s="750"/>
      <c r="PH193" s="750"/>
      <c r="PI193" s="750"/>
      <c r="PJ193" s="750"/>
      <c r="PK193" s="750"/>
      <c r="PL193" s="750"/>
      <c r="PM193" s="750"/>
      <c r="PN193" s="750"/>
      <c r="PO193" s="750"/>
      <c r="PP193" s="750"/>
      <c r="PQ193" s="750"/>
      <c r="PR193" s="750"/>
      <c r="PS193" s="750"/>
      <c r="PT193" s="750"/>
      <c r="PU193" s="750"/>
      <c r="PV193" s="750"/>
      <c r="PW193" s="750"/>
      <c r="PX193" s="750"/>
      <c r="PY193" s="750"/>
      <c r="PZ193" s="750"/>
      <c r="QA193" s="750"/>
      <c r="QB193" s="750"/>
      <c r="QC193" s="750"/>
      <c r="QD193" s="750"/>
      <c r="QE193" s="750"/>
      <c r="QF193" s="750"/>
      <c r="QG193" s="750"/>
      <c r="QH193" s="750"/>
      <c r="QI193" s="750"/>
      <c r="QJ193" s="750"/>
      <c r="QK193" s="750"/>
      <c r="QL193" s="750"/>
      <c r="QM193" s="750"/>
      <c r="QN193" s="750"/>
      <c r="QO193" s="750"/>
      <c r="QP193" s="750"/>
      <c r="QQ193" s="750"/>
      <c r="QR193" s="750"/>
      <c r="QS193" s="750"/>
      <c r="QT193" s="750"/>
      <c r="QU193" s="750"/>
      <c r="QV193" s="750"/>
      <c r="QW193" s="750"/>
      <c r="QX193" s="750"/>
      <c r="QY193" s="750"/>
      <c r="QZ193" s="750"/>
      <c r="RA193" s="750"/>
      <c r="RB193" s="750"/>
      <c r="RC193" s="750"/>
      <c r="RD193" s="750"/>
      <c r="RE193" s="750"/>
      <c r="RF193" s="750"/>
      <c r="RG193" s="750"/>
      <c r="RH193" s="750"/>
      <c r="RI193" s="750"/>
      <c r="RJ193" s="750"/>
      <c r="RK193" s="750"/>
      <c r="RL193" s="750"/>
      <c r="RM193" s="750"/>
      <c r="RN193" s="750"/>
      <c r="RO193" s="750"/>
      <c r="RP193" s="750"/>
      <c r="RQ193" s="750"/>
      <c r="RR193" s="750"/>
      <c r="RS193" s="750"/>
      <c r="RT193" s="750"/>
      <c r="RU193" s="750"/>
      <c r="RV193" s="750"/>
      <c r="RW193" s="750"/>
      <c r="RX193" s="750"/>
      <c r="RY193" s="750"/>
      <c r="RZ193" s="750"/>
      <c r="SA193" s="750"/>
      <c r="SB193" s="750"/>
      <c r="SC193" s="750"/>
      <c r="SD193" s="750"/>
      <c r="SE193" s="750"/>
      <c r="SF193" s="750"/>
      <c r="SG193" s="750"/>
      <c r="SH193" s="750"/>
      <c r="SI193" s="750"/>
      <c r="SJ193" s="750"/>
      <c r="SK193" s="750"/>
      <c r="SL193" s="750"/>
      <c r="SM193" s="750"/>
      <c r="SN193" s="750"/>
      <c r="SO193" s="750"/>
      <c r="SP193" s="750"/>
      <c r="SQ193" s="750"/>
      <c r="SR193" s="750"/>
      <c r="SS193" s="750"/>
      <c r="ST193" s="750"/>
      <c r="SU193" s="750"/>
      <c r="SV193" s="750"/>
      <c r="SW193" s="750"/>
      <c r="SX193" s="750"/>
      <c r="SY193" s="750"/>
      <c r="SZ193" s="750"/>
      <c r="TA193" s="750"/>
      <c r="TB193" s="750"/>
      <c r="TC193" s="750"/>
      <c r="TD193" s="750"/>
      <c r="TE193" s="750"/>
      <c r="TF193" s="750"/>
      <c r="TG193" s="750"/>
      <c r="TH193" s="750"/>
      <c r="TI193" s="750"/>
      <c r="TJ193" s="750"/>
      <c r="TK193" s="750"/>
      <c r="TL193" s="750"/>
      <c r="TM193" s="750"/>
      <c r="TN193" s="750"/>
      <c r="TO193" s="750"/>
      <c r="TP193" s="750"/>
      <c r="TQ193" s="750"/>
      <c r="TR193" s="750"/>
      <c r="TS193" s="750"/>
      <c r="TT193" s="750"/>
      <c r="TU193" s="750"/>
      <c r="TV193" s="750"/>
      <c r="TW193" s="750"/>
      <c r="TX193" s="750"/>
      <c r="TY193" s="750"/>
      <c r="TZ193" s="750"/>
      <c r="UA193" s="750"/>
      <c r="UB193" s="750"/>
      <c r="UC193" s="750"/>
      <c r="UD193" s="750"/>
      <c r="UE193" s="750"/>
      <c r="UF193" s="750"/>
      <c r="UG193" s="750"/>
      <c r="UH193" s="750"/>
      <c r="UI193" s="750"/>
      <c r="UJ193" s="750"/>
      <c r="UK193" s="750"/>
      <c r="UL193" s="750"/>
      <c r="UM193" s="750"/>
      <c r="UN193" s="750"/>
      <c r="UO193" s="750"/>
      <c r="UP193" s="750"/>
      <c r="UQ193" s="750"/>
      <c r="UR193" s="750"/>
      <c r="US193" s="750"/>
      <c r="UT193" s="750"/>
      <c r="UU193" s="750"/>
      <c r="UV193" s="750"/>
      <c r="UW193" s="750"/>
      <c r="UX193" s="750"/>
      <c r="UY193" s="750"/>
      <c r="UZ193" s="750"/>
      <c r="VA193" s="750"/>
      <c r="VB193" s="750"/>
      <c r="VC193" s="750"/>
      <c r="VD193" s="750"/>
      <c r="VE193" s="750"/>
      <c r="VF193" s="750"/>
      <c r="VG193" s="750"/>
      <c r="VH193" s="750"/>
      <c r="VI193" s="750"/>
      <c r="VJ193" s="750"/>
      <c r="VK193" s="750"/>
      <c r="VL193" s="750"/>
      <c r="VM193" s="750"/>
      <c r="VN193" s="750"/>
      <c r="VO193" s="750"/>
      <c r="VP193" s="750"/>
      <c r="VQ193" s="750"/>
      <c r="VR193" s="750"/>
      <c r="VS193" s="750"/>
      <c r="VT193" s="750"/>
      <c r="VU193" s="750"/>
      <c r="VV193" s="750"/>
      <c r="VW193" s="750"/>
      <c r="VX193" s="750"/>
      <c r="VY193" s="750"/>
      <c r="VZ193" s="750"/>
      <c r="WA193" s="750"/>
      <c r="WB193" s="750"/>
      <c r="WC193" s="750"/>
      <c r="WD193" s="750"/>
      <c r="WE193" s="750"/>
      <c r="WF193" s="750"/>
      <c r="WG193" s="750"/>
      <c r="WH193" s="750"/>
      <c r="WI193" s="750"/>
      <c r="WJ193" s="750"/>
      <c r="WK193" s="750"/>
      <c r="WL193" s="750"/>
      <c r="WM193" s="750"/>
      <c r="WN193" s="750"/>
      <c r="WO193" s="750"/>
      <c r="WP193" s="750"/>
      <c r="WQ193" s="750"/>
      <c r="WR193" s="750"/>
      <c r="WS193" s="750"/>
      <c r="WT193" s="750"/>
      <c r="WU193" s="750"/>
      <c r="WV193" s="750"/>
      <c r="WW193" s="750"/>
      <c r="WX193" s="750"/>
      <c r="WY193" s="750"/>
      <c r="WZ193" s="750"/>
      <c r="XA193" s="750"/>
      <c r="XB193" s="750"/>
      <c r="XC193" s="750"/>
      <c r="XD193" s="750"/>
      <c r="XE193" s="750"/>
      <c r="XF193" s="750"/>
      <c r="XG193" s="750"/>
      <c r="XH193" s="750"/>
      <c r="XI193" s="750"/>
      <c r="XJ193" s="750"/>
      <c r="XK193" s="750"/>
      <c r="XL193" s="750"/>
      <c r="XM193" s="750"/>
      <c r="XN193" s="750"/>
      <c r="XO193" s="750"/>
      <c r="XP193" s="750"/>
      <c r="XQ193" s="750"/>
      <c r="XR193" s="750"/>
      <c r="XS193" s="750"/>
      <c r="XT193" s="750"/>
      <c r="XU193" s="750"/>
      <c r="XV193" s="750"/>
      <c r="XW193" s="750"/>
      <c r="XX193" s="750"/>
      <c r="XY193" s="750"/>
      <c r="XZ193" s="750"/>
      <c r="YA193" s="750"/>
      <c r="YB193" s="750"/>
      <c r="YC193" s="750"/>
      <c r="YD193" s="750"/>
      <c r="YE193" s="750"/>
      <c r="YF193" s="750"/>
      <c r="YG193" s="750"/>
      <c r="YH193" s="750"/>
      <c r="YI193" s="750"/>
      <c r="YJ193" s="750"/>
      <c r="YK193" s="750"/>
      <c r="YL193" s="750"/>
      <c r="YM193" s="750"/>
      <c r="YN193" s="750"/>
      <c r="YO193" s="750"/>
      <c r="YP193" s="750"/>
      <c r="YQ193" s="750"/>
      <c r="YR193" s="750"/>
      <c r="YS193" s="750"/>
      <c r="YT193" s="750"/>
      <c r="YU193" s="750"/>
      <c r="YV193" s="750"/>
      <c r="YW193" s="750"/>
      <c r="YX193" s="750"/>
      <c r="YY193" s="750"/>
      <c r="YZ193" s="750"/>
      <c r="ZA193" s="750"/>
      <c r="ZB193" s="750"/>
      <c r="ZC193" s="750"/>
      <c r="ZD193" s="750"/>
      <c r="ZE193" s="750"/>
      <c r="ZF193" s="750"/>
      <c r="ZG193" s="750"/>
      <c r="ZH193" s="750"/>
      <c r="ZI193" s="750"/>
      <c r="ZJ193" s="750"/>
      <c r="ZK193" s="750"/>
      <c r="ZL193" s="750"/>
      <c r="ZM193" s="750"/>
      <c r="ZN193" s="750"/>
      <c r="ZO193" s="750"/>
      <c r="ZP193" s="750"/>
      <c r="ZQ193" s="750"/>
      <c r="ZR193" s="750"/>
      <c r="ZS193" s="750"/>
      <c r="ZT193" s="750"/>
      <c r="ZU193" s="750"/>
      <c r="ZV193" s="750"/>
      <c r="ZW193" s="750"/>
      <c r="ZX193" s="750"/>
      <c r="ZY193" s="750"/>
      <c r="ZZ193" s="750"/>
      <c r="AAA193" s="750"/>
      <c r="AAB193" s="750"/>
      <c r="AAC193" s="750"/>
      <c r="AAD193" s="750"/>
      <c r="AAE193" s="750"/>
      <c r="AAF193" s="750"/>
      <c r="AAG193" s="750"/>
      <c r="AAH193" s="750"/>
      <c r="AAI193" s="750"/>
      <c r="AAJ193" s="750"/>
      <c r="AAK193" s="750"/>
      <c r="AAL193" s="750"/>
      <c r="AAM193" s="750"/>
      <c r="AAN193" s="750"/>
      <c r="AAO193" s="750"/>
      <c r="AAP193" s="750"/>
      <c r="AAQ193" s="750"/>
      <c r="AAR193" s="750"/>
      <c r="AAS193" s="750"/>
      <c r="AAT193" s="750"/>
      <c r="AAU193" s="750"/>
      <c r="AAV193" s="750"/>
      <c r="AAW193" s="750"/>
      <c r="AAX193" s="750"/>
      <c r="AAY193" s="750"/>
      <c r="AAZ193" s="750"/>
      <c r="ABA193" s="750"/>
      <c r="ABB193" s="750"/>
      <c r="ABC193" s="750"/>
      <c r="ABD193" s="750"/>
      <c r="ABE193" s="750"/>
      <c r="ABF193" s="750"/>
      <c r="ABG193" s="750"/>
      <c r="ABH193" s="750"/>
      <c r="ABI193" s="750"/>
      <c r="ABJ193" s="750"/>
      <c r="ABK193" s="750"/>
      <c r="ABL193" s="750"/>
      <c r="ABM193" s="750"/>
      <c r="ABN193" s="750"/>
      <c r="ABO193" s="750"/>
      <c r="ABP193" s="750"/>
      <c r="ABQ193" s="750"/>
      <c r="ABR193" s="750"/>
      <c r="ABS193" s="750"/>
      <c r="ABT193" s="750"/>
      <c r="ABU193" s="750"/>
      <c r="ABV193" s="750"/>
      <c r="ABW193" s="750"/>
      <c r="ABX193" s="750"/>
      <c r="ABY193" s="750"/>
      <c r="ABZ193" s="750"/>
      <c r="ACA193" s="750"/>
      <c r="ACB193" s="750"/>
      <c r="ACC193" s="750"/>
      <c r="ACD193" s="750"/>
      <c r="ACE193" s="750"/>
      <c r="ACF193" s="750"/>
      <c r="ACG193" s="750"/>
      <c r="ACH193" s="750"/>
      <c r="ACI193" s="750"/>
      <c r="ACJ193" s="750"/>
      <c r="ACK193" s="750"/>
      <c r="ACL193" s="750"/>
      <c r="ACM193" s="750"/>
      <c r="ACN193" s="750"/>
      <c r="ACO193" s="750"/>
      <c r="ACP193" s="750"/>
      <c r="ACQ193" s="750"/>
      <c r="ACR193" s="750"/>
      <c r="ACS193" s="750"/>
      <c r="ACT193" s="750"/>
      <c r="ACU193" s="750"/>
      <c r="ACV193" s="750"/>
      <c r="ACW193" s="750"/>
      <c r="ACX193" s="750"/>
      <c r="ACY193" s="750"/>
      <c r="ACZ193" s="750"/>
      <c r="ADA193" s="750"/>
      <c r="ADB193" s="750"/>
      <c r="ADC193" s="750"/>
      <c r="ADD193" s="750"/>
      <c r="ADE193" s="750"/>
      <c r="ADF193" s="750"/>
      <c r="ADG193" s="750"/>
      <c r="ADH193" s="750"/>
      <c r="ADI193" s="750"/>
      <c r="ADJ193" s="750"/>
      <c r="ADK193" s="750"/>
      <c r="ADL193" s="750"/>
      <c r="ADM193" s="750"/>
      <c r="ADN193" s="750"/>
      <c r="ADO193" s="750"/>
      <c r="ADP193" s="750"/>
      <c r="ADQ193" s="750"/>
      <c r="ADR193" s="750"/>
      <c r="ADS193" s="750"/>
      <c r="ADT193" s="750"/>
      <c r="ADU193" s="750"/>
      <c r="ADV193" s="750"/>
      <c r="ADW193" s="750"/>
      <c r="ADX193" s="750"/>
      <c r="ADY193" s="750"/>
      <c r="ADZ193" s="750"/>
      <c r="AEA193" s="750"/>
      <c r="AEB193" s="750"/>
      <c r="AEC193" s="750"/>
      <c r="AED193" s="750"/>
      <c r="AEE193" s="750"/>
      <c r="AEF193" s="750"/>
      <c r="AEG193" s="750"/>
      <c r="AEH193" s="750"/>
      <c r="AEI193" s="750"/>
      <c r="AEJ193" s="750"/>
      <c r="AEK193" s="750"/>
      <c r="AEL193" s="750"/>
      <c r="AEM193" s="750"/>
      <c r="AEN193" s="750"/>
      <c r="AEO193" s="750"/>
      <c r="AEP193" s="750"/>
      <c r="AEQ193" s="750"/>
      <c r="AER193" s="750"/>
      <c r="AES193" s="750"/>
      <c r="AET193" s="750"/>
      <c r="AEU193" s="750"/>
      <c r="AEV193" s="750"/>
      <c r="AEW193" s="750"/>
      <c r="AEX193" s="750"/>
      <c r="AEY193" s="750"/>
      <c r="AEZ193" s="750"/>
      <c r="AFA193" s="750"/>
      <c r="AFB193" s="750"/>
      <c r="AFC193" s="750"/>
      <c r="AFD193" s="750"/>
      <c r="AFE193" s="750"/>
      <c r="AFF193" s="750"/>
      <c r="AFG193" s="750"/>
      <c r="AFH193" s="750"/>
      <c r="AFI193" s="750"/>
      <c r="AFJ193" s="750"/>
      <c r="AFK193" s="750"/>
      <c r="AFL193" s="750"/>
      <c r="AFM193" s="750"/>
      <c r="AFN193" s="750"/>
      <c r="AFO193" s="750"/>
      <c r="AFP193" s="750"/>
      <c r="AFQ193" s="750"/>
      <c r="AFR193" s="750"/>
      <c r="AFS193" s="750"/>
      <c r="AFT193" s="750"/>
      <c r="AFU193" s="750"/>
      <c r="AFV193" s="750"/>
      <c r="AFW193" s="750"/>
      <c r="AFX193" s="750"/>
      <c r="AFY193" s="750"/>
      <c r="AFZ193" s="750"/>
      <c r="AGA193" s="750"/>
      <c r="AGB193" s="750"/>
      <c r="AGC193" s="750"/>
      <c r="AGD193" s="750"/>
      <c r="AGE193" s="750"/>
      <c r="AGF193" s="750"/>
      <c r="AGG193" s="750"/>
      <c r="AGH193" s="750"/>
      <c r="AGI193" s="750"/>
      <c r="AGJ193" s="750"/>
      <c r="AGK193" s="750"/>
      <c r="AGL193" s="750"/>
      <c r="AGM193" s="750"/>
      <c r="AGN193" s="750"/>
      <c r="AGO193" s="750"/>
      <c r="AGP193" s="750"/>
      <c r="AGQ193" s="750"/>
      <c r="AGR193" s="750"/>
      <c r="AGS193" s="750"/>
      <c r="AGT193" s="750"/>
      <c r="AGU193" s="750"/>
      <c r="AGV193" s="750"/>
      <c r="AGW193" s="750"/>
      <c r="AGX193" s="750"/>
      <c r="AGY193" s="750"/>
      <c r="AGZ193" s="750"/>
      <c r="AHA193" s="750"/>
      <c r="AHB193" s="750"/>
      <c r="AHC193" s="750"/>
      <c r="AHD193" s="750"/>
      <c r="AHE193" s="750"/>
      <c r="AHF193" s="750"/>
      <c r="AHG193" s="750"/>
      <c r="AHH193" s="750"/>
      <c r="AHI193" s="750"/>
      <c r="AHJ193" s="750"/>
      <c r="AHK193" s="750"/>
      <c r="AHL193" s="750"/>
      <c r="AHM193" s="750"/>
      <c r="AHN193" s="750"/>
      <c r="AHO193" s="750"/>
      <c r="AHP193" s="750"/>
      <c r="AHQ193" s="750"/>
      <c r="AHR193" s="750"/>
      <c r="AHS193" s="750"/>
      <c r="AHT193" s="750"/>
      <c r="AHU193" s="750"/>
      <c r="AHV193" s="750"/>
      <c r="AHW193" s="750"/>
      <c r="AHX193" s="750"/>
      <c r="AHY193" s="750"/>
      <c r="AHZ193" s="750"/>
      <c r="AIA193" s="750"/>
      <c r="AIB193" s="750"/>
      <c r="AIC193" s="750"/>
      <c r="AID193" s="750"/>
      <c r="AIE193" s="750"/>
      <c r="AIF193" s="750"/>
      <c r="AIG193" s="750"/>
      <c r="AIH193" s="750"/>
      <c r="AII193" s="750"/>
      <c r="AIJ193" s="750"/>
      <c r="AIK193" s="750"/>
      <c r="AIL193" s="750"/>
      <c r="AIM193" s="750"/>
      <c r="AIN193" s="750"/>
      <c r="AIO193" s="750"/>
      <c r="AIP193" s="750"/>
      <c r="AIQ193" s="750"/>
      <c r="AIR193" s="750"/>
      <c r="AIS193" s="750"/>
      <c r="AIT193" s="750"/>
      <c r="AIU193" s="750"/>
      <c r="AIV193" s="750"/>
      <c r="AIW193" s="750"/>
      <c r="AIX193" s="750"/>
      <c r="AIY193" s="750"/>
      <c r="AIZ193" s="750"/>
      <c r="AJA193" s="750"/>
      <c r="AJB193" s="750"/>
      <c r="AJC193" s="750"/>
      <c r="AJD193" s="750"/>
      <c r="AJE193" s="750"/>
      <c r="AJF193" s="750"/>
      <c r="AJG193" s="750"/>
      <c r="AJH193" s="750"/>
      <c r="AJI193" s="750"/>
      <c r="AJJ193" s="750"/>
      <c r="AJK193" s="750"/>
      <c r="AJL193" s="750"/>
      <c r="AJM193" s="750"/>
      <c r="AJN193" s="750"/>
      <c r="AJO193" s="750"/>
      <c r="AJP193" s="750"/>
      <c r="AJQ193" s="750"/>
      <c r="AJR193" s="750"/>
      <c r="AJS193" s="750"/>
      <c r="AJT193" s="750"/>
      <c r="AJU193" s="750"/>
      <c r="AJV193" s="750"/>
      <c r="AJW193" s="750"/>
      <c r="AJX193" s="750"/>
      <c r="AJY193" s="750"/>
      <c r="AJZ193" s="750"/>
      <c r="AKA193" s="750"/>
      <c r="AKB193" s="750"/>
      <c r="AKC193" s="750"/>
      <c r="AKD193" s="750"/>
      <c r="AKE193" s="750"/>
      <c r="AKF193" s="750"/>
      <c r="AKG193" s="750"/>
      <c r="AKH193" s="750"/>
      <c r="AKI193" s="750"/>
      <c r="AKJ193" s="750"/>
      <c r="AKK193" s="750"/>
      <c r="AKL193" s="750"/>
      <c r="AKM193" s="750"/>
      <c r="AKN193" s="750"/>
      <c r="AKO193" s="750"/>
      <c r="AKP193" s="750"/>
      <c r="AKQ193" s="750"/>
      <c r="AKR193" s="750"/>
      <c r="AKS193" s="750"/>
      <c r="AKT193" s="750"/>
      <c r="AKU193" s="750"/>
      <c r="AKV193" s="750"/>
      <c r="AKW193" s="750"/>
      <c r="AKX193" s="750"/>
      <c r="AKY193" s="750"/>
      <c r="AKZ193" s="750"/>
      <c r="ALA193" s="750"/>
      <c r="ALB193" s="750"/>
      <c r="ALC193" s="750"/>
      <c r="ALD193" s="750"/>
      <c r="ALE193" s="750"/>
      <c r="ALF193" s="750"/>
      <c r="ALG193" s="750"/>
      <c r="ALH193" s="750"/>
      <c r="ALI193" s="750"/>
      <c r="ALJ193" s="750"/>
      <c r="ALK193" s="750"/>
      <c r="ALL193" s="750"/>
      <c r="ALM193" s="750"/>
      <c r="ALN193" s="750"/>
      <c r="ALO193" s="750"/>
      <c r="ALP193" s="750"/>
      <c r="ALQ193" s="750"/>
      <c r="ALR193" s="750"/>
      <c r="ALS193" s="750"/>
      <c r="ALT193" s="750"/>
      <c r="ALU193" s="750"/>
      <c r="ALV193" s="750"/>
      <c r="ALW193" s="750"/>
      <c r="ALX193" s="750"/>
      <c r="ALY193" s="750"/>
      <c r="ALZ193" s="750"/>
      <c r="AMA193" s="750"/>
      <c r="AMB193" s="750"/>
      <c r="AMC193" s="750"/>
      <c r="AMD193" s="750"/>
      <c r="AME193" s="750"/>
      <c r="AMF193" s="750"/>
      <c r="AMG193" s="750"/>
      <c r="AMH193" s="750"/>
      <c r="AMI193" s="750"/>
      <c r="AMJ193" s="750"/>
      <c r="AMK193" s="750"/>
      <c r="AML193" s="750"/>
      <c r="AMM193" s="750"/>
      <c r="AMN193" s="750"/>
      <c r="AMO193" s="750"/>
      <c r="AMP193" s="750"/>
      <c r="AMQ193" s="750"/>
    </row>
    <row r="194" spans="1:1031" ht="30" customHeight="1" x14ac:dyDescent="0.25">
      <c r="A194" s="872">
        <v>21</v>
      </c>
      <c r="B194" s="704" t="s">
        <v>273</v>
      </c>
      <c r="C194" s="667" t="s">
        <v>744</v>
      </c>
      <c r="D194" s="668" t="s">
        <v>218</v>
      </c>
      <c r="E194" s="669" t="s">
        <v>12</v>
      </c>
    </row>
    <row r="195" spans="1:1031" ht="45" customHeight="1" x14ac:dyDescent="0.25">
      <c r="A195" s="615">
        <v>1</v>
      </c>
      <c r="B195" s="844" t="s">
        <v>1435</v>
      </c>
      <c r="C195" s="868">
        <v>3</v>
      </c>
      <c r="D195" s="886">
        <v>0.02</v>
      </c>
      <c r="E195" s="864" t="s">
        <v>1116</v>
      </c>
    </row>
    <row r="196" spans="1:1031" ht="30" customHeight="1" x14ac:dyDescent="0.25">
      <c r="A196" s="615">
        <f>+A195+1</f>
        <v>2</v>
      </c>
      <c r="B196" s="876" t="s">
        <v>1258</v>
      </c>
      <c r="C196" s="868">
        <v>4</v>
      </c>
      <c r="D196" s="869" t="s">
        <v>1151</v>
      </c>
      <c r="E196" s="918" t="s">
        <v>1146</v>
      </c>
    </row>
    <row r="197" spans="1:1031" ht="45" customHeight="1" x14ac:dyDescent="0.25">
      <c r="A197" s="615">
        <f t="shared" ref="A197:A203" si="0">+A196+1</f>
        <v>3</v>
      </c>
      <c r="B197" s="876" t="s">
        <v>1436</v>
      </c>
      <c r="C197" s="868">
        <v>14</v>
      </c>
      <c r="D197" s="920" t="s">
        <v>751</v>
      </c>
      <c r="E197" s="752" t="s">
        <v>1145</v>
      </c>
    </row>
    <row r="198" spans="1:1031" ht="40.5" customHeight="1" x14ac:dyDescent="0.25">
      <c r="A198" s="615">
        <f t="shared" si="0"/>
        <v>4</v>
      </c>
      <c r="B198" s="840" t="s">
        <v>1439</v>
      </c>
      <c r="C198" s="891">
        <v>2</v>
      </c>
      <c r="D198" s="869">
        <v>0.02</v>
      </c>
      <c r="E198" s="864" t="s">
        <v>845</v>
      </c>
    </row>
    <row r="199" spans="1:1031" ht="44.25" customHeight="1" x14ac:dyDescent="0.25">
      <c r="A199" s="615">
        <f t="shared" si="0"/>
        <v>5</v>
      </c>
      <c r="B199" s="880" t="s">
        <v>1440</v>
      </c>
      <c r="C199" s="870">
        <v>1</v>
      </c>
      <c r="D199" s="871">
        <v>0.02</v>
      </c>
      <c r="E199" s="866" t="s">
        <v>1481</v>
      </c>
    </row>
    <row r="200" spans="1:1031" s="751" customFormat="1" ht="30.75" customHeight="1" x14ac:dyDescent="0.25">
      <c r="A200" s="615">
        <f t="shared" si="0"/>
        <v>6</v>
      </c>
      <c r="B200" s="830" t="s">
        <v>1441</v>
      </c>
      <c r="C200" s="870">
        <v>2</v>
      </c>
      <c r="D200" s="921">
        <v>0.02</v>
      </c>
      <c r="E200" s="866" t="s">
        <v>845</v>
      </c>
      <c r="F200" s="750"/>
      <c r="G200" s="750"/>
      <c r="H200" s="750"/>
      <c r="I200" s="750"/>
      <c r="J200" s="750"/>
      <c r="K200" s="750"/>
      <c r="L200" s="750"/>
      <c r="M200" s="750"/>
      <c r="N200" s="750"/>
      <c r="O200" s="750"/>
      <c r="P200" s="750"/>
      <c r="Q200" s="750"/>
      <c r="R200" s="750"/>
      <c r="S200" s="750"/>
      <c r="T200" s="750"/>
      <c r="U200" s="750"/>
      <c r="V200" s="750"/>
      <c r="W200" s="750"/>
      <c r="X200" s="750"/>
      <c r="Y200" s="750"/>
      <c r="Z200" s="750"/>
      <c r="AA200" s="750"/>
      <c r="AB200" s="750"/>
      <c r="AC200" s="750"/>
      <c r="AD200" s="750"/>
      <c r="AE200" s="750"/>
      <c r="AF200" s="750"/>
      <c r="AG200" s="750"/>
      <c r="AH200" s="750"/>
      <c r="AI200" s="750"/>
      <c r="AJ200" s="750"/>
      <c r="AK200" s="750"/>
      <c r="AL200" s="750"/>
      <c r="AM200" s="750"/>
      <c r="AN200" s="750"/>
      <c r="AO200" s="750"/>
      <c r="AP200" s="750"/>
      <c r="AQ200" s="750"/>
      <c r="AR200" s="750"/>
      <c r="AS200" s="750"/>
      <c r="AT200" s="750"/>
      <c r="AU200" s="750"/>
      <c r="AV200" s="750"/>
      <c r="AW200" s="750"/>
      <c r="AX200" s="750"/>
      <c r="AY200" s="750"/>
      <c r="AZ200" s="750"/>
      <c r="BA200" s="750"/>
      <c r="BB200" s="750"/>
      <c r="BC200" s="750"/>
      <c r="BD200" s="750"/>
      <c r="BE200" s="750"/>
      <c r="BF200" s="750"/>
      <c r="BG200" s="750"/>
      <c r="BH200" s="750"/>
      <c r="BI200" s="750"/>
      <c r="BJ200" s="750"/>
      <c r="BK200" s="750"/>
      <c r="BL200" s="750"/>
      <c r="BM200" s="750"/>
      <c r="BN200" s="750"/>
      <c r="BO200" s="750"/>
      <c r="BP200" s="750"/>
      <c r="BQ200" s="750"/>
      <c r="BR200" s="750"/>
      <c r="BS200" s="750"/>
      <c r="BT200" s="750"/>
      <c r="BU200" s="750"/>
      <c r="BV200" s="750"/>
      <c r="BW200" s="750"/>
      <c r="BX200" s="750"/>
      <c r="BY200" s="750"/>
      <c r="BZ200" s="750"/>
      <c r="CA200" s="750"/>
      <c r="CB200" s="750"/>
      <c r="CC200" s="750"/>
      <c r="CD200" s="750"/>
      <c r="CE200" s="750"/>
      <c r="CF200" s="750"/>
      <c r="CG200" s="750"/>
      <c r="CH200" s="750"/>
      <c r="CI200" s="750"/>
      <c r="CJ200" s="750"/>
      <c r="CK200" s="750"/>
      <c r="CL200" s="750"/>
      <c r="CM200" s="750"/>
      <c r="CN200" s="750"/>
      <c r="CO200" s="750"/>
      <c r="CP200" s="750"/>
      <c r="CQ200" s="750"/>
      <c r="CR200" s="750"/>
      <c r="CS200" s="750"/>
      <c r="CT200" s="750"/>
      <c r="CU200" s="750"/>
      <c r="CV200" s="750"/>
      <c r="CW200" s="750"/>
      <c r="CX200" s="750"/>
      <c r="CY200" s="750"/>
      <c r="CZ200" s="750"/>
      <c r="DA200" s="750"/>
      <c r="DB200" s="750"/>
      <c r="DC200" s="750"/>
      <c r="DD200" s="750"/>
      <c r="DE200" s="750"/>
      <c r="DF200" s="750"/>
      <c r="DG200" s="750"/>
      <c r="DH200" s="750"/>
      <c r="DI200" s="750"/>
      <c r="DJ200" s="750"/>
      <c r="DK200" s="750"/>
      <c r="DL200" s="750"/>
      <c r="DM200" s="750"/>
      <c r="DN200" s="750"/>
      <c r="DO200" s="750"/>
      <c r="DP200" s="750"/>
      <c r="DQ200" s="750"/>
      <c r="DR200" s="750"/>
      <c r="DS200" s="750"/>
      <c r="DT200" s="750"/>
      <c r="DU200" s="750"/>
      <c r="DV200" s="750"/>
      <c r="DW200" s="750"/>
      <c r="DX200" s="750"/>
      <c r="DY200" s="750"/>
      <c r="DZ200" s="750"/>
      <c r="EA200" s="750"/>
      <c r="EB200" s="750"/>
      <c r="EC200" s="750"/>
      <c r="ED200" s="750"/>
      <c r="EE200" s="750"/>
      <c r="EF200" s="750"/>
      <c r="EG200" s="750"/>
      <c r="EH200" s="750"/>
      <c r="EI200" s="750"/>
      <c r="EJ200" s="750"/>
      <c r="EK200" s="750"/>
      <c r="EL200" s="750"/>
      <c r="EM200" s="750"/>
      <c r="EN200" s="750"/>
      <c r="EO200" s="750"/>
      <c r="EP200" s="750"/>
      <c r="EQ200" s="750"/>
      <c r="ER200" s="750"/>
      <c r="ES200" s="750"/>
      <c r="ET200" s="750"/>
      <c r="EU200" s="750"/>
      <c r="EV200" s="750"/>
      <c r="EW200" s="750"/>
      <c r="EX200" s="750"/>
      <c r="EY200" s="750"/>
      <c r="EZ200" s="750"/>
      <c r="FA200" s="750"/>
      <c r="FB200" s="750"/>
      <c r="FC200" s="750"/>
      <c r="FD200" s="750"/>
      <c r="FE200" s="750"/>
      <c r="FF200" s="750"/>
      <c r="FG200" s="750"/>
      <c r="FH200" s="750"/>
      <c r="FI200" s="750"/>
      <c r="FJ200" s="750"/>
      <c r="FK200" s="750"/>
      <c r="FL200" s="750"/>
      <c r="FM200" s="750"/>
      <c r="FN200" s="750"/>
      <c r="FO200" s="750"/>
      <c r="FP200" s="750"/>
      <c r="FQ200" s="750"/>
      <c r="FR200" s="750"/>
      <c r="FS200" s="750"/>
      <c r="FT200" s="750"/>
      <c r="FU200" s="750"/>
      <c r="FV200" s="750"/>
      <c r="FW200" s="750"/>
      <c r="FX200" s="750"/>
      <c r="FY200" s="750"/>
      <c r="FZ200" s="750"/>
      <c r="GA200" s="750"/>
      <c r="GB200" s="750"/>
      <c r="GC200" s="750"/>
      <c r="GD200" s="750"/>
      <c r="GE200" s="750"/>
      <c r="GF200" s="750"/>
      <c r="GG200" s="750"/>
      <c r="GH200" s="750"/>
      <c r="GI200" s="750"/>
      <c r="GJ200" s="750"/>
      <c r="GK200" s="750"/>
      <c r="GL200" s="750"/>
      <c r="GM200" s="750"/>
      <c r="GN200" s="750"/>
      <c r="GO200" s="750"/>
      <c r="GP200" s="750"/>
      <c r="GQ200" s="750"/>
      <c r="GR200" s="750"/>
      <c r="GS200" s="750"/>
      <c r="GT200" s="750"/>
      <c r="GU200" s="750"/>
      <c r="GV200" s="750"/>
      <c r="GW200" s="750"/>
      <c r="GX200" s="750"/>
      <c r="GY200" s="750"/>
      <c r="GZ200" s="750"/>
      <c r="HA200" s="750"/>
      <c r="HB200" s="750"/>
      <c r="HC200" s="750"/>
      <c r="HD200" s="750"/>
      <c r="HE200" s="750"/>
      <c r="HF200" s="750"/>
      <c r="HG200" s="750"/>
      <c r="HH200" s="750"/>
      <c r="HI200" s="750"/>
      <c r="HJ200" s="750"/>
      <c r="HK200" s="750"/>
      <c r="HL200" s="750"/>
      <c r="HM200" s="750"/>
      <c r="HN200" s="750"/>
      <c r="HO200" s="750"/>
      <c r="HP200" s="750"/>
      <c r="HQ200" s="750"/>
      <c r="HR200" s="750"/>
      <c r="HS200" s="750"/>
      <c r="HT200" s="750"/>
      <c r="HU200" s="750"/>
      <c r="HV200" s="750"/>
      <c r="HW200" s="750"/>
      <c r="HX200" s="750"/>
      <c r="HY200" s="750"/>
      <c r="HZ200" s="750"/>
      <c r="IA200" s="750"/>
      <c r="IB200" s="750"/>
      <c r="IC200" s="750"/>
      <c r="ID200" s="750"/>
      <c r="IE200" s="750"/>
      <c r="IF200" s="750"/>
      <c r="IG200" s="750"/>
      <c r="IH200" s="750"/>
      <c r="II200" s="750"/>
      <c r="IJ200" s="750"/>
      <c r="IK200" s="750"/>
      <c r="IL200" s="750"/>
      <c r="IM200" s="750"/>
      <c r="IN200" s="750"/>
      <c r="IO200" s="750"/>
      <c r="IP200" s="750"/>
      <c r="IQ200" s="750"/>
      <c r="IR200" s="750"/>
      <c r="IS200" s="750"/>
      <c r="IT200" s="750"/>
      <c r="IU200" s="750"/>
      <c r="IV200" s="750"/>
      <c r="IW200" s="750"/>
      <c r="IX200" s="750"/>
      <c r="IY200" s="750"/>
      <c r="IZ200" s="750"/>
      <c r="JA200" s="750"/>
      <c r="JB200" s="750"/>
      <c r="JC200" s="750"/>
      <c r="JD200" s="750"/>
      <c r="JE200" s="750"/>
      <c r="JF200" s="750"/>
      <c r="JG200" s="750"/>
      <c r="JH200" s="750"/>
      <c r="JI200" s="750"/>
      <c r="JJ200" s="750"/>
      <c r="JK200" s="750"/>
      <c r="JL200" s="750"/>
      <c r="JM200" s="750"/>
      <c r="JN200" s="750"/>
      <c r="JO200" s="750"/>
      <c r="JP200" s="750"/>
      <c r="JQ200" s="750"/>
      <c r="JR200" s="750"/>
      <c r="JS200" s="750"/>
      <c r="JT200" s="750"/>
      <c r="JU200" s="750"/>
      <c r="JV200" s="750"/>
      <c r="JW200" s="750"/>
      <c r="JX200" s="750"/>
      <c r="JY200" s="750"/>
      <c r="JZ200" s="750"/>
      <c r="KA200" s="750"/>
      <c r="KB200" s="750"/>
      <c r="KC200" s="750"/>
      <c r="KD200" s="750"/>
      <c r="KE200" s="750"/>
      <c r="KF200" s="750"/>
      <c r="KG200" s="750"/>
      <c r="KH200" s="750"/>
      <c r="KI200" s="750"/>
      <c r="KJ200" s="750"/>
      <c r="KK200" s="750"/>
      <c r="KL200" s="750"/>
      <c r="KM200" s="750"/>
      <c r="KN200" s="750"/>
      <c r="KO200" s="750"/>
      <c r="KP200" s="750"/>
      <c r="KQ200" s="750"/>
      <c r="KR200" s="750"/>
      <c r="KS200" s="750"/>
      <c r="KT200" s="750"/>
      <c r="KU200" s="750"/>
      <c r="KV200" s="750"/>
      <c r="KW200" s="750"/>
      <c r="KX200" s="750"/>
      <c r="KY200" s="750"/>
      <c r="KZ200" s="750"/>
      <c r="LA200" s="750"/>
      <c r="LB200" s="750"/>
      <c r="LC200" s="750"/>
      <c r="LD200" s="750"/>
      <c r="LE200" s="750"/>
      <c r="LF200" s="750"/>
      <c r="LG200" s="750"/>
      <c r="LH200" s="750"/>
      <c r="LI200" s="750"/>
      <c r="LJ200" s="750"/>
      <c r="LK200" s="750"/>
      <c r="LL200" s="750"/>
      <c r="LM200" s="750"/>
      <c r="LN200" s="750"/>
      <c r="LO200" s="750"/>
      <c r="LP200" s="750"/>
      <c r="LQ200" s="750"/>
      <c r="LR200" s="750"/>
      <c r="LS200" s="750"/>
      <c r="LT200" s="750"/>
      <c r="LU200" s="750"/>
      <c r="LV200" s="750"/>
      <c r="LW200" s="750"/>
      <c r="LX200" s="750"/>
      <c r="LY200" s="750"/>
      <c r="LZ200" s="750"/>
      <c r="MA200" s="750"/>
      <c r="MB200" s="750"/>
      <c r="MC200" s="750"/>
      <c r="MD200" s="750"/>
      <c r="ME200" s="750"/>
      <c r="MF200" s="750"/>
      <c r="MG200" s="750"/>
      <c r="MH200" s="750"/>
      <c r="MI200" s="750"/>
      <c r="MJ200" s="750"/>
      <c r="MK200" s="750"/>
      <c r="ML200" s="750"/>
      <c r="MM200" s="750"/>
      <c r="MN200" s="750"/>
      <c r="MO200" s="750"/>
      <c r="MP200" s="750"/>
      <c r="MQ200" s="750"/>
      <c r="MR200" s="750"/>
      <c r="MS200" s="750"/>
      <c r="MT200" s="750"/>
      <c r="MU200" s="750"/>
      <c r="MV200" s="750"/>
      <c r="MW200" s="750"/>
      <c r="MX200" s="750"/>
      <c r="MY200" s="750"/>
      <c r="MZ200" s="750"/>
      <c r="NA200" s="750"/>
      <c r="NB200" s="750"/>
      <c r="NC200" s="750"/>
      <c r="ND200" s="750"/>
      <c r="NE200" s="750"/>
      <c r="NF200" s="750"/>
      <c r="NG200" s="750"/>
      <c r="NH200" s="750"/>
      <c r="NI200" s="750"/>
      <c r="NJ200" s="750"/>
      <c r="NK200" s="750"/>
      <c r="NL200" s="750"/>
      <c r="NM200" s="750"/>
      <c r="NN200" s="750"/>
      <c r="NO200" s="750"/>
      <c r="NP200" s="750"/>
      <c r="NQ200" s="750"/>
      <c r="NR200" s="750"/>
      <c r="NS200" s="750"/>
      <c r="NT200" s="750"/>
      <c r="NU200" s="750"/>
      <c r="NV200" s="750"/>
      <c r="NW200" s="750"/>
      <c r="NX200" s="750"/>
      <c r="NY200" s="750"/>
      <c r="NZ200" s="750"/>
      <c r="OA200" s="750"/>
      <c r="OB200" s="750"/>
      <c r="OC200" s="750"/>
      <c r="OD200" s="750"/>
      <c r="OE200" s="750"/>
      <c r="OF200" s="750"/>
      <c r="OG200" s="750"/>
      <c r="OH200" s="750"/>
      <c r="OI200" s="750"/>
      <c r="OJ200" s="750"/>
      <c r="OK200" s="750"/>
      <c r="OL200" s="750"/>
      <c r="OM200" s="750"/>
      <c r="ON200" s="750"/>
      <c r="OO200" s="750"/>
      <c r="OP200" s="750"/>
      <c r="OQ200" s="750"/>
      <c r="OR200" s="750"/>
      <c r="OS200" s="750"/>
      <c r="OT200" s="750"/>
      <c r="OU200" s="750"/>
      <c r="OV200" s="750"/>
      <c r="OW200" s="750"/>
      <c r="OX200" s="750"/>
      <c r="OY200" s="750"/>
      <c r="OZ200" s="750"/>
      <c r="PA200" s="750"/>
      <c r="PB200" s="750"/>
      <c r="PC200" s="750"/>
      <c r="PD200" s="750"/>
      <c r="PE200" s="750"/>
      <c r="PF200" s="750"/>
      <c r="PG200" s="750"/>
      <c r="PH200" s="750"/>
      <c r="PI200" s="750"/>
      <c r="PJ200" s="750"/>
      <c r="PK200" s="750"/>
      <c r="PL200" s="750"/>
      <c r="PM200" s="750"/>
      <c r="PN200" s="750"/>
      <c r="PO200" s="750"/>
      <c r="PP200" s="750"/>
      <c r="PQ200" s="750"/>
      <c r="PR200" s="750"/>
      <c r="PS200" s="750"/>
      <c r="PT200" s="750"/>
      <c r="PU200" s="750"/>
      <c r="PV200" s="750"/>
      <c r="PW200" s="750"/>
      <c r="PX200" s="750"/>
      <c r="PY200" s="750"/>
      <c r="PZ200" s="750"/>
      <c r="QA200" s="750"/>
      <c r="QB200" s="750"/>
      <c r="QC200" s="750"/>
      <c r="QD200" s="750"/>
      <c r="QE200" s="750"/>
      <c r="QF200" s="750"/>
      <c r="QG200" s="750"/>
      <c r="QH200" s="750"/>
      <c r="QI200" s="750"/>
      <c r="QJ200" s="750"/>
      <c r="QK200" s="750"/>
      <c r="QL200" s="750"/>
      <c r="QM200" s="750"/>
      <c r="QN200" s="750"/>
      <c r="QO200" s="750"/>
      <c r="QP200" s="750"/>
      <c r="QQ200" s="750"/>
      <c r="QR200" s="750"/>
      <c r="QS200" s="750"/>
      <c r="QT200" s="750"/>
      <c r="QU200" s="750"/>
      <c r="QV200" s="750"/>
      <c r="QW200" s="750"/>
      <c r="QX200" s="750"/>
      <c r="QY200" s="750"/>
      <c r="QZ200" s="750"/>
      <c r="RA200" s="750"/>
      <c r="RB200" s="750"/>
      <c r="RC200" s="750"/>
      <c r="RD200" s="750"/>
      <c r="RE200" s="750"/>
      <c r="RF200" s="750"/>
      <c r="RG200" s="750"/>
      <c r="RH200" s="750"/>
      <c r="RI200" s="750"/>
      <c r="RJ200" s="750"/>
      <c r="RK200" s="750"/>
      <c r="RL200" s="750"/>
      <c r="RM200" s="750"/>
      <c r="RN200" s="750"/>
      <c r="RO200" s="750"/>
      <c r="RP200" s="750"/>
      <c r="RQ200" s="750"/>
      <c r="RR200" s="750"/>
      <c r="RS200" s="750"/>
      <c r="RT200" s="750"/>
      <c r="RU200" s="750"/>
      <c r="RV200" s="750"/>
      <c r="RW200" s="750"/>
      <c r="RX200" s="750"/>
      <c r="RY200" s="750"/>
      <c r="RZ200" s="750"/>
      <c r="SA200" s="750"/>
      <c r="SB200" s="750"/>
      <c r="SC200" s="750"/>
      <c r="SD200" s="750"/>
      <c r="SE200" s="750"/>
      <c r="SF200" s="750"/>
      <c r="SG200" s="750"/>
      <c r="SH200" s="750"/>
      <c r="SI200" s="750"/>
      <c r="SJ200" s="750"/>
      <c r="SK200" s="750"/>
      <c r="SL200" s="750"/>
      <c r="SM200" s="750"/>
      <c r="SN200" s="750"/>
      <c r="SO200" s="750"/>
      <c r="SP200" s="750"/>
      <c r="SQ200" s="750"/>
      <c r="SR200" s="750"/>
      <c r="SS200" s="750"/>
      <c r="ST200" s="750"/>
      <c r="SU200" s="750"/>
      <c r="SV200" s="750"/>
      <c r="SW200" s="750"/>
      <c r="SX200" s="750"/>
      <c r="SY200" s="750"/>
      <c r="SZ200" s="750"/>
      <c r="TA200" s="750"/>
      <c r="TB200" s="750"/>
      <c r="TC200" s="750"/>
      <c r="TD200" s="750"/>
      <c r="TE200" s="750"/>
      <c r="TF200" s="750"/>
      <c r="TG200" s="750"/>
      <c r="TH200" s="750"/>
      <c r="TI200" s="750"/>
      <c r="TJ200" s="750"/>
      <c r="TK200" s="750"/>
      <c r="TL200" s="750"/>
      <c r="TM200" s="750"/>
      <c r="TN200" s="750"/>
      <c r="TO200" s="750"/>
      <c r="TP200" s="750"/>
      <c r="TQ200" s="750"/>
      <c r="TR200" s="750"/>
      <c r="TS200" s="750"/>
      <c r="TT200" s="750"/>
      <c r="TU200" s="750"/>
      <c r="TV200" s="750"/>
      <c r="TW200" s="750"/>
      <c r="TX200" s="750"/>
      <c r="TY200" s="750"/>
      <c r="TZ200" s="750"/>
      <c r="UA200" s="750"/>
      <c r="UB200" s="750"/>
      <c r="UC200" s="750"/>
      <c r="UD200" s="750"/>
      <c r="UE200" s="750"/>
      <c r="UF200" s="750"/>
      <c r="UG200" s="750"/>
      <c r="UH200" s="750"/>
      <c r="UI200" s="750"/>
      <c r="UJ200" s="750"/>
      <c r="UK200" s="750"/>
      <c r="UL200" s="750"/>
      <c r="UM200" s="750"/>
      <c r="UN200" s="750"/>
      <c r="UO200" s="750"/>
      <c r="UP200" s="750"/>
      <c r="UQ200" s="750"/>
      <c r="UR200" s="750"/>
      <c r="US200" s="750"/>
      <c r="UT200" s="750"/>
      <c r="UU200" s="750"/>
      <c r="UV200" s="750"/>
      <c r="UW200" s="750"/>
      <c r="UX200" s="750"/>
      <c r="UY200" s="750"/>
      <c r="UZ200" s="750"/>
      <c r="VA200" s="750"/>
      <c r="VB200" s="750"/>
      <c r="VC200" s="750"/>
      <c r="VD200" s="750"/>
      <c r="VE200" s="750"/>
      <c r="VF200" s="750"/>
      <c r="VG200" s="750"/>
      <c r="VH200" s="750"/>
      <c r="VI200" s="750"/>
      <c r="VJ200" s="750"/>
      <c r="VK200" s="750"/>
      <c r="VL200" s="750"/>
      <c r="VM200" s="750"/>
      <c r="VN200" s="750"/>
      <c r="VO200" s="750"/>
      <c r="VP200" s="750"/>
      <c r="VQ200" s="750"/>
      <c r="VR200" s="750"/>
      <c r="VS200" s="750"/>
      <c r="VT200" s="750"/>
      <c r="VU200" s="750"/>
      <c r="VV200" s="750"/>
      <c r="VW200" s="750"/>
      <c r="VX200" s="750"/>
      <c r="VY200" s="750"/>
      <c r="VZ200" s="750"/>
      <c r="WA200" s="750"/>
      <c r="WB200" s="750"/>
      <c r="WC200" s="750"/>
      <c r="WD200" s="750"/>
      <c r="WE200" s="750"/>
      <c r="WF200" s="750"/>
      <c r="WG200" s="750"/>
      <c r="WH200" s="750"/>
      <c r="WI200" s="750"/>
      <c r="WJ200" s="750"/>
      <c r="WK200" s="750"/>
      <c r="WL200" s="750"/>
      <c r="WM200" s="750"/>
      <c r="WN200" s="750"/>
      <c r="WO200" s="750"/>
      <c r="WP200" s="750"/>
      <c r="WQ200" s="750"/>
      <c r="WR200" s="750"/>
      <c r="WS200" s="750"/>
      <c r="WT200" s="750"/>
      <c r="WU200" s="750"/>
      <c r="WV200" s="750"/>
      <c r="WW200" s="750"/>
      <c r="WX200" s="750"/>
      <c r="WY200" s="750"/>
      <c r="WZ200" s="750"/>
      <c r="XA200" s="750"/>
      <c r="XB200" s="750"/>
      <c r="XC200" s="750"/>
      <c r="XD200" s="750"/>
      <c r="XE200" s="750"/>
      <c r="XF200" s="750"/>
      <c r="XG200" s="750"/>
      <c r="XH200" s="750"/>
      <c r="XI200" s="750"/>
      <c r="XJ200" s="750"/>
      <c r="XK200" s="750"/>
      <c r="XL200" s="750"/>
      <c r="XM200" s="750"/>
      <c r="XN200" s="750"/>
      <c r="XO200" s="750"/>
      <c r="XP200" s="750"/>
      <c r="XQ200" s="750"/>
      <c r="XR200" s="750"/>
      <c r="XS200" s="750"/>
      <c r="XT200" s="750"/>
      <c r="XU200" s="750"/>
      <c r="XV200" s="750"/>
      <c r="XW200" s="750"/>
      <c r="XX200" s="750"/>
      <c r="XY200" s="750"/>
      <c r="XZ200" s="750"/>
      <c r="YA200" s="750"/>
      <c r="YB200" s="750"/>
      <c r="YC200" s="750"/>
      <c r="YD200" s="750"/>
      <c r="YE200" s="750"/>
      <c r="YF200" s="750"/>
      <c r="YG200" s="750"/>
      <c r="YH200" s="750"/>
      <c r="YI200" s="750"/>
      <c r="YJ200" s="750"/>
      <c r="YK200" s="750"/>
      <c r="YL200" s="750"/>
      <c r="YM200" s="750"/>
      <c r="YN200" s="750"/>
      <c r="YO200" s="750"/>
      <c r="YP200" s="750"/>
      <c r="YQ200" s="750"/>
      <c r="YR200" s="750"/>
      <c r="YS200" s="750"/>
      <c r="YT200" s="750"/>
      <c r="YU200" s="750"/>
      <c r="YV200" s="750"/>
      <c r="YW200" s="750"/>
      <c r="YX200" s="750"/>
      <c r="YY200" s="750"/>
      <c r="YZ200" s="750"/>
      <c r="ZA200" s="750"/>
      <c r="ZB200" s="750"/>
      <c r="ZC200" s="750"/>
      <c r="ZD200" s="750"/>
      <c r="ZE200" s="750"/>
      <c r="ZF200" s="750"/>
      <c r="ZG200" s="750"/>
      <c r="ZH200" s="750"/>
      <c r="ZI200" s="750"/>
      <c r="ZJ200" s="750"/>
      <c r="ZK200" s="750"/>
      <c r="ZL200" s="750"/>
      <c r="ZM200" s="750"/>
      <c r="ZN200" s="750"/>
      <c r="ZO200" s="750"/>
      <c r="ZP200" s="750"/>
      <c r="ZQ200" s="750"/>
      <c r="ZR200" s="750"/>
      <c r="ZS200" s="750"/>
      <c r="ZT200" s="750"/>
      <c r="ZU200" s="750"/>
      <c r="ZV200" s="750"/>
      <c r="ZW200" s="750"/>
      <c r="ZX200" s="750"/>
      <c r="ZY200" s="750"/>
      <c r="ZZ200" s="750"/>
      <c r="AAA200" s="750"/>
      <c r="AAB200" s="750"/>
      <c r="AAC200" s="750"/>
      <c r="AAD200" s="750"/>
      <c r="AAE200" s="750"/>
      <c r="AAF200" s="750"/>
      <c r="AAG200" s="750"/>
      <c r="AAH200" s="750"/>
      <c r="AAI200" s="750"/>
      <c r="AAJ200" s="750"/>
      <c r="AAK200" s="750"/>
      <c r="AAL200" s="750"/>
      <c r="AAM200" s="750"/>
      <c r="AAN200" s="750"/>
      <c r="AAO200" s="750"/>
      <c r="AAP200" s="750"/>
      <c r="AAQ200" s="750"/>
      <c r="AAR200" s="750"/>
      <c r="AAS200" s="750"/>
      <c r="AAT200" s="750"/>
      <c r="AAU200" s="750"/>
      <c r="AAV200" s="750"/>
      <c r="AAW200" s="750"/>
      <c r="AAX200" s="750"/>
      <c r="AAY200" s="750"/>
      <c r="AAZ200" s="750"/>
      <c r="ABA200" s="750"/>
      <c r="ABB200" s="750"/>
      <c r="ABC200" s="750"/>
      <c r="ABD200" s="750"/>
      <c r="ABE200" s="750"/>
      <c r="ABF200" s="750"/>
      <c r="ABG200" s="750"/>
      <c r="ABH200" s="750"/>
      <c r="ABI200" s="750"/>
      <c r="ABJ200" s="750"/>
      <c r="ABK200" s="750"/>
      <c r="ABL200" s="750"/>
      <c r="ABM200" s="750"/>
      <c r="ABN200" s="750"/>
      <c r="ABO200" s="750"/>
      <c r="ABP200" s="750"/>
      <c r="ABQ200" s="750"/>
      <c r="ABR200" s="750"/>
      <c r="ABS200" s="750"/>
      <c r="ABT200" s="750"/>
      <c r="ABU200" s="750"/>
      <c r="ABV200" s="750"/>
      <c r="ABW200" s="750"/>
      <c r="ABX200" s="750"/>
      <c r="ABY200" s="750"/>
      <c r="ABZ200" s="750"/>
      <c r="ACA200" s="750"/>
      <c r="ACB200" s="750"/>
      <c r="ACC200" s="750"/>
      <c r="ACD200" s="750"/>
      <c r="ACE200" s="750"/>
      <c r="ACF200" s="750"/>
      <c r="ACG200" s="750"/>
      <c r="ACH200" s="750"/>
      <c r="ACI200" s="750"/>
      <c r="ACJ200" s="750"/>
      <c r="ACK200" s="750"/>
      <c r="ACL200" s="750"/>
      <c r="ACM200" s="750"/>
      <c r="ACN200" s="750"/>
      <c r="ACO200" s="750"/>
      <c r="ACP200" s="750"/>
      <c r="ACQ200" s="750"/>
      <c r="ACR200" s="750"/>
      <c r="ACS200" s="750"/>
      <c r="ACT200" s="750"/>
      <c r="ACU200" s="750"/>
      <c r="ACV200" s="750"/>
      <c r="ACW200" s="750"/>
      <c r="ACX200" s="750"/>
      <c r="ACY200" s="750"/>
      <c r="ACZ200" s="750"/>
      <c r="ADA200" s="750"/>
      <c r="ADB200" s="750"/>
      <c r="ADC200" s="750"/>
      <c r="ADD200" s="750"/>
      <c r="ADE200" s="750"/>
      <c r="ADF200" s="750"/>
      <c r="ADG200" s="750"/>
      <c r="ADH200" s="750"/>
      <c r="ADI200" s="750"/>
      <c r="ADJ200" s="750"/>
      <c r="ADK200" s="750"/>
      <c r="ADL200" s="750"/>
      <c r="ADM200" s="750"/>
      <c r="ADN200" s="750"/>
      <c r="ADO200" s="750"/>
      <c r="ADP200" s="750"/>
      <c r="ADQ200" s="750"/>
      <c r="ADR200" s="750"/>
      <c r="ADS200" s="750"/>
      <c r="ADT200" s="750"/>
      <c r="ADU200" s="750"/>
      <c r="ADV200" s="750"/>
      <c r="ADW200" s="750"/>
      <c r="ADX200" s="750"/>
      <c r="ADY200" s="750"/>
      <c r="ADZ200" s="750"/>
      <c r="AEA200" s="750"/>
      <c r="AEB200" s="750"/>
      <c r="AEC200" s="750"/>
      <c r="AED200" s="750"/>
      <c r="AEE200" s="750"/>
      <c r="AEF200" s="750"/>
      <c r="AEG200" s="750"/>
      <c r="AEH200" s="750"/>
      <c r="AEI200" s="750"/>
      <c r="AEJ200" s="750"/>
      <c r="AEK200" s="750"/>
      <c r="AEL200" s="750"/>
      <c r="AEM200" s="750"/>
      <c r="AEN200" s="750"/>
      <c r="AEO200" s="750"/>
      <c r="AEP200" s="750"/>
      <c r="AEQ200" s="750"/>
      <c r="AER200" s="750"/>
      <c r="AES200" s="750"/>
      <c r="AET200" s="750"/>
      <c r="AEU200" s="750"/>
      <c r="AEV200" s="750"/>
      <c r="AEW200" s="750"/>
      <c r="AEX200" s="750"/>
      <c r="AEY200" s="750"/>
      <c r="AEZ200" s="750"/>
      <c r="AFA200" s="750"/>
      <c r="AFB200" s="750"/>
      <c r="AFC200" s="750"/>
      <c r="AFD200" s="750"/>
      <c r="AFE200" s="750"/>
      <c r="AFF200" s="750"/>
      <c r="AFG200" s="750"/>
      <c r="AFH200" s="750"/>
      <c r="AFI200" s="750"/>
      <c r="AFJ200" s="750"/>
      <c r="AFK200" s="750"/>
      <c r="AFL200" s="750"/>
      <c r="AFM200" s="750"/>
      <c r="AFN200" s="750"/>
      <c r="AFO200" s="750"/>
      <c r="AFP200" s="750"/>
      <c r="AFQ200" s="750"/>
      <c r="AFR200" s="750"/>
      <c r="AFS200" s="750"/>
      <c r="AFT200" s="750"/>
      <c r="AFU200" s="750"/>
      <c r="AFV200" s="750"/>
      <c r="AFW200" s="750"/>
      <c r="AFX200" s="750"/>
      <c r="AFY200" s="750"/>
      <c r="AFZ200" s="750"/>
      <c r="AGA200" s="750"/>
      <c r="AGB200" s="750"/>
      <c r="AGC200" s="750"/>
      <c r="AGD200" s="750"/>
      <c r="AGE200" s="750"/>
      <c r="AGF200" s="750"/>
      <c r="AGG200" s="750"/>
      <c r="AGH200" s="750"/>
      <c r="AGI200" s="750"/>
      <c r="AGJ200" s="750"/>
      <c r="AGK200" s="750"/>
      <c r="AGL200" s="750"/>
      <c r="AGM200" s="750"/>
      <c r="AGN200" s="750"/>
      <c r="AGO200" s="750"/>
      <c r="AGP200" s="750"/>
      <c r="AGQ200" s="750"/>
      <c r="AGR200" s="750"/>
      <c r="AGS200" s="750"/>
      <c r="AGT200" s="750"/>
      <c r="AGU200" s="750"/>
      <c r="AGV200" s="750"/>
      <c r="AGW200" s="750"/>
      <c r="AGX200" s="750"/>
      <c r="AGY200" s="750"/>
      <c r="AGZ200" s="750"/>
      <c r="AHA200" s="750"/>
      <c r="AHB200" s="750"/>
      <c r="AHC200" s="750"/>
      <c r="AHD200" s="750"/>
      <c r="AHE200" s="750"/>
      <c r="AHF200" s="750"/>
      <c r="AHG200" s="750"/>
      <c r="AHH200" s="750"/>
      <c r="AHI200" s="750"/>
      <c r="AHJ200" s="750"/>
      <c r="AHK200" s="750"/>
      <c r="AHL200" s="750"/>
      <c r="AHM200" s="750"/>
      <c r="AHN200" s="750"/>
      <c r="AHO200" s="750"/>
      <c r="AHP200" s="750"/>
      <c r="AHQ200" s="750"/>
      <c r="AHR200" s="750"/>
      <c r="AHS200" s="750"/>
      <c r="AHT200" s="750"/>
      <c r="AHU200" s="750"/>
      <c r="AHV200" s="750"/>
      <c r="AHW200" s="750"/>
      <c r="AHX200" s="750"/>
      <c r="AHY200" s="750"/>
      <c r="AHZ200" s="750"/>
      <c r="AIA200" s="750"/>
      <c r="AIB200" s="750"/>
      <c r="AIC200" s="750"/>
      <c r="AID200" s="750"/>
      <c r="AIE200" s="750"/>
      <c r="AIF200" s="750"/>
      <c r="AIG200" s="750"/>
      <c r="AIH200" s="750"/>
      <c r="AII200" s="750"/>
      <c r="AIJ200" s="750"/>
      <c r="AIK200" s="750"/>
      <c r="AIL200" s="750"/>
      <c r="AIM200" s="750"/>
      <c r="AIN200" s="750"/>
      <c r="AIO200" s="750"/>
      <c r="AIP200" s="750"/>
      <c r="AIQ200" s="750"/>
      <c r="AIR200" s="750"/>
      <c r="AIS200" s="750"/>
      <c r="AIT200" s="750"/>
      <c r="AIU200" s="750"/>
      <c r="AIV200" s="750"/>
      <c r="AIW200" s="750"/>
      <c r="AIX200" s="750"/>
      <c r="AIY200" s="750"/>
      <c r="AIZ200" s="750"/>
      <c r="AJA200" s="750"/>
      <c r="AJB200" s="750"/>
      <c r="AJC200" s="750"/>
      <c r="AJD200" s="750"/>
      <c r="AJE200" s="750"/>
      <c r="AJF200" s="750"/>
      <c r="AJG200" s="750"/>
      <c r="AJH200" s="750"/>
      <c r="AJI200" s="750"/>
      <c r="AJJ200" s="750"/>
      <c r="AJK200" s="750"/>
      <c r="AJL200" s="750"/>
      <c r="AJM200" s="750"/>
      <c r="AJN200" s="750"/>
      <c r="AJO200" s="750"/>
      <c r="AJP200" s="750"/>
      <c r="AJQ200" s="750"/>
      <c r="AJR200" s="750"/>
      <c r="AJS200" s="750"/>
      <c r="AJT200" s="750"/>
      <c r="AJU200" s="750"/>
      <c r="AJV200" s="750"/>
      <c r="AJW200" s="750"/>
      <c r="AJX200" s="750"/>
      <c r="AJY200" s="750"/>
      <c r="AJZ200" s="750"/>
      <c r="AKA200" s="750"/>
      <c r="AKB200" s="750"/>
      <c r="AKC200" s="750"/>
      <c r="AKD200" s="750"/>
      <c r="AKE200" s="750"/>
      <c r="AKF200" s="750"/>
      <c r="AKG200" s="750"/>
      <c r="AKH200" s="750"/>
      <c r="AKI200" s="750"/>
      <c r="AKJ200" s="750"/>
      <c r="AKK200" s="750"/>
      <c r="AKL200" s="750"/>
      <c r="AKM200" s="750"/>
      <c r="AKN200" s="750"/>
      <c r="AKO200" s="750"/>
      <c r="AKP200" s="750"/>
      <c r="AKQ200" s="750"/>
      <c r="AKR200" s="750"/>
      <c r="AKS200" s="750"/>
      <c r="AKT200" s="750"/>
      <c r="AKU200" s="750"/>
      <c r="AKV200" s="750"/>
      <c r="AKW200" s="750"/>
      <c r="AKX200" s="750"/>
      <c r="AKY200" s="750"/>
      <c r="AKZ200" s="750"/>
      <c r="ALA200" s="750"/>
      <c r="ALB200" s="750"/>
      <c r="ALC200" s="750"/>
      <c r="ALD200" s="750"/>
      <c r="ALE200" s="750"/>
      <c r="ALF200" s="750"/>
      <c r="ALG200" s="750"/>
      <c r="ALH200" s="750"/>
      <c r="ALI200" s="750"/>
      <c r="ALJ200" s="750"/>
      <c r="ALK200" s="750"/>
      <c r="ALL200" s="750"/>
      <c r="ALM200" s="750"/>
      <c r="ALN200" s="750"/>
      <c r="ALO200" s="750"/>
      <c r="ALP200" s="750"/>
      <c r="ALQ200" s="750"/>
      <c r="ALR200" s="750"/>
      <c r="ALS200" s="750"/>
      <c r="ALT200" s="750"/>
      <c r="ALU200" s="750"/>
      <c r="ALV200" s="750"/>
      <c r="ALW200" s="750"/>
      <c r="ALX200" s="750"/>
      <c r="ALY200" s="750"/>
      <c r="ALZ200" s="750"/>
      <c r="AMA200" s="750"/>
      <c r="AMB200" s="750"/>
      <c r="AMC200" s="750"/>
      <c r="AMD200" s="750"/>
      <c r="AME200" s="750"/>
      <c r="AMF200" s="750"/>
      <c r="AMG200" s="750"/>
      <c r="AMH200" s="750"/>
      <c r="AMI200" s="750"/>
      <c r="AMJ200" s="750"/>
      <c r="AMK200" s="750"/>
      <c r="AML200" s="750"/>
      <c r="AMM200" s="750"/>
      <c r="AMN200" s="750"/>
      <c r="AMO200" s="750"/>
      <c r="AMP200" s="750"/>
      <c r="AMQ200" s="750"/>
    </row>
    <row r="201" spans="1:1031" s="751" customFormat="1" ht="38.25" customHeight="1" x14ac:dyDescent="0.25">
      <c r="A201" s="615">
        <f t="shared" si="0"/>
        <v>7</v>
      </c>
      <c r="B201" s="693" t="s">
        <v>1479</v>
      </c>
      <c r="C201" s="564">
        <v>7</v>
      </c>
      <c r="D201" s="748">
        <v>0.01</v>
      </c>
      <c r="E201" s="752" t="s">
        <v>1132</v>
      </c>
      <c r="F201" s="750"/>
      <c r="G201" s="750"/>
      <c r="H201" s="750"/>
      <c r="I201" s="750"/>
      <c r="J201" s="750"/>
      <c r="K201" s="750"/>
      <c r="L201" s="750"/>
      <c r="M201" s="750"/>
      <c r="N201" s="750"/>
      <c r="O201" s="750"/>
      <c r="P201" s="750"/>
      <c r="Q201" s="750"/>
      <c r="R201" s="750"/>
      <c r="S201" s="750"/>
      <c r="T201" s="750"/>
      <c r="U201" s="750"/>
      <c r="V201" s="750"/>
      <c r="W201" s="750"/>
      <c r="X201" s="750"/>
      <c r="Y201" s="750"/>
      <c r="Z201" s="750"/>
      <c r="AA201" s="750"/>
      <c r="AB201" s="750"/>
      <c r="AC201" s="750"/>
      <c r="AD201" s="750"/>
      <c r="AE201" s="750"/>
      <c r="AF201" s="750"/>
      <c r="AG201" s="750"/>
      <c r="AH201" s="750"/>
      <c r="AI201" s="750"/>
      <c r="AJ201" s="750"/>
      <c r="AK201" s="750"/>
      <c r="AL201" s="750"/>
      <c r="AM201" s="750"/>
      <c r="AN201" s="750"/>
      <c r="AO201" s="750"/>
      <c r="AP201" s="750"/>
      <c r="AQ201" s="750"/>
      <c r="AR201" s="750"/>
      <c r="AS201" s="750"/>
      <c r="AT201" s="750"/>
      <c r="AU201" s="750"/>
      <c r="AV201" s="750"/>
      <c r="AW201" s="750"/>
      <c r="AX201" s="750"/>
      <c r="AY201" s="750"/>
      <c r="AZ201" s="750"/>
      <c r="BA201" s="750"/>
      <c r="BB201" s="750"/>
      <c r="BC201" s="750"/>
      <c r="BD201" s="750"/>
      <c r="BE201" s="750"/>
      <c r="BF201" s="750"/>
      <c r="BG201" s="750"/>
      <c r="BH201" s="750"/>
      <c r="BI201" s="750"/>
      <c r="BJ201" s="750"/>
      <c r="BK201" s="750"/>
      <c r="BL201" s="750"/>
      <c r="BM201" s="750"/>
      <c r="BN201" s="750"/>
      <c r="BO201" s="750"/>
      <c r="BP201" s="750"/>
      <c r="BQ201" s="750"/>
      <c r="BR201" s="750"/>
      <c r="BS201" s="750"/>
      <c r="BT201" s="750"/>
      <c r="BU201" s="750"/>
      <c r="BV201" s="750"/>
      <c r="BW201" s="750"/>
      <c r="BX201" s="750"/>
      <c r="BY201" s="750"/>
      <c r="BZ201" s="750"/>
      <c r="CA201" s="750"/>
      <c r="CB201" s="750"/>
      <c r="CC201" s="750"/>
      <c r="CD201" s="750"/>
      <c r="CE201" s="750"/>
      <c r="CF201" s="750"/>
      <c r="CG201" s="750"/>
      <c r="CH201" s="750"/>
      <c r="CI201" s="750"/>
      <c r="CJ201" s="750"/>
      <c r="CK201" s="750"/>
      <c r="CL201" s="750"/>
      <c r="CM201" s="750"/>
      <c r="CN201" s="750"/>
      <c r="CO201" s="750"/>
      <c r="CP201" s="750"/>
      <c r="CQ201" s="750"/>
      <c r="CR201" s="750"/>
      <c r="CS201" s="750"/>
      <c r="CT201" s="750"/>
      <c r="CU201" s="750"/>
      <c r="CV201" s="750"/>
      <c r="CW201" s="750"/>
      <c r="CX201" s="750"/>
      <c r="CY201" s="750"/>
      <c r="CZ201" s="750"/>
      <c r="DA201" s="750"/>
      <c r="DB201" s="750"/>
      <c r="DC201" s="750"/>
      <c r="DD201" s="750"/>
      <c r="DE201" s="750"/>
      <c r="DF201" s="750"/>
      <c r="DG201" s="750"/>
      <c r="DH201" s="750"/>
      <c r="DI201" s="750"/>
      <c r="DJ201" s="750"/>
      <c r="DK201" s="750"/>
      <c r="DL201" s="750"/>
      <c r="DM201" s="750"/>
      <c r="DN201" s="750"/>
      <c r="DO201" s="750"/>
      <c r="DP201" s="750"/>
      <c r="DQ201" s="750"/>
      <c r="DR201" s="750"/>
      <c r="DS201" s="750"/>
      <c r="DT201" s="750"/>
      <c r="DU201" s="750"/>
      <c r="DV201" s="750"/>
      <c r="DW201" s="750"/>
      <c r="DX201" s="750"/>
      <c r="DY201" s="750"/>
      <c r="DZ201" s="750"/>
      <c r="EA201" s="750"/>
      <c r="EB201" s="750"/>
      <c r="EC201" s="750"/>
      <c r="ED201" s="750"/>
      <c r="EE201" s="750"/>
      <c r="EF201" s="750"/>
      <c r="EG201" s="750"/>
      <c r="EH201" s="750"/>
      <c r="EI201" s="750"/>
      <c r="EJ201" s="750"/>
      <c r="EK201" s="750"/>
      <c r="EL201" s="750"/>
      <c r="EM201" s="750"/>
      <c r="EN201" s="750"/>
      <c r="EO201" s="750"/>
      <c r="EP201" s="750"/>
      <c r="EQ201" s="750"/>
      <c r="ER201" s="750"/>
      <c r="ES201" s="750"/>
      <c r="ET201" s="750"/>
      <c r="EU201" s="750"/>
      <c r="EV201" s="750"/>
      <c r="EW201" s="750"/>
      <c r="EX201" s="750"/>
      <c r="EY201" s="750"/>
      <c r="EZ201" s="750"/>
      <c r="FA201" s="750"/>
      <c r="FB201" s="750"/>
      <c r="FC201" s="750"/>
      <c r="FD201" s="750"/>
      <c r="FE201" s="750"/>
      <c r="FF201" s="750"/>
      <c r="FG201" s="750"/>
      <c r="FH201" s="750"/>
      <c r="FI201" s="750"/>
      <c r="FJ201" s="750"/>
      <c r="FK201" s="750"/>
      <c r="FL201" s="750"/>
      <c r="FM201" s="750"/>
      <c r="FN201" s="750"/>
      <c r="FO201" s="750"/>
      <c r="FP201" s="750"/>
      <c r="FQ201" s="750"/>
      <c r="FR201" s="750"/>
      <c r="FS201" s="750"/>
      <c r="FT201" s="750"/>
      <c r="FU201" s="750"/>
      <c r="FV201" s="750"/>
      <c r="FW201" s="750"/>
      <c r="FX201" s="750"/>
      <c r="FY201" s="750"/>
      <c r="FZ201" s="750"/>
      <c r="GA201" s="750"/>
      <c r="GB201" s="750"/>
      <c r="GC201" s="750"/>
      <c r="GD201" s="750"/>
      <c r="GE201" s="750"/>
      <c r="GF201" s="750"/>
      <c r="GG201" s="750"/>
      <c r="GH201" s="750"/>
      <c r="GI201" s="750"/>
      <c r="GJ201" s="750"/>
      <c r="GK201" s="750"/>
      <c r="GL201" s="750"/>
      <c r="GM201" s="750"/>
      <c r="GN201" s="750"/>
      <c r="GO201" s="750"/>
      <c r="GP201" s="750"/>
      <c r="GQ201" s="750"/>
      <c r="GR201" s="750"/>
      <c r="GS201" s="750"/>
      <c r="GT201" s="750"/>
      <c r="GU201" s="750"/>
      <c r="GV201" s="750"/>
      <c r="GW201" s="750"/>
      <c r="GX201" s="750"/>
      <c r="GY201" s="750"/>
      <c r="GZ201" s="750"/>
      <c r="HA201" s="750"/>
      <c r="HB201" s="750"/>
      <c r="HC201" s="750"/>
      <c r="HD201" s="750"/>
      <c r="HE201" s="750"/>
      <c r="HF201" s="750"/>
      <c r="HG201" s="750"/>
      <c r="HH201" s="750"/>
      <c r="HI201" s="750"/>
      <c r="HJ201" s="750"/>
      <c r="HK201" s="750"/>
      <c r="HL201" s="750"/>
      <c r="HM201" s="750"/>
      <c r="HN201" s="750"/>
      <c r="HO201" s="750"/>
      <c r="HP201" s="750"/>
      <c r="HQ201" s="750"/>
      <c r="HR201" s="750"/>
      <c r="HS201" s="750"/>
      <c r="HT201" s="750"/>
      <c r="HU201" s="750"/>
      <c r="HV201" s="750"/>
      <c r="HW201" s="750"/>
      <c r="HX201" s="750"/>
      <c r="HY201" s="750"/>
      <c r="HZ201" s="750"/>
      <c r="IA201" s="750"/>
      <c r="IB201" s="750"/>
      <c r="IC201" s="750"/>
      <c r="ID201" s="750"/>
      <c r="IE201" s="750"/>
      <c r="IF201" s="750"/>
      <c r="IG201" s="750"/>
      <c r="IH201" s="750"/>
      <c r="II201" s="750"/>
      <c r="IJ201" s="750"/>
      <c r="IK201" s="750"/>
      <c r="IL201" s="750"/>
      <c r="IM201" s="750"/>
      <c r="IN201" s="750"/>
      <c r="IO201" s="750"/>
      <c r="IP201" s="750"/>
      <c r="IQ201" s="750"/>
      <c r="IR201" s="750"/>
      <c r="IS201" s="750"/>
      <c r="IT201" s="750"/>
      <c r="IU201" s="750"/>
      <c r="IV201" s="750"/>
      <c r="IW201" s="750"/>
      <c r="IX201" s="750"/>
      <c r="IY201" s="750"/>
      <c r="IZ201" s="750"/>
      <c r="JA201" s="750"/>
      <c r="JB201" s="750"/>
      <c r="JC201" s="750"/>
      <c r="JD201" s="750"/>
      <c r="JE201" s="750"/>
      <c r="JF201" s="750"/>
      <c r="JG201" s="750"/>
      <c r="JH201" s="750"/>
      <c r="JI201" s="750"/>
      <c r="JJ201" s="750"/>
      <c r="JK201" s="750"/>
      <c r="JL201" s="750"/>
      <c r="JM201" s="750"/>
      <c r="JN201" s="750"/>
      <c r="JO201" s="750"/>
      <c r="JP201" s="750"/>
      <c r="JQ201" s="750"/>
      <c r="JR201" s="750"/>
      <c r="JS201" s="750"/>
      <c r="JT201" s="750"/>
      <c r="JU201" s="750"/>
      <c r="JV201" s="750"/>
      <c r="JW201" s="750"/>
      <c r="JX201" s="750"/>
      <c r="JY201" s="750"/>
      <c r="JZ201" s="750"/>
      <c r="KA201" s="750"/>
      <c r="KB201" s="750"/>
      <c r="KC201" s="750"/>
      <c r="KD201" s="750"/>
      <c r="KE201" s="750"/>
      <c r="KF201" s="750"/>
      <c r="KG201" s="750"/>
      <c r="KH201" s="750"/>
      <c r="KI201" s="750"/>
      <c r="KJ201" s="750"/>
      <c r="KK201" s="750"/>
      <c r="KL201" s="750"/>
      <c r="KM201" s="750"/>
      <c r="KN201" s="750"/>
      <c r="KO201" s="750"/>
      <c r="KP201" s="750"/>
      <c r="KQ201" s="750"/>
      <c r="KR201" s="750"/>
      <c r="KS201" s="750"/>
      <c r="KT201" s="750"/>
      <c r="KU201" s="750"/>
      <c r="KV201" s="750"/>
      <c r="KW201" s="750"/>
      <c r="KX201" s="750"/>
      <c r="KY201" s="750"/>
      <c r="KZ201" s="750"/>
      <c r="LA201" s="750"/>
      <c r="LB201" s="750"/>
      <c r="LC201" s="750"/>
      <c r="LD201" s="750"/>
      <c r="LE201" s="750"/>
      <c r="LF201" s="750"/>
      <c r="LG201" s="750"/>
      <c r="LH201" s="750"/>
      <c r="LI201" s="750"/>
      <c r="LJ201" s="750"/>
      <c r="LK201" s="750"/>
      <c r="LL201" s="750"/>
      <c r="LM201" s="750"/>
      <c r="LN201" s="750"/>
      <c r="LO201" s="750"/>
      <c r="LP201" s="750"/>
      <c r="LQ201" s="750"/>
      <c r="LR201" s="750"/>
      <c r="LS201" s="750"/>
      <c r="LT201" s="750"/>
      <c r="LU201" s="750"/>
      <c r="LV201" s="750"/>
      <c r="LW201" s="750"/>
      <c r="LX201" s="750"/>
      <c r="LY201" s="750"/>
      <c r="LZ201" s="750"/>
      <c r="MA201" s="750"/>
      <c r="MB201" s="750"/>
      <c r="MC201" s="750"/>
      <c r="MD201" s="750"/>
      <c r="ME201" s="750"/>
      <c r="MF201" s="750"/>
      <c r="MG201" s="750"/>
      <c r="MH201" s="750"/>
      <c r="MI201" s="750"/>
      <c r="MJ201" s="750"/>
      <c r="MK201" s="750"/>
      <c r="ML201" s="750"/>
      <c r="MM201" s="750"/>
      <c r="MN201" s="750"/>
      <c r="MO201" s="750"/>
      <c r="MP201" s="750"/>
      <c r="MQ201" s="750"/>
      <c r="MR201" s="750"/>
      <c r="MS201" s="750"/>
      <c r="MT201" s="750"/>
      <c r="MU201" s="750"/>
      <c r="MV201" s="750"/>
      <c r="MW201" s="750"/>
      <c r="MX201" s="750"/>
      <c r="MY201" s="750"/>
      <c r="MZ201" s="750"/>
      <c r="NA201" s="750"/>
      <c r="NB201" s="750"/>
      <c r="NC201" s="750"/>
      <c r="ND201" s="750"/>
      <c r="NE201" s="750"/>
      <c r="NF201" s="750"/>
      <c r="NG201" s="750"/>
      <c r="NH201" s="750"/>
      <c r="NI201" s="750"/>
      <c r="NJ201" s="750"/>
      <c r="NK201" s="750"/>
      <c r="NL201" s="750"/>
      <c r="NM201" s="750"/>
      <c r="NN201" s="750"/>
      <c r="NO201" s="750"/>
      <c r="NP201" s="750"/>
      <c r="NQ201" s="750"/>
      <c r="NR201" s="750"/>
      <c r="NS201" s="750"/>
      <c r="NT201" s="750"/>
      <c r="NU201" s="750"/>
      <c r="NV201" s="750"/>
      <c r="NW201" s="750"/>
      <c r="NX201" s="750"/>
      <c r="NY201" s="750"/>
      <c r="NZ201" s="750"/>
      <c r="OA201" s="750"/>
      <c r="OB201" s="750"/>
      <c r="OC201" s="750"/>
      <c r="OD201" s="750"/>
      <c r="OE201" s="750"/>
      <c r="OF201" s="750"/>
      <c r="OG201" s="750"/>
      <c r="OH201" s="750"/>
      <c r="OI201" s="750"/>
      <c r="OJ201" s="750"/>
      <c r="OK201" s="750"/>
      <c r="OL201" s="750"/>
      <c r="OM201" s="750"/>
      <c r="ON201" s="750"/>
      <c r="OO201" s="750"/>
      <c r="OP201" s="750"/>
      <c r="OQ201" s="750"/>
      <c r="OR201" s="750"/>
      <c r="OS201" s="750"/>
      <c r="OT201" s="750"/>
      <c r="OU201" s="750"/>
      <c r="OV201" s="750"/>
      <c r="OW201" s="750"/>
      <c r="OX201" s="750"/>
      <c r="OY201" s="750"/>
      <c r="OZ201" s="750"/>
      <c r="PA201" s="750"/>
      <c r="PB201" s="750"/>
      <c r="PC201" s="750"/>
      <c r="PD201" s="750"/>
      <c r="PE201" s="750"/>
      <c r="PF201" s="750"/>
      <c r="PG201" s="750"/>
      <c r="PH201" s="750"/>
      <c r="PI201" s="750"/>
      <c r="PJ201" s="750"/>
      <c r="PK201" s="750"/>
      <c r="PL201" s="750"/>
      <c r="PM201" s="750"/>
      <c r="PN201" s="750"/>
      <c r="PO201" s="750"/>
      <c r="PP201" s="750"/>
      <c r="PQ201" s="750"/>
      <c r="PR201" s="750"/>
      <c r="PS201" s="750"/>
      <c r="PT201" s="750"/>
      <c r="PU201" s="750"/>
      <c r="PV201" s="750"/>
      <c r="PW201" s="750"/>
      <c r="PX201" s="750"/>
      <c r="PY201" s="750"/>
      <c r="PZ201" s="750"/>
      <c r="QA201" s="750"/>
      <c r="QB201" s="750"/>
      <c r="QC201" s="750"/>
      <c r="QD201" s="750"/>
      <c r="QE201" s="750"/>
      <c r="QF201" s="750"/>
      <c r="QG201" s="750"/>
      <c r="QH201" s="750"/>
      <c r="QI201" s="750"/>
      <c r="QJ201" s="750"/>
      <c r="QK201" s="750"/>
      <c r="QL201" s="750"/>
      <c r="QM201" s="750"/>
      <c r="QN201" s="750"/>
      <c r="QO201" s="750"/>
      <c r="QP201" s="750"/>
      <c r="QQ201" s="750"/>
      <c r="QR201" s="750"/>
      <c r="QS201" s="750"/>
      <c r="QT201" s="750"/>
      <c r="QU201" s="750"/>
      <c r="QV201" s="750"/>
      <c r="QW201" s="750"/>
      <c r="QX201" s="750"/>
      <c r="QY201" s="750"/>
      <c r="QZ201" s="750"/>
      <c r="RA201" s="750"/>
      <c r="RB201" s="750"/>
      <c r="RC201" s="750"/>
      <c r="RD201" s="750"/>
      <c r="RE201" s="750"/>
      <c r="RF201" s="750"/>
      <c r="RG201" s="750"/>
      <c r="RH201" s="750"/>
      <c r="RI201" s="750"/>
      <c r="RJ201" s="750"/>
      <c r="RK201" s="750"/>
      <c r="RL201" s="750"/>
      <c r="RM201" s="750"/>
      <c r="RN201" s="750"/>
      <c r="RO201" s="750"/>
      <c r="RP201" s="750"/>
      <c r="RQ201" s="750"/>
      <c r="RR201" s="750"/>
      <c r="RS201" s="750"/>
      <c r="RT201" s="750"/>
      <c r="RU201" s="750"/>
      <c r="RV201" s="750"/>
      <c r="RW201" s="750"/>
      <c r="RX201" s="750"/>
      <c r="RY201" s="750"/>
      <c r="RZ201" s="750"/>
      <c r="SA201" s="750"/>
      <c r="SB201" s="750"/>
      <c r="SC201" s="750"/>
      <c r="SD201" s="750"/>
      <c r="SE201" s="750"/>
      <c r="SF201" s="750"/>
      <c r="SG201" s="750"/>
      <c r="SH201" s="750"/>
      <c r="SI201" s="750"/>
      <c r="SJ201" s="750"/>
      <c r="SK201" s="750"/>
      <c r="SL201" s="750"/>
      <c r="SM201" s="750"/>
      <c r="SN201" s="750"/>
      <c r="SO201" s="750"/>
      <c r="SP201" s="750"/>
      <c r="SQ201" s="750"/>
      <c r="SR201" s="750"/>
      <c r="SS201" s="750"/>
      <c r="ST201" s="750"/>
      <c r="SU201" s="750"/>
      <c r="SV201" s="750"/>
      <c r="SW201" s="750"/>
      <c r="SX201" s="750"/>
      <c r="SY201" s="750"/>
      <c r="SZ201" s="750"/>
      <c r="TA201" s="750"/>
      <c r="TB201" s="750"/>
      <c r="TC201" s="750"/>
      <c r="TD201" s="750"/>
      <c r="TE201" s="750"/>
      <c r="TF201" s="750"/>
      <c r="TG201" s="750"/>
      <c r="TH201" s="750"/>
      <c r="TI201" s="750"/>
      <c r="TJ201" s="750"/>
      <c r="TK201" s="750"/>
      <c r="TL201" s="750"/>
      <c r="TM201" s="750"/>
      <c r="TN201" s="750"/>
      <c r="TO201" s="750"/>
      <c r="TP201" s="750"/>
      <c r="TQ201" s="750"/>
      <c r="TR201" s="750"/>
      <c r="TS201" s="750"/>
      <c r="TT201" s="750"/>
      <c r="TU201" s="750"/>
      <c r="TV201" s="750"/>
      <c r="TW201" s="750"/>
      <c r="TX201" s="750"/>
      <c r="TY201" s="750"/>
      <c r="TZ201" s="750"/>
      <c r="UA201" s="750"/>
      <c r="UB201" s="750"/>
      <c r="UC201" s="750"/>
      <c r="UD201" s="750"/>
      <c r="UE201" s="750"/>
      <c r="UF201" s="750"/>
      <c r="UG201" s="750"/>
      <c r="UH201" s="750"/>
      <c r="UI201" s="750"/>
      <c r="UJ201" s="750"/>
      <c r="UK201" s="750"/>
      <c r="UL201" s="750"/>
      <c r="UM201" s="750"/>
      <c r="UN201" s="750"/>
      <c r="UO201" s="750"/>
      <c r="UP201" s="750"/>
      <c r="UQ201" s="750"/>
      <c r="UR201" s="750"/>
      <c r="US201" s="750"/>
      <c r="UT201" s="750"/>
      <c r="UU201" s="750"/>
      <c r="UV201" s="750"/>
      <c r="UW201" s="750"/>
      <c r="UX201" s="750"/>
      <c r="UY201" s="750"/>
      <c r="UZ201" s="750"/>
      <c r="VA201" s="750"/>
      <c r="VB201" s="750"/>
      <c r="VC201" s="750"/>
      <c r="VD201" s="750"/>
      <c r="VE201" s="750"/>
      <c r="VF201" s="750"/>
      <c r="VG201" s="750"/>
      <c r="VH201" s="750"/>
      <c r="VI201" s="750"/>
      <c r="VJ201" s="750"/>
      <c r="VK201" s="750"/>
      <c r="VL201" s="750"/>
      <c r="VM201" s="750"/>
      <c r="VN201" s="750"/>
      <c r="VO201" s="750"/>
      <c r="VP201" s="750"/>
      <c r="VQ201" s="750"/>
      <c r="VR201" s="750"/>
      <c r="VS201" s="750"/>
      <c r="VT201" s="750"/>
      <c r="VU201" s="750"/>
      <c r="VV201" s="750"/>
      <c r="VW201" s="750"/>
      <c r="VX201" s="750"/>
      <c r="VY201" s="750"/>
      <c r="VZ201" s="750"/>
      <c r="WA201" s="750"/>
      <c r="WB201" s="750"/>
      <c r="WC201" s="750"/>
      <c r="WD201" s="750"/>
      <c r="WE201" s="750"/>
      <c r="WF201" s="750"/>
      <c r="WG201" s="750"/>
      <c r="WH201" s="750"/>
      <c r="WI201" s="750"/>
      <c r="WJ201" s="750"/>
      <c r="WK201" s="750"/>
      <c r="WL201" s="750"/>
      <c r="WM201" s="750"/>
      <c r="WN201" s="750"/>
      <c r="WO201" s="750"/>
      <c r="WP201" s="750"/>
      <c r="WQ201" s="750"/>
      <c r="WR201" s="750"/>
      <c r="WS201" s="750"/>
      <c r="WT201" s="750"/>
      <c r="WU201" s="750"/>
      <c r="WV201" s="750"/>
      <c r="WW201" s="750"/>
      <c r="WX201" s="750"/>
      <c r="WY201" s="750"/>
      <c r="WZ201" s="750"/>
      <c r="XA201" s="750"/>
      <c r="XB201" s="750"/>
      <c r="XC201" s="750"/>
      <c r="XD201" s="750"/>
      <c r="XE201" s="750"/>
      <c r="XF201" s="750"/>
      <c r="XG201" s="750"/>
      <c r="XH201" s="750"/>
      <c r="XI201" s="750"/>
      <c r="XJ201" s="750"/>
      <c r="XK201" s="750"/>
      <c r="XL201" s="750"/>
      <c r="XM201" s="750"/>
      <c r="XN201" s="750"/>
      <c r="XO201" s="750"/>
      <c r="XP201" s="750"/>
      <c r="XQ201" s="750"/>
      <c r="XR201" s="750"/>
      <c r="XS201" s="750"/>
      <c r="XT201" s="750"/>
      <c r="XU201" s="750"/>
      <c r="XV201" s="750"/>
      <c r="XW201" s="750"/>
      <c r="XX201" s="750"/>
      <c r="XY201" s="750"/>
      <c r="XZ201" s="750"/>
      <c r="YA201" s="750"/>
      <c r="YB201" s="750"/>
      <c r="YC201" s="750"/>
      <c r="YD201" s="750"/>
      <c r="YE201" s="750"/>
      <c r="YF201" s="750"/>
      <c r="YG201" s="750"/>
      <c r="YH201" s="750"/>
      <c r="YI201" s="750"/>
      <c r="YJ201" s="750"/>
      <c r="YK201" s="750"/>
      <c r="YL201" s="750"/>
      <c r="YM201" s="750"/>
      <c r="YN201" s="750"/>
      <c r="YO201" s="750"/>
      <c r="YP201" s="750"/>
      <c r="YQ201" s="750"/>
      <c r="YR201" s="750"/>
      <c r="YS201" s="750"/>
      <c r="YT201" s="750"/>
      <c r="YU201" s="750"/>
      <c r="YV201" s="750"/>
      <c r="YW201" s="750"/>
      <c r="YX201" s="750"/>
      <c r="YY201" s="750"/>
      <c r="YZ201" s="750"/>
      <c r="ZA201" s="750"/>
      <c r="ZB201" s="750"/>
      <c r="ZC201" s="750"/>
      <c r="ZD201" s="750"/>
      <c r="ZE201" s="750"/>
      <c r="ZF201" s="750"/>
      <c r="ZG201" s="750"/>
      <c r="ZH201" s="750"/>
      <c r="ZI201" s="750"/>
      <c r="ZJ201" s="750"/>
      <c r="ZK201" s="750"/>
      <c r="ZL201" s="750"/>
      <c r="ZM201" s="750"/>
      <c r="ZN201" s="750"/>
      <c r="ZO201" s="750"/>
      <c r="ZP201" s="750"/>
      <c r="ZQ201" s="750"/>
      <c r="ZR201" s="750"/>
      <c r="ZS201" s="750"/>
      <c r="ZT201" s="750"/>
      <c r="ZU201" s="750"/>
      <c r="ZV201" s="750"/>
      <c r="ZW201" s="750"/>
      <c r="ZX201" s="750"/>
      <c r="ZY201" s="750"/>
      <c r="ZZ201" s="750"/>
      <c r="AAA201" s="750"/>
      <c r="AAB201" s="750"/>
      <c r="AAC201" s="750"/>
      <c r="AAD201" s="750"/>
      <c r="AAE201" s="750"/>
      <c r="AAF201" s="750"/>
      <c r="AAG201" s="750"/>
      <c r="AAH201" s="750"/>
      <c r="AAI201" s="750"/>
      <c r="AAJ201" s="750"/>
      <c r="AAK201" s="750"/>
      <c r="AAL201" s="750"/>
      <c r="AAM201" s="750"/>
      <c r="AAN201" s="750"/>
      <c r="AAO201" s="750"/>
      <c r="AAP201" s="750"/>
      <c r="AAQ201" s="750"/>
      <c r="AAR201" s="750"/>
      <c r="AAS201" s="750"/>
      <c r="AAT201" s="750"/>
      <c r="AAU201" s="750"/>
      <c r="AAV201" s="750"/>
      <c r="AAW201" s="750"/>
      <c r="AAX201" s="750"/>
      <c r="AAY201" s="750"/>
      <c r="AAZ201" s="750"/>
      <c r="ABA201" s="750"/>
      <c r="ABB201" s="750"/>
      <c r="ABC201" s="750"/>
      <c r="ABD201" s="750"/>
      <c r="ABE201" s="750"/>
      <c r="ABF201" s="750"/>
      <c r="ABG201" s="750"/>
      <c r="ABH201" s="750"/>
      <c r="ABI201" s="750"/>
      <c r="ABJ201" s="750"/>
      <c r="ABK201" s="750"/>
      <c r="ABL201" s="750"/>
      <c r="ABM201" s="750"/>
      <c r="ABN201" s="750"/>
      <c r="ABO201" s="750"/>
      <c r="ABP201" s="750"/>
      <c r="ABQ201" s="750"/>
      <c r="ABR201" s="750"/>
      <c r="ABS201" s="750"/>
      <c r="ABT201" s="750"/>
      <c r="ABU201" s="750"/>
      <c r="ABV201" s="750"/>
      <c r="ABW201" s="750"/>
      <c r="ABX201" s="750"/>
      <c r="ABY201" s="750"/>
      <c r="ABZ201" s="750"/>
      <c r="ACA201" s="750"/>
      <c r="ACB201" s="750"/>
      <c r="ACC201" s="750"/>
      <c r="ACD201" s="750"/>
      <c r="ACE201" s="750"/>
      <c r="ACF201" s="750"/>
      <c r="ACG201" s="750"/>
      <c r="ACH201" s="750"/>
      <c r="ACI201" s="750"/>
      <c r="ACJ201" s="750"/>
      <c r="ACK201" s="750"/>
      <c r="ACL201" s="750"/>
      <c r="ACM201" s="750"/>
      <c r="ACN201" s="750"/>
      <c r="ACO201" s="750"/>
      <c r="ACP201" s="750"/>
      <c r="ACQ201" s="750"/>
      <c r="ACR201" s="750"/>
      <c r="ACS201" s="750"/>
      <c r="ACT201" s="750"/>
      <c r="ACU201" s="750"/>
      <c r="ACV201" s="750"/>
      <c r="ACW201" s="750"/>
      <c r="ACX201" s="750"/>
      <c r="ACY201" s="750"/>
      <c r="ACZ201" s="750"/>
      <c r="ADA201" s="750"/>
      <c r="ADB201" s="750"/>
      <c r="ADC201" s="750"/>
      <c r="ADD201" s="750"/>
      <c r="ADE201" s="750"/>
      <c r="ADF201" s="750"/>
      <c r="ADG201" s="750"/>
      <c r="ADH201" s="750"/>
      <c r="ADI201" s="750"/>
      <c r="ADJ201" s="750"/>
      <c r="ADK201" s="750"/>
      <c r="ADL201" s="750"/>
      <c r="ADM201" s="750"/>
      <c r="ADN201" s="750"/>
      <c r="ADO201" s="750"/>
      <c r="ADP201" s="750"/>
      <c r="ADQ201" s="750"/>
      <c r="ADR201" s="750"/>
      <c r="ADS201" s="750"/>
      <c r="ADT201" s="750"/>
      <c r="ADU201" s="750"/>
      <c r="ADV201" s="750"/>
      <c r="ADW201" s="750"/>
      <c r="ADX201" s="750"/>
      <c r="ADY201" s="750"/>
      <c r="ADZ201" s="750"/>
      <c r="AEA201" s="750"/>
      <c r="AEB201" s="750"/>
      <c r="AEC201" s="750"/>
      <c r="AED201" s="750"/>
      <c r="AEE201" s="750"/>
      <c r="AEF201" s="750"/>
      <c r="AEG201" s="750"/>
      <c r="AEH201" s="750"/>
      <c r="AEI201" s="750"/>
      <c r="AEJ201" s="750"/>
      <c r="AEK201" s="750"/>
      <c r="AEL201" s="750"/>
      <c r="AEM201" s="750"/>
      <c r="AEN201" s="750"/>
      <c r="AEO201" s="750"/>
      <c r="AEP201" s="750"/>
      <c r="AEQ201" s="750"/>
      <c r="AER201" s="750"/>
      <c r="AES201" s="750"/>
      <c r="AET201" s="750"/>
      <c r="AEU201" s="750"/>
      <c r="AEV201" s="750"/>
      <c r="AEW201" s="750"/>
      <c r="AEX201" s="750"/>
      <c r="AEY201" s="750"/>
      <c r="AEZ201" s="750"/>
      <c r="AFA201" s="750"/>
      <c r="AFB201" s="750"/>
      <c r="AFC201" s="750"/>
      <c r="AFD201" s="750"/>
      <c r="AFE201" s="750"/>
      <c r="AFF201" s="750"/>
      <c r="AFG201" s="750"/>
      <c r="AFH201" s="750"/>
      <c r="AFI201" s="750"/>
      <c r="AFJ201" s="750"/>
      <c r="AFK201" s="750"/>
      <c r="AFL201" s="750"/>
      <c r="AFM201" s="750"/>
      <c r="AFN201" s="750"/>
      <c r="AFO201" s="750"/>
      <c r="AFP201" s="750"/>
      <c r="AFQ201" s="750"/>
      <c r="AFR201" s="750"/>
      <c r="AFS201" s="750"/>
      <c r="AFT201" s="750"/>
      <c r="AFU201" s="750"/>
      <c r="AFV201" s="750"/>
      <c r="AFW201" s="750"/>
      <c r="AFX201" s="750"/>
      <c r="AFY201" s="750"/>
      <c r="AFZ201" s="750"/>
      <c r="AGA201" s="750"/>
      <c r="AGB201" s="750"/>
      <c r="AGC201" s="750"/>
      <c r="AGD201" s="750"/>
      <c r="AGE201" s="750"/>
      <c r="AGF201" s="750"/>
      <c r="AGG201" s="750"/>
      <c r="AGH201" s="750"/>
      <c r="AGI201" s="750"/>
      <c r="AGJ201" s="750"/>
      <c r="AGK201" s="750"/>
      <c r="AGL201" s="750"/>
      <c r="AGM201" s="750"/>
      <c r="AGN201" s="750"/>
      <c r="AGO201" s="750"/>
      <c r="AGP201" s="750"/>
      <c r="AGQ201" s="750"/>
      <c r="AGR201" s="750"/>
      <c r="AGS201" s="750"/>
      <c r="AGT201" s="750"/>
      <c r="AGU201" s="750"/>
      <c r="AGV201" s="750"/>
      <c r="AGW201" s="750"/>
      <c r="AGX201" s="750"/>
      <c r="AGY201" s="750"/>
      <c r="AGZ201" s="750"/>
      <c r="AHA201" s="750"/>
      <c r="AHB201" s="750"/>
      <c r="AHC201" s="750"/>
      <c r="AHD201" s="750"/>
      <c r="AHE201" s="750"/>
      <c r="AHF201" s="750"/>
      <c r="AHG201" s="750"/>
      <c r="AHH201" s="750"/>
      <c r="AHI201" s="750"/>
      <c r="AHJ201" s="750"/>
      <c r="AHK201" s="750"/>
      <c r="AHL201" s="750"/>
      <c r="AHM201" s="750"/>
      <c r="AHN201" s="750"/>
      <c r="AHO201" s="750"/>
      <c r="AHP201" s="750"/>
      <c r="AHQ201" s="750"/>
      <c r="AHR201" s="750"/>
      <c r="AHS201" s="750"/>
      <c r="AHT201" s="750"/>
      <c r="AHU201" s="750"/>
      <c r="AHV201" s="750"/>
      <c r="AHW201" s="750"/>
      <c r="AHX201" s="750"/>
      <c r="AHY201" s="750"/>
      <c r="AHZ201" s="750"/>
      <c r="AIA201" s="750"/>
      <c r="AIB201" s="750"/>
      <c r="AIC201" s="750"/>
      <c r="AID201" s="750"/>
      <c r="AIE201" s="750"/>
      <c r="AIF201" s="750"/>
      <c r="AIG201" s="750"/>
      <c r="AIH201" s="750"/>
      <c r="AII201" s="750"/>
      <c r="AIJ201" s="750"/>
      <c r="AIK201" s="750"/>
      <c r="AIL201" s="750"/>
      <c r="AIM201" s="750"/>
      <c r="AIN201" s="750"/>
      <c r="AIO201" s="750"/>
      <c r="AIP201" s="750"/>
      <c r="AIQ201" s="750"/>
      <c r="AIR201" s="750"/>
      <c r="AIS201" s="750"/>
      <c r="AIT201" s="750"/>
      <c r="AIU201" s="750"/>
      <c r="AIV201" s="750"/>
      <c r="AIW201" s="750"/>
      <c r="AIX201" s="750"/>
      <c r="AIY201" s="750"/>
      <c r="AIZ201" s="750"/>
      <c r="AJA201" s="750"/>
      <c r="AJB201" s="750"/>
      <c r="AJC201" s="750"/>
      <c r="AJD201" s="750"/>
      <c r="AJE201" s="750"/>
      <c r="AJF201" s="750"/>
      <c r="AJG201" s="750"/>
      <c r="AJH201" s="750"/>
      <c r="AJI201" s="750"/>
      <c r="AJJ201" s="750"/>
      <c r="AJK201" s="750"/>
      <c r="AJL201" s="750"/>
      <c r="AJM201" s="750"/>
      <c r="AJN201" s="750"/>
      <c r="AJO201" s="750"/>
      <c r="AJP201" s="750"/>
      <c r="AJQ201" s="750"/>
      <c r="AJR201" s="750"/>
      <c r="AJS201" s="750"/>
      <c r="AJT201" s="750"/>
      <c r="AJU201" s="750"/>
      <c r="AJV201" s="750"/>
      <c r="AJW201" s="750"/>
      <c r="AJX201" s="750"/>
      <c r="AJY201" s="750"/>
      <c r="AJZ201" s="750"/>
      <c r="AKA201" s="750"/>
      <c r="AKB201" s="750"/>
      <c r="AKC201" s="750"/>
      <c r="AKD201" s="750"/>
      <c r="AKE201" s="750"/>
      <c r="AKF201" s="750"/>
      <c r="AKG201" s="750"/>
      <c r="AKH201" s="750"/>
      <c r="AKI201" s="750"/>
      <c r="AKJ201" s="750"/>
      <c r="AKK201" s="750"/>
      <c r="AKL201" s="750"/>
      <c r="AKM201" s="750"/>
      <c r="AKN201" s="750"/>
      <c r="AKO201" s="750"/>
      <c r="AKP201" s="750"/>
      <c r="AKQ201" s="750"/>
      <c r="AKR201" s="750"/>
      <c r="AKS201" s="750"/>
      <c r="AKT201" s="750"/>
      <c r="AKU201" s="750"/>
      <c r="AKV201" s="750"/>
      <c r="AKW201" s="750"/>
      <c r="AKX201" s="750"/>
      <c r="AKY201" s="750"/>
      <c r="AKZ201" s="750"/>
      <c r="ALA201" s="750"/>
      <c r="ALB201" s="750"/>
      <c r="ALC201" s="750"/>
      <c r="ALD201" s="750"/>
      <c r="ALE201" s="750"/>
      <c r="ALF201" s="750"/>
      <c r="ALG201" s="750"/>
      <c r="ALH201" s="750"/>
      <c r="ALI201" s="750"/>
      <c r="ALJ201" s="750"/>
      <c r="ALK201" s="750"/>
      <c r="ALL201" s="750"/>
      <c r="ALM201" s="750"/>
      <c r="ALN201" s="750"/>
      <c r="ALO201" s="750"/>
      <c r="ALP201" s="750"/>
      <c r="ALQ201" s="750"/>
      <c r="ALR201" s="750"/>
      <c r="ALS201" s="750"/>
      <c r="ALT201" s="750"/>
      <c r="ALU201" s="750"/>
      <c r="ALV201" s="750"/>
      <c r="ALW201" s="750"/>
      <c r="ALX201" s="750"/>
      <c r="ALY201" s="750"/>
      <c r="ALZ201" s="750"/>
      <c r="AMA201" s="750"/>
      <c r="AMB201" s="750"/>
      <c r="AMC201" s="750"/>
      <c r="AMD201" s="750"/>
      <c r="AME201" s="750"/>
      <c r="AMF201" s="750"/>
      <c r="AMG201" s="750"/>
      <c r="AMH201" s="750"/>
      <c r="AMI201" s="750"/>
      <c r="AMJ201" s="750"/>
      <c r="AMK201" s="750"/>
      <c r="AML201" s="750"/>
      <c r="AMM201" s="750"/>
      <c r="AMN201" s="750"/>
      <c r="AMO201" s="750"/>
      <c r="AMP201" s="750"/>
      <c r="AMQ201" s="750"/>
    </row>
    <row r="202" spans="1:1031" s="751" customFormat="1" ht="30" customHeight="1" x14ac:dyDescent="0.25">
      <c r="A202" s="615">
        <f t="shared" si="0"/>
        <v>8</v>
      </c>
      <c r="B202" s="830" t="s">
        <v>1332</v>
      </c>
      <c r="C202" s="870">
        <v>14</v>
      </c>
      <c r="D202" s="921">
        <v>0.02</v>
      </c>
      <c r="E202" s="866" t="s">
        <v>1145</v>
      </c>
      <c r="F202" s="750"/>
      <c r="G202" s="750"/>
      <c r="H202" s="750"/>
      <c r="I202" s="750"/>
      <c r="J202" s="750"/>
      <c r="K202" s="750"/>
      <c r="L202" s="750"/>
      <c r="M202" s="750"/>
      <c r="N202" s="750"/>
      <c r="O202" s="750"/>
      <c r="P202" s="750"/>
      <c r="Q202" s="750"/>
      <c r="R202" s="750"/>
      <c r="S202" s="750"/>
      <c r="T202" s="750"/>
      <c r="U202" s="750"/>
      <c r="V202" s="750"/>
      <c r="W202" s="750"/>
      <c r="X202" s="750"/>
      <c r="Y202" s="750"/>
      <c r="Z202" s="750"/>
      <c r="AA202" s="750"/>
      <c r="AB202" s="750"/>
      <c r="AC202" s="750"/>
      <c r="AD202" s="750"/>
      <c r="AE202" s="750"/>
      <c r="AF202" s="750"/>
      <c r="AG202" s="750"/>
      <c r="AH202" s="750"/>
      <c r="AI202" s="750"/>
      <c r="AJ202" s="750"/>
      <c r="AK202" s="750"/>
      <c r="AL202" s="750"/>
      <c r="AM202" s="750"/>
      <c r="AN202" s="750"/>
      <c r="AO202" s="750"/>
      <c r="AP202" s="750"/>
      <c r="AQ202" s="750"/>
      <c r="AR202" s="750"/>
      <c r="AS202" s="750"/>
      <c r="AT202" s="750"/>
      <c r="AU202" s="750"/>
      <c r="AV202" s="750"/>
      <c r="AW202" s="750"/>
      <c r="AX202" s="750"/>
      <c r="AY202" s="750"/>
      <c r="AZ202" s="750"/>
      <c r="BA202" s="750"/>
      <c r="BB202" s="750"/>
      <c r="BC202" s="750"/>
      <c r="BD202" s="750"/>
      <c r="BE202" s="750"/>
      <c r="BF202" s="750"/>
      <c r="BG202" s="750"/>
      <c r="BH202" s="750"/>
      <c r="BI202" s="750"/>
      <c r="BJ202" s="750"/>
      <c r="BK202" s="750"/>
      <c r="BL202" s="750"/>
      <c r="BM202" s="750"/>
      <c r="BN202" s="750"/>
      <c r="BO202" s="750"/>
      <c r="BP202" s="750"/>
      <c r="BQ202" s="750"/>
      <c r="BR202" s="750"/>
      <c r="BS202" s="750"/>
      <c r="BT202" s="750"/>
      <c r="BU202" s="750"/>
      <c r="BV202" s="750"/>
      <c r="BW202" s="750"/>
      <c r="BX202" s="750"/>
      <c r="BY202" s="750"/>
      <c r="BZ202" s="750"/>
      <c r="CA202" s="750"/>
      <c r="CB202" s="750"/>
      <c r="CC202" s="750"/>
      <c r="CD202" s="750"/>
      <c r="CE202" s="750"/>
      <c r="CF202" s="750"/>
      <c r="CG202" s="750"/>
      <c r="CH202" s="750"/>
      <c r="CI202" s="750"/>
      <c r="CJ202" s="750"/>
      <c r="CK202" s="750"/>
      <c r="CL202" s="750"/>
      <c r="CM202" s="750"/>
      <c r="CN202" s="750"/>
      <c r="CO202" s="750"/>
      <c r="CP202" s="750"/>
      <c r="CQ202" s="750"/>
      <c r="CR202" s="750"/>
      <c r="CS202" s="750"/>
      <c r="CT202" s="750"/>
      <c r="CU202" s="750"/>
      <c r="CV202" s="750"/>
      <c r="CW202" s="750"/>
      <c r="CX202" s="750"/>
      <c r="CY202" s="750"/>
      <c r="CZ202" s="750"/>
      <c r="DA202" s="750"/>
      <c r="DB202" s="750"/>
      <c r="DC202" s="750"/>
      <c r="DD202" s="750"/>
      <c r="DE202" s="750"/>
      <c r="DF202" s="750"/>
      <c r="DG202" s="750"/>
      <c r="DH202" s="750"/>
      <c r="DI202" s="750"/>
      <c r="DJ202" s="750"/>
      <c r="DK202" s="750"/>
      <c r="DL202" s="750"/>
      <c r="DM202" s="750"/>
      <c r="DN202" s="750"/>
      <c r="DO202" s="750"/>
      <c r="DP202" s="750"/>
      <c r="DQ202" s="750"/>
      <c r="DR202" s="750"/>
      <c r="DS202" s="750"/>
      <c r="DT202" s="750"/>
      <c r="DU202" s="750"/>
      <c r="DV202" s="750"/>
      <c r="DW202" s="750"/>
      <c r="DX202" s="750"/>
      <c r="DY202" s="750"/>
      <c r="DZ202" s="750"/>
      <c r="EA202" s="750"/>
      <c r="EB202" s="750"/>
      <c r="EC202" s="750"/>
      <c r="ED202" s="750"/>
      <c r="EE202" s="750"/>
      <c r="EF202" s="750"/>
      <c r="EG202" s="750"/>
      <c r="EH202" s="750"/>
      <c r="EI202" s="750"/>
      <c r="EJ202" s="750"/>
      <c r="EK202" s="750"/>
      <c r="EL202" s="750"/>
      <c r="EM202" s="750"/>
      <c r="EN202" s="750"/>
      <c r="EO202" s="750"/>
      <c r="EP202" s="750"/>
      <c r="EQ202" s="750"/>
      <c r="ER202" s="750"/>
      <c r="ES202" s="750"/>
      <c r="ET202" s="750"/>
      <c r="EU202" s="750"/>
      <c r="EV202" s="750"/>
      <c r="EW202" s="750"/>
      <c r="EX202" s="750"/>
      <c r="EY202" s="750"/>
      <c r="EZ202" s="750"/>
      <c r="FA202" s="750"/>
      <c r="FB202" s="750"/>
      <c r="FC202" s="750"/>
      <c r="FD202" s="750"/>
      <c r="FE202" s="750"/>
      <c r="FF202" s="750"/>
      <c r="FG202" s="750"/>
      <c r="FH202" s="750"/>
      <c r="FI202" s="750"/>
      <c r="FJ202" s="750"/>
      <c r="FK202" s="750"/>
      <c r="FL202" s="750"/>
      <c r="FM202" s="750"/>
      <c r="FN202" s="750"/>
      <c r="FO202" s="750"/>
      <c r="FP202" s="750"/>
      <c r="FQ202" s="750"/>
      <c r="FR202" s="750"/>
      <c r="FS202" s="750"/>
      <c r="FT202" s="750"/>
      <c r="FU202" s="750"/>
      <c r="FV202" s="750"/>
      <c r="FW202" s="750"/>
      <c r="FX202" s="750"/>
      <c r="FY202" s="750"/>
      <c r="FZ202" s="750"/>
      <c r="GA202" s="750"/>
      <c r="GB202" s="750"/>
      <c r="GC202" s="750"/>
      <c r="GD202" s="750"/>
      <c r="GE202" s="750"/>
      <c r="GF202" s="750"/>
      <c r="GG202" s="750"/>
      <c r="GH202" s="750"/>
      <c r="GI202" s="750"/>
      <c r="GJ202" s="750"/>
      <c r="GK202" s="750"/>
      <c r="GL202" s="750"/>
      <c r="GM202" s="750"/>
      <c r="GN202" s="750"/>
      <c r="GO202" s="750"/>
      <c r="GP202" s="750"/>
      <c r="GQ202" s="750"/>
      <c r="GR202" s="750"/>
      <c r="GS202" s="750"/>
      <c r="GT202" s="750"/>
      <c r="GU202" s="750"/>
      <c r="GV202" s="750"/>
      <c r="GW202" s="750"/>
      <c r="GX202" s="750"/>
      <c r="GY202" s="750"/>
      <c r="GZ202" s="750"/>
      <c r="HA202" s="750"/>
      <c r="HB202" s="750"/>
      <c r="HC202" s="750"/>
      <c r="HD202" s="750"/>
      <c r="HE202" s="750"/>
      <c r="HF202" s="750"/>
      <c r="HG202" s="750"/>
      <c r="HH202" s="750"/>
      <c r="HI202" s="750"/>
      <c r="HJ202" s="750"/>
      <c r="HK202" s="750"/>
      <c r="HL202" s="750"/>
      <c r="HM202" s="750"/>
      <c r="HN202" s="750"/>
      <c r="HO202" s="750"/>
      <c r="HP202" s="750"/>
      <c r="HQ202" s="750"/>
      <c r="HR202" s="750"/>
      <c r="HS202" s="750"/>
      <c r="HT202" s="750"/>
      <c r="HU202" s="750"/>
      <c r="HV202" s="750"/>
      <c r="HW202" s="750"/>
      <c r="HX202" s="750"/>
      <c r="HY202" s="750"/>
      <c r="HZ202" s="750"/>
      <c r="IA202" s="750"/>
      <c r="IB202" s="750"/>
      <c r="IC202" s="750"/>
      <c r="ID202" s="750"/>
      <c r="IE202" s="750"/>
      <c r="IF202" s="750"/>
      <c r="IG202" s="750"/>
      <c r="IH202" s="750"/>
      <c r="II202" s="750"/>
      <c r="IJ202" s="750"/>
      <c r="IK202" s="750"/>
      <c r="IL202" s="750"/>
      <c r="IM202" s="750"/>
      <c r="IN202" s="750"/>
      <c r="IO202" s="750"/>
      <c r="IP202" s="750"/>
      <c r="IQ202" s="750"/>
      <c r="IR202" s="750"/>
      <c r="IS202" s="750"/>
      <c r="IT202" s="750"/>
      <c r="IU202" s="750"/>
      <c r="IV202" s="750"/>
      <c r="IW202" s="750"/>
      <c r="IX202" s="750"/>
      <c r="IY202" s="750"/>
      <c r="IZ202" s="750"/>
      <c r="JA202" s="750"/>
      <c r="JB202" s="750"/>
      <c r="JC202" s="750"/>
      <c r="JD202" s="750"/>
      <c r="JE202" s="750"/>
      <c r="JF202" s="750"/>
      <c r="JG202" s="750"/>
      <c r="JH202" s="750"/>
      <c r="JI202" s="750"/>
      <c r="JJ202" s="750"/>
      <c r="JK202" s="750"/>
      <c r="JL202" s="750"/>
      <c r="JM202" s="750"/>
      <c r="JN202" s="750"/>
      <c r="JO202" s="750"/>
      <c r="JP202" s="750"/>
      <c r="JQ202" s="750"/>
      <c r="JR202" s="750"/>
      <c r="JS202" s="750"/>
      <c r="JT202" s="750"/>
      <c r="JU202" s="750"/>
      <c r="JV202" s="750"/>
      <c r="JW202" s="750"/>
      <c r="JX202" s="750"/>
      <c r="JY202" s="750"/>
      <c r="JZ202" s="750"/>
      <c r="KA202" s="750"/>
      <c r="KB202" s="750"/>
      <c r="KC202" s="750"/>
      <c r="KD202" s="750"/>
      <c r="KE202" s="750"/>
      <c r="KF202" s="750"/>
      <c r="KG202" s="750"/>
      <c r="KH202" s="750"/>
      <c r="KI202" s="750"/>
      <c r="KJ202" s="750"/>
      <c r="KK202" s="750"/>
      <c r="KL202" s="750"/>
      <c r="KM202" s="750"/>
      <c r="KN202" s="750"/>
      <c r="KO202" s="750"/>
      <c r="KP202" s="750"/>
      <c r="KQ202" s="750"/>
      <c r="KR202" s="750"/>
      <c r="KS202" s="750"/>
      <c r="KT202" s="750"/>
      <c r="KU202" s="750"/>
      <c r="KV202" s="750"/>
      <c r="KW202" s="750"/>
      <c r="KX202" s="750"/>
      <c r="KY202" s="750"/>
      <c r="KZ202" s="750"/>
      <c r="LA202" s="750"/>
      <c r="LB202" s="750"/>
      <c r="LC202" s="750"/>
      <c r="LD202" s="750"/>
      <c r="LE202" s="750"/>
      <c r="LF202" s="750"/>
      <c r="LG202" s="750"/>
      <c r="LH202" s="750"/>
      <c r="LI202" s="750"/>
      <c r="LJ202" s="750"/>
      <c r="LK202" s="750"/>
      <c r="LL202" s="750"/>
      <c r="LM202" s="750"/>
      <c r="LN202" s="750"/>
      <c r="LO202" s="750"/>
      <c r="LP202" s="750"/>
      <c r="LQ202" s="750"/>
      <c r="LR202" s="750"/>
      <c r="LS202" s="750"/>
      <c r="LT202" s="750"/>
      <c r="LU202" s="750"/>
      <c r="LV202" s="750"/>
      <c r="LW202" s="750"/>
      <c r="LX202" s="750"/>
      <c r="LY202" s="750"/>
      <c r="LZ202" s="750"/>
      <c r="MA202" s="750"/>
      <c r="MB202" s="750"/>
      <c r="MC202" s="750"/>
      <c r="MD202" s="750"/>
      <c r="ME202" s="750"/>
      <c r="MF202" s="750"/>
      <c r="MG202" s="750"/>
      <c r="MH202" s="750"/>
      <c r="MI202" s="750"/>
      <c r="MJ202" s="750"/>
      <c r="MK202" s="750"/>
      <c r="ML202" s="750"/>
      <c r="MM202" s="750"/>
      <c r="MN202" s="750"/>
      <c r="MO202" s="750"/>
      <c r="MP202" s="750"/>
      <c r="MQ202" s="750"/>
      <c r="MR202" s="750"/>
      <c r="MS202" s="750"/>
      <c r="MT202" s="750"/>
      <c r="MU202" s="750"/>
      <c r="MV202" s="750"/>
      <c r="MW202" s="750"/>
      <c r="MX202" s="750"/>
      <c r="MY202" s="750"/>
      <c r="MZ202" s="750"/>
      <c r="NA202" s="750"/>
      <c r="NB202" s="750"/>
      <c r="NC202" s="750"/>
      <c r="ND202" s="750"/>
      <c r="NE202" s="750"/>
      <c r="NF202" s="750"/>
      <c r="NG202" s="750"/>
      <c r="NH202" s="750"/>
      <c r="NI202" s="750"/>
      <c r="NJ202" s="750"/>
      <c r="NK202" s="750"/>
      <c r="NL202" s="750"/>
      <c r="NM202" s="750"/>
      <c r="NN202" s="750"/>
      <c r="NO202" s="750"/>
      <c r="NP202" s="750"/>
      <c r="NQ202" s="750"/>
      <c r="NR202" s="750"/>
      <c r="NS202" s="750"/>
      <c r="NT202" s="750"/>
      <c r="NU202" s="750"/>
      <c r="NV202" s="750"/>
      <c r="NW202" s="750"/>
      <c r="NX202" s="750"/>
      <c r="NY202" s="750"/>
      <c r="NZ202" s="750"/>
      <c r="OA202" s="750"/>
      <c r="OB202" s="750"/>
      <c r="OC202" s="750"/>
      <c r="OD202" s="750"/>
      <c r="OE202" s="750"/>
      <c r="OF202" s="750"/>
      <c r="OG202" s="750"/>
      <c r="OH202" s="750"/>
      <c r="OI202" s="750"/>
      <c r="OJ202" s="750"/>
      <c r="OK202" s="750"/>
      <c r="OL202" s="750"/>
      <c r="OM202" s="750"/>
      <c r="ON202" s="750"/>
      <c r="OO202" s="750"/>
      <c r="OP202" s="750"/>
      <c r="OQ202" s="750"/>
      <c r="OR202" s="750"/>
      <c r="OS202" s="750"/>
      <c r="OT202" s="750"/>
      <c r="OU202" s="750"/>
      <c r="OV202" s="750"/>
      <c r="OW202" s="750"/>
      <c r="OX202" s="750"/>
      <c r="OY202" s="750"/>
      <c r="OZ202" s="750"/>
      <c r="PA202" s="750"/>
      <c r="PB202" s="750"/>
      <c r="PC202" s="750"/>
      <c r="PD202" s="750"/>
      <c r="PE202" s="750"/>
      <c r="PF202" s="750"/>
      <c r="PG202" s="750"/>
      <c r="PH202" s="750"/>
      <c r="PI202" s="750"/>
      <c r="PJ202" s="750"/>
      <c r="PK202" s="750"/>
      <c r="PL202" s="750"/>
      <c r="PM202" s="750"/>
      <c r="PN202" s="750"/>
      <c r="PO202" s="750"/>
      <c r="PP202" s="750"/>
      <c r="PQ202" s="750"/>
      <c r="PR202" s="750"/>
      <c r="PS202" s="750"/>
      <c r="PT202" s="750"/>
      <c r="PU202" s="750"/>
      <c r="PV202" s="750"/>
      <c r="PW202" s="750"/>
      <c r="PX202" s="750"/>
      <c r="PY202" s="750"/>
      <c r="PZ202" s="750"/>
      <c r="QA202" s="750"/>
      <c r="QB202" s="750"/>
      <c r="QC202" s="750"/>
      <c r="QD202" s="750"/>
      <c r="QE202" s="750"/>
      <c r="QF202" s="750"/>
      <c r="QG202" s="750"/>
      <c r="QH202" s="750"/>
      <c r="QI202" s="750"/>
      <c r="QJ202" s="750"/>
      <c r="QK202" s="750"/>
      <c r="QL202" s="750"/>
      <c r="QM202" s="750"/>
      <c r="QN202" s="750"/>
      <c r="QO202" s="750"/>
      <c r="QP202" s="750"/>
      <c r="QQ202" s="750"/>
      <c r="QR202" s="750"/>
      <c r="QS202" s="750"/>
      <c r="QT202" s="750"/>
      <c r="QU202" s="750"/>
      <c r="QV202" s="750"/>
      <c r="QW202" s="750"/>
      <c r="QX202" s="750"/>
      <c r="QY202" s="750"/>
      <c r="QZ202" s="750"/>
      <c r="RA202" s="750"/>
      <c r="RB202" s="750"/>
      <c r="RC202" s="750"/>
      <c r="RD202" s="750"/>
      <c r="RE202" s="750"/>
      <c r="RF202" s="750"/>
      <c r="RG202" s="750"/>
      <c r="RH202" s="750"/>
      <c r="RI202" s="750"/>
      <c r="RJ202" s="750"/>
      <c r="RK202" s="750"/>
      <c r="RL202" s="750"/>
      <c r="RM202" s="750"/>
      <c r="RN202" s="750"/>
      <c r="RO202" s="750"/>
      <c r="RP202" s="750"/>
      <c r="RQ202" s="750"/>
      <c r="RR202" s="750"/>
      <c r="RS202" s="750"/>
      <c r="RT202" s="750"/>
      <c r="RU202" s="750"/>
      <c r="RV202" s="750"/>
      <c r="RW202" s="750"/>
      <c r="RX202" s="750"/>
      <c r="RY202" s="750"/>
      <c r="RZ202" s="750"/>
      <c r="SA202" s="750"/>
      <c r="SB202" s="750"/>
      <c r="SC202" s="750"/>
      <c r="SD202" s="750"/>
      <c r="SE202" s="750"/>
      <c r="SF202" s="750"/>
      <c r="SG202" s="750"/>
      <c r="SH202" s="750"/>
      <c r="SI202" s="750"/>
      <c r="SJ202" s="750"/>
      <c r="SK202" s="750"/>
      <c r="SL202" s="750"/>
      <c r="SM202" s="750"/>
      <c r="SN202" s="750"/>
      <c r="SO202" s="750"/>
      <c r="SP202" s="750"/>
      <c r="SQ202" s="750"/>
      <c r="SR202" s="750"/>
      <c r="SS202" s="750"/>
      <c r="ST202" s="750"/>
      <c r="SU202" s="750"/>
      <c r="SV202" s="750"/>
      <c r="SW202" s="750"/>
      <c r="SX202" s="750"/>
      <c r="SY202" s="750"/>
      <c r="SZ202" s="750"/>
      <c r="TA202" s="750"/>
      <c r="TB202" s="750"/>
      <c r="TC202" s="750"/>
      <c r="TD202" s="750"/>
      <c r="TE202" s="750"/>
      <c r="TF202" s="750"/>
      <c r="TG202" s="750"/>
      <c r="TH202" s="750"/>
      <c r="TI202" s="750"/>
      <c r="TJ202" s="750"/>
      <c r="TK202" s="750"/>
      <c r="TL202" s="750"/>
      <c r="TM202" s="750"/>
      <c r="TN202" s="750"/>
      <c r="TO202" s="750"/>
      <c r="TP202" s="750"/>
      <c r="TQ202" s="750"/>
      <c r="TR202" s="750"/>
      <c r="TS202" s="750"/>
      <c r="TT202" s="750"/>
      <c r="TU202" s="750"/>
      <c r="TV202" s="750"/>
      <c r="TW202" s="750"/>
      <c r="TX202" s="750"/>
      <c r="TY202" s="750"/>
      <c r="TZ202" s="750"/>
      <c r="UA202" s="750"/>
      <c r="UB202" s="750"/>
      <c r="UC202" s="750"/>
      <c r="UD202" s="750"/>
      <c r="UE202" s="750"/>
      <c r="UF202" s="750"/>
      <c r="UG202" s="750"/>
      <c r="UH202" s="750"/>
      <c r="UI202" s="750"/>
      <c r="UJ202" s="750"/>
      <c r="UK202" s="750"/>
      <c r="UL202" s="750"/>
      <c r="UM202" s="750"/>
      <c r="UN202" s="750"/>
      <c r="UO202" s="750"/>
      <c r="UP202" s="750"/>
      <c r="UQ202" s="750"/>
      <c r="UR202" s="750"/>
      <c r="US202" s="750"/>
      <c r="UT202" s="750"/>
      <c r="UU202" s="750"/>
      <c r="UV202" s="750"/>
      <c r="UW202" s="750"/>
      <c r="UX202" s="750"/>
      <c r="UY202" s="750"/>
      <c r="UZ202" s="750"/>
      <c r="VA202" s="750"/>
      <c r="VB202" s="750"/>
      <c r="VC202" s="750"/>
      <c r="VD202" s="750"/>
      <c r="VE202" s="750"/>
      <c r="VF202" s="750"/>
      <c r="VG202" s="750"/>
      <c r="VH202" s="750"/>
      <c r="VI202" s="750"/>
      <c r="VJ202" s="750"/>
      <c r="VK202" s="750"/>
      <c r="VL202" s="750"/>
      <c r="VM202" s="750"/>
      <c r="VN202" s="750"/>
      <c r="VO202" s="750"/>
      <c r="VP202" s="750"/>
      <c r="VQ202" s="750"/>
      <c r="VR202" s="750"/>
      <c r="VS202" s="750"/>
      <c r="VT202" s="750"/>
      <c r="VU202" s="750"/>
      <c r="VV202" s="750"/>
      <c r="VW202" s="750"/>
      <c r="VX202" s="750"/>
      <c r="VY202" s="750"/>
      <c r="VZ202" s="750"/>
      <c r="WA202" s="750"/>
      <c r="WB202" s="750"/>
      <c r="WC202" s="750"/>
      <c r="WD202" s="750"/>
      <c r="WE202" s="750"/>
      <c r="WF202" s="750"/>
      <c r="WG202" s="750"/>
      <c r="WH202" s="750"/>
      <c r="WI202" s="750"/>
      <c r="WJ202" s="750"/>
      <c r="WK202" s="750"/>
      <c r="WL202" s="750"/>
      <c r="WM202" s="750"/>
      <c r="WN202" s="750"/>
      <c r="WO202" s="750"/>
      <c r="WP202" s="750"/>
      <c r="WQ202" s="750"/>
      <c r="WR202" s="750"/>
      <c r="WS202" s="750"/>
      <c r="WT202" s="750"/>
      <c r="WU202" s="750"/>
      <c r="WV202" s="750"/>
      <c r="WW202" s="750"/>
      <c r="WX202" s="750"/>
      <c r="WY202" s="750"/>
      <c r="WZ202" s="750"/>
      <c r="XA202" s="750"/>
      <c r="XB202" s="750"/>
      <c r="XC202" s="750"/>
      <c r="XD202" s="750"/>
      <c r="XE202" s="750"/>
      <c r="XF202" s="750"/>
      <c r="XG202" s="750"/>
      <c r="XH202" s="750"/>
      <c r="XI202" s="750"/>
      <c r="XJ202" s="750"/>
      <c r="XK202" s="750"/>
      <c r="XL202" s="750"/>
      <c r="XM202" s="750"/>
      <c r="XN202" s="750"/>
      <c r="XO202" s="750"/>
      <c r="XP202" s="750"/>
      <c r="XQ202" s="750"/>
      <c r="XR202" s="750"/>
      <c r="XS202" s="750"/>
      <c r="XT202" s="750"/>
      <c r="XU202" s="750"/>
      <c r="XV202" s="750"/>
      <c r="XW202" s="750"/>
      <c r="XX202" s="750"/>
      <c r="XY202" s="750"/>
      <c r="XZ202" s="750"/>
      <c r="YA202" s="750"/>
      <c r="YB202" s="750"/>
      <c r="YC202" s="750"/>
      <c r="YD202" s="750"/>
      <c r="YE202" s="750"/>
      <c r="YF202" s="750"/>
      <c r="YG202" s="750"/>
      <c r="YH202" s="750"/>
      <c r="YI202" s="750"/>
      <c r="YJ202" s="750"/>
      <c r="YK202" s="750"/>
      <c r="YL202" s="750"/>
      <c r="YM202" s="750"/>
      <c r="YN202" s="750"/>
      <c r="YO202" s="750"/>
      <c r="YP202" s="750"/>
      <c r="YQ202" s="750"/>
      <c r="YR202" s="750"/>
      <c r="YS202" s="750"/>
      <c r="YT202" s="750"/>
      <c r="YU202" s="750"/>
      <c r="YV202" s="750"/>
      <c r="YW202" s="750"/>
      <c r="YX202" s="750"/>
      <c r="YY202" s="750"/>
      <c r="YZ202" s="750"/>
      <c r="ZA202" s="750"/>
      <c r="ZB202" s="750"/>
      <c r="ZC202" s="750"/>
      <c r="ZD202" s="750"/>
      <c r="ZE202" s="750"/>
      <c r="ZF202" s="750"/>
      <c r="ZG202" s="750"/>
      <c r="ZH202" s="750"/>
      <c r="ZI202" s="750"/>
      <c r="ZJ202" s="750"/>
      <c r="ZK202" s="750"/>
      <c r="ZL202" s="750"/>
      <c r="ZM202" s="750"/>
      <c r="ZN202" s="750"/>
      <c r="ZO202" s="750"/>
      <c r="ZP202" s="750"/>
      <c r="ZQ202" s="750"/>
      <c r="ZR202" s="750"/>
      <c r="ZS202" s="750"/>
      <c r="ZT202" s="750"/>
      <c r="ZU202" s="750"/>
      <c r="ZV202" s="750"/>
      <c r="ZW202" s="750"/>
      <c r="ZX202" s="750"/>
      <c r="ZY202" s="750"/>
      <c r="ZZ202" s="750"/>
      <c r="AAA202" s="750"/>
      <c r="AAB202" s="750"/>
      <c r="AAC202" s="750"/>
      <c r="AAD202" s="750"/>
      <c r="AAE202" s="750"/>
      <c r="AAF202" s="750"/>
      <c r="AAG202" s="750"/>
      <c r="AAH202" s="750"/>
      <c r="AAI202" s="750"/>
      <c r="AAJ202" s="750"/>
      <c r="AAK202" s="750"/>
      <c r="AAL202" s="750"/>
      <c r="AAM202" s="750"/>
      <c r="AAN202" s="750"/>
      <c r="AAO202" s="750"/>
      <c r="AAP202" s="750"/>
      <c r="AAQ202" s="750"/>
      <c r="AAR202" s="750"/>
      <c r="AAS202" s="750"/>
      <c r="AAT202" s="750"/>
      <c r="AAU202" s="750"/>
      <c r="AAV202" s="750"/>
      <c r="AAW202" s="750"/>
      <c r="AAX202" s="750"/>
      <c r="AAY202" s="750"/>
      <c r="AAZ202" s="750"/>
      <c r="ABA202" s="750"/>
      <c r="ABB202" s="750"/>
      <c r="ABC202" s="750"/>
      <c r="ABD202" s="750"/>
      <c r="ABE202" s="750"/>
      <c r="ABF202" s="750"/>
      <c r="ABG202" s="750"/>
      <c r="ABH202" s="750"/>
      <c r="ABI202" s="750"/>
      <c r="ABJ202" s="750"/>
      <c r="ABK202" s="750"/>
      <c r="ABL202" s="750"/>
      <c r="ABM202" s="750"/>
      <c r="ABN202" s="750"/>
      <c r="ABO202" s="750"/>
      <c r="ABP202" s="750"/>
      <c r="ABQ202" s="750"/>
      <c r="ABR202" s="750"/>
      <c r="ABS202" s="750"/>
      <c r="ABT202" s="750"/>
      <c r="ABU202" s="750"/>
      <c r="ABV202" s="750"/>
      <c r="ABW202" s="750"/>
      <c r="ABX202" s="750"/>
      <c r="ABY202" s="750"/>
      <c r="ABZ202" s="750"/>
      <c r="ACA202" s="750"/>
      <c r="ACB202" s="750"/>
      <c r="ACC202" s="750"/>
      <c r="ACD202" s="750"/>
      <c r="ACE202" s="750"/>
      <c r="ACF202" s="750"/>
      <c r="ACG202" s="750"/>
      <c r="ACH202" s="750"/>
      <c r="ACI202" s="750"/>
      <c r="ACJ202" s="750"/>
      <c r="ACK202" s="750"/>
      <c r="ACL202" s="750"/>
      <c r="ACM202" s="750"/>
      <c r="ACN202" s="750"/>
      <c r="ACO202" s="750"/>
      <c r="ACP202" s="750"/>
      <c r="ACQ202" s="750"/>
      <c r="ACR202" s="750"/>
      <c r="ACS202" s="750"/>
      <c r="ACT202" s="750"/>
      <c r="ACU202" s="750"/>
      <c r="ACV202" s="750"/>
      <c r="ACW202" s="750"/>
      <c r="ACX202" s="750"/>
      <c r="ACY202" s="750"/>
      <c r="ACZ202" s="750"/>
      <c r="ADA202" s="750"/>
      <c r="ADB202" s="750"/>
      <c r="ADC202" s="750"/>
      <c r="ADD202" s="750"/>
      <c r="ADE202" s="750"/>
      <c r="ADF202" s="750"/>
      <c r="ADG202" s="750"/>
      <c r="ADH202" s="750"/>
      <c r="ADI202" s="750"/>
      <c r="ADJ202" s="750"/>
      <c r="ADK202" s="750"/>
      <c r="ADL202" s="750"/>
      <c r="ADM202" s="750"/>
      <c r="ADN202" s="750"/>
      <c r="ADO202" s="750"/>
      <c r="ADP202" s="750"/>
      <c r="ADQ202" s="750"/>
      <c r="ADR202" s="750"/>
      <c r="ADS202" s="750"/>
      <c r="ADT202" s="750"/>
      <c r="ADU202" s="750"/>
      <c r="ADV202" s="750"/>
      <c r="ADW202" s="750"/>
      <c r="ADX202" s="750"/>
      <c r="ADY202" s="750"/>
      <c r="ADZ202" s="750"/>
      <c r="AEA202" s="750"/>
      <c r="AEB202" s="750"/>
      <c r="AEC202" s="750"/>
      <c r="AED202" s="750"/>
      <c r="AEE202" s="750"/>
      <c r="AEF202" s="750"/>
      <c r="AEG202" s="750"/>
      <c r="AEH202" s="750"/>
      <c r="AEI202" s="750"/>
      <c r="AEJ202" s="750"/>
      <c r="AEK202" s="750"/>
      <c r="AEL202" s="750"/>
      <c r="AEM202" s="750"/>
      <c r="AEN202" s="750"/>
      <c r="AEO202" s="750"/>
      <c r="AEP202" s="750"/>
      <c r="AEQ202" s="750"/>
      <c r="AER202" s="750"/>
      <c r="AES202" s="750"/>
      <c r="AET202" s="750"/>
      <c r="AEU202" s="750"/>
      <c r="AEV202" s="750"/>
      <c r="AEW202" s="750"/>
      <c r="AEX202" s="750"/>
      <c r="AEY202" s="750"/>
      <c r="AEZ202" s="750"/>
      <c r="AFA202" s="750"/>
      <c r="AFB202" s="750"/>
      <c r="AFC202" s="750"/>
      <c r="AFD202" s="750"/>
      <c r="AFE202" s="750"/>
      <c r="AFF202" s="750"/>
      <c r="AFG202" s="750"/>
      <c r="AFH202" s="750"/>
      <c r="AFI202" s="750"/>
      <c r="AFJ202" s="750"/>
      <c r="AFK202" s="750"/>
      <c r="AFL202" s="750"/>
      <c r="AFM202" s="750"/>
      <c r="AFN202" s="750"/>
      <c r="AFO202" s="750"/>
      <c r="AFP202" s="750"/>
      <c r="AFQ202" s="750"/>
      <c r="AFR202" s="750"/>
      <c r="AFS202" s="750"/>
      <c r="AFT202" s="750"/>
      <c r="AFU202" s="750"/>
      <c r="AFV202" s="750"/>
      <c r="AFW202" s="750"/>
      <c r="AFX202" s="750"/>
      <c r="AFY202" s="750"/>
      <c r="AFZ202" s="750"/>
      <c r="AGA202" s="750"/>
      <c r="AGB202" s="750"/>
      <c r="AGC202" s="750"/>
      <c r="AGD202" s="750"/>
      <c r="AGE202" s="750"/>
      <c r="AGF202" s="750"/>
      <c r="AGG202" s="750"/>
      <c r="AGH202" s="750"/>
      <c r="AGI202" s="750"/>
      <c r="AGJ202" s="750"/>
      <c r="AGK202" s="750"/>
      <c r="AGL202" s="750"/>
      <c r="AGM202" s="750"/>
      <c r="AGN202" s="750"/>
      <c r="AGO202" s="750"/>
      <c r="AGP202" s="750"/>
      <c r="AGQ202" s="750"/>
      <c r="AGR202" s="750"/>
      <c r="AGS202" s="750"/>
      <c r="AGT202" s="750"/>
      <c r="AGU202" s="750"/>
      <c r="AGV202" s="750"/>
      <c r="AGW202" s="750"/>
      <c r="AGX202" s="750"/>
      <c r="AGY202" s="750"/>
      <c r="AGZ202" s="750"/>
      <c r="AHA202" s="750"/>
      <c r="AHB202" s="750"/>
      <c r="AHC202" s="750"/>
      <c r="AHD202" s="750"/>
      <c r="AHE202" s="750"/>
      <c r="AHF202" s="750"/>
      <c r="AHG202" s="750"/>
      <c r="AHH202" s="750"/>
      <c r="AHI202" s="750"/>
      <c r="AHJ202" s="750"/>
      <c r="AHK202" s="750"/>
      <c r="AHL202" s="750"/>
      <c r="AHM202" s="750"/>
      <c r="AHN202" s="750"/>
      <c r="AHO202" s="750"/>
      <c r="AHP202" s="750"/>
      <c r="AHQ202" s="750"/>
      <c r="AHR202" s="750"/>
      <c r="AHS202" s="750"/>
      <c r="AHT202" s="750"/>
      <c r="AHU202" s="750"/>
      <c r="AHV202" s="750"/>
      <c r="AHW202" s="750"/>
      <c r="AHX202" s="750"/>
      <c r="AHY202" s="750"/>
      <c r="AHZ202" s="750"/>
      <c r="AIA202" s="750"/>
      <c r="AIB202" s="750"/>
      <c r="AIC202" s="750"/>
      <c r="AID202" s="750"/>
      <c r="AIE202" s="750"/>
      <c r="AIF202" s="750"/>
      <c r="AIG202" s="750"/>
      <c r="AIH202" s="750"/>
      <c r="AII202" s="750"/>
      <c r="AIJ202" s="750"/>
      <c r="AIK202" s="750"/>
      <c r="AIL202" s="750"/>
      <c r="AIM202" s="750"/>
      <c r="AIN202" s="750"/>
      <c r="AIO202" s="750"/>
      <c r="AIP202" s="750"/>
      <c r="AIQ202" s="750"/>
      <c r="AIR202" s="750"/>
      <c r="AIS202" s="750"/>
      <c r="AIT202" s="750"/>
      <c r="AIU202" s="750"/>
      <c r="AIV202" s="750"/>
      <c r="AIW202" s="750"/>
      <c r="AIX202" s="750"/>
      <c r="AIY202" s="750"/>
      <c r="AIZ202" s="750"/>
      <c r="AJA202" s="750"/>
      <c r="AJB202" s="750"/>
      <c r="AJC202" s="750"/>
      <c r="AJD202" s="750"/>
      <c r="AJE202" s="750"/>
      <c r="AJF202" s="750"/>
      <c r="AJG202" s="750"/>
      <c r="AJH202" s="750"/>
      <c r="AJI202" s="750"/>
      <c r="AJJ202" s="750"/>
      <c r="AJK202" s="750"/>
      <c r="AJL202" s="750"/>
      <c r="AJM202" s="750"/>
      <c r="AJN202" s="750"/>
      <c r="AJO202" s="750"/>
      <c r="AJP202" s="750"/>
      <c r="AJQ202" s="750"/>
      <c r="AJR202" s="750"/>
      <c r="AJS202" s="750"/>
      <c r="AJT202" s="750"/>
      <c r="AJU202" s="750"/>
      <c r="AJV202" s="750"/>
      <c r="AJW202" s="750"/>
      <c r="AJX202" s="750"/>
      <c r="AJY202" s="750"/>
      <c r="AJZ202" s="750"/>
      <c r="AKA202" s="750"/>
      <c r="AKB202" s="750"/>
      <c r="AKC202" s="750"/>
      <c r="AKD202" s="750"/>
      <c r="AKE202" s="750"/>
      <c r="AKF202" s="750"/>
      <c r="AKG202" s="750"/>
      <c r="AKH202" s="750"/>
      <c r="AKI202" s="750"/>
      <c r="AKJ202" s="750"/>
      <c r="AKK202" s="750"/>
      <c r="AKL202" s="750"/>
      <c r="AKM202" s="750"/>
      <c r="AKN202" s="750"/>
      <c r="AKO202" s="750"/>
      <c r="AKP202" s="750"/>
      <c r="AKQ202" s="750"/>
      <c r="AKR202" s="750"/>
      <c r="AKS202" s="750"/>
      <c r="AKT202" s="750"/>
      <c r="AKU202" s="750"/>
      <c r="AKV202" s="750"/>
      <c r="AKW202" s="750"/>
      <c r="AKX202" s="750"/>
      <c r="AKY202" s="750"/>
      <c r="AKZ202" s="750"/>
      <c r="ALA202" s="750"/>
      <c r="ALB202" s="750"/>
      <c r="ALC202" s="750"/>
      <c r="ALD202" s="750"/>
      <c r="ALE202" s="750"/>
      <c r="ALF202" s="750"/>
      <c r="ALG202" s="750"/>
      <c r="ALH202" s="750"/>
      <c r="ALI202" s="750"/>
      <c r="ALJ202" s="750"/>
      <c r="ALK202" s="750"/>
      <c r="ALL202" s="750"/>
      <c r="ALM202" s="750"/>
      <c r="ALN202" s="750"/>
      <c r="ALO202" s="750"/>
      <c r="ALP202" s="750"/>
      <c r="ALQ202" s="750"/>
      <c r="ALR202" s="750"/>
      <c r="ALS202" s="750"/>
      <c r="ALT202" s="750"/>
      <c r="ALU202" s="750"/>
      <c r="ALV202" s="750"/>
      <c r="ALW202" s="750"/>
      <c r="ALX202" s="750"/>
      <c r="ALY202" s="750"/>
      <c r="ALZ202" s="750"/>
      <c r="AMA202" s="750"/>
      <c r="AMB202" s="750"/>
      <c r="AMC202" s="750"/>
      <c r="AMD202" s="750"/>
      <c r="AME202" s="750"/>
      <c r="AMF202" s="750"/>
      <c r="AMG202" s="750"/>
      <c r="AMH202" s="750"/>
      <c r="AMI202" s="750"/>
      <c r="AMJ202" s="750"/>
      <c r="AMK202" s="750"/>
      <c r="AML202" s="750"/>
      <c r="AMM202" s="750"/>
      <c r="AMN202" s="750"/>
      <c r="AMO202" s="750"/>
      <c r="AMP202" s="750"/>
      <c r="AMQ202" s="750"/>
    </row>
    <row r="203" spans="1:1031" s="751" customFormat="1" ht="30" customHeight="1" x14ac:dyDescent="0.25">
      <c r="A203" s="615">
        <f t="shared" si="0"/>
        <v>9</v>
      </c>
      <c r="B203" s="693" t="s">
        <v>1442</v>
      </c>
      <c r="C203" s="564">
        <v>1</v>
      </c>
      <c r="D203" s="748">
        <v>0.01</v>
      </c>
      <c r="E203" s="752" t="s">
        <v>1140</v>
      </c>
      <c r="F203" s="750"/>
      <c r="G203" s="750"/>
      <c r="H203" s="750"/>
      <c r="I203" s="750"/>
      <c r="J203" s="750"/>
      <c r="K203" s="750"/>
      <c r="L203" s="750"/>
      <c r="M203" s="750"/>
      <c r="N203" s="750"/>
      <c r="O203" s="750"/>
      <c r="P203" s="750"/>
      <c r="Q203" s="750"/>
      <c r="R203" s="750"/>
      <c r="S203" s="750"/>
      <c r="T203" s="750"/>
      <c r="U203" s="750"/>
      <c r="V203" s="750"/>
      <c r="W203" s="750"/>
      <c r="X203" s="750"/>
      <c r="Y203" s="750"/>
      <c r="Z203" s="750"/>
      <c r="AA203" s="750"/>
      <c r="AB203" s="750"/>
      <c r="AC203" s="750"/>
      <c r="AD203" s="750"/>
      <c r="AE203" s="750"/>
      <c r="AF203" s="750"/>
      <c r="AG203" s="750"/>
      <c r="AH203" s="750"/>
      <c r="AI203" s="750"/>
      <c r="AJ203" s="750"/>
      <c r="AK203" s="750"/>
      <c r="AL203" s="750"/>
      <c r="AM203" s="750"/>
      <c r="AN203" s="750"/>
      <c r="AO203" s="750"/>
      <c r="AP203" s="750"/>
      <c r="AQ203" s="750"/>
      <c r="AR203" s="750"/>
      <c r="AS203" s="750"/>
      <c r="AT203" s="750"/>
      <c r="AU203" s="750"/>
      <c r="AV203" s="750"/>
      <c r="AW203" s="750"/>
      <c r="AX203" s="750"/>
      <c r="AY203" s="750"/>
      <c r="AZ203" s="750"/>
      <c r="BA203" s="750"/>
      <c r="BB203" s="750"/>
      <c r="BC203" s="750"/>
      <c r="BD203" s="750"/>
      <c r="BE203" s="750"/>
      <c r="BF203" s="750"/>
      <c r="BG203" s="750"/>
      <c r="BH203" s="750"/>
      <c r="BI203" s="750"/>
      <c r="BJ203" s="750"/>
      <c r="BK203" s="750"/>
      <c r="BL203" s="750"/>
      <c r="BM203" s="750"/>
      <c r="BN203" s="750"/>
      <c r="BO203" s="750"/>
      <c r="BP203" s="750"/>
      <c r="BQ203" s="750"/>
      <c r="BR203" s="750"/>
      <c r="BS203" s="750"/>
      <c r="BT203" s="750"/>
      <c r="BU203" s="750"/>
      <c r="BV203" s="750"/>
      <c r="BW203" s="750"/>
      <c r="BX203" s="750"/>
      <c r="BY203" s="750"/>
      <c r="BZ203" s="750"/>
      <c r="CA203" s="750"/>
      <c r="CB203" s="750"/>
      <c r="CC203" s="750"/>
      <c r="CD203" s="750"/>
      <c r="CE203" s="750"/>
      <c r="CF203" s="750"/>
      <c r="CG203" s="750"/>
      <c r="CH203" s="750"/>
      <c r="CI203" s="750"/>
      <c r="CJ203" s="750"/>
      <c r="CK203" s="750"/>
      <c r="CL203" s="750"/>
      <c r="CM203" s="750"/>
      <c r="CN203" s="750"/>
      <c r="CO203" s="750"/>
      <c r="CP203" s="750"/>
      <c r="CQ203" s="750"/>
      <c r="CR203" s="750"/>
      <c r="CS203" s="750"/>
      <c r="CT203" s="750"/>
      <c r="CU203" s="750"/>
      <c r="CV203" s="750"/>
      <c r="CW203" s="750"/>
      <c r="CX203" s="750"/>
      <c r="CY203" s="750"/>
      <c r="CZ203" s="750"/>
      <c r="DA203" s="750"/>
      <c r="DB203" s="750"/>
      <c r="DC203" s="750"/>
      <c r="DD203" s="750"/>
      <c r="DE203" s="750"/>
      <c r="DF203" s="750"/>
      <c r="DG203" s="750"/>
      <c r="DH203" s="750"/>
      <c r="DI203" s="750"/>
      <c r="DJ203" s="750"/>
      <c r="DK203" s="750"/>
      <c r="DL203" s="750"/>
      <c r="DM203" s="750"/>
      <c r="DN203" s="750"/>
      <c r="DO203" s="750"/>
      <c r="DP203" s="750"/>
      <c r="DQ203" s="750"/>
      <c r="DR203" s="750"/>
      <c r="DS203" s="750"/>
      <c r="DT203" s="750"/>
      <c r="DU203" s="750"/>
      <c r="DV203" s="750"/>
      <c r="DW203" s="750"/>
      <c r="DX203" s="750"/>
      <c r="DY203" s="750"/>
      <c r="DZ203" s="750"/>
      <c r="EA203" s="750"/>
      <c r="EB203" s="750"/>
      <c r="EC203" s="750"/>
      <c r="ED203" s="750"/>
      <c r="EE203" s="750"/>
      <c r="EF203" s="750"/>
      <c r="EG203" s="750"/>
      <c r="EH203" s="750"/>
      <c r="EI203" s="750"/>
      <c r="EJ203" s="750"/>
      <c r="EK203" s="750"/>
      <c r="EL203" s="750"/>
      <c r="EM203" s="750"/>
      <c r="EN203" s="750"/>
      <c r="EO203" s="750"/>
      <c r="EP203" s="750"/>
      <c r="EQ203" s="750"/>
      <c r="ER203" s="750"/>
      <c r="ES203" s="750"/>
      <c r="ET203" s="750"/>
      <c r="EU203" s="750"/>
      <c r="EV203" s="750"/>
      <c r="EW203" s="750"/>
      <c r="EX203" s="750"/>
      <c r="EY203" s="750"/>
      <c r="EZ203" s="750"/>
      <c r="FA203" s="750"/>
      <c r="FB203" s="750"/>
      <c r="FC203" s="750"/>
      <c r="FD203" s="750"/>
      <c r="FE203" s="750"/>
      <c r="FF203" s="750"/>
      <c r="FG203" s="750"/>
      <c r="FH203" s="750"/>
      <c r="FI203" s="750"/>
      <c r="FJ203" s="750"/>
      <c r="FK203" s="750"/>
      <c r="FL203" s="750"/>
      <c r="FM203" s="750"/>
      <c r="FN203" s="750"/>
      <c r="FO203" s="750"/>
      <c r="FP203" s="750"/>
      <c r="FQ203" s="750"/>
      <c r="FR203" s="750"/>
      <c r="FS203" s="750"/>
      <c r="FT203" s="750"/>
      <c r="FU203" s="750"/>
      <c r="FV203" s="750"/>
      <c r="FW203" s="750"/>
      <c r="FX203" s="750"/>
      <c r="FY203" s="750"/>
      <c r="FZ203" s="750"/>
      <c r="GA203" s="750"/>
      <c r="GB203" s="750"/>
      <c r="GC203" s="750"/>
      <c r="GD203" s="750"/>
      <c r="GE203" s="750"/>
      <c r="GF203" s="750"/>
      <c r="GG203" s="750"/>
      <c r="GH203" s="750"/>
      <c r="GI203" s="750"/>
      <c r="GJ203" s="750"/>
      <c r="GK203" s="750"/>
      <c r="GL203" s="750"/>
      <c r="GM203" s="750"/>
      <c r="GN203" s="750"/>
      <c r="GO203" s="750"/>
      <c r="GP203" s="750"/>
      <c r="GQ203" s="750"/>
      <c r="GR203" s="750"/>
      <c r="GS203" s="750"/>
      <c r="GT203" s="750"/>
      <c r="GU203" s="750"/>
      <c r="GV203" s="750"/>
      <c r="GW203" s="750"/>
      <c r="GX203" s="750"/>
      <c r="GY203" s="750"/>
      <c r="GZ203" s="750"/>
      <c r="HA203" s="750"/>
      <c r="HB203" s="750"/>
      <c r="HC203" s="750"/>
      <c r="HD203" s="750"/>
      <c r="HE203" s="750"/>
      <c r="HF203" s="750"/>
      <c r="HG203" s="750"/>
      <c r="HH203" s="750"/>
      <c r="HI203" s="750"/>
      <c r="HJ203" s="750"/>
      <c r="HK203" s="750"/>
      <c r="HL203" s="750"/>
      <c r="HM203" s="750"/>
      <c r="HN203" s="750"/>
      <c r="HO203" s="750"/>
      <c r="HP203" s="750"/>
      <c r="HQ203" s="750"/>
      <c r="HR203" s="750"/>
      <c r="HS203" s="750"/>
      <c r="HT203" s="750"/>
      <c r="HU203" s="750"/>
      <c r="HV203" s="750"/>
      <c r="HW203" s="750"/>
      <c r="HX203" s="750"/>
      <c r="HY203" s="750"/>
      <c r="HZ203" s="750"/>
      <c r="IA203" s="750"/>
      <c r="IB203" s="750"/>
      <c r="IC203" s="750"/>
      <c r="ID203" s="750"/>
      <c r="IE203" s="750"/>
      <c r="IF203" s="750"/>
      <c r="IG203" s="750"/>
      <c r="IH203" s="750"/>
      <c r="II203" s="750"/>
      <c r="IJ203" s="750"/>
      <c r="IK203" s="750"/>
      <c r="IL203" s="750"/>
      <c r="IM203" s="750"/>
      <c r="IN203" s="750"/>
      <c r="IO203" s="750"/>
      <c r="IP203" s="750"/>
      <c r="IQ203" s="750"/>
      <c r="IR203" s="750"/>
      <c r="IS203" s="750"/>
      <c r="IT203" s="750"/>
      <c r="IU203" s="750"/>
      <c r="IV203" s="750"/>
      <c r="IW203" s="750"/>
      <c r="IX203" s="750"/>
      <c r="IY203" s="750"/>
      <c r="IZ203" s="750"/>
      <c r="JA203" s="750"/>
      <c r="JB203" s="750"/>
      <c r="JC203" s="750"/>
      <c r="JD203" s="750"/>
      <c r="JE203" s="750"/>
      <c r="JF203" s="750"/>
      <c r="JG203" s="750"/>
      <c r="JH203" s="750"/>
      <c r="JI203" s="750"/>
      <c r="JJ203" s="750"/>
      <c r="JK203" s="750"/>
      <c r="JL203" s="750"/>
      <c r="JM203" s="750"/>
      <c r="JN203" s="750"/>
      <c r="JO203" s="750"/>
      <c r="JP203" s="750"/>
      <c r="JQ203" s="750"/>
      <c r="JR203" s="750"/>
      <c r="JS203" s="750"/>
      <c r="JT203" s="750"/>
      <c r="JU203" s="750"/>
      <c r="JV203" s="750"/>
      <c r="JW203" s="750"/>
      <c r="JX203" s="750"/>
      <c r="JY203" s="750"/>
      <c r="JZ203" s="750"/>
      <c r="KA203" s="750"/>
      <c r="KB203" s="750"/>
      <c r="KC203" s="750"/>
      <c r="KD203" s="750"/>
      <c r="KE203" s="750"/>
      <c r="KF203" s="750"/>
      <c r="KG203" s="750"/>
      <c r="KH203" s="750"/>
      <c r="KI203" s="750"/>
      <c r="KJ203" s="750"/>
      <c r="KK203" s="750"/>
      <c r="KL203" s="750"/>
      <c r="KM203" s="750"/>
      <c r="KN203" s="750"/>
      <c r="KO203" s="750"/>
      <c r="KP203" s="750"/>
      <c r="KQ203" s="750"/>
      <c r="KR203" s="750"/>
      <c r="KS203" s="750"/>
      <c r="KT203" s="750"/>
      <c r="KU203" s="750"/>
      <c r="KV203" s="750"/>
      <c r="KW203" s="750"/>
      <c r="KX203" s="750"/>
      <c r="KY203" s="750"/>
      <c r="KZ203" s="750"/>
      <c r="LA203" s="750"/>
      <c r="LB203" s="750"/>
      <c r="LC203" s="750"/>
      <c r="LD203" s="750"/>
      <c r="LE203" s="750"/>
      <c r="LF203" s="750"/>
      <c r="LG203" s="750"/>
      <c r="LH203" s="750"/>
      <c r="LI203" s="750"/>
      <c r="LJ203" s="750"/>
      <c r="LK203" s="750"/>
      <c r="LL203" s="750"/>
      <c r="LM203" s="750"/>
      <c r="LN203" s="750"/>
      <c r="LO203" s="750"/>
      <c r="LP203" s="750"/>
      <c r="LQ203" s="750"/>
      <c r="LR203" s="750"/>
      <c r="LS203" s="750"/>
      <c r="LT203" s="750"/>
      <c r="LU203" s="750"/>
      <c r="LV203" s="750"/>
      <c r="LW203" s="750"/>
      <c r="LX203" s="750"/>
      <c r="LY203" s="750"/>
      <c r="LZ203" s="750"/>
      <c r="MA203" s="750"/>
      <c r="MB203" s="750"/>
      <c r="MC203" s="750"/>
      <c r="MD203" s="750"/>
      <c r="ME203" s="750"/>
      <c r="MF203" s="750"/>
      <c r="MG203" s="750"/>
      <c r="MH203" s="750"/>
      <c r="MI203" s="750"/>
      <c r="MJ203" s="750"/>
      <c r="MK203" s="750"/>
      <c r="ML203" s="750"/>
      <c r="MM203" s="750"/>
      <c r="MN203" s="750"/>
      <c r="MO203" s="750"/>
      <c r="MP203" s="750"/>
      <c r="MQ203" s="750"/>
      <c r="MR203" s="750"/>
      <c r="MS203" s="750"/>
      <c r="MT203" s="750"/>
      <c r="MU203" s="750"/>
      <c r="MV203" s="750"/>
      <c r="MW203" s="750"/>
      <c r="MX203" s="750"/>
      <c r="MY203" s="750"/>
      <c r="MZ203" s="750"/>
      <c r="NA203" s="750"/>
      <c r="NB203" s="750"/>
      <c r="NC203" s="750"/>
      <c r="ND203" s="750"/>
      <c r="NE203" s="750"/>
      <c r="NF203" s="750"/>
      <c r="NG203" s="750"/>
      <c r="NH203" s="750"/>
      <c r="NI203" s="750"/>
      <c r="NJ203" s="750"/>
      <c r="NK203" s="750"/>
      <c r="NL203" s="750"/>
      <c r="NM203" s="750"/>
      <c r="NN203" s="750"/>
      <c r="NO203" s="750"/>
      <c r="NP203" s="750"/>
      <c r="NQ203" s="750"/>
      <c r="NR203" s="750"/>
      <c r="NS203" s="750"/>
      <c r="NT203" s="750"/>
      <c r="NU203" s="750"/>
      <c r="NV203" s="750"/>
      <c r="NW203" s="750"/>
      <c r="NX203" s="750"/>
      <c r="NY203" s="750"/>
      <c r="NZ203" s="750"/>
      <c r="OA203" s="750"/>
      <c r="OB203" s="750"/>
      <c r="OC203" s="750"/>
      <c r="OD203" s="750"/>
      <c r="OE203" s="750"/>
      <c r="OF203" s="750"/>
      <c r="OG203" s="750"/>
      <c r="OH203" s="750"/>
      <c r="OI203" s="750"/>
      <c r="OJ203" s="750"/>
      <c r="OK203" s="750"/>
      <c r="OL203" s="750"/>
      <c r="OM203" s="750"/>
      <c r="ON203" s="750"/>
      <c r="OO203" s="750"/>
      <c r="OP203" s="750"/>
      <c r="OQ203" s="750"/>
      <c r="OR203" s="750"/>
      <c r="OS203" s="750"/>
      <c r="OT203" s="750"/>
      <c r="OU203" s="750"/>
      <c r="OV203" s="750"/>
      <c r="OW203" s="750"/>
      <c r="OX203" s="750"/>
      <c r="OY203" s="750"/>
      <c r="OZ203" s="750"/>
      <c r="PA203" s="750"/>
      <c r="PB203" s="750"/>
      <c r="PC203" s="750"/>
      <c r="PD203" s="750"/>
      <c r="PE203" s="750"/>
      <c r="PF203" s="750"/>
      <c r="PG203" s="750"/>
      <c r="PH203" s="750"/>
      <c r="PI203" s="750"/>
      <c r="PJ203" s="750"/>
      <c r="PK203" s="750"/>
      <c r="PL203" s="750"/>
      <c r="PM203" s="750"/>
      <c r="PN203" s="750"/>
      <c r="PO203" s="750"/>
      <c r="PP203" s="750"/>
      <c r="PQ203" s="750"/>
      <c r="PR203" s="750"/>
      <c r="PS203" s="750"/>
      <c r="PT203" s="750"/>
      <c r="PU203" s="750"/>
      <c r="PV203" s="750"/>
      <c r="PW203" s="750"/>
      <c r="PX203" s="750"/>
      <c r="PY203" s="750"/>
      <c r="PZ203" s="750"/>
      <c r="QA203" s="750"/>
      <c r="QB203" s="750"/>
      <c r="QC203" s="750"/>
      <c r="QD203" s="750"/>
      <c r="QE203" s="750"/>
      <c r="QF203" s="750"/>
      <c r="QG203" s="750"/>
      <c r="QH203" s="750"/>
      <c r="QI203" s="750"/>
      <c r="QJ203" s="750"/>
      <c r="QK203" s="750"/>
      <c r="QL203" s="750"/>
      <c r="QM203" s="750"/>
      <c r="QN203" s="750"/>
      <c r="QO203" s="750"/>
      <c r="QP203" s="750"/>
      <c r="QQ203" s="750"/>
      <c r="QR203" s="750"/>
      <c r="QS203" s="750"/>
      <c r="QT203" s="750"/>
      <c r="QU203" s="750"/>
      <c r="QV203" s="750"/>
      <c r="QW203" s="750"/>
      <c r="QX203" s="750"/>
      <c r="QY203" s="750"/>
      <c r="QZ203" s="750"/>
      <c r="RA203" s="750"/>
      <c r="RB203" s="750"/>
      <c r="RC203" s="750"/>
      <c r="RD203" s="750"/>
      <c r="RE203" s="750"/>
      <c r="RF203" s="750"/>
      <c r="RG203" s="750"/>
      <c r="RH203" s="750"/>
      <c r="RI203" s="750"/>
      <c r="RJ203" s="750"/>
      <c r="RK203" s="750"/>
      <c r="RL203" s="750"/>
      <c r="RM203" s="750"/>
      <c r="RN203" s="750"/>
      <c r="RO203" s="750"/>
      <c r="RP203" s="750"/>
      <c r="RQ203" s="750"/>
      <c r="RR203" s="750"/>
      <c r="RS203" s="750"/>
      <c r="RT203" s="750"/>
      <c r="RU203" s="750"/>
      <c r="RV203" s="750"/>
      <c r="RW203" s="750"/>
      <c r="RX203" s="750"/>
      <c r="RY203" s="750"/>
      <c r="RZ203" s="750"/>
      <c r="SA203" s="750"/>
      <c r="SB203" s="750"/>
      <c r="SC203" s="750"/>
      <c r="SD203" s="750"/>
      <c r="SE203" s="750"/>
      <c r="SF203" s="750"/>
      <c r="SG203" s="750"/>
      <c r="SH203" s="750"/>
      <c r="SI203" s="750"/>
      <c r="SJ203" s="750"/>
      <c r="SK203" s="750"/>
      <c r="SL203" s="750"/>
      <c r="SM203" s="750"/>
      <c r="SN203" s="750"/>
      <c r="SO203" s="750"/>
      <c r="SP203" s="750"/>
      <c r="SQ203" s="750"/>
      <c r="SR203" s="750"/>
      <c r="SS203" s="750"/>
      <c r="ST203" s="750"/>
      <c r="SU203" s="750"/>
      <c r="SV203" s="750"/>
      <c r="SW203" s="750"/>
      <c r="SX203" s="750"/>
      <c r="SY203" s="750"/>
      <c r="SZ203" s="750"/>
      <c r="TA203" s="750"/>
      <c r="TB203" s="750"/>
      <c r="TC203" s="750"/>
      <c r="TD203" s="750"/>
      <c r="TE203" s="750"/>
      <c r="TF203" s="750"/>
      <c r="TG203" s="750"/>
      <c r="TH203" s="750"/>
      <c r="TI203" s="750"/>
      <c r="TJ203" s="750"/>
      <c r="TK203" s="750"/>
      <c r="TL203" s="750"/>
      <c r="TM203" s="750"/>
      <c r="TN203" s="750"/>
      <c r="TO203" s="750"/>
      <c r="TP203" s="750"/>
      <c r="TQ203" s="750"/>
      <c r="TR203" s="750"/>
      <c r="TS203" s="750"/>
      <c r="TT203" s="750"/>
      <c r="TU203" s="750"/>
      <c r="TV203" s="750"/>
      <c r="TW203" s="750"/>
      <c r="TX203" s="750"/>
      <c r="TY203" s="750"/>
      <c r="TZ203" s="750"/>
      <c r="UA203" s="750"/>
      <c r="UB203" s="750"/>
      <c r="UC203" s="750"/>
      <c r="UD203" s="750"/>
      <c r="UE203" s="750"/>
      <c r="UF203" s="750"/>
      <c r="UG203" s="750"/>
      <c r="UH203" s="750"/>
      <c r="UI203" s="750"/>
      <c r="UJ203" s="750"/>
      <c r="UK203" s="750"/>
      <c r="UL203" s="750"/>
      <c r="UM203" s="750"/>
      <c r="UN203" s="750"/>
      <c r="UO203" s="750"/>
      <c r="UP203" s="750"/>
      <c r="UQ203" s="750"/>
      <c r="UR203" s="750"/>
      <c r="US203" s="750"/>
      <c r="UT203" s="750"/>
      <c r="UU203" s="750"/>
      <c r="UV203" s="750"/>
      <c r="UW203" s="750"/>
      <c r="UX203" s="750"/>
      <c r="UY203" s="750"/>
      <c r="UZ203" s="750"/>
      <c r="VA203" s="750"/>
      <c r="VB203" s="750"/>
      <c r="VC203" s="750"/>
      <c r="VD203" s="750"/>
      <c r="VE203" s="750"/>
      <c r="VF203" s="750"/>
      <c r="VG203" s="750"/>
      <c r="VH203" s="750"/>
      <c r="VI203" s="750"/>
      <c r="VJ203" s="750"/>
      <c r="VK203" s="750"/>
      <c r="VL203" s="750"/>
      <c r="VM203" s="750"/>
      <c r="VN203" s="750"/>
      <c r="VO203" s="750"/>
      <c r="VP203" s="750"/>
      <c r="VQ203" s="750"/>
      <c r="VR203" s="750"/>
      <c r="VS203" s="750"/>
      <c r="VT203" s="750"/>
      <c r="VU203" s="750"/>
      <c r="VV203" s="750"/>
      <c r="VW203" s="750"/>
      <c r="VX203" s="750"/>
      <c r="VY203" s="750"/>
      <c r="VZ203" s="750"/>
      <c r="WA203" s="750"/>
      <c r="WB203" s="750"/>
      <c r="WC203" s="750"/>
      <c r="WD203" s="750"/>
      <c r="WE203" s="750"/>
      <c r="WF203" s="750"/>
      <c r="WG203" s="750"/>
      <c r="WH203" s="750"/>
      <c r="WI203" s="750"/>
      <c r="WJ203" s="750"/>
      <c r="WK203" s="750"/>
      <c r="WL203" s="750"/>
      <c r="WM203" s="750"/>
      <c r="WN203" s="750"/>
      <c r="WO203" s="750"/>
      <c r="WP203" s="750"/>
      <c r="WQ203" s="750"/>
      <c r="WR203" s="750"/>
      <c r="WS203" s="750"/>
      <c r="WT203" s="750"/>
      <c r="WU203" s="750"/>
      <c r="WV203" s="750"/>
      <c r="WW203" s="750"/>
      <c r="WX203" s="750"/>
      <c r="WY203" s="750"/>
      <c r="WZ203" s="750"/>
      <c r="XA203" s="750"/>
      <c r="XB203" s="750"/>
      <c r="XC203" s="750"/>
      <c r="XD203" s="750"/>
      <c r="XE203" s="750"/>
      <c r="XF203" s="750"/>
      <c r="XG203" s="750"/>
      <c r="XH203" s="750"/>
      <c r="XI203" s="750"/>
      <c r="XJ203" s="750"/>
      <c r="XK203" s="750"/>
      <c r="XL203" s="750"/>
      <c r="XM203" s="750"/>
      <c r="XN203" s="750"/>
      <c r="XO203" s="750"/>
      <c r="XP203" s="750"/>
      <c r="XQ203" s="750"/>
      <c r="XR203" s="750"/>
      <c r="XS203" s="750"/>
      <c r="XT203" s="750"/>
      <c r="XU203" s="750"/>
      <c r="XV203" s="750"/>
      <c r="XW203" s="750"/>
      <c r="XX203" s="750"/>
      <c r="XY203" s="750"/>
      <c r="XZ203" s="750"/>
      <c r="YA203" s="750"/>
      <c r="YB203" s="750"/>
      <c r="YC203" s="750"/>
      <c r="YD203" s="750"/>
      <c r="YE203" s="750"/>
      <c r="YF203" s="750"/>
      <c r="YG203" s="750"/>
      <c r="YH203" s="750"/>
      <c r="YI203" s="750"/>
      <c r="YJ203" s="750"/>
      <c r="YK203" s="750"/>
      <c r="YL203" s="750"/>
      <c r="YM203" s="750"/>
      <c r="YN203" s="750"/>
      <c r="YO203" s="750"/>
      <c r="YP203" s="750"/>
      <c r="YQ203" s="750"/>
      <c r="YR203" s="750"/>
      <c r="YS203" s="750"/>
      <c r="YT203" s="750"/>
      <c r="YU203" s="750"/>
      <c r="YV203" s="750"/>
      <c r="YW203" s="750"/>
      <c r="YX203" s="750"/>
      <c r="YY203" s="750"/>
      <c r="YZ203" s="750"/>
      <c r="ZA203" s="750"/>
      <c r="ZB203" s="750"/>
      <c r="ZC203" s="750"/>
      <c r="ZD203" s="750"/>
      <c r="ZE203" s="750"/>
      <c r="ZF203" s="750"/>
      <c r="ZG203" s="750"/>
      <c r="ZH203" s="750"/>
      <c r="ZI203" s="750"/>
      <c r="ZJ203" s="750"/>
      <c r="ZK203" s="750"/>
      <c r="ZL203" s="750"/>
      <c r="ZM203" s="750"/>
      <c r="ZN203" s="750"/>
      <c r="ZO203" s="750"/>
      <c r="ZP203" s="750"/>
      <c r="ZQ203" s="750"/>
      <c r="ZR203" s="750"/>
      <c r="ZS203" s="750"/>
      <c r="ZT203" s="750"/>
      <c r="ZU203" s="750"/>
      <c r="ZV203" s="750"/>
      <c r="ZW203" s="750"/>
      <c r="ZX203" s="750"/>
      <c r="ZY203" s="750"/>
      <c r="ZZ203" s="750"/>
      <c r="AAA203" s="750"/>
      <c r="AAB203" s="750"/>
      <c r="AAC203" s="750"/>
      <c r="AAD203" s="750"/>
      <c r="AAE203" s="750"/>
      <c r="AAF203" s="750"/>
      <c r="AAG203" s="750"/>
      <c r="AAH203" s="750"/>
      <c r="AAI203" s="750"/>
      <c r="AAJ203" s="750"/>
      <c r="AAK203" s="750"/>
      <c r="AAL203" s="750"/>
      <c r="AAM203" s="750"/>
      <c r="AAN203" s="750"/>
      <c r="AAO203" s="750"/>
      <c r="AAP203" s="750"/>
      <c r="AAQ203" s="750"/>
      <c r="AAR203" s="750"/>
      <c r="AAS203" s="750"/>
      <c r="AAT203" s="750"/>
      <c r="AAU203" s="750"/>
      <c r="AAV203" s="750"/>
      <c r="AAW203" s="750"/>
      <c r="AAX203" s="750"/>
      <c r="AAY203" s="750"/>
      <c r="AAZ203" s="750"/>
      <c r="ABA203" s="750"/>
      <c r="ABB203" s="750"/>
      <c r="ABC203" s="750"/>
      <c r="ABD203" s="750"/>
      <c r="ABE203" s="750"/>
      <c r="ABF203" s="750"/>
      <c r="ABG203" s="750"/>
      <c r="ABH203" s="750"/>
      <c r="ABI203" s="750"/>
      <c r="ABJ203" s="750"/>
      <c r="ABK203" s="750"/>
      <c r="ABL203" s="750"/>
      <c r="ABM203" s="750"/>
      <c r="ABN203" s="750"/>
      <c r="ABO203" s="750"/>
      <c r="ABP203" s="750"/>
      <c r="ABQ203" s="750"/>
      <c r="ABR203" s="750"/>
      <c r="ABS203" s="750"/>
      <c r="ABT203" s="750"/>
      <c r="ABU203" s="750"/>
      <c r="ABV203" s="750"/>
      <c r="ABW203" s="750"/>
      <c r="ABX203" s="750"/>
      <c r="ABY203" s="750"/>
      <c r="ABZ203" s="750"/>
      <c r="ACA203" s="750"/>
      <c r="ACB203" s="750"/>
      <c r="ACC203" s="750"/>
      <c r="ACD203" s="750"/>
      <c r="ACE203" s="750"/>
      <c r="ACF203" s="750"/>
      <c r="ACG203" s="750"/>
      <c r="ACH203" s="750"/>
      <c r="ACI203" s="750"/>
      <c r="ACJ203" s="750"/>
      <c r="ACK203" s="750"/>
      <c r="ACL203" s="750"/>
      <c r="ACM203" s="750"/>
      <c r="ACN203" s="750"/>
      <c r="ACO203" s="750"/>
      <c r="ACP203" s="750"/>
      <c r="ACQ203" s="750"/>
      <c r="ACR203" s="750"/>
      <c r="ACS203" s="750"/>
      <c r="ACT203" s="750"/>
      <c r="ACU203" s="750"/>
      <c r="ACV203" s="750"/>
      <c r="ACW203" s="750"/>
      <c r="ACX203" s="750"/>
      <c r="ACY203" s="750"/>
      <c r="ACZ203" s="750"/>
      <c r="ADA203" s="750"/>
      <c r="ADB203" s="750"/>
      <c r="ADC203" s="750"/>
      <c r="ADD203" s="750"/>
      <c r="ADE203" s="750"/>
      <c r="ADF203" s="750"/>
      <c r="ADG203" s="750"/>
      <c r="ADH203" s="750"/>
      <c r="ADI203" s="750"/>
      <c r="ADJ203" s="750"/>
      <c r="ADK203" s="750"/>
      <c r="ADL203" s="750"/>
      <c r="ADM203" s="750"/>
      <c r="ADN203" s="750"/>
      <c r="ADO203" s="750"/>
      <c r="ADP203" s="750"/>
      <c r="ADQ203" s="750"/>
      <c r="ADR203" s="750"/>
      <c r="ADS203" s="750"/>
      <c r="ADT203" s="750"/>
      <c r="ADU203" s="750"/>
      <c r="ADV203" s="750"/>
      <c r="ADW203" s="750"/>
      <c r="ADX203" s="750"/>
      <c r="ADY203" s="750"/>
      <c r="ADZ203" s="750"/>
      <c r="AEA203" s="750"/>
      <c r="AEB203" s="750"/>
      <c r="AEC203" s="750"/>
      <c r="AED203" s="750"/>
      <c r="AEE203" s="750"/>
      <c r="AEF203" s="750"/>
      <c r="AEG203" s="750"/>
      <c r="AEH203" s="750"/>
      <c r="AEI203" s="750"/>
      <c r="AEJ203" s="750"/>
      <c r="AEK203" s="750"/>
      <c r="AEL203" s="750"/>
      <c r="AEM203" s="750"/>
      <c r="AEN203" s="750"/>
      <c r="AEO203" s="750"/>
      <c r="AEP203" s="750"/>
      <c r="AEQ203" s="750"/>
      <c r="AER203" s="750"/>
      <c r="AES203" s="750"/>
      <c r="AET203" s="750"/>
      <c r="AEU203" s="750"/>
      <c r="AEV203" s="750"/>
      <c r="AEW203" s="750"/>
      <c r="AEX203" s="750"/>
      <c r="AEY203" s="750"/>
      <c r="AEZ203" s="750"/>
      <c r="AFA203" s="750"/>
      <c r="AFB203" s="750"/>
      <c r="AFC203" s="750"/>
      <c r="AFD203" s="750"/>
      <c r="AFE203" s="750"/>
      <c r="AFF203" s="750"/>
      <c r="AFG203" s="750"/>
      <c r="AFH203" s="750"/>
      <c r="AFI203" s="750"/>
      <c r="AFJ203" s="750"/>
      <c r="AFK203" s="750"/>
      <c r="AFL203" s="750"/>
      <c r="AFM203" s="750"/>
      <c r="AFN203" s="750"/>
      <c r="AFO203" s="750"/>
      <c r="AFP203" s="750"/>
      <c r="AFQ203" s="750"/>
      <c r="AFR203" s="750"/>
      <c r="AFS203" s="750"/>
      <c r="AFT203" s="750"/>
      <c r="AFU203" s="750"/>
      <c r="AFV203" s="750"/>
      <c r="AFW203" s="750"/>
      <c r="AFX203" s="750"/>
      <c r="AFY203" s="750"/>
      <c r="AFZ203" s="750"/>
      <c r="AGA203" s="750"/>
      <c r="AGB203" s="750"/>
      <c r="AGC203" s="750"/>
      <c r="AGD203" s="750"/>
      <c r="AGE203" s="750"/>
      <c r="AGF203" s="750"/>
      <c r="AGG203" s="750"/>
      <c r="AGH203" s="750"/>
      <c r="AGI203" s="750"/>
      <c r="AGJ203" s="750"/>
      <c r="AGK203" s="750"/>
      <c r="AGL203" s="750"/>
      <c r="AGM203" s="750"/>
      <c r="AGN203" s="750"/>
      <c r="AGO203" s="750"/>
      <c r="AGP203" s="750"/>
      <c r="AGQ203" s="750"/>
      <c r="AGR203" s="750"/>
      <c r="AGS203" s="750"/>
      <c r="AGT203" s="750"/>
      <c r="AGU203" s="750"/>
      <c r="AGV203" s="750"/>
      <c r="AGW203" s="750"/>
      <c r="AGX203" s="750"/>
      <c r="AGY203" s="750"/>
      <c r="AGZ203" s="750"/>
      <c r="AHA203" s="750"/>
      <c r="AHB203" s="750"/>
      <c r="AHC203" s="750"/>
      <c r="AHD203" s="750"/>
      <c r="AHE203" s="750"/>
      <c r="AHF203" s="750"/>
      <c r="AHG203" s="750"/>
      <c r="AHH203" s="750"/>
      <c r="AHI203" s="750"/>
      <c r="AHJ203" s="750"/>
      <c r="AHK203" s="750"/>
      <c r="AHL203" s="750"/>
      <c r="AHM203" s="750"/>
      <c r="AHN203" s="750"/>
      <c r="AHO203" s="750"/>
      <c r="AHP203" s="750"/>
      <c r="AHQ203" s="750"/>
      <c r="AHR203" s="750"/>
      <c r="AHS203" s="750"/>
      <c r="AHT203" s="750"/>
      <c r="AHU203" s="750"/>
      <c r="AHV203" s="750"/>
      <c r="AHW203" s="750"/>
      <c r="AHX203" s="750"/>
      <c r="AHY203" s="750"/>
      <c r="AHZ203" s="750"/>
      <c r="AIA203" s="750"/>
      <c r="AIB203" s="750"/>
      <c r="AIC203" s="750"/>
      <c r="AID203" s="750"/>
      <c r="AIE203" s="750"/>
      <c r="AIF203" s="750"/>
      <c r="AIG203" s="750"/>
      <c r="AIH203" s="750"/>
      <c r="AII203" s="750"/>
      <c r="AIJ203" s="750"/>
      <c r="AIK203" s="750"/>
      <c r="AIL203" s="750"/>
      <c r="AIM203" s="750"/>
      <c r="AIN203" s="750"/>
      <c r="AIO203" s="750"/>
      <c r="AIP203" s="750"/>
      <c r="AIQ203" s="750"/>
      <c r="AIR203" s="750"/>
      <c r="AIS203" s="750"/>
      <c r="AIT203" s="750"/>
      <c r="AIU203" s="750"/>
      <c r="AIV203" s="750"/>
      <c r="AIW203" s="750"/>
      <c r="AIX203" s="750"/>
      <c r="AIY203" s="750"/>
      <c r="AIZ203" s="750"/>
      <c r="AJA203" s="750"/>
      <c r="AJB203" s="750"/>
      <c r="AJC203" s="750"/>
      <c r="AJD203" s="750"/>
      <c r="AJE203" s="750"/>
      <c r="AJF203" s="750"/>
      <c r="AJG203" s="750"/>
      <c r="AJH203" s="750"/>
      <c r="AJI203" s="750"/>
      <c r="AJJ203" s="750"/>
      <c r="AJK203" s="750"/>
      <c r="AJL203" s="750"/>
      <c r="AJM203" s="750"/>
      <c r="AJN203" s="750"/>
      <c r="AJO203" s="750"/>
      <c r="AJP203" s="750"/>
      <c r="AJQ203" s="750"/>
      <c r="AJR203" s="750"/>
      <c r="AJS203" s="750"/>
      <c r="AJT203" s="750"/>
      <c r="AJU203" s="750"/>
      <c r="AJV203" s="750"/>
      <c r="AJW203" s="750"/>
      <c r="AJX203" s="750"/>
      <c r="AJY203" s="750"/>
      <c r="AJZ203" s="750"/>
      <c r="AKA203" s="750"/>
      <c r="AKB203" s="750"/>
      <c r="AKC203" s="750"/>
      <c r="AKD203" s="750"/>
      <c r="AKE203" s="750"/>
      <c r="AKF203" s="750"/>
      <c r="AKG203" s="750"/>
      <c r="AKH203" s="750"/>
      <c r="AKI203" s="750"/>
      <c r="AKJ203" s="750"/>
      <c r="AKK203" s="750"/>
      <c r="AKL203" s="750"/>
      <c r="AKM203" s="750"/>
      <c r="AKN203" s="750"/>
      <c r="AKO203" s="750"/>
      <c r="AKP203" s="750"/>
      <c r="AKQ203" s="750"/>
      <c r="AKR203" s="750"/>
      <c r="AKS203" s="750"/>
      <c r="AKT203" s="750"/>
      <c r="AKU203" s="750"/>
      <c r="AKV203" s="750"/>
      <c r="AKW203" s="750"/>
      <c r="AKX203" s="750"/>
      <c r="AKY203" s="750"/>
      <c r="AKZ203" s="750"/>
      <c r="ALA203" s="750"/>
      <c r="ALB203" s="750"/>
      <c r="ALC203" s="750"/>
      <c r="ALD203" s="750"/>
      <c r="ALE203" s="750"/>
      <c r="ALF203" s="750"/>
      <c r="ALG203" s="750"/>
      <c r="ALH203" s="750"/>
      <c r="ALI203" s="750"/>
      <c r="ALJ203" s="750"/>
      <c r="ALK203" s="750"/>
      <c r="ALL203" s="750"/>
      <c r="ALM203" s="750"/>
      <c r="ALN203" s="750"/>
      <c r="ALO203" s="750"/>
      <c r="ALP203" s="750"/>
      <c r="ALQ203" s="750"/>
      <c r="ALR203" s="750"/>
      <c r="ALS203" s="750"/>
      <c r="ALT203" s="750"/>
      <c r="ALU203" s="750"/>
      <c r="ALV203" s="750"/>
      <c r="ALW203" s="750"/>
      <c r="ALX203" s="750"/>
      <c r="ALY203" s="750"/>
      <c r="ALZ203" s="750"/>
      <c r="AMA203" s="750"/>
      <c r="AMB203" s="750"/>
      <c r="AMC203" s="750"/>
      <c r="AMD203" s="750"/>
      <c r="AME203" s="750"/>
      <c r="AMF203" s="750"/>
      <c r="AMG203" s="750"/>
      <c r="AMH203" s="750"/>
      <c r="AMI203" s="750"/>
      <c r="AMJ203" s="750"/>
      <c r="AMK203" s="750"/>
      <c r="AML203" s="750"/>
      <c r="AMM203" s="750"/>
      <c r="AMN203" s="750"/>
      <c r="AMO203" s="750"/>
      <c r="AMP203" s="750"/>
      <c r="AMQ203" s="750"/>
    </row>
    <row r="204" spans="1:1031" ht="30" customHeight="1" x14ac:dyDescent="0.25">
      <c r="A204" s="872">
        <v>22</v>
      </c>
      <c r="B204" s="704" t="s">
        <v>742</v>
      </c>
      <c r="C204" s="667" t="s">
        <v>744</v>
      </c>
      <c r="D204" s="668" t="s">
        <v>218</v>
      </c>
      <c r="E204" s="669" t="s">
        <v>12</v>
      </c>
    </row>
    <row r="205" spans="1:1031" ht="30" customHeight="1" x14ac:dyDescent="0.25">
      <c r="A205" s="615">
        <v>1</v>
      </c>
      <c r="B205" s="830" t="s">
        <v>1513</v>
      </c>
      <c r="C205" s="615">
        <v>1</v>
      </c>
      <c r="D205" s="338">
        <v>0.01</v>
      </c>
      <c r="E205" s="536" t="s">
        <v>1514</v>
      </c>
    </row>
    <row r="206" spans="1:1031" ht="30" customHeight="1" x14ac:dyDescent="0.25">
      <c r="A206" s="615">
        <v>2</v>
      </c>
      <c r="B206" s="830" t="s">
        <v>1515</v>
      </c>
      <c r="C206" s="615">
        <v>1</v>
      </c>
      <c r="D206" s="310">
        <v>2.5000000000000001E-2</v>
      </c>
      <c r="E206" s="536" t="s">
        <v>1514</v>
      </c>
    </row>
    <row r="207" spans="1:1031" ht="41.25" customHeight="1" x14ac:dyDescent="0.25">
      <c r="A207" s="615">
        <v>3</v>
      </c>
      <c r="B207" s="830" t="s">
        <v>1516</v>
      </c>
      <c r="C207" s="615">
        <v>2</v>
      </c>
      <c r="D207" s="310">
        <v>0.02</v>
      </c>
      <c r="E207" s="536" t="s">
        <v>1517</v>
      </c>
    </row>
    <row r="208" spans="1:1031" ht="51" customHeight="1" x14ac:dyDescent="0.25">
      <c r="A208" s="615">
        <v>4</v>
      </c>
      <c r="B208" s="830" t="s">
        <v>1518</v>
      </c>
      <c r="C208" s="615">
        <v>3</v>
      </c>
      <c r="D208" s="310">
        <v>0.02</v>
      </c>
      <c r="E208" s="536" t="s">
        <v>1519</v>
      </c>
    </row>
  </sheetData>
  <mergeCells count="4">
    <mergeCell ref="A65:A66"/>
    <mergeCell ref="B65:B66"/>
    <mergeCell ref="A1:B1"/>
    <mergeCell ref="A3:E3"/>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X68"/>
  <sheetViews>
    <sheetView zoomScale="80" zoomScaleNormal="80" workbookViewId="0">
      <selection activeCell="H10" sqref="H10"/>
    </sheetView>
  </sheetViews>
  <sheetFormatPr defaultRowHeight="15" x14ac:dyDescent="0.25"/>
  <cols>
    <col min="1" max="1" width="5.28515625" style="365" customWidth="1"/>
    <col min="2" max="2" width="28.28515625" style="365" customWidth="1"/>
    <col min="3" max="3" width="17.85546875" style="365" customWidth="1"/>
    <col min="4" max="4" width="13.28515625" style="373" customWidth="1"/>
    <col min="5" max="10" width="7.42578125" style="365" customWidth="1"/>
    <col min="11" max="14" width="7.42578125" style="382" customWidth="1"/>
    <col min="15" max="21" width="6.85546875" style="382" customWidth="1"/>
    <col min="22" max="22" width="8" style="365" customWidth="1"/>
    <col min="23" max="23" width="9.140625" style="365" customWidth="1"/>
    <col min="24" max="24" width="7.5703125" style="365" customWidth="1"/>
    <col min="25" max="256" width="9.140625" style="365"/>
    <col min="257" max="257" width="5.28515625" style="365" customWidth="1"/>
    <col min="258" max="258" width="28.28515625" style="365" customWidth="1"/>
    <col min="259" max="259" width="17.85546875" style="365" customWidth="1"/>
    <col min="260" max="260" width="13.28515625" style="365" customWidth="1"/>
    <col min="261" max="270" width="7.42578125" style="365" customWidth="1"/>
    <col min="271" max="277" width="6.85546875" style="365" customWidth="1"/>
    <col min="278" max="278" width="8" style="365" customWidth="1"/>
    <col min="279" max="279" width="9.140625" style="365" customWidth="1"/>
    <col min="280" max="280" width="7.5703125" style="365" customWidth="1"/>
    <col min="281" max="512" width="9.140625" style="365"/>
    <col min="513" max="513" width="5.28515625" style="365" customWidth="1"/>
    <col min="514" max="514" width="28.28515625" style="365" customWidth="1"/>
    <col min="515" max="515" width="17.85546875" style="365" customWidth="1"/>
    <col min="516" max="516" width="13.28515625" style="365" customWidth="1"/>
    <col min="517" max="526" width="7.42578125" style="365" customWidth="1"/>
    <col min="527" max="533" width="6.85546875" style="365" customWidth="1"/>
    <col min="534" max="534" width="8" style="365" customWidth="1"/>
    <col min="535" max="535" width="9.140625" style="365" customWidth="1"/>
    <col min="536" max="536" width="7.5703125" style="365" customWidth="1"/>
    <col min="537" max="768" width="9.140625" style="365"/>
    <col min="769" max="769" width="5.28515625" style="365" customWidth="1"/>
    <col min="770" max="770" width="28.28515625" style="365" customWidth="1"/>
    <col min="771" max="771" width="17.85546875" style="365" customWidth="1"/>
    <col min="772" max="772" width="13.28515625" style="365" customWidth="1"/>
    <col min="773" max="782" width="7.42578125" style="365" customWidth="1"/>
    <col min="783" max="789" width="6.85546875" style="365" customWidth="1"/>
    <col min="790" max="790" width="8" style="365" customWidth="1"/>
    <col min="791" max="791" width="9.140625" style="365" customWidth="1"/>
    <col min="792" max="792" width="7.5703125" style="365" customWidth="1"/>
    <col min="793" max="1024" width="9.140625" style="365"/>
    <col min="1025" max="1025" width="5.28515625" style="365" customWidth="1"/>
    <col min="1026" max="1026" width="28.28515625" style="365" customWidth="1"/>
    <col min="1027" max="1027" width="17.85546875" style="365" customWidth="1"/>
    <col min="1028" max="1028" width="13.28515625" style="365" customWidth="1"/>
    <col min="1029" max="1038" width="7.42578125" style="365" customWidth="1"/>
    <col min="1039" max="1045" width="6.85546875" style="365" customWidth="1"/>
    <col min="1046" max="1046" width="8" style="365" customWidth="1"/>
    <col min="1047" max="1047" width="9.140625" style="365" customWidth="1"/>
    <col min="1048" max="1048" width="7.5703125" style="365" customWidth="1"/>
    <col min="1049" max="1280" width="9.140625" style="365"/>
    <col min="1281" max="1281" width="5.28515625" style="365" customWidth="1"/>
    <col min="1282" max="1282" width="28.28515625" style="365" customWidth="1"/>
    <col min="1283" max="1283" width="17.85546875" style="365" customWidth="1"/>
    <col min="1284" max="1284" width="13.28515625" style="365" customWidth="1"/>
    <col min="1285" max="1294" width="7.42578125" style="365" customWidth="1"/>
    <col min="1295" max="1301" width="6.85546875" style="365" customWidth="1"/>
    <col min="1302" max="1302" width="8" style="365" customWidth="1"/>
    <col min="1303" max="1303" width="9.140625" style="365" customWidth="1"/>
    <col min="1304" max="1304" width="7.5703125" style="365" customWidth="1"/>
    <col min="1305" max="1536" width="9.140625" style="365"/>
    <col min="1537" max="1537" width="5.28515625" style="365" customWidth="1"/>
    <col min="1538" max="1538" width="28.28515625" style="365" customWidth="1"/>
    <col min="1539" max="1539" width="17.85546875" style="365" customWidth="1"/>
    <col min="1540" max="1540" width="13.28515625" style="365" customWidth="1"/>
    <col min="1541" max="1550" width="7.42578125" style="365" customWidth="1"/>
    <col min="1551" max="1557" width="6.85546875" style="365" customWidth="1"/>
    <col min="1558" max="1558" width="8" style="365" customWidth="1"/>
    <col min="1559" max="1559" width="9.140625" style="365" customWidth="1"/>
    <col min="1560" max="1560" width="7.5703125" style="365" customWidth="1"/>
    <col min="1561" max="1792" width="9.140625" style="365"/>
    <col min="1793" max="1793" width="5.28515625" style="365" customWidth="1"/>
    <col min="1794" max="1794" width="28.28515625" style="365" customWidth="1"/>
    <col min="1795" max="1795" width="17.85546875" style="365" customWidth="1"/>
    <col min="1796" max="1796" width="13.28515625" style="365" customWidth="1"/>
    <col min="1797" max="1806" width="7.42578125" style="365" customWidth="1"/>
    <col min="1807" max="1813" width="6.85546875" style="365" customWidth="1"/>
    <col min="1814" max="1814" width="8" style="365" customWidth="1"/>
    <col min="1815" max="1815" width="9.140625" style="365" customWidth="1"/>
    <col min="1816" max="1816" width="7.5703125" style="365" customWidth="1"/>
    <col min="1817" max="2048" width="9.140625" style="365"/>
    <col min="2049" max="2049" width="5.28515625" style="365" customWidth="1"/>
    <col min="2050" max="2050" width="28.28515625" style="365" customWidth="1"/>
    <col min="2051" max="2051" width="17.85546875" style="365" customWidth="1"/>
    <col min="2052" max="2052" width="13.28515625" style="365" customWidth="1"/>
    <col min="2053" max="2062" width="7.42578125" style="365" customWidth="1"/>
    <col min="2063" max="2069" width="6.85546875" style="365" customWidth="1"/>
    <col min="2070" max="2070" width="8" style="365" customWidth="1"/>
    <col min="2071" max="2071" width="9.140625" style="365" customWidth="1"/>
    <col min="2072" max="2072" width="7.5703125" style="365" customWidth="1"/>
    <col min="2073" max="2304" width="9.140625" style="365"/>
    <col min="2305" max="2305" width="5.28515625" style="365" customWidth="1"/>
    <col min="2306" max="2306" width="28.28515625" style="365" customWidth="1"/>
    <col min="2307" max="2307" width="17.85546875" style="365" customWidth="1"/>
    <col min="2308" max="2308" width="13.28515625" style="365" customWidth="1"/>
    <col min="2309" max="2318" width="7.42578125" style="365" customWidth="1"/>
    <col min="2319" max="2325" width="6.85546875" style="365" customWidth="1"/>
    <col min="2326" max="2326" width="8" style="365" customWidth="1"/>
    <col min="2327" max="2327" width="9.140625" style="365" customWidth="1"/>
    <col min="2328" max="2328" width="7.5703125" style="365" customWidth="1"/>
    <col min="2329" max="2560" width="9.140625" style="365"/>
    <col min="2561" max="2561" width="5.28515625" style="365" customWidth="1"/>
    <col min="2562" max="2562" width="28.28515625" style="365" customWidth="1"/>
    <col min="2563" max="2563" width="17.85546875" style="365" customWidth="1"/>
    <col min="2564" max="2564" width="13.28515625" style="365" customWidth="1"/>
    <col min="2565" max="2574" width="7.42578125" style="365" customWidth="1"/>
    <col min="2575" max="2581" width="6.85546875" style="365" customWidth="1"/>
    <col min="2582" max="2582" width="8" style="365" customWidth="1"/>
    <col min="2583" max="2583" width="9.140625" style="365" customWidth="1"/>
    <col min="2584" max="2584" width="7.5703125" style="365" customWidth="1"/>
    <col min="2585" max="2816" width="9.140625" style="365"/>
    <col min="2817" max="2817" width="5.28515625" style="365" customWidth="1"/>
    <col min="2818" max="2818" width="28.28515625" style="365" customWidth="1"/>
    <col min="2819" max="2819" width="17.85546875" style="365" customWidth="1"/>
    <col min="2820" max="2820" width="13.28515625" style="365" customWidth="1"/>
    <col min="2821" max="2830" width="7.42578125" style="365" customWidth="1"/>
    <col min="2831" max="2837" width="6.85546875" style="365" customWidth="1"/>
    <col min="2838" max="2838" width="8" style="365" customWidth="1"/>
    <col min="2839" max="2839" width="9.140625" style="365" customWidth="1"/>
    <col min="2840" max="2840" width="7.5703125" style="365" customWidth="1"/>
    <col min="2841" max="3072" width="9.140625" style="365"/>
    <col min="3073" max="3073" width="5.28515625" style="365" customWidth="1"/>
    <col min="3074" max="3074" width="28.28515625" style="365" customWidth="1"/>
    <col min="3075" max="3075" width="17.85546875" style="365" customWidth="1"/>
    <col min="3076" max="3076" width="13.28515625" style="365" customWidth="1"/>
    <col min="3077" max="3086" width="7.42578125" style="365" customWidth="1"/>
    <col min="3087" max="3093" width="6.85546875" style="365" customWidth="1"/>
    <col min="3094" max="3094" width="8" style="365" customWidth="1"/>
    <col min="3095" max="3095" width="9.140625" style="365" customWidth="1"/>
    <col min="3096" max="3096" width="7.5703125" style="365" customWidth="1"/>
    <col min="3097" max="3328" width="9.140625" style="365"/>
    <col min="3329" max="3329" width="5.28515625" style="365" customWidth="1"/>
    <col min="3330" max="3330" width="28.28515625" style="365" customWidth="1"/>
    <col min="3331" max="3331" width="17.85546875" style="365" customWidth="1"/>
    <col min="3332" max="3332" width="13.28515625" style="365" customWidth="1"/>
    <col min="3333" max="3342" width="7.42578125" style="365" customWidth="1"/>
    <col min="3343" max="3349" width="6.85546875" style="365" customWidth="1"/>
    <col min="3350" max="3350" width="8" style="365" customWidth="1"/>
    <col min="3351" max="3351" width="9.140625" style="365" customWidth="1"/>
    <col min="3352" max="3352" width="7.5703125" style="365" customWidth="1"/>
    <col min="3353" max="3584" width="9.140625" style="365"/>
    <col min="3585" max="3585" width="5.28515625" style="365" customWidth="1"/>
    <col min="3586" max="3586" width="28.28515625" style="365" customWidth="1"/>
    <col min="3587" max="3587" width="17.85546875" style="365" customWidth="1"/>
    <col min="3588" max="3588" width="13.28515625" style="365" customWidth="1"/>
    <col min="3589" max="3598" width="7.42578125" style="365" customWidth="1"/>
    <col min="3599" max="3605" width="6.85546875" style="365" customWidth="1"/>
    <col min="3606" max="3606" width="8" style="365" customWidth="1"/>
    <col min="3607" max="3607" width="9.140625" style="365" customWidth="1"/>
    <col min="3608" max="3608" width="7.5703125" style="365" customWidth="1"/>
    <col min="3609" max="3840" width="9.140625" style="365"/>
    <col min="3841" max="3841" width="5.28515625" style="365" customWidth="1"/>
    <col min="3842" max="3842" width="28.28515625" style="365" customWidth="1"/>
    <col min="3843" max="3843" width="17.85546875" style="365" customWidth="1"/>
    <col min="3844" max="3844" width="13.28515625" style="365" customWidth="1"/>
    <col min="3845" max="3854" width="7.42578125" style="365" customWidth="1"/>
    <col min="3855" max="3861" width="6.85546875" style="365" customWidth="1"/>
    <col min="3862" max="3862" width="8" style="365" customWidth="1"/>
    <col min="3863" max="3863" width="9.140625" style="365" customWidth="1"/>
    <col min="3864" max="3864" width="7.5703125" style="365" customWidth="1"/>
    <col min="3865" max="4096" width="9.140625" style="365"/>
    <col min="4097" max="4097" width="5.28515625" style="365" customWidth="1"/>
    <col min="4098" max="4098" width="28.28515625" style="365" customWidth="1"/>
    <col min="4099" max="4099" width="17.85546875" style="365" customWidth="1"/>
    <col min="4100" max="4100" width="13.28515625" style="365" customWidth="1"/>
    <col min="4101" max="4110" width="7.42578125" style="365" customWidth="1"/>
    <col min="4111" max="4117" width="6.85546875" style="365" customWidth="1"/>
    <col min="4118" max="4118" width="8" style="365" customWidth="1"/>
    <col min="4119" max="4119" width="9.140625" style="365" customWidth="1"/>
    <col min="4120" max="4120" width="7.5703125" style="365" customWidth="1"/>
    <col min="4121" max="4352" width="9.140625" style="365"/>
    <col min="4353" max="4353" width="5.28515625" style="365" customWidth="1"/>
    <col min="4354" max="4354" width="28.28515625" style="365" customWidth="1"/>
    <col min="4355" max="4355" width="17.85546875" style="365" customWidth="1"/>
    <col min="4356" max="4356" width="13.28515625" style="365" customWidth="1"/>
    <col min="4357" max="4366" width="7.42578125" style="365" customWidth="1"/>
    <col min="4367" max="4373" width="6.85546875" style="365" customWidth="1"/>
    <col min="4374" max="4374" width="8" style="365" customWidth="1"/>
    <col min="4375" max="4375" width="9.140625" style="365" customWidth="1"/>
    <col min="4376" max="4376" width="7.5703125" style="365" customWidth="1"/>
    <col min="4377" max="4608" width="9.140625" style="365"/>
    <col min="4609" max="4609" width="5.28515625" style="365" customWidth="1"/>
    <col min="4610" max="4610" width="28.28515625" style="365" customWidth="1"/>
    <col min="4611" max="4611" width="17.85546875" style="365" customWidth="1"/>
    <col min="4612" max="4612" width="13.28515625" style="365" customWidth="1"/>
    <col min="4613" max="4622" width="7.42578125" style="365" customWidth="1"/>
    <col min="4623" max="4629" width="6.85546875" style="365" customWidth="1"/>
    <col min="4630" max="4630" width="8" style="365" customWidth="1"/>
    <col min="4631" max="4631" width="9.140625" style="365" customWidth="1"/>
    <col min="4632" max="4632" width="7.5703125" style="365" customWidth="1"/>
    <col min="4633" max="4864" width="9.140625" style="365"/>
    <col min="4865" max="4865" width="5.28515625" style="365" customWidth="1"/>
    <col min="4866" max="4866" width="28.28515625" style="365" customWidth="1"/>
    <col min="4867" max="4867" width="17.85546875" style="365" customWidth="1"/>
    <col min="4868" max="4868" width="13.28515625" style="365" customWidth="1"/>
    <col min="4869" max="4878" width="7.42578125" style="365" customWidth="1"/>
    <col min="4879" max="4885" width="6.85546875" style="365" customWidth="1"/>
    <col min="4886" max="4886" width="8" style="365" customWidth="1"/>
    <col min="4887" max="4887" width="9.140625" style="365" customWidth="1"/>
    <col min="4888" max="4888" width="7.5703125" style="365" customWidth="1"/>
    <col min="4889" max="5120" width="9.140625" style="365"/>
    <col min="5121" max="5121" width="5.28515625" style="365" customWidth="1"/>
    <col min="5122" max="5122" width="28.28515625" style="365" customWidth="1"/>
    <col min="5123" max="5123" width="17.85546875" style="365" customWidth="1"/>
    <col min="5124" max="5124" width="13.28515625" style="365" customWidth="1"/>
    <col min="5125" max="5134" width="7.42578125" style="365" customWidth="1"/>
    <col min="5135" max="5141" width="6.85546875" style="365" customWidth="1"/>
    <col min="5142" max="5142" width="8" style="365" customWidth="1"/>
    <col min="5143" max="5143" width="9.140625" style="365" customWidth="1"/>
    <col min="5144" max="5144" width="7.5703125" style="365" customWidth="1"/>
    <col min="5145" max="5376" width="9.140625" style="365"/>
    <col min="5377" max="5377" width="5.28515625" style="365" customWidth="1"/>
    <col min="5378" max="5378" width="28.28515625" style="365" customWidth="1"/>
    <col min="5379" max="5379" width="17.85546875" style="365" customWidth="1"/>
    <col min="5380" max="5380" width="13.28515625" style="365" customWidth="1"/>
    <col min="5381" max="5390" width="7.42578125" style="365" customWidth="1"/>
    <col min="5391" max="5397" width="6.85546875" style="365" customWidth="1"/>
    <col min="5398" max="5398" width="8" style="365" customWidth="1"/>
    <col min="5399" max="5399" width="9.140625" style="365" customWidth="1"/>
    <col min="5400" max="5400" width="7.5703125" style="365" customWidth="1"/>
    <col min="5401" max="5632" width="9.140625" style="365"/>
    <col min="5633" max="5633" width="5.28515625" style="365" customWidth="1"/>
    <col min="5634" max="5634" width="28.28515625" style="365" customWidth="1"/>
    <col min="5635" max="5635" width="17.85546875" style="365" customWidth="1"/>
    <col min="5636" max="5636" width="13.28515625" style="365" customWidth="1"/>
    <col min="5637" max="5646" width="7.42578125" style="365" customWidth="1"/>
    <col min="5647" max="5653" width="6.85546875" style="365" customWidth="1"/>
    <col min="5654" max="5654" width="8" style="365" customWidth="1"/>
    <col min="5655" max="5655" width="9.140625" style="365" customWidth="1"/>
    <col min="5656" max="5656" width="7.5703125" style="365" customWidth="1"/>
    <col min="5657" max="5888" width="9.140625" style="365"/>
    <col min="5889" max="5889" width="5.28515625" style="365" customWidth="1"/>
    <col min="5890" max="5890" width="28.28515625" style="365" customWidth="1"/>
    <col min="5891" max="5891" width="17.85546875" style="365" customWidth="1"/>
    <col min="5892" max="5892" width="13.28515625" style="365" customWidth="1"/>
    <col min="5893" max="5902" width="7.42578125" style="365" customWidth="1"/>
    <col min="5903" max="5909" width="6.85546875" style="365" customWidth="1"/>
    <col min="5910" max="5910" width="8" style="365" customWidth="1"/>
    <col min="5911" max="5911" width="9.140625" style="365" customWidth="1"/>
    <col min="5912" max="5912" width="7.5703125" style="365" customWidth="1"/>
    <col min="5913" max="6144" width="9.140625" style="365"/>
    <col min="6145" max="6145" width="5.28515625" style="365" customWidth="1"/>
    <col min="6146" max="6146" width="28.28515625" style="365" customWidth="1"/>
    <col min="6147" max="6147" width="17.85546875" style="365" customWidth="1"/>
    <col min="6148" max="6148" width="13.28515625" style="365" customWidth="1"/>
    <col min="6149" max="6158" width="7.42578125" style="365" customWidth="1"/>
    <col min="6159" max="6165" width="6.85546875" style="365" customWidth="1"/>
    <col min="6166" max="6166" width="8" style="365" customWidth="1"/>
    <col min="6167" max="6167" width="9.140625" style="365" customWidth="1"/>
    <col min="6168" max="6168" width="7.5703125" style="365" customWidth="1"/>
    <col min="6169" max="6400" width="9.140625" style="365"/>
    <col min="6401" max="6401" width="5.28515625" style="365" customWidth="1"/>
    <col min="6402" max="6402" width="28.28515625" style="365" customWidth="1"/>
    <col min="6403" max="6403" width="17.85546875" style="365" customWidth="1"/>
    <col min="6404" max="6404" width="13.28515625" style="365" customWidth="1"/>
    <col min="6405" max="6414" width="7.42578125" style="365" customWidth="1"/>
    <col min="6415" max="6421" width="6.85546875" style="365" customWidth="1"/>
    <col min="6422" max="6422" width="8" style="365" customWidth="1"/>
    <col min="6423" max="6423" width="9.140625" style="365" customWidth="1"/>
    <col min="6424" max="6424" width="7.5703125" style="365" customWidth="1"/>
    <col min="6425" max="6656" width="9.140625" style="365"/>
    <col min="6657" max="6657" width="5.28515625" style="365" customWidth="1"/>
    <col min="6658" max="6658" width="28.28515625" style="365" customWidth="1"/>
    <col min="6659" max="6659" width="17.85546875" style="365" customWidth="1"/>
    <col min="6660" max="6660" width="13.28515625" style="365" customWidth="1"/>
    <col min="6661" max="6670" width="7.42578125" style="365" customWidth="1"/>
    <col min="6671" max="6677" width="6.85546875" style="365" customWidth="1"/>
    <col min="6678" max="6678" width="8" style="365" customWidth="1"/>
    <col min="6679" max="6679" width="9.140625" style="365" customWidth="1"/>
    <col min="6680" max="6680" width="7.5703125" style="365" customWidth="1"/>
    <col min="6681" max="6912" width="9.140625" style="365"/>
    <col min="6913" max="6913" width="5.28515625" style="365" customWidth="1"/>
    <col min="6914" max="6914" width="28.28515625" style="365" customWidth="1"/>
    <col min="6915" max="6915" width="17.85546875" style="365" customWidth="1"/>
    <col min="6916" max="6916" width="13.28515625" style="365" customWidth="1"/>
    <col min="6917" max="6926" width="7.42578125" style="365" customWidth="1"/>
    <col min="6927" max="6933" width="6.85546875" style="365" customWidth="1"/>
    <col min="6934" max="6934" width="8" style="365" customWidth="1"/>
    <col min="6935" max="6935" width="9.140625" style="365" customWidth="1"/>
    <col min="6936" max="6936" width="7.5703125" style="365" customWidth="1"/>
    <col min="6937" max="7168" width="9.140625" style="365"/>
    <col min="7169" max="7169" width="5.28515625" style="365" customWidth="1"/>
    <col min="7170" max="7170" width="28.28515625" style="365" customWidth="1"/>
    <col min="7171" max="7171" width="17.85546875" style="365" customWidth="1"/>
    <col min="7172" max="7172" width="13.28515625" style="365" customWidth="1"/>
    <col min="7173" max="7182" width="7.42578125" style="365" customWidth="1"/>
    <col min="7183" max="7189" width="6.85546875" style="365" customWidth="1"/>
    <col min="7190" max="7190" width="8" style="365" customWidth="1"/>
    <col min="7191" max="7191" width="9.140625" style="365" customWidth="1"/>
    <col min="7192" max="7192" width="7.5703125" style="365" customWidth="1"/>
    <col min="7193" max="7424" width="9.140625" style="365"/>
    <col min="7425" max="7425" width="5.28515625" style="365" customWidth="1"/>
    <col min="7426" max="7426" width="28.28515625" style="365" customWidth="1"/>
    <col min="7427" max="7427" width="17.85546875" style="365" customWidth="1"/>
    <col min="7428" max="7428" width="13.28515625" style="365" customWidth="1"/>
    <col min="7429" max="7438" width="7.42578125" style="365" customWidth="1"/>
    <col min="7439" max="7445" width="6.85546875" style="365" customWidth="1"/>
    <col min="7446" max="7446" width="8" style="365" customWidth="1"/>
    <col min="7447" max="7447" width="9.140625" style="365" customWidth="1"/>
    <col min="7448" max="7448" width="7.5703125" style="365" customWidth="1"/>
    <col min="7449" max="7680" width="9.140625" style="365"/>
    <col min="7681" max="7681" width="5.28515625" style="365" customWidth="1"/>
    <col min="7682" max="7682" width="28.28515625" style="365" customWidth="1"/>
    <col min="7683" max="7683" width="17.85546875" style="365" customWidth="1"/>
    <col min="7684" max="7684" width="13.28515625" style="365" customWidth="1"/>
    <col min="7685" max="7694" width="7.42578125" style="365" customWidth="1"/>
    <col min="7695" max="7701" width="6.85546875" style="365" customWidth="1"/>
    <col min="7702" max="7702" width="8" style="365" customWidth="1"/>
    <col min="7703" max="7703" width="9.140625" style="365" customWidth="1"/>
    <col min="7704" max="7704" width="7.5703125" style="365" customWidth="1"/>
    <col min="7705" max="7936" width="9.140625" style="365"/>
    <col min="7937" max="7937" width="5.28515625" style="365" customWidth="1"/>
    <col min="7938" max="7938" width="28.28515625" style="365" customWidth="1"/>
    <col min="7939" max="7939" width="17.85546875" style="365" customWidth="1"/>
    <col min="7940" max="7940" width="13.28515625" style="365" customWidth="1"/>
    <col min="7941" max="7950" width="7.42578125" style="365" customWidth="1"/>
    <col min="7951" max="7957" width="6.85546875" style="365" customWidth="1"/>
    <col min="7958" max="7958" width="8" style="365" customWidth="1"/>
    <col min="7959" max="7959" width="9.140625" style="365" customWidth="1"/>
    <col min="7960" max="7960" width="7.5703125" style="365" customWidth="1"/>
    <col min="7961" max="8192" width="9.140625" style="365"/>
    <col min="8193" max="8193" width="5.28515625" style="365" customWidth="1"/>
    <col min="8194" max="8194" width="28.28515625" style="365" customWidth="1"/>
    <col min="8195" max="8195" width="17.85546875" style="365" customWidth="1"/>
    <col min="8196" max="8196" width="13.28515625" style="365" customWidth="1"/>
    <col min="8197" max="8206" width="7.42578125" style="365" customWidth="1"/>
    <col min="8207" max="8213" width="6.85546875" style="365" customWidth="1"/>
    <col min="8214" max="8214" width="8" style="365" customWidth="1"/>
    <col min="8215" max="8215" width="9.140625" style="365" customWidth="1"/>
    <col min="8216" max="8216" width="7.5703125" style="365" customWidth="1"/>
    <col min="8217" max="8448" width="9.140625" style="365"/>
    <col min="8449" max="8449" width="5.28515625" style="365" customWidth="1"/>
    <col min="8450" max="8450" width="28.28515625" style="365" customWidth="1"/>
    <col min="8451" max="8451" width="17.85546875" style="365" customWidth="1"/>
    <col min="8452" max="8452" width="13.28515625" style="365" customWidth="1"/>
    <col min="8453" max="8462" width="7.42578125" style="365" customWidth="1"/>
    <col min="8463" max="8469" width="6.85546875" style="365" customWidth="1"/>
    <col min="8470" max="8470" width="8" style="365" customWidth="1"/>
    <col min="8471" max="8471" width="9.140625" style="365" customWidth="1"/>
    <col min="8472" max="8472" width="7.5703125" style="365" customWidth="1"/>
    <col min="8473" max="8704" width="9.140625" style="365"/>
    <col min="8705" max="8705" width="5.28515625" style="365" customWidth="1"/>
    <col min="8706" max="8706" width="28.28515625" style="365" customWidth="1"/>
    <col min="8707" max="8707" width="17.85546875" style="365" customWidth="1"/>
    <col min="8708" max="8708" width="13.28515625" style="365" customWidth="1"/>
    <col min="8709" max="8718" width="7.42578125" style="365" customWidth="1"/>
    <col min="8719" max="8725" width="6.85546875" style="365" customWidth="1"/>
    <col min="8726" max="8726" width="8" style="365" customWidth="1"/>
    <col min="8727" max="8727" width="9.140625" style="365" customWidth="1"/>
    <col min="8728" max="8728" width="7.5703125" style="365" customWidth="1"/>
    <col min="8729" max="8960" width="9.140625" style="365"/>
    <col min="8961" max="8961" width="5.28515625" style="365" customWidth="1"/>
    <col min="8962" max="8962" width="28.28515625" style="365" customWidth="1"/>
    <col min="8963" max="8963" width="17.85546875" style="365" customWidth="1"/>
    <col min="8964" max="8964" width="13.28515625" style="365" customWidth="1"/>
    <col min="8965" max="8974" width="7.42578125" style="365" customWidth="1"/>
    <col min="8975" max="8981" width="6.85546875" style="365" customWidth="1"/>
    <col min="8982" max="8982" width="8" style="365" customWidth="1"/>
    <col min="8983" max="8983" width="9.140625" style="365" customWidth="1"/>
    <col min="8984" max="8984" width="7.5703125" style="365" customWidth="1"/>
    <col min="8985" max="9216" width="9.140625" style="365"/>
    <col min="9217" max="9217" width="5.28515625" style="365" customWidth="1"/>
    <col min="9218" max="9218" width="28.28515625" style="365" customWidth="1"/>
    <col min="9219" max="9219" width="17.85546875" style="365" customWidth="1"/>
    <col min="9220" max="9220" width="13.28515625" style="365" customWidth="1"/>
    <col min="9221" max="9230" width="7.42578125" style="365" customWidth="1"/>
    <col min="9231" max="9237" width="6.85546875" style="365" customWidth="1"/>
    <col min="9238" max="9238" width="8" style="365" customWidth="1"/>
    <col min="9239" max="9239" width="9.140625" style="365" customWidth="1"/>
    <col min="9240" max="9240" width="7.5703125" style="365" customWidth="1"/>
    <col min="9241" max="9472" width="9.140625" style="365"/>
    <col min="9473" max="9473" width="5.28515625" style="365" customWidth="1"/>
    <col min="9474" max="9474" width="28.28515625" style="365" customWidth="1"/>
    <col min="9475" max="9475" width="17.85546875" style="365" customWidth="1"/>
    <col min="9476" max="9476" width="13.28515625" style="365" customWidth="1"/>
    <col min="9477" max="9486" width="7.42578125" style="365" customWidth="1"/>
    <col min="9487" max="9493" width="6.85546875" style="365" customWidth="1"/>
    <col min="9494" max="9494" width="8" style="365" customWidth="1"/>
    <col min="9495" max="9495" width="9.140625" style="365" customWidth="1"/>
    <col min="9496" max="9496" width="7.5703125" style="365" customWidth="1"/>
    <col min="9497" max="9728" width="9.140625" style="365"/>
    <col min="9729" max="9729" width="5.28515625" style="365" customWidth="1"/>
    <col min="9730" max="9730" width="28.28515625" style="365" customWidth="1"/>
    <col min="9731" max="9731" width="17.85546875" style="365" customWidth="1"/>
    <col min="9732" max="9732" width="13.28515625" style="365" customWidth="1"/>
    <col min="9733" max="9742" width="7.42578125" style="365" customWidth="1"/>
    <col min="9743" max="9749" width="6.85546875" style="365" customWidth="1"/>
    <col min="9750" max="9750" width="8" style="365" customWidth="1"/>
    <col min="9751" max="9751" width="9.140625" style="365" customWidth="1"/>
    <col min="9752" max="9752" width="7.5703125" style="365" customWidth="1"/>
    <col min="9753" max="9984" width="9.140625" style="365"/>
    <col min="9985" max="9985" width="5.28515625" style="365" customWidth="1"/>
    <col min="9986" max="9986" width="28.28515625" style="365" customWidth="1"/>
    <col min="9987" max="9987" width="17.85546875" style="365" customWidth="1"/>
    <col min="9988" max="9988" width="13.28515625" style="365" customWidth="1"/>
    <col min="9989" max="9998" width="7.42578125" style="365" customWidth="1"/>
    <col min="9999" max="10005" width="6.85546875" style="365" customWidth="1"/>
    <col min="10006" max="10006" width="8" style="365" customWidth="1"/>
    <col min="10007" max="10007" width="9.140625" style="365" customWidth="1"/>
    <col min="10008" max="10008" width="7.5703125" style="365" customWidth="1"/>
    <col min="10009" max="10240" width="9.140625" style="365"/>
    <col min="10241" max="10241" width="5.28515625" style="365" customWidth="1"/>
    <col min="10242" max="10242" width="28.28515625" style="365" customWidth="1"/>
    <col min="10243" max="10243" width="17.85546875" style="365" customWidth="1"/>
    <col min="10244" max="10244" width="13.28515625" style="365" customWidth="1"/>
    <col min="10245" max="10254" width="7.42578125" style="365" customWidth="1"/>
    <col min="10255" max="10261" width="6.85546875" style="365" customWidth="1"/>
    <col min="10262" max="10262" width="8" style="365" customWidth="1"/>
    <col min="10263" max="10263" width="9.140625" style="365" customWidth="1"/>
    <col min="10264" max="10264" width="7.5703125" style="365" customWidth="1"/>
    <col min="10265" max="10496" width="9.140625" style="365"/>
    <col min="10497" max="10497" width="5.28515625" style="365" customWidth="1"/>
    <col min="10498" max="10498" width="28.28515625" style="365" customWidth="1"/>
    <col min="10499" max="10499" width="17.85546875" style="365" customWidth="1"/>
    <col min="10500" max="10500" width="13.28515625" style="365" customWidth="1"/>
    <col min="10501" max="10510" width="7.42578125" style="365" customWidth="1"/>
    <col min="10511" max="10517" width="6.85546875" style="365" customWidth="1"/>
    <col min="10518" max="10518" width="8" style="365" customWidth="1"/>
    <col min="10519" max="10519" width="9.140625" style="365" customWidth="1"/>
    <col min="10520" max="10520" width="7.5703125" style="365" customWidth="1"/>
    <col min="10521" max="10752" width="9.140625" style="365"/>
    <col min="10753" max="10753" width="5.28515625" style="365" customWidth="1"/>
    <col min="10754" max="10754" width="28.28515625" style="365" customWidth="1"/>
    <col min="10755" max="10755" width="17.85546875" style="365" customWidth="1"/>
    <col min="10756" max="10756" width="13.28515625" style="365" customWidth="1"/>
    <col min="10757" max="10766" width="7.42578125" style="365" customWidth="1"/>
    <col min="10767" max="10773" width="6.85546875" style="365" customWidth="1"/>
    <col min="10774" max="10774" width="8" style="365" customWidth="1"/>
    <col min="10775" max="10775" width="9.140625" style="365" customWidth="1"/>
    <col min="10776" max="10776" width="7.5703125" style="365" customWidth="1"/>
    <col min="10777" max="11008" width="9.140625" style="365"/>
    <col min="11009" max="11009" width="5.28515625" style="365" customWidth="1"/>
    <col min="11010" max="11010" width="28.28515625" style="365" customWidth="1"/>
    <col min="11011" max="11011" width="17.85546875" style="365" customWidth="1"/>
    <col min="11012" max="11012" width="13.28515625" style="365" customWidth="1"/>
    <col min="11013" max="11022" width="7.42578125" style="365" customWidth="1"/>
    <col min="11023" max="11029" width="6.85546875" style="365" customWidth="1"/>
    <col min="11030" max="11030" width="8" style="365" customWidth="1"/>
    <col min="11031" max="11031" width="9.140625" style="365" customWidth="1"/>
    <col min="11032" max="11032" width="7.5703125" style="365" customWidth="1"/>
    <col min="11033" max="11264" width="9.140625" style="365"/>
    <col min="11265" max="11265" width="5.28515625" style="365" customWidth="1"/>
    <col min="11266" max="11266" width="28.28515625" style="365" customWidth="1"/>
    <col min="11267" max="11267" width="17.85546875" style="365" customWidth="1"/>
    <col min="11268" max="11268" width="13.28515625" style="365" customWidth="1"/>
    <col min="11269" max="11278" width="7.42578125" style="365" customWidth="1"/>
    <col min="11279" max="11285" width="6.85546875" style="365" customWidth="1"/>
    <col min="11286" max="11286" width="8" style="365" customWidth="1"/>
    <col min="11287" max="11287" width="9.140625" style="365" customWidth="1"/>
    <col min="11288" max="11288" width="7.5703125" style="365" customWidth="1"/>
    <col min="11289" max="11520" width="9.140625" style="365"/>
    <col min="11521" max="11521" width="5.28515625" style="365" customWidth="1"/>
    <col min="11522" max="11522" width="28.28515625" style="365" customWidth="1"/>
    <col min="11523" max="11523" width="17.85546875" style="365" customWidth="1"/>
    <col min="11524" max="11524" width="13.28515625" style="365" customWidth="1"/>
    <col min="11525" max="11534" width="7.42578125" style="365" customWidth="1"/>
    <col min="11535" max="11541" width="6.85546875" style="365" customWidth="1"/>
    <col min="11542" max="11542" width="8" style="365" customWidth="1"/>
    <col min="11543" max="11543" width="9.140625" style="365" customWidth="1"/>
    <col min="11544" max="11544" width="7.5703125" style="365" customWidth="1"/>
    <col min="11545" max="11776" width="9.140625" style="365"/>
    <col min="11777" max="11777" width="5.28515625" style="365" customWidth="1"/>
    <col min="11778" max="11778" width="28.28515625" style="365" customWidth="1"/>
    <col min="11779" max="11779" width="17.85546875" style="365" customWidth="1"/>
    <col min="11780" max="11780" width="13.28515625" style="365" customWidth="1"/>
    <col min="11781" max="11790" width="7.42578125" style="365" customWidth="1"/>
    <col min="11791" max="11797" width="6.85546875" style="365" customWidth="1"/>
    <col min="11798" max="11798" width="8" style="365" customWidth="1"/>
    <col min="11799" max="11799" width="9.140625" style="365" customWidth="1"/>
    <col min="11800" max="11800" width="7.5703125" style="365" customWidth="1"/>
    <col min="11801" max="12032" width="9.140625" style="365"/>
    <col min="12033" max="12033" width="5.28515625" style="365" customWidth="1"/>
    <col min="12034" max="12034" width="28.28515625" style="365" customWidth="1"/>
    <col min="12035" max="12035" width="17.85546875" style="365" customWidth="1"/>
    <col min="12036" max="12036" width="13.28515625" style="365" customWidth="1"/>
    <col min="12037" max="12046" width="7.42578125" style="365" customWidth="1"/>
    <col min="12047" max="12053" width="6.85546875" style="365" customWidth="1"/>
    <col min="12054" max="12054" width="8" style="365" customWidth="1"/>
    <col min="12055" max="12055" width="9.140625" style="365" customWidth="1"/>
    <col min="12056" max="12056" width="7.5703125" style="365" customWidth="1"/>
    <col min="12057" max="12288" width="9.140625" style="365"/>
    <col min="12289" max="12289" width="5.28515625" style="365" customWidth="1"/>
    <col min="12290" max="12290" width="28.28515625" style="365" customWidth="1"/>
    <col min="12291" max="12291" width="17.85546875" style="365" customWidth="1"/>
    <col min="12292" max="12292" width="13.28515625" style="365" customWidth="1"/>
    <col min="12293" max="12302" width="7.42578125" style="365" customWidth="1"/>
    <col min="12303" max="12309" width="6.85546875" style="365" customWidth="1"/>
    <col min="12310" max="12310" width="8" style="365" customWidth="1"/>
    <col min="12311" max="12311" width="9.140625" style="365" customWidth="1"/>
    <col min="12312" max="12312" width="7.5703125" style="365" customWidth="1"/>
    <col min="12313" max="12544" width="9.140625" style="365"/>
    <col min="12545" max="12545" width="5.28515625" style="365" customWidth="1"/>
    <col min="12546" max="12546" width="28.28515625" style="365" customWidth="1"/>
    <col min="12547" max="12547" width="17.85546875" style="365" customWidth="1"/>
    <col min="12548" max="12548" width="13.28515625" style="365" customWidth="1"/>
    <col min="12549" max="12558" width="7.42578125" style="365" customWidth="1"/>
    <col min="12559" max="12565" width="6.85546875" style="365" customWidth="1"/>
    <col min="12566" max="12566" width="8" style="365" customWidth="1"/>
    <col min="12567" max="12567" width="9.140625" style="365" customWidth="1"/>
    <col min="12568" max="12568" width="7.5703125" style="365" customWidth="1"/>
    <col min="12569" max="12800" width="9.140625" style="365"/>
    <col min="12801" max="12801" width="5.28515625" style="365" customWidth="1"/>
    <col min="12802" max="12802" width="28.28515625" style="365" customWidth="1"/>
    <col min="12803" max="12803" width="17.85546875" style="365" customWidth="1"/>
    <col min="12804" max="12804" width="13.28515625" style="365" customWidth="1"/>
    <col min="12805" max="12814" width="7.42578125" style="365" customWidth="1"/>
    <col min="12815" max="12821" width="6.85546875" style="365" customWidth="1"/>
    <col min="12822" max="12822" width="8" style="365" customWidth="1"/>
    <col min="12823" max="12823" width="9.140625" style="365" customWidth="1"/>
    <col min="12824" max="12824" width="7.5703125" style="365" customWidth="1"/>
    <col min="12825" max="13056" width="9.140625" style="365"/>
    <col min="13057" max="13057" width="5.28515625" style="365" customWidth="1"/>
    <col min="13058" max="13058" width="28.28515625" style="365" customWidth="1"/>
    <col min="13059" max="13059" width="17.85546875" style="365" customWidth="1"/>
    <col min="13060" max="13060" width="13.28515625" style="365" customWidth="1"/>
    <col min="13061" max="13070" width="7.42578125" style="365" customWidth="1"/>
    <col min="13071" max="13077" width="6.85546875" style="365" customWidth="1"/>
    <col min="13078" max="13078" width="8" style="365" customWidth="1"/>
    <col min="13079" max="13079" width="9.140625" style="365" customWidth="1"/>
    <col min="13080" max="13080" width="7.5703125" style="365" customWidth="1"/>
    <col min="13081" max="13312" width="9.140625" style="365"/>
    <col min="13313" max="13313" width="5.28515625" style="365" customWidth="1"/>
    <col min="13314" max="13314" width="28.28515625" style="365" customWidth="1"/>
    <col min="13315" max="13315" width="17.85546875" style="365" customWidth="1"/>
    <col min="13316" max="13316" width="13.28515625" style="365" customWidth="1"/>
    <col min="13317" max="13326" width="7.42578125" style="365" customWidth="1"/>
    <col min="13327" max="13333" width="6.85546875" style="365" customWidth="1"/>
    <col min="13334" max="13334" width="8" style="365" customWidth="1"/>
    <col min="13335" max="13335" width="9.140625" style="365" customWidth="1"/>
    <col min="13336" max="13336" width="7.5703125" style="365" customWidth="1"/>
    <col min="13337" max="13568" width="9.140625" style="365"/>
    <col min="13569" max="13569" width="5.28515625" style="365" customWidth="1"/>
    <col min="13570" max="13570" width="28.28515625" style="365" customWidth="1"/>
    <col min="13571" max="13571" width="17.85546875" style="365" customWidth="1"/>
    <col min="13572" max="13572" width="13.28515625" style="365" customWidth="1"/>
    <col min="13573" max="13582" width="7.42578125" style="365" customWidth="1"/>
    <col min="13583" max="13589" width="6.85546875" style="365" customWidth="1"/>
    <col min="13590" max="13590" width="8" style="365" customWidth="1"/>
    <col min="13591" max="13591" width="9.140625" style="365" customWidth="1"/>
    <col min="13592" max="13592" width="7.5703125" style="365" customWidth="1"/>
    <col min="13593" max="13824" width="9.140625" style="365"/>
    <col min="13825" max="13825" width="5.28515625" style="365" customWidth="1"/>
    <col min="13826" max="13826" width="28.28515625" style="365" customWidth="1"/>
    <col min="13827" max="13827" width="17.85546875" style="365" customWidth="1"/>
    <col min="13828" max="13828" width="13.28515625" style="365" customWidth="1"/>
    <col min="13829" max="13838" width="7.42578125" style="365" customWidth="1"/>
    <col min="13839" max="13845" width="6.85546875" style="365" customWidth="1"/>
    <col min="13846" max="13846" width="8" style="365" customWidth="1"/>
    <col min="13847" max="13847" width="9.140625" style="365" customWidth="1"/>
    <col min="13848" max="13848" width="7.5703125" style="365" customWidth="1"/>
    <col min="13849" max="14080" width="9.140625" style="365"/>
    <col min="14081" max="14081" width="5.28515625" style="365" customWidth="1"/>
    <col min="14082" max="14082" width="28.28515625" style="365" customWidth="1"/>
    <col min="14083" max="14083" width="17.85546875" style="365" customWidth="1"/>
    <col min="14084" max="14084" width="13.28515625" style="365" customWidth="1"/>
    <col min="14085" max="14094" width="7.42578125" style="365" customWidth="1"/>
    <col min="14095" max="14101" width="6.85546875" style="365" customWidth="1"/>
    <col min="14102" max="14102" width="8" style="365" customWidth="1"/>
    <col min="14103" max="14103" width="9.140625" style="365" customWidth="1"/>
    <col min="14104" max="14104" width="7.5703125" style="365" customWidth="1"/>
    <col min="14105" max="14336" width="9.140625" style="365"/>
    <col min="14337" max="14337" width="5.28515625" style="365" customWidth="1"/>
    <col min="14338" max="14338" width="28.28515625" style="365" customWidth="1"/>
    <col min="14339" max="14339" width="17.85546875" style="365" customWidth="1"/>
    <col min="14340" max="14340" width="13.28515625" style="365" customWidth="1"/>
    <col min="14341" max="14350" width="7.42578125" style="365" customWidth="1"/>
    <col min="14351" max="14357" width="6.85546875" style="365" customWidth="1"/>
    <col min="14358" max="14358" width="8" style="365" customWidth="1"/>
    <col min="14359" max="14359" width="9.140625" style="365" customWidth="1"/>
    <col min="14360" max="14360" width="7.5703125" style="365" customWidth="1"/>
    <col min="14361" max="14592" width="9.140625" style="365"/>
    <col min="14593" max="14593" width="5.28515625" style="365" customWidth="1"/>
    <col min="14594" max="14594" width="28.28515625" style="365" customWidth="1"/>
    <col min="14595" max="14595" width="17.85546875" style="365" customWidth="1"/>
    <col min="14596" max="14596" width="13.28515625" style="365" customWidth="1"/>
    <col min="14597" max="14606" width="7.42578125" style="365" customWidth="1"/>
    <col min="14607" max="14613" width="6.85546875" style="365" customWidth="1"/>
    <col min="14614" max="14614" width="8" style="365" customWidth="1"/>
    <col min="14615" max="14615" width="9.140625" style="365" customWidth="1"/>
    <col min="14616" max="14616" width="7.5703125" style="365" customWidth="1"/>
    <col min="14617" max="14848" width="9.140625" style="365"/>
    <col min="14849" max="14849" width="5.28515625" style="365" customWidth="1"/>
    <col min="14850" max="14850" width="28.28515625" style="365" customWidth="1"/>
    <col min="14851" max="14851" width="17.85546875" style="365" customWidth="1"/>
    <col min="14852" max="14852" width="13.28515625" style="365" customWidth="1"/>
    <col min="14853" max="14862" width="7.42578125" style="365" customWidth="1"/>
    <col min="14863" max="14869" width="6.85546875" style="365" customWidth="1"/>
    <col min="14870" max="14870" width="8" style="365" customWidth="1"/>
    <col min="14871" max="14871" width="9.140625" style="365" customWidth="1"/>
    <col min="14872" max="14872" width="7.5703125" style="365" customWidth="1"/>
    <col min="14873" max="15104" width="9.140625" style="365"/>
    <col min="15105" max="15105" width="5.28515625" style="365" customWidth="1"/>
    <col min="15106" max="15106" width="28.28515625" style="365" customWidth="1"/>
    <col min="15107" max="15107" width="17.85546875" style="365" customWidth="1"/>
    <col min="15108" max="15108" width="13.28515625" style="365" customWidth="1"/>
    <col min="15109" max="15118" width="7.42578125" style="365" customWidth="1"/>
    <col min="15119" max="15125" width="6.85546875" style="365" customWidth="1"/>
    <col min="15126" max="15126" width="8" style="365" customWidth="1"/>
    <col min="15127" max="15127" width="9.140625" style="365" customWidth="1"/>
    <col min="15128" max="15128" width="7.5703125" style="365" customWidth="1"/>
    <col min="15129" max="15360" width="9.140625" style="365"/>
    <col min="15361" max="15361" width="5.28515625" style="365" customWidth="1"/>
    <col min="15362" max="15362" width="28.28515625" style="365" customWidth="1"/>
    <col min="15363" max="15363" width="17.85546875" style="365" customWidth="1"/>
    <col min="15364" max="15364" width="13.28515625" style="365" customWidth="1"/>
    <col min="15365" max="15374" width="7.42578125" style="365" customWidth="1"/>
    <col min="15375" max="15381" width="6.85546875" style="365" customWidth="1"/>
    <col min="15382" max="15382" width="8" style="365" customWidth="1"/>
    <col min="15383" max="15383" width="9.140625" style="365" customWidth="1"/>
    <col min="15384" max="15384" width="7.5703125" style="365" customWidth="1"/>
    <col min="15385" max="15616" width="9.140625" style="365"/>
    <col min="15617" max="15617" width="5.28515625" style="365" customWidth="1"/>
    <col min="15618" max="15618" width="28.28515625" style="365" customWidth="1"/>
    <col min="15619" max="15619" width="17.85546875" style="365" customWidth="1"/>
    <col min="15620" max="15620" width="13.28515625" style="365" customWidth="1"/>
    <col min="15621" max="15630" width="7.42578125" style="365" customWidth="1"/>
    <col min="15631" max="15637" width="6.85546875" style="365" customWidth="1"/>
    <col min="15638" max="15638" width="8" style="365" customWidth="1"/>
    <col min="15639" max="15639" width="9.140625" style="365" customWidth="1"/>
    <col min="15640" max="15640" width="7.5703125" style="365" customWidth="1"/>
    <col min="15641" max="15872" width="9.140625" style="365"/>
    <col min="15873" max="15873" width="5.28515625" style="365" customWidth="1"/>
    <col min="15874" max="15874" width="28.28515625" style="365" customWidth="1"/>
    <col min="15875" max="15875" width="17.85546875" style="365" customWidth="1"/>
    <col min="15876" max="15876" width="13.28515625" style="365" customWidth="1"/>
    <col min="15877" max="15886" width="7.42578125" style="365" customWidth="1"/>
    <col min="15887" max="15893" width="6.85546875" style="365" customWidth="1"/>
    <col min="15894" max="15894" width="8" style="365" customWidth="1"/>
    <col min="15895" max="15895" width="9.140625" style="365" customWidth="1"/>
    <col min="15896" max="15896" width="7.5703125" style="365" customWidth="1"/>
    <col min="15897" max="16128" width="9.140625" style="365"/>
    <col min="16129" max="16129" width="5.28515625" style="365" customWidth="1"/>
    <col min="16130" max="16130" width="28.28515625" style="365" customWidth="1"/>
    <col min="16131" max="16131" width="17.85546875" style="365" customWidth="1"/>
    <col min="16132" max="16132" width="13.28515625" style="365" customWidth="1"/>
    <col min="16133" max="16142" width="7.42578125" style="365" customWidth="1"/>
    <col min="16143" max="16149" width="6.85546875" style="365" customWidth="1"/>
    <col min="16150" max="16150" width="8" style="365" customWidth="1"/>
    <col min="16151" max="16151" width="9.140625" style="365" customWidth="1"/>
    <col min="16152" max="16152" width="7.5703125" style="365" customWidth="1"/>
    <col min="16153" max="16384" width="9.140625" style="365"/>
  </cols>
  <sheetData>
    <row r="1" spans="1:24" ht="46.5" customHeight="1" x14ac:dyDescent="0.25">
      <c r="A1" s="362"/>
      <c r="B1" s="362"/>
      <c r="C1" s="362"/>
      <c r="D1" s="362"/>
      <c r="E1" s="362"/>
      <c r="F1" s="362"/>
      <c r="G1" s="362"/>
      <c r="H1" s="362"/>
      <c r="I1" s="362"/>
      <c r="J1" s="362"/>
      <c r="K1" s="362"/>
      <c r="L1" s="363"/>
      <c r="M1" s="363"/>
      <c r="N1" s="363"/>
      <c r="O1" s="363"/>
      <c r="P1" s="363"/>
      <c r="Q1" s="363"/>
      <c r="R1" s="363"/>
      <c r="S1" s="363"/>
      <c r="T1" s="363"/>
      <c r="U1" s="363"/>
      <c r="V1" s="364"/>
      <c r="W1" s="364"/>
      <c r="X1" s="364"/>
    </row>
    <row r="2" spans="1:24" ht="7.5" customHeight="1" x14ac:dyDescent="0.25">
      <c r="A2" s="366"/>
      <c r="B2" s="366"/>
      <c r="C2" s="366"/>
      <c r="D2" s="363"/>
      <c r="E2" s="364"/>
      <c r="F2" s="364"/>
      <c r="G2" s="364"/>
      <c r="H2" s="364"/>
      <c r="I2" s="364"/>
      <c r="J2" s="364"/>
      <c r="K2" s="363"/>
      <c r="L2" s="363"/>
      <c r="M2" s="363"/>
      <c r="N2" s="363"/>
      <c r="O2" s="363"/>
      <c r="P2" s="363"/>
      <c r="Q2" s="363"/>
      <c r="R2" s="363"/>
      <c r="S2" s="363"/>
      <c r="T2" s="363"/>
      <c r="U2" s="363"/>
      <c r="V2" s="364"/>
      <c r="W2" s="364"/>
      <c r="X2" s="364"/>
    </row>
    <row r="3" spans="1:24" ht="21.75" customHeight="1" x14ac:dyDescent="0.3">
      <c r="A3" s="367"/>
      <c r="B3" s="367"/>
      <c r="C3" s="367"/>
      <c r="D3" s="367"/>
      <c r="E3" s="367"/>
      <c r="F3" s="367"/>
      <c r="G3" s="367"/>
      <c r="H3" s="367"/>
      <c r="I3" s="367"/>
      <c r="J3" s="367"/>
      <c r="K3" s="367"/>
      <c r="L3" s="367"/>
      <c r="M3" s="367"/>
      <c r="N3" s="367"/>
      <c r="O3" s="367"/>
      <c r="P3" s="367"/>
      <c r="Q3" s="367"/>
      <c r="R3" s="367"/>
      <c r="S3" s="367"/>
      <c r="T3" s="367"/>
      <c r="U3" s="367"/>
      <c r="V3" s="367"/>
      <c r="W3" s="367"/>
      <c r="X3" s="367"/>
    </row>
    <row r="4" spans="1:24" ht="7.5" customHeight="1" x14ac:dyDescent="0.3">
      <c r="A4" s="368"/>
      <c r="B4" s="368"/>
      <c r="C4" s="368"/>
      <c r="D4" s="368"/>
      <c r="E4" s="368"/>
      <c r="F4" s="368"/>
      <c r="G4" s="368"/>
      <c r="H4" s="368"/>
      <c r="I4" s="368"/>
      <c r="J4" s="368"/>
      <c r="K4" s="368"/>
      <c r="L4" s="368"/>
      <c r="M4" s="368"/>
      <c r="N4" s="368"/>
      <c r="O4" s="368"/>
      <c r="P4" s="368"/>
      <c r="Q4" s="368"/>
      <c r="R4" s="368"/>
      <c r="S4" s="368"/>
      <c r="T4" s="368"/>
      <c r="U4" s="368"/>
      <c r="V4" s="368"/>
      <c r="W4" s="368"/>
      <c r="X4" s="368"/>
    </row>
    <row r="5" spans="1:24" s="373" customFormat="1" ht="21.75" customHeight="1" x14ac:dyDescent="0.25">
      <c r="A5" s="369"/>
      <c r="B5" s="369"/>
      <c r="C5" s="370"/>
      <c r="D5" s="371"/>
      <c r="E5" s="370"/>
      <c r="F5" s="370"/>
      <c r="G5" s="370"/>
      <c r="H5" s="370"/>
      <c r="I5" s="370"/>
      <c r="J5" s="370"/>
      <c r="K5" s="370"/>
      <c r="L5" s="370"/>
      <c r="M5" s="370"/>
      <c r="N5" s="370"/>
      <c r="O5" s="370"/>
      <c r="P5" s="370"/>
      <c r="Q5" s="370"/>
      <c r="R5" s="370"/>
      <c r="S5" s="370"/>
      <c r="T5" s="370"/>
      <c r="U5" s="370"/>
      <c r="V5" s="370"/>
      <c r="W5" s="372"/>
      <c r="X5" s="370"/>
    </row>
    <row r="6" spans="1:24" s="373" customFormat="1" ht="36.75" customHeight="1" x14ac:dyDescent="0.25">
      <c r="A6" s="369"/>
      <c r="B6" s="369"/>
      <c r="C6" s="370"/>
      <c r="D6" s="371"/>
      <c r="E6" s="370"/>
      <c r="F6" s="370"/>
      <c r="G6" s="370"/>
      <c r="H6" s="370"/>
      <c r="I6" s="370"/>
      <c r="J6" s="370"/>
      <c r="K6" s="370"/>
      <c r="L6" s="370"/>
      <c r="M6" s="370"/>
      <c r="N6" s="370"/>
      <c r="O6" s="370"/>
      <c r="P6" s="370"/>
      <c r="Q6" s="370"/>
      <c r="R6" s="370"/>
      <c r="S6" s="370"/>
      <c r="T6" s="370"/>
      <c r="U6" s="370"/>
      <c r="V6" s="374"/>
      <c r="W6" s="372"/>
      <c r="X6" s="370"/>
    </row>
    <row r="7" spans="1:24" s="373" customFormat="1" ht="51.95" customHeight="1" x14ac:dyDescent="0.25">
      <c r="A7" s="369"/>
      <c r="B7" s="369"/>
      <c r="C7" s="370"/>
      <c r="D7" s="371"/>
      <c r="E7" s="398"/>
      <c r="F7" s="398"/>
      <c r="G7" s="398"/>
      <c r="H7" s="398"/>
      <c r="I7" s="398"/>
      <c r="J7" s="398"/>
      <c r="K7" s="398"/>
      <c r="L7" s="398"/>
      <c r="M7" s="398"/>
      <c r="N7" s="398"/>
      <c r="O7" s="398"/>
      <c r="P7" s="398"/>
      <c r="Q7" s="398"/>
      <c r="R7" s="398"/>
      <c r="S7" s="398"/>
      <c r="T7" s="398"/>
      <c r="U7" s="398"/>
      <c r="V7" s="374"/>
      <c r="W7" s="372"/>
      <c r="X7" s="370"/>
    </row>
    <row r="8" spans="1:24" s="381" customFormat="1" ht="15.95" customHeight="1" x14ac:dyDescent="0.25">
      <c r="A8" s="375"/>
      <c r="B8" s="399"/>
      <c r="C8" s="400"/>
      <c r="D8" s="376"/>
      <c r="E8" s="377"/>
      <c r="F8" s="377"/>
      <c r="G8" s="377"/>
      <c r="H8" s="377"/>
      <c r="I8" s="377"/>
      <c r="J8" s="377"/>
      <c r="K8" s="377"/>
      <c r="L8" s="377"/>
      <c r="M8" s="377"/>
      <c r="N8" s="377"/>
      <c r="O8" s="377"/>
      <c r="P8" s="377"/>
      <c r="Q8" s="377"/>
      <c r="R8" s="377"/>
      <c r="S8" s="377"/>
      <c r="T8" s="377"/>
      <c r="U8" s="377"/>
      <c r="V8" s="378"/>
      <c r="W8" s="379"/>
      <c r="X8" s="380"/>
    </row>
    <row r="9" spans="1:24" s="381" customFormat="1" ht="15.95" customHeight="1" x14ac:dyDescent="0.25">
      <c r="A9" s="375"/>
      <c r="B9" s="399"/>
      <c r="C9" s="400"/>
      <c r="D9" s="376"/>
      <c r="E9" s="377"/>
      <c r="F9" s="377"/>
      <c r="G9" s="377"/>
      <c r="H9" s="377"/>
      <c r="I9" s="377"/>
      <c r="J9" s="377"/>
      <c r="K9" s="377"/>
      <c r="L9" s="377"/>
      <c r="M9" s="377"/>
      <c r="N9" s="377"/>
      <c r="O9" s="377"/>
      <c r="P9" s="377"/>
      <c r="Q9" s="377"/>
      <c r="R9" s="377"/>
      <c r="S9" s="377"/>
      <c r="T9" s="377"/>
      <c r="U9" s="377"/>
      <c r="V9" s="378"/>
      <c r="W9" s="379"/>
      <c r="X9" s="380"/>
    </row>
    <row r="10" spans="1:24" s="381" customFormat="1" ht="15.95" customHeight="1" x14ac:dyDescent="0.25">
      <c r="A10" s="375"/>
      <c r="B10" s="399"/>
      <c r="C10" s="400"/>
      <c r="D10" s="376"/>
      <c r="E10" s="377"/>
      <c r="F10" s="377"/>
      <c r="G10" s="377"/>
      <c r="H10" s="377"/>
      <c r="I10" s="377"/>
      <c r="J10" s="377"/>
      <c r="K10" s="377"/>
      <c r="L10" s="377"/>
      <c r="M10" s="377"/>
      <c r="N10" s="377"/>
      <c r="O10" s="377"/>
      <c r="P10" s="377"/>
      <c r="Q10" s="377"/>
      <c r="R10" s="377"/>
      <c r="S10" s="377"/>
      <c r="T10" s="377"/>
      <c r="U10" s="377"/>
      <c r="V10" s="378"/>
      <c r="W10" s="379"/>
      <c r="X10" s="380"/>
    </row>
    <row r="11" spans="1:24" s="381" customFormat="1" ht="15.95" customHeight="1" x14ac:dyDescent="0.25">
      <c r="A11" s="375"/>
      <c r="B11" s="399"/>
      <c r="C11" s="401"/>
      <c r="D11" s="376"/>
      <c r="E11" s="377"/>
      <c r="F11" s="377"/>
      <c r="G11" s="377"/>
      <c r="H11" s="377"/>
      <c r="I11" s="377"/>
      <c r="J11" s="377"/>
      <c r="K11" s="377"/>
      <c r="L11" s="377"/>
      <c r="M11" s="377"/>
      <c r="N11" s="377"/>
      <c r="O11" s="377"/>
      <c r="P11" s="377"/>
      <c r="Q11" s="377"/>
      <c r="R11" s="377"/>
      <c r="S11" s="377"/>
      <c r="T11" s="377"/>
      <c r="U11" s="377"/>
      <c r="V11" s="378"/>
      <c r="W11" s="379"/>
      <c r="X11" s="380"/>
    </row>
    <row r="12" spans="1:24" s="381" customFormat="1" ht="15.95" customHeight="1" x14ac:dyDescent="0.25">
      <c r="A12" s="375"/>
      <c r="B12" s="399"/>
      <c r="C12" s="400"/>
      <c r="D12" s="376"/>
      <c r="E12" s="377"/>
      <c r="F12" s="377"/>
      <c r="G12" s="377"/>
      <c r="H12" s="377"/>
      <c r="I12" s="377"/>
      <c r="J12" s="377"/>
      <c r="K12" s="377"/>
      <c r="L12" s="377"/>
      <c r="M12" s="377"/>
      <c r="N12" s="377"/>
      <c r="O12" s="377"/>
      <c r="P12" s="377"/>
      <c r="Q12" s="377"/>
      <c r="R12" s="377"/>
      <c r="S12" s="377"/>
      <c r="T12" s="377"/>
      <c r="U12" s="377"/>
      <c r="V12" s="378"/>
      <c r="W12" s="379"/>
      <c r="X12" s="380"/>
    </row>
    <row r="13" spans="1:24" s="381" customFormat="1" ht="15.95" customHeight="1" x14ac:dyDescent="0.25">
      <c r="A13" s="375"/>
      <c r="B13" s="402"/>
      <c r="C13" s="400"/>
      <c r="D13" s="376"/>
      <c r="E13" s="377"/>
      <c r="F13" s="377"/>
      <c r="G13" s="377"/>
      <c r="H13" s="377"/>
      <c r="I13" s="377"/>
      <c r="J13" s="377"/>
      <c r="K13" s="377"/>
      <c r="L13" s="377"/>
      <c r="M13" s="377"/>
      <c r="N13" s="377"/>
      <c r="O13" s="377"/>
      <c r="P13" s="377"/>
      <c r="Q13" s="377"/>
      <c r="R13" s="377"/>
      <c r="S13" s="377"/>
      <c r="T13" s="377"/>
      <c r="U13" s="377"/>
      <c r="V13" s="378"/>
      <c r="W13" s="379"/>
      <c r="X13" s="380"/>
    </row>
    <row r="14" spans="1:24" s="381" customFormat="1" ht="15.95" customHeight="1" x14ac:dyDescent="0.25">
      <c r="A14" s="375"/>
      <c r="B14" s="402"/>
      <c r="C14" s="400"/>
      <c r="D14" s="376"/>
      <c r="E14" s="377"/>
      <c r="F14" s="377"/>
      <c r="G14" s="377"/>
      <c r="H14" s="377"/>
      <c r="I14" s="377"/>
      <c r="J14" s="377"/>
      <c r="K14" s="377"/>
      <c r="L14" s="377"/>
      <c r="M14" s="377"/>
      <c r="N14" s="377"/>
      <c r="O14" s="377"/>
      <c r="P14" s="377"/>
      <c r="Q14" s="377"/>
      <c r="R14" s="377"/>
      <c r="S14" s="377"/>
      <c r="T14" s="377"/>
      <c r="U14" s="377"/>
      <c r="V14" s="378"/>
      <c r="W14" s="379"/>
      <c r="X14" s="380"/>
    </row>
    <row r="15" spans="1:24" s="381" customFormat="1" ht="15.95" customHeight="1" x14ac:dyDescent="0.25">
      <c r="A15" s="375"/>
      <c r="B15" s="402"/>
      <c r="C15" s="400"/>
      <c r="D15" s="376"/>
      <c r="E15" s="377"/>
      <c r="F15" s="377"/>
      <c r="G15" s="377"/>
      <c r="H15" s="377"/>
      <c r="I15" s="377"/>
      <c r="J15" s="377"/>
      <c r="K15" s="377"/>
      <c r="L15" s="377"/>
      <c r="M15" s="377"/>
      <c r="N15" s="377"/>
      <c r="O15" s="377"/>
      <c r="P15" s="377"/>
      <c r="Q15" s="377"/>
      <c r="R15" s="377"/>
      <c r="S15" s="377"/>
      <c r="T15" s="377"/>
      <c r="U15" s="377"/>
      <c r="V15" s="378"/>
      <c r="W15" s="379"/>
      <c r="X15" s="380"/>
    </row>
    <row r="16" spans="1:24" s="381" customFormat="1" ht="15.95" customHeight="1" x14ac:dyDescent="0.25">
      <c r="A16" s="375"/>
      <c r="B16" s="402"/>
      <c r="C16" s="400"/>
      <c r="D16" s="376"/>
      <c r="E16" s="377"/>
      <c r="F16" s="377"/>
      <c r="G16" s="377"/>
      <c r="H16" s="377"/>
      <c r="I16" s="377"/>
      <c r="J16" s="377"/>
      <c r="K16" s="377"/>
      <c r="L16" s="377"/>
      <c r="M16" s="377"/>
      <c r="N16" s="377"/>
      <c r="O16" s="377"/>
      <c r="P16" s="377"/>
      <c r="Q16" s="377"/>
      <c r="R16" s="377"/>
      <c r="S16" s="377"/>
      <c r="T16" s="377"/>
      <c r="U16" s="377"/>
      <c r="V16" s="378"/>
      <c r="W16" s="379"/>
      <c r="X16" s="380"/>
    </row>
    <row r="17" spans="1:24" s="381" customFormat="1" ht="15.95" customHeight="1" x14ac:dyDescent="0.25">
      <c r="A17" s="375"/>
      <c r="B17" s="402"/>
      <c r="C17" s="400"/>
      <c r="D17" s="376"/>
      <c r="E17" s="377"/>
      <c r="F17" s="377"/>
      <c r="G17" s="377"/>
      <c r="H17" s="377"/>
      <c r="I17" s="377"/>
      <c r="J17" s="377"/>
      <c r="K17" s="377"/>
      <c r="L17" s="377"/>
      <c r="M17" s="377"/>
      <c r="N17" s="377"/>
      <c r="O17" s="377"/>
      <c r="P17" s="377"/>
      <c r="Q17" s="377"/>
      <c r="R17" s="377"/>
      <c r="S17" s="377"/>
      <c r="T17" s="377"/>
      <c r="U17" s="377"/>
      <c r="V17" s="378"/>
      <c r="W17" s="379"/>
      <c r="X17" s="380"/>
    </row>
    <row r="18" spans="1:24" s="381" customFormat="1" ht="15.95" customHeight="1" x14ac:dyDescent="0.25">
      <c r="A18" s="375"/>
      <c r="B18" s="402"/>
      <c r="C18" s="400"/>
      <c r="D18" s="376"/>
      <c r="E18" s="377"/>
      <c r="F18" s="377"/>
      <c r="G18" s="377"/>
      <c r="H18" s="377"/>
      <c r="I18" s="377"/>
      <c r="J18" s="377"/>
      <c r="K18" s="377"/>
      <c r="L18" s="377"/>
      <c r="M18" s="377"/>
      <c r="N18" s="377"/>
      <c r="O18" s="377"/>
      <c r="P18" s="377"/>
      <c r="Q18" s="377"/>
      <c r="R18" s="377"/>
      <c r="S18" s="377"/>
      <c r="T18" s="377"/>
      <c r="U18" s="377"/>
      <c r="V18" s="378"/>
      <c r="W18" s="379"/>
      <c r="X18" s="380"/>
    </row>
    <row r="19" spans="1:24" s="381" customFormat="1" ht="15.95" customHeight="1" x14ac:dyDescent="0.25">
      <c r="A19" s="375"/>
      <c r="B19" s="403"/>
      <c r="C19" s="400"/>
      <c r="D19" s="376"/>
      <c r="E19" s="377"/>
      <c r="F19" s="377"/>
      <c r="G19" s="377"/>
      <c r="H19" s="377"/>
      <c r="I19" s="377"/>
      <c r="J19" s="377"/>
      <c r="K19" s="377"/>
      <c r="L19" s="377"/>
      <c r="M19" s="377"/>
      <c r="N19" s="377"/>
      <c r="O19" s="377"/>
      <c r="P19" s="377"/>
      <c r="Q19" s="377"/>
      <c r="R19" s="377"/>
      <c r="S19" s="377"/>
      <c r="T19" s="377"/>
      <c r="U19" s="377"/>
      <c r="V19" s="378"/>
      <c r="W19" s="379"/>
      <c r="X19" s="380"/>
    </row>
    <row r="20" spans="1:24" s="381" customFormat="1" ht="15.95" customHeight="1" x14ac:dyDescent="0.25">
      <c r="A20" s="375"/>
      <c r="B20" s="402"/>
      <c r="C20" s="400"/>
      <c r="D20" s="376"/>
      <c r="E20" s="377"/>
      <c r="F20" s="377"/>
      <c r="G20" s="377"/>
      <c r="H20" s="377"/>
      <c r="I20" s="377"/>
      <c r="J20" s="377"/>
      <c r="K20" s="377"/>
      <c r="L20" s="377"/>
      <c r="M20" s="377"/>
      <c r="N20" s="377"/>
      <c r="O20" s="377"/>
      <c r="P20" s="377"/>
      <c r="Q20" s="377"/>
      <c r="R20" s="377"/>
      <c r="S20" s="377"/>
      <c r="T20" s="377"/>
      <c r="U20" s="377"/>
      <c r="V20" s="378"/>
      <c r="W20" s="379"/>
      <c r="X20" s="380"/>
    </row>
    <row r="21" spans="1:24" s="381" customFormat="1" ht="15.95" customHeight="1" x14ac:dyDescent="0.25">
      <c r="A21" s="375"/>
      <c r="B21" s="402"/>
      <c r="C21" s="400"/>
      <c r="D21" s="376"/>
      <c r="E21" s="377"/>
      <c r="F21" s="377"/>
      <c r="G21" s="377"/>
      <c r="H21" s="377"/>
      <c r="I21" s="377"/>
      <c r="J21" s="377"/>
      <c r="K21" s="377"/>
      <c r="L21" s="377"/>
      <c r="M21" s="377"/>
      <c r="N21" s="377"/>
      <c r="O21" s="377"/>
      <c r="P21" s="377"/>
      <c r="Q21" s="377"/>
      <c r="R21" s="377"/>
      <c r="S21" s="377"/>
      <c r="T21" s="377"/>
      <c r="U21" s="377"/>
      <c r="V21" s="378"/>
      <c r="W21" s="379"/>
      <c r="X21" s="380"/>
    </row>
    <row r="22" spans="1:24" s="381" customFormat="1" ht="15.95" customHeight="1" x14ac:dyDescent="0.25">
      <c r="A22" s="375"/>
      <c r="B22" s="402"/>
      <c r="C22" s="400"/>
      <c r="D22" s="376"/>
      <c r="E22" s="377"/>
      <c r="F22" s="377"/>
      <c r="G22" s="377"/>
      <c r="H22" s="377"/>
      <c r="I22" s="377"/>
      <c r="J22" s="377"/>
      <c r="K22" s="377"/>
      <c r="L22" s="377"/>
      <c r="M22" s="377"/>
      <c r="N22" s="377"/>
      <c r="O22" s="377"/>
      <c r="P22" s="377"/>
      <c r="Q22" s="377"/>
      <c r="R22" s="377"/>
      <c r="S22" s="377"/>
      <c r="T22" s="377"/>
      <c r="U22" s="377"/>
      <c r="V22" s="378"/>
      <c r="W22" s="379"/>
      <c r="X22" s="380"/>
    </row>
    <row r="23" spans="1:24" s="381" customFormat="1" ht="15.95" customHeight="1" x14ac:dyDescent="0.25">
      <c r="A23" s="375"/>
      <c r="B23" s="404"/>
      <c r="C23" s="401"/>
      <c r="D23" s="376"/>
      <c r="E23" s="377"/>
      <c r="F23" s="377"/>
      <c r="G23" s="377"/>
      <c r="H23" s="377"/>
      <c r="I23" s="377"/>
      <c r="J23" s="377"/>
      <c r="K23" s="377"/>
      <c r="L23" s="377"/>
      <c r="M23" s="377"/>
      <c r="N23" s="377"/>
      <c r="O23" s="377"/>
      <c r="P23" s="377"/>
      <c r="Q23" s="377"/>
      <c r="R23" s="377"/>
      <c r="S23" s="377"/>
      <c r="T23" s="377"/>
      <c r="U23" s="377"/>
      <c r="V23" s="378"/>
      <c r="W23" s="379"/>
      <c r="X23" s="380"/>
    </row>
    <row r="24" spans="1:24" s="381" customFormat="1" ht="15.95" customHeight="1" x14ac:dyDescent="0.25">
      <c r="A24" s="375"/>
      <c r="B24" s="404"/>
      <c r="C24" s="401"/>
      <c r="D24" s="376"/>
      <c r="E24" s="377"/>
      <c r="F24" s="377"/>
      <c r="G24" s="377"/>
      <c r="H24" s="377"/>
      <c r="I24" s="377"/>
      <c r="J24" s="377"/>
      <c r="K24" s="377"/>
      <c r="L24" s="377"/>
      <c r="M24" s="377"/>
      <c r="N24" s="377"/>
      <c r="O24" s="377"/>
      <c r="P24" s="377"/>
      <c r="Q24" s="377"/>
      <c r="R24" s="377"/>
      <c r="S24" s="377"/>
      <c r="T24" s="377"/>
      <c r="U24" s="377"/>
      <c r="V24" s="378"/>
      <c r="W24" s="379"/>
      <c r="X24" s="380"/>
    </row>
    <row r="25" spans="1:24" s="381" customFormat="1" ht="15.95" customHeight="1" x14ac:dyDescent="0.25">
      <c r="A25" s="375"/>
      <c r="B25" s="404"/>
      <c r="C25" s="401"/>
      <c r="D25" s="376"/>
      <c r="E25" s="377"/>
      <c r="F25" s="377"/>
      <c r="G25" s="377"/>
      <c r="H25" s="377"/>
      <c r="I25" s="377"/>
      <c r="J25" s="377"/>
      <c r="K25" s="377"/>
      <c r="L25" s="377"/>
      <c r="M25" s="377"/>
      <c r="N25" s="377"/>
      <c r="O25" s="377"/>
      <c r="P25" s="377"/>
      <c r="Q25" s="377"/>
      <c r="R25" s="377"/>
      <c r="S25" s="377"/>
      <c r="T25" s="377"/>
      <c r="U25" s="377"/>
      <c r="V25" s="378"/>
      <c r="W25" s="379"/>
      <c r="X25" s="380"/>
    </row>
    <row r="26" spans="1:24" s="381" customFormat="1" ht="15.95" customHeight="1" x14ac:dyDescent="0.25">
      <c r="A26" s="375"/>
      <c r="B26" s="404"/>
      <c r="C26" s="401"/>
      <c r="D26" s="376"/>
      <c r="E26" s="377"/>
      <c r="F26" s="377"/>
      <c r="G26" s="377"/>
      <c r="H26" s="377"/>
      <c r="I26" s="377"/>
      <c r="J26" s="377"/>
      <c r="K26" s="377"/>
      <c r="L26" s="377"/>
      <c r="M26" s="377"/>
      <c r="N26" s="377"/>
      <c r="O26" s="377"/>
      <c r="P26" s="377"/>
      <c r="Q26" s="377"/>
      <c r="R26" s="377"/>
      <c r="S26" s="377"/>
      <c r="T26" s="377"/>
      <c r="U26" s="377"/>
      <c r="V26" s="378"/>
      <c r="W26" s="379"/>
      <c r="X26" s="380"/>
    </row>
    <row r="27" spans="1:24" s="381" customFormat="1" ht="15.95" customHeight="1" x14ac:dyDescent="0.25">
      <c r="A27" s="375"/>
      <c r="B27" s="404"/>
      <c r="C27" s="401"/>
      <c r="D27" s="376"/>
      <c r="E27" s="377"/>
      <c r="F27" s="377"/>
      <c r="G27" s="377"/>
      <c r="H27" s="377"/>
      <c r="I27" s="377"/>
      <c r="J27" s="377"/>
      <c r="K27" s="377"/>
      <c r="L27" s="377"/>
      <c r="M27" s="377"/>
      <c r="N27" s="377"/>
      <c r="O27" s="377"/>
      <c r="P27" s="377"/>
      <c r="Q27" s="377"/>
      <c r="R27" s="377"/>
      <c r="S27" s="377"/>
      <c r="T27" s="377"/>
      <c r="U27" s="377"/>
      <c r="V27" s="378"/>
      <c r="W27" s="379"/>
      <c r="X27" s="380"/>
    </row>
    <row r="28" spans="1:24" s="381" customFormat="1" ht="15.95" customHeight="1" x14ac:dyDescent="0.25">
      <c r="A28" s="375"/>
      <c r="B28" s="404"/>
      <c r="C28" s="401"/>
      <c r="D28" s="376"/>
      <c r="E28" s="377"/>
      <c r="F28" s="377"/>
      <c r="G28" s="377"/>
      <c r="H28" s="377"/>
      <c r="I28" s="377"/>
      <c r="J28" s="377"/>
      <c r="K28" s="377"/>
      <c r="L28" s="377"/>
      <c r="M28" s="377"/>
      <c r="N28" s="377"/>
      <c r="O28" s="377"/>
      <c r="P28" s="377"/>
      <c r="Q28" s="377"/>
      <c r="R28" s="377"/>
      <c r="S28" s="377"/>
      <c r="T28" s="377"/>
      <c r="U28" s="377"/>
      <c r="V28" s="378"/>
      <c r="W28" s="379"/>
      <c r="X28" s="380"/>
    </row>
    <row r="29" spans="1:24" s="381" customFormat="1" ht="15.95" customHeight="1" x14ac:dyDescent="0.25">
      <c r="A29" s="375"/>
      <c r="B29" s="404"/>
      <c r="C29" s="401"/>
      <c r="D29" s="376"/>
      <c r="E29" s="377"/>
      <c r="F29" s="377"/>
      <c r="G29" s="377"/>
      <c r="H29" s="377"/>
      <c r="I29" s="377"/>
      <c r="J29" s="377"/>
      <c r="K29" s="377"/>
      <c r="L29" s="377"/>
      <c r="M29" s="377"/>
      <c r="N29" s="377"/>
      <c r="O29" s="377"/>
      <c r="P29" s="377"/>
      <c r="Q29" s="377"/>
      <c r="R29" s="377"/>
      <c r="S29" s="377"/>
      <c r="T29" s="377"/>
      <c r="U29" s="377"/>
      <c r="V29" s="378"/>
      <c r="W29" s="379"/>
      <c r="X29" s="380"/>
    </row>
    <row r="30" spans="1:24" s="381" customFormat="1" ht="15.95" customHeight="1" x14ac:dyDescent="0.25">
      <c r="A30" s="375"/>
      <c r="B30" s="404"/>
      <c r="C30" s="401"/>
      <c r="D30" s="376"/>
      <c r="E30" s="377"/>
      <c r="F30" s="377"/>
      <c r="G30" s="377"/>
      <c r="H30" s="377"/>
      <c r="I30" s="377"/>
      <c r="J30" s="377"/>
      <c r="K30" s="377"/>
      <c r="L30" s="377"/>
      <c r="M30" s="377"/>
      <c r="N30" s="377"/>
      <c r="O30" s="377"/>
      <c r="P30" s="377"/>
      <c r="Q30" s="377"/>
      <c r="R30" s="377"/>
      <c r="S30" s="377"/>
      <c r="T30" s="377"/>
      <c r="U30" s="377"/>
      <c r="V30" s="378"/>
      <c r="W30" s="379"/>
      <c r="X30" s="380"/>
    </row>
    <row r="31" spans="1:24" s="381" customFormat="1" ht="15.95" customHeight="1" x14ac:dyDescent="0.25">
      <c r="A31" s="375"/>
      <c r="B31" s="404"/>
      <c r="C31" s="401"/>
      <c r="D31" s="376"/>
      <c r="E31" s="377"/>
      <c r="F31" s="377"/>
      <c r="G31" s="377"/>
      <c r="H31" s="377"/>
      <c r="I31" s="377"/>
      <c r="J31" s="377"/>
      <c r="K31" s="377"/>
      <c r="L31" s="377"/>
      <c r="M31" s="377"/>
      <c r="N31" s="377"/>
      <c r="O31" s="377"/>
      <c r="P31" s="377"/>
      <c r="Q31" s="377"/>
      <c r="R31" s="377"/>
      <c r="S31" s="377"/>
      <c r="T31" s="377"/>
      <c r="U31" s="377"/>
      <c r="V31" s="378"/>
      <c r="W31" s="379"/>
      <c r="X31" s="380"/>
    </row>
    <row r="32" spans="1:24" s="381" customFormat="1" ht="15.95" customHeight="1" x14ac:dyDescent="0.25">
      <c r="A32" s="375"/>
      <c r="B32" s="404"/>
      <c r="C32" s="401"/>
      <c r="D32" s="376"/>
      <c r="E32" s="377"/>
      <c r="F32" s="377"/>
      <c r="G32" s="377"/>
      <c r="H32" s="377"/>
      <c r="I32" s="377"/>
      <c r="J32" s="377"/>
      <c r="K32" s="377"/>
      <c r="L32" s="377"/>
      <c r="M32" s="377"/>
      <c r="N32" s="377"/>
      <c r="O32" s="377"/>
      <c r="P32" s="377"/>
      <c r="Q32" s="377"/>
      <c r="R32" s="377"/>
      <c r="S32" s="377"/>
      <c r="T32" s="377"/>
      <c r="U32" s="377"/>
      <c r="V32" s="378"/>
      <c r="W32" s="379"/>
      <c r="X32" s="380"/>
    </row>
    <row r="33" spans="1:24" ht="39.75" customHeight="1" x14ac:dyDescent="0.25">
      <c r="A33" s="369"/>
      <c r="B33" s="369"/>
      <c r="C33" s="369"/>
      <c r="D33" s="369"/>
      <c r="E33" s="369"/>
      <c r="F33" s="369"/>
      <c r="G33" s="369"/>
      <c r="H33" s="369"/>
      <c r="I33" s="369"/>
      <c r="J33" s="369"/>
      <c r="K33" s="369"/>
      <c r="L33" s="369"/>
      <c r="M33" s="369"/>
      <c r="N33" s="369"/>
      <c r="O33" s="369"/>
      <c r="P33" s="369"/>
      <c r="Q33" s="369"/>
      <c r="R33" s="369"/>
      <c r="S33" s="369"/>
      <c r="T33" s="369"/>
      <c r="U33" s="369"/>
      <c r="V33" s="369"/>
      <c r="W33" s="369"/>
      <c r="X33" s="369"/>
    </row>
    <row r="35" spans="1:24" ht="18.75" x14ac:dyDescent="0.3">
      <c r="A35" s="383"/>
      <c r="B35" s="383"/>
      <c r="C35" s="383"/>
      <c r="D35" s="383"/>
      <c r="E35" s="383"/>
      <c r="F35" s="383"/>
      <c r="G35" s="383"/>
      <c r="H35" s="383"/>
      <c r="I35" s="383"/>
      <c r="J35" s="383"/>
      <c r="K35" s="383"/>
      <c r="L35" s="383"/>
      <c r="M35" s="383"/>
      <c r="N35" s="383"/>
      <c r="O35" s="383"/>
      <c r="P35" s="383"/>
      <c r="Q35" s="383"/>
      <c r="R35" s="383"/>
      <c r="S35" s="383"/>
      <c r="T35" s="383"/>
      <c r="U35" s="383"/>
      <c r="V35" s="383"/>
      <c r="W35" s="383"/>
      <c r="X35" s="383"/>
    </row>
    <row r="37" spans="1:24" ht="47.25" customHeight="1" x14ac:dyDescent="0.25">
      <c r="A37" s="384"/>
      <c r="B37" s="385"/>
      <c r="C37" s="385"/>
      <c r="D37" s="385"/>
      <c r="E37" s="385"/>
      <c r="F37" s="384"/>
      <c r="G37" s="384"/>
      <c r="H37" s="384"/>
      <c r="I37" s="384"/>
      <c r="J37" s="384"/>
      <c r="K37" s="386"/>
      <c r="L37" s="386"/>
      <c r="M37" s="386"/>
      <c r="N37" s="386"/>
      <c r="O37" s="387"/>
      <c r="P37" s="387"/>
      <c r="Q37" s="387"/>
      <c r="R37" s="386"/>
      <c r="S37" s="386"/>
      <c r="T37" s="386"/>
      <c r="U37" s="386"/>
      <c r="V37" s="386"/>
      <c r="W37" s="386"/>
      <c r="X37" s="386"/>
    </row>
    <row r="38" spans="1:24" ht="48" customHeight="1" x14ac:dyDescent="0.25">
      <c r="A38" s="21"/>
      <c r="B38" s="388"/>
      <c r="C38" s="388"/>
      <c r="D38" s="388"/>
      <c r="E38" s="388"/>
      <c r="F38" s="389"/>
      <c r="G38" s="389"/>
      <c r="H38" s="389"/>
      <c r="I38" s="389"/>
      <c r="J38" s="389"/>
      <c r="K38" s="390"/>
      <c r="L38" s="390"/>
      <c r="M38" s="390"/>
      <c r="N38" s="390"/>
      <c r="O38" s="387"/>
      <c r="P38" s="387"/>
      <c r="Q38" s="405"/>
      <c r="R38" s="406"/>
      <c r="S38" s="406"/>
      <c r="T38" s="406"/>
      <c r="U38" s="406"/>
      <c r="V38" s="406"/>
      <c r="W38" s="406"/>
      <c r="X38" s="406"/>
    </row>
    <row r="39" spans="1:24" ht="45.75" customHeight="1" x14ac:dyDescent="0.25">
      <c r="A39" s="21"/>
      <c r="B39" s="388"/>
      <c r="C39" s="388"/>
      <c r="D39" s="388"/>
      <c r="E39" s="407"/>
      <c r="F39" s="389"/>
      <c r="G39" s="389"/>
      <c r="H39" s="389"/>
      <c r="I39" s="389"/>
      <c r="J39" s="389"/>
      <c r="K39" s="390"/>
      <c r="L39" s="390"/>
      <c r="M39" s="390"/>
      <c r="N39" s="390"/>
      <c r="O39" s="387"/>
      <c r="P39" s="387"/>
      <c r="Q39" s="405"/>
      <c r="R39" s="408"/>
      <c r="S39" s="408"/>
      <c r="T39" s="408"/>
      <c r="U39" s="408"/>
      <c r="V39" s="408"/>
      <c r="W39" s="408"/>
      <c r="X39" s="408"/>
    </row>
    <row r="40" spans="1:24" ht="51.75" customHeight="1" x14ac:dyDescent="0.25">
      <c r="A40" s="21"/>
      <c r="B40" s="388"/>
      <c r="C40" s="388"/>
      <c r="D40" s="388"/>
      <c r="E40" s="407"/>
      <c r="F40" s="389"/>
      <c r="G40" s="389"/>
      <c r="H40" s="389"/>
      <c r="I40" s="389"/>
      <c r="J40" s="389"/>
      <c r="K40" s="390"/>
      <c r="L40" s="390"/>
      <c r="M40" s="390"/>
      <c r="N40" s="390"/>
      <c r="O40" s="387"/>
      <c r="P40" s="387"/>
      <c r="Q40" s="409"/>
      <c r="R40" s="406"/>
      <c r="S40" s="406"/>
      <c r="T40" s="406"/>
      <c r="U40" s="406"/>
      <c r="V40" s="406"/>
      <c r="W40" s="406"/>
      <c r="X40" s="406"/>
    </row>
    <row r="41" spans="1:24" ht="36.75" customHeight="1" x14ac:dyDescent="0.25">
      <c r="A41" s="21"/>
      <c r="B41" s="388"/>
      <c r="C41" s="388"/>
      <c r="D41" s="388"/>
      <c r="E41" s="407"/>
      <c r="F41" s="389"/>
      <c r="G41" s="389"/>
      <c r="H41" s="389"/>
      <c r="I41" s="389"/>
      <c r="J41" s="389"/>
      <c r="K41" s="390"/>
      <c r="L41" s="390"/>
      <c r="M41" s="390"/>
      <c r="N41" s="390"/>
      <c r="O41" s="387"/>
      <c r="P41" s="387"/>
      <c r="Q41" s="387"/>
      <c r="R41" s="386"/>
      <c r="S41" s="386"/>
      <c r="T41" s="386"/>
      <c r="U41" s="386"/>
      <c r="V41" s="386"/>
      <c r="W41" s="386"/>
      <c r="X41" s="386"/>
    </row>
    <row r="42" spans="1:24" ht="36.75" customHeight="1" x14ac:dyDescent="0.25">
      <c r="A42" s="21"/>
      <c r="B42" s="388"/>
      <c r="C42" s="388"/>
      <c r="D42" s="388"/>
      <c r="E42" s="407"/>
      <c r="F42" s="389"/>
      <c r="G42" s="389"/>
      <c r="H42" s="389"/>
      <c r="I42" s="389"/>
      <c r="J42" s="389"/>
      <c r="K42" s="391"/>
      <c r="L42" s="391"/>
      <c r="M42" s="391"/>
      <c r="N42" s="391"/>
      <c r="O42" s="387"/>
      <c r="P42" s="387"/>
      <c r="Q42" s="409"/>
      <c r="R42" s="386"/>
      <c r="S42" s="386"/>
      <c r="T42" s="386"/>
      <c r="U42" s="386"/>
      <c r="V42" s="386"/>
      <c r="W42" s="386"/>
      <c r="X42" s="386"/>
    </row>
    <row r="43" spans="1:24" ht="36.75" customHeight="1" x14ac:dyDescent="0.25">
      <c r="A43" s="21"/>
      <c r="B43" s="388"/>
      <c r="C43" s="388"/>
      <c r="D43" s="388"/>
      <c r="E43" s="407"/>
      <c r="F43" s="389"/>
      <c r="G43" s="389"/>
      <c r="H43" s="389"/>
      <c r="I43" s="389"/>
      <c r="J43" s="389"/>
      <c r="K43" s="391"/>
      <c r="L43" s="391"/>
      <c r="M43" s="391"/>
      <c r="N43" s="391"/>
      <c r="O43" s="387"/>
      <c r="P43" s="387"/>
      <c r="Q43" s="387"/>
      <c r="R43" s="406"/>
      <c r="S43" s="406"/>
      <c r="T43" s="406"/>
      <c r="U43" s="406"/>
      <c r="V43" s="406"/>
      <c r="W43" s="406"/>
      <c r="X43" s="406"/>
    </row>
    <row r="44" spans="1:24" ht="36.75" customHeight="1" x14ac:dyDescent="0.25">
      <c r="A44" s="21"/>
      <c r="B44" s="388"/>
      <c r="C44" s="388"/>
      <c r="D44" s="388"/>
      <c r="E44" s="407"/>
      <c r="F44" s="389"/>
      <c r="G44" s="389"/>
      <c r="H44" s="389"/>
      <c r="I44" s="389"/>
      <c r="J44" s="389"/>
      <c r="K44" s="391"/>
      <c r="L44" s="391"/>
      <c r="M44" s="391"/>
      <c r="N44" s="391"/>
      <c r="O44" s="387"/>
      <c r="P44" s="387"/>
      <c r="Q44" s="410"/>
      <c r="R44" s="406"/>
      <c r="S44" s="406"/>
      <c r="T44" s="406"/>
      <c r="U44" s="406"/>
      <c r="V44" s="406"/>
      <c r="W44" s="406"/>
      <c r="X44" s="406"/>
    </row>
    <row r="45" spans="1:24" ht="36.75" customHeight="1" x14ac:dyDescent="0.25">
      <c r="A45" s="21"/>
      <c r="B45" s="388"/>
      <c r="C45" s="388"/>
      <c r="D45" s="388"/>
      <c r="E45" s="407"/>
      <c r="F45" s="389"/>
      <c r="G45" s="389"/>
      <c r="H45" s="389"/>
      <c r="I45" s="389"/>
      <c r="J45" s="389"/>
      <c r="K45" s="391"/>
      <c r="L45" s="391"/>
      <c r="M45" s="391"/>
      <c r="N45" s="391"/>
      <c r="O45" s="387"/>
      <c r="P45" s="387"/>
      <c r="Q45" s="410"/>
      <c r="R45" s="387"/>
      <c r="S45" s="387"/>
      <c r="T45" s="387"/>
      <c r="U45" s="387"/>
      <c r="V45" s="387"/>
      <c r="W45" s="387"/>
      <c r="X45" s="387"/>
    </row>
    <row r="46" spans="1:24" ht="36.75" customHeight="1" x14ac:dyDescent="0.25">
      <c r="A46" s="21"/>
      <c r="B46" s="388"/>
      <c r="C46" s="388"/>
      <c r="D46" s="388"/>
      <c r="E46" s="407"/>
      <c r="F46" s="389"/>
      <c r="G46" s="389"/>
      <c r="H46" s="389"/>
      <c r="I46" s="389"/>
      <c r="J46" s="389"/>
      <c r="K46" s="391"/>
      <c r="L46" s="391"/>
      <c r="M46" s="391"/>
      <c r="N46" s="391"/>
      <c r="O46" s="387"/>
      <c r="P46" s="387"/>
      <c r="Q46" s="405"/>
      <c r="R46" s="387"/>
      <c r="S46" s="387"/>
      <c r="T46" s="387"/>
      <c r="U46" s="387"/>
      <c r="V46" s="387"/>
      <c r="W46" s="387"/>
      <c r="X46" s="387"/>
    </row>
    <row r="47" spans="1:24" ht="74.25" customHeight="1" x14ac:dyDescent="0.25">
      <c r="A47" s="21"/>
      <c r="B47" s="388"/>
      <c r="C47" s="388"/>
      <c r="D47" s="388"/>
      <c r="E47" s="407"/>
      <c r="F47" s="389"/>
      <c r="G47" s="389"/>
      <c r="H47" s="389"/>
      <c r="I47" s="389"/>
      <c r="J47" s="389"/>
      <c r="K47" s="390"/>
      <c r="L47" s="390"/>
      <c r="M47" s="390"/>
      <c r="N47" s="390"/>
      <c r="O47" s="87"/>
      <c r="P47" s="392"/>
      <c r="Q47" s="411"/>
      <c r="R47" s="386"/>
      <c r="S47" s="386"/>
      <c r="T47" s="386"/>
      <c r="U47" s="386"/>
      <c r="V47" s="386"/>
      <c r="W47" s="386"/>
      <c r="X47" s="386"/>
    </row>
    <row r="48" spans="1:24" ht="44.25" customHeight="1" x14ac:dyDescent="0.25">
      <c r="A48" s="21"/>
      <c r="B48" s="388"/>
      <c r="C48" s="388"/>
      <c r="D48" s="388"/>
      <c r="E48" s="407"/>
      <c r="F48" s="389"/>
      <c r="G48" s="389"/>
      <c r="H48" s="389"/>
      <c r="I48" s="389"/>
      <c r="J48" s="389"/>
      <c r="K48" s="390"/>
      <c r="L48" s="390"/>
      <c r="M48" s="390"/>
      <c r="N48" s="390"/>
      <c r="O48" s="87"/>
      <c r="P48" s="392"/>
      <c r="Q48" s="409"/>
      <c r="R48" s="386"/>
      <c r="S48" s="386"/>
      <c r="T48" s="386"/>
      <c r="U48" s="386"/>
      <c r="V48" s="386"/>
      <c r="W48" s="386"/>
      <c r="X48" s="386"/>
    </row>
    <row r="49" spans="1:24" ht="102" customHeight="1" x14ac:dyDescent="0.25">
      <c r="A49" s="21"/>
      <c r="B49" s="388"/>
      <c r="C49" s="388"/>
      <c r="D49" s="388"/>
      <c r="E49" s="407"/>
      <c r="F49" s="389"/>
      <c r="G49" s="389"/>
      <c r="H49" s="389"/>
      <c r="I49" s="389"/>
      <c r="J49" s="389"/>
      <c r="K49" s="390"/>
      <c r="L49" s="390"/>
      <c r="M49" s="390"/>
      <c r="N49" s="390"/>
      <c r="O49" s="87"/>
      <c r="P49" s="392"/>
      <c r="Q49" s="409"/>
      <c r="R49" s="386"/>
      <c r="S49" s="386"/>
      <c r="T49" s="386"/>
      <c r="U49" s="386"/>
      <c r="V49" s="386"/>
      <c r="W49" s="386"/>
      <c r="X49" s="386"/>
    </row>
    <row r="50" spans="1:24" ht="50.25" customHeight="1" x14ac:dyDescent="0.25">
      <c r="A50" s="21"/>
      <c r="B50" s="388"/>
      <c r="C50" s="388"/>
      <c r="D50" s="388"/>
      <c r="E50" s="407"/>
      <c r="F50" s="389"/>
      <c r="G50" s="389"/>
      <c r="H50" s="389"/>
      <c r="I50" s="389"/>
      <c r="J50" s="389"/>
      <c r="K50" s="390"/>
      <c r="L50" s="390"/>
      <c r="M50" s="391"/>
      <c r="N50" s="391"/>
      <c r="O50" s="87"/>
      <c r="P50" s="392"/>
      <c r="Q50" s="409"/>
      <c r="R50" s="408"/>
      <c r="S50" s="408"/>
      <c r="T50" s="408"/>
      <c r="U50" s="408"/>
      <c r="V50" s="408"/>
      <c r="W50" s="408"/>
      <c r="X50" s="408"/>
    </row>
    <row r="51" spans="1:24" ht="60.75" customHeight="1" x14ac:dyDescent="0.25">
      <c r="A51" s="21"/>
      <c r="B51" s="388"/>
      <c r="C51" s="388"/>
      <c r="D51" s="388"/>
      <c r="E51" s="407"/>
      <c r="F51" s="389"/>
      <c r="G51" s="389"/>
      <c r="H51" s="389"/>
      <c r="I51" s="389"/>
      <c r="J51" s="389"/>
      <c r="K51" s="390"/>
      <c r="L51" s="390"/>
      <c r="M51" s="391"/>
      <c r="N51" s="391"/>
      <c r="O51" s="87"/>
      <c r="P51" s="392"/>
      <c r="Q51" s="409"/>
      <c r="R51" s="408"/>
      <c r="S51" s="408"/>
      <c r="T51" s="408"/>
      <c r="U51" s="408"/>
      <c r="V51" s="408"/>
      <c r="W51" s="408"/>
      <c r="X51" s="408"/>
    </row>
    <row r="52" spans="1:24" ht="50.25" customHeight="1" x14ac:dyDescent="0.25">
      <c r="A52" s="21"/>
      <c r="B52" s="388"/>
      <c r="C52" s="388"/>
      <c r="D52" s="388"/>
      <c r="E52" s="407"/>
      <c r="F52" s="389"/>
      <c r="G52" s="389"/>
      <c r="H52" s="389"/>
      <c r="I52" s="389"/>
      <c r="J52" s="389"/>
      <c r="K52" s="390"/>
      <c r="L52" s="390"/>
      <c r="M52" s="390"/>
      <c r="N52" s="390"/>
      <c r="O52" s="87"/>
      <c r="P52" s="392"/>
      <c r="Q52" s="409"/>
      <c r="R52" s="406"/>
      <c r="S52" s="406"/>
      <c r="T52" s="406"/>
      <c r="U52" s="406"/>
      <c r="V52" s="406"/>
      <c r="W52" s="406"/>
      <c r="X52" s="406"/>
    </row>
    <row r="53" spans="1:24" ht="50.25" customHeight="1" x14ac:dyDescent="0.25">
      <c r="A53" s="21"/>
      <c r="B53" s="388"/>
      <c r="C53" s="388"/>
      <c r="D53" s="388"/>
      <c r="E53" s="407"/>
      <c r="F53" s="389"/>
      <c r="G53" s="389"/>
      <c r="H53" s="389"/>
      <c r="I53" s="389"/>
      <c r="J53" s="389"/>
      <c r="K53" s="390"/>
      <c r="L53" s="390"/>
      <c r="M53" s="391"/>
      <c r="N53" s="391"/>
      <c r="O53" s="87"/>
      <c r="P53" s="392"/>
      <c r="Q53" s="409"/>
      <c r="R53" s="406"/>
      <c r="S53" s="406"/>
      <c r="T53" s="406"/>
      <c r="U53" s="406"/>
      <c r="V53" s="406"/>
      <c r="W53" s="406"/>
      <c r="X53" s="406"/>
    </row>
    <row r="54" spans="1:24" ht="50.25" customHeight="1" x14ac:dyDescent="0.25">
      <c r="A54" s="21"/>
      <c r="B54" s="388"/>
      <c r="C54" s="388"/>
      <c r="D54" s="388"/>
      <c r="E54" s="407"/>
      <c r="F54" s="389"/>
      <c r="G54" s="389"/>
      <c r="H54" s="389"/>
      <c r="I54" s="389"/>
      <c r="J54" s="389"/>
      <c r="K54" s="390"/>
      <c r="L54" s="390"/>
      <c r="M54" s="391"/>
      <c r="N54" s="391"/>
      <c r="O54" s="87"/>
      <c r="P54" s="392"/>
      <c r="Q54" s="412"/>
      <c r="R54" s="406"/>
      <c r="S54" s="406"/>
      <c r="T54" s="406"/>
      <c r="U54" s="406"/>
      <c r="V54" s="406"/>
      <c r="W54" s="406"/>
      <c r="X54" s="406"/>
    </row>
    <row r="55" spans="1:24" ht="66" customHeight="1" x14ac:dyDescent="0.25">
      <c r="A55" s="21"/>
      <c r="B55" s="388"/>
      <c r="C55" s="388"/>
      <c r="D55" s="388"/>
      <c r="E55" s="407"/>
      <c r="F55" s="389"/>
      <c r="G55" s="389"/>
      <c r="H55" s="389"/>
      <c r="I55" s="389"/>
      <c r="J55" s="389"/>
      <c r="K55" s="390"/>
      <c r="L55" s="390"/>
      <c r="M55" s="390"/>
      <c r="N55" s="390"/>
      <c r="O55" s="87"/>
      <c r="P55" s="392"/>
      <c r="Q55" s="409"/>
      <c r="R55" s="408"/>
      <c r="S55" s="408"/>
      <c r="T55" s="408"/>
      <c r="U55" s="408"/>
      <c r="V55" s="408"/>
      <c r="W55" s="408"/>
      <c r="X55" s="408"/>
    </row>
    <row r="56" spans="1:24" ht="62.25" customHeight="1" x14ac:dyDescent="0.25">
      <c r="A56" s="21"/>
      <c r="B56" s="388"/>
      <c r="C56" s="388"/>
      <c r="D56" s="388"/>
      <c r="E56" s="407"/>
      <c r="F56" s="389"/>
      <c r="G56" s="389"/>
      <c r="H56" s="389"/>
      <c r="I56" s="389"/>
      <c r="J56" s="389"/>
      <c r="K56" s="390"/>
      <c r="L56" s="390"/>
      <c r="M56" s="390"/>
      <c r="N56" s="390"/>
      <c r="O56" s="87"/>
      <c r="P56" s="392"/>
      <c r="Q56" s="409"/>
      <c r="R56" s="386"/>
      <c r="S56" s="386"/>
      <c r="T56" s="386"/>
      <c r="U56" s="386"/>
      <c r="V56" s="386"/>
      <c r="W56" s="386"/>
      <c r="X56" s="386"/>
    </row>
    <row r="57" spans="1:24" ht="48.2" customHeight="1" x14ac:dyDescent="0.25">
      <c r="A57" s="21"/>
      <c r="B57" s="388"/>
      <c r="C57" s="388"/>
      <c r="D57" s="388"/>
      <c r="E57" s="407"/>
      <c r="F57" s="389"/>
      <c r="G57" s="389"/>
      <c r="H57" s="389"/>
      <c r="I57" s="389"/>
      <c r="J57" s="389"/>
      <c r="K57" s="390"/>
      <c r="L57" s="390"/>
      <c r="M57" s="390"/>
      <c r="N57" s="390"/>
      <c r="O57" s="87"/>
      <c r="P57" s="392"/>
      <c r="Q57" s="409"/>
      <c r="R57" s="386"/>
      <c r="S57" s="386"/>
      <c r="T57" s="386"/>
      <c r="U57" s="386"/>
      <c r="V57" s="386"/>
      <c r="W57" s="386"/>
      <c r="X57" s="386"/>
    </row>
    <row r="58" spans="1:24" ht="44.25" customHeight="1" x14ac:dyDescent="0.25">
      <c r="A58" s="21"/>
      <c r="B58" s="388"/>
      <c r="C58" s="388"/>
      <c r="D58" s="388"/>
      <c r="E58" s="407"/>
      <c r="F58" s="389"/>
      <c r="G58" s="389"/>
      <c r="H58" s="389"/>
      <c r="I58" s="389"/>
      <c r="J58" s="389"/>
      <c r="K58" s="390"/>
      <c r="L58" s="390"/>
      <c r="M58" s="390"/>
      <c r="N58" s="390"/>
      <c r="O58" s="87"/>
      <c r="P58" s="392"/>
      <c r="Q58" s="409"/>
      <c r="R58" s="406"/>
      <c r="S58" s="406"/>
      <c r="T58" s="406"/>
      <c r="U58" s="406"/>
      <c r="V58" s="406"/>
      <c r="W58" s="406"/>
      <c r="X58" s="406"/>
    </row>
    <row r="59" spans="1:24" ht="37.5" customHeight="1" x14ac:dyDescent="0.25">
      <c r="A59" s="21"/>
      <c r="B59" s="393"/>
      <c r="C59" s="393"/>
      <c r="D59" s="393"/>
      <c r="E59" s="393"/>
      <c r="F59" s="394"/>
      <c r="G59" s="394"/>
      <c r="H59" s="394"/>
      <c r="I59" s="394"/>
      <c r="J59" s="394"/>
      <c r="K59" s="390"/>
      <c r="L59" s="390"/>
      <c r="M59" s="390"/>
      <c r="N59" s="390"/>
      <c r="O59" s="87"/>
      <c r="P59" s="392"/>
      <c r="Q59" s="413"/>
      <c r="R59" s="414"/>
      <c r="S59" s="414"/>
      <c r="T59" s="414"/>
      <c r="U59" s="414"/>
      <c r="V59" s="414"/>
      <c r="W59" s="414"/>
      <c r="X59" s="414"/>
    </row>
    <row r="60" spans="1:24" ht="51" customHeight="1" x14ac:dyDescent="0.25">
      <c r="A60" s="21"/>
      <c r="B60" s="393"/>
      <c r="C60" s="393"/>
      <c r="D60" s="393"/>
      <c r="E60" s="415"/>
      <c r="F60" s="394"/>
      <c r="G60" s="394"/>
      <c r="H60" s="394"/>
      <c r="I60" s="394"/>
      <c r="J60" s="394"/>
      <c r="K60" s="390"/>
      <c r="L60" s="390"/>
      <c r="M60" s="390"/>
      <c r="N60" s="390"/>
      <c r="O60" s="87"/>
      <c r="P60" s="392"/>
      <c r="Q60" s="413"/>
      <c r="R60" s="408"/>
      <c r="S60" s="408"/>
      <c r="T60" s="408"/>
      <c r="U60" s="408"/>
      <c r="V60" s="408"/>
      <c r="W60" s="408"/>
      <c r="X60" s="408"/>
    </row>
    <row r="61" spans="1:24" ht="51" customHeight="1" x14ac:dyDescent="0.25">
      <c r="A61" s="21"/>
      <c r="B61" s="393"/>
      <c r="C61" s="393"/>
      <c r="D61" s="393"/>
      <c r="E61" s="415"/>
      <c r="F61" s="394"/>
      <c r="G61" s="394"/>
      <c r="H61" s="394"/>
      <c r="I61" s="394"/>
      <c r="J61" s="394"/>
      <c r="K61" s="391"/>
      <c r="L61" s="391"/>
      <c r="M61" s="391"/>
      <c r="N61" s="391"/>
      <c r="O61" s="87"/>
      <c r="P61" s="392"/>
      <c r="Q61" s="411"/>
      <c r="R61" s="408"/>
      <c r="S61" s="408"/>
      <c r="T61" s="408"/>
      <c r="U61" s="408"/>
      <c r="V61" s="408"/>
      <c r="W61" s="408"/>
      <c r="X61" s="408"/>
    </row>
    <row r="62" spans="1:24" ht="51" customHeight="1" x14ac:dyDescent="0.25">
      <c r="A62" s="21"/>
      <c r="B62" s="393"/>
      <c r="C62" s="393"/>
      <c r="D62" s="393"/>
      <c r="E62" s="415"/>
      <c r="F62" s="394"/>
      <c r="G62" s="394"/>
      <c r="H62" s="394"/>
      <c r="I62" s="394"/>
      <c r="J62" s="394"/>
      <c r="K62" s="391"/>
      <c r="L62" s="391"/>
      <c r="M62" s="391"/>
      <c r="N62" s="391"/>
      <c r="O62" s="87"/>
      <c r="P62" s="392"/>
      <c r="Q62" s="413"/>
      <c r="R62" s="406"/>
      <c r="S62" s="406"/>
      <c r="T62" s="406"/>
      <c r="U62" s="406"/>
      <c r="V62" s="406"/>
      <c r="W62" s="406"/>
      <c r="X62" s="406"/>
    </row>
    <row r="63" spans="1:24" ht="51" customHeight="1" x14ac:dyDescent="0.25">
      <c r="A63" s="21"/>
      <c r="B63" s="393"/>
      <c r="C63" s="393"/>
      <c r="D63" s="393"/>
      <c r="E63" s="415"/>
      <c r="F63" s="394"/>
      <c r="G63" s="394"/>
      <c r="H63" s="394"/>
      <c r="I63" s="394"/>
      <c r="J63" s="394"/>
      <c r="K63" s="391"/>
      <c r="L63" s="391"/>
      <c r="M63" s="391"/>
      <c r="N63" s="391"/>
      <c r="O63" s="87"/>
      <c r="P63" s="392"/>
      <c r="Q63" s="411"/>
      <c r="R63" s="408"/>
      <c r="S63" s="408"/>
      <c r="T63" s="408"/>
      <c r="U63" s="408"/>
      <c r="V63" s="408"/>
      <c r="W63" s="408"/>
      <c r="X63" s="408"/>
    </row>
    <row r="64" spans="1:24" ht="42.75" customHeight="1" x14ac:dyDescent="0.25">
      <c r="A64" s="21"/>
      <c r="B64" s="393"/>
      <c r="C64" s="393"/>
      <c r="D64" s="393"/>
      <c r="E64" s="415"/>
      <c r="F64" s="394"/>
      <c r="G64" s="394"/>
      <c r="H64" s="394"/>
      <c r="I64" s="394"/>
      <c r="J64" s="394"/>
      <c r="K64" s="391"/>
      <c r="L64" s="391"/>
      <c r="M64" s="391"/>
      <c r="N64" s="391"/>
      <c r="O64" s="87"/>
      <c r="P64" s="392"/>
      <c r="Q64" s="413"/>
      <c r="R64" s="406"/>
      <c r="S64" s="406"/>
      <c r="T64" s="406"/>
      <c r="U64" s="406"/>
      <c r="V64" s="406"/>
      <c r="W64" s="406"/>
      <c r="X64" s="406"/>
    </row>
    <row r="65" spans="1:24" ht="36" customHeight="1" x14ac:dyDescent="0.25">
      <c r="A65" s="21"/>
      <c r="B65" s="393"/>
      <c r="C65" s="393"/>
      <c r="D65" s="393"/>
      <c r="E65" s="415"/>
      <c r="F65" s="394"/>
      <c r="G65" s="394"/>
      <c r="H65" s="394"/>
      <c r="I65" s="394"/>
      <c r="J65" s="394"/>
      <c r="K65" s="390"/>
      <c r="L65" s="390"/>
      <c r="M65" s="390"/>
      <c r="N65" s="390"/>
      <c r="O65" s="87"/>
      <c r="P65" s="392"/>
      <c r="Q65" s="411"/>
      <c r="R65" s="406"/>
      <c r="S65" s="406"/>
      <c r="T65" s="406"/>
      <c r="U65" s="406"/>
      <c r="V65" s="406"/>
      <c r="W65" s="406"/>
      <c r="X65" s="406"/>
    </row>
    <row r="66" spans="1:24" ht="16.5" x14ac:dyDescent="0.25">
      <c r="A66" s="21"/>
      <c r="B66" s="22"/>
      <c r="C66" s="22"/>
      <c r="D66" s="22"/>
      <c r="E66" s="22"/>
      <c r="F66" s="22"/>
      <c r="G66" s="22"/>
      <c r="H66" s="22"/>
      <c r="I66" s="22"/>
      <c r="J66" s="22"/>
      <c r="K66" s="86"/>
      <c r="L66" s="87"/>
      <c r="M66" s="87"/>
      <c r="N66" s="87"/>
      <c r="O66" s="87"/>
      <c r="P66" s="87"/>
      <c r="Q66" s="87"/>
      <c r="R66" s="87"/>
      <c r="S66" s="87"/>
      <c r="T66" s="87"/>
      <c r="U66" s="87"/>
      <c r="V66" s="88"/>
      <c r="W66" s="88"/>
      <c r="X66" s="88"/>
    </row>
    <row r="67" spans="1:24" ht="15.75" x14ac:dyDescent="0.25">
      <c r="L67" s="347"/>
      <c r="M67" s="347"/>
      <c r="N67" s="347"/>
      <c r="O67" s="347"/>
      <c r="P67" s="347"/>
      <c r="Q67" s="347"/>
      <c r="R67" s="347"/>
      <c r="S67" s="347"/>
      <c r="T67" s="347"/>
      <c r="U67" s="347"/>
      <c r="V67" s="347"/>
      <c r="W67" s="347"/>
      <c r="X67" s="347"/>
    </row>
    <row r="68" spans="1:24" ht="15.75" x14ac:dyDescent="0.25">
      <c r="L68" s="395"/>
      <c r="M68" s="395"/>
      <c r="N68" s="395"/>
      <c r="O68" s="395"/>
      <c r="P68" s="395"/>
      <c r="Q68" s="395"/>
      <c r="R68" s="395"/>
      <c r="S68" s="395"/>
      <c r="T68" s="395"/>
      <c r="U68" s="395"/>
      <c r="V68" s="395"/>
      <c r="W68" s="395"/>
      <c r="X68" s="395"/>
    </row>
  </sheetData>
  <pageMargins left="0.32" right="0.27" top="0.36" bottom="0.42" header="0.2" footer="0.2"/>
  <pageSetup paperSize="9" scale="95"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2"/>
  <sheetViews>
    <sheetView topLeftCell="A4" zoomScale="85" zoomScaleNormal="85" workbookViewId="0">
      <selection activeCell="O46" sqref="O46:R46"/>
    </sheetView>
  </sheetViews>
  <sheetFormatPr defaultRowHeight="15" x14ac:dyDescent="0.25"/>
  <cols>
    <col min="1" max="1" width="5.28515625" style="73" customWidth="1"/>
    <col min="2" max="2" width="25.85546875" style="73" customWidth="1"/>
    <col min="3" max="3" width="17.85546875" style="73" customWidth="1"/>
    <col min="4" max="4" width="12" style="74" customWidth="1"/>
    <col min="5" max="11" width="7.140625" style="74" customWidth="1"/>
    <col min="12" max="12" width="6.85546875" style="74" customWidth="1"/>
    <col min="13" max="14" width="6.85546875" style="646" customWidth="1"/>
    <col min="15" max="15" width="7.7109375" style="646" bestFit="1" customWidth="1"/>
    <col min="16" max="16" width="9.5703125" style="517" customWidth="1"/>
    <col min="17" max="17" width="10" style="73" customWidth="1"/>
    <col min="18" max="18" width="7.5703125" style="73" customWidth="1"/>
    <col min="19" max="256" width="9.140625" style="73"/>
    <col min="257" max="257" width="5.28515625" style="73" customWidth="1"/>
    <col min="258" max="258" width="25.85546875" style="73" customWidth="1"/>
    <col min="259" max="259" width="17.85546875" style="73" customWidth="1"/>
    <col min="260" max="260" width="12" style="73" customWidth="1"/>
    <col min="261" max="267" width="7.140625" style="73" customWidth="1"/>
    <col min="268" max="270" width="6.85546875" style="73" customWidth="1"/>
    <col min="271" max="271" width="7.7109375" style="73" bestFit="1" customWidth="1"/>
    <col min="272" max="272" width="9.5703125" style="73" customWidth="1"/>
    <col min="273" max="273" width="10" style="73" customWidth="1"/>
    <col min="274" max="274" width="7.5703125" style="73" customWidth="1"/>
    <col min="275" max="512" width="9.140625" style="73"/>
    <col min="513" max="513" width="5.28515625" style="73" customWidth="1"/>
    <col min="514" max="514" width="25.85546875" style="73" customWidth="1"/>
    <col min="515" max="515" width="17.85546875" style="73" customWidth="1"/>
    <col min="516" max="516" width="12" style="73" customWidth="1"/>
    <col min="517" max="523" width="7.140625" style="73" customWidth="1"/>
    <col min="524" max="526" width="6.85546875" style="73" customWidth="1"/>
    <col min="527" max="527" width="7.7109375" style="73" bestFit="1" customWidth="1"/>
    <col min="528" max="528" width="9.5703125" style="73" customWidth="1"/>
    <col min="529" max="529" width="10" style="73" customWidth="1"/>
    <col min="530" max="530" width="7.5703125" style="73" customWidth="1"/>
    <col min="531" max="768" width="9.140625" style="73"/>
    <col min="769" max="769" width="5.28515625" style="73" customWidth="1"/>
    <col min="770" max="770" width="25.85546875" style="73" customWidth="1"/>
    <col min="771" max="771" width="17.85546875" style="73" customWidth="1"/>
    <col min="772" max="772" width="12" style="73" customWidth="1"/>
    <col min="773" max="779" width="7.140625" style="73" customWidth="1"/>
    <col min="780" max="782" width="6.85546875" style="73" customWidth="1"/>
    <col min="783" max="783" width="7.7109375" style="73" bestFit="1" customWidth="1"/>
    <col min="784" max="784" width="9.5703125" style="73" customWidth="1"/>
    <col min="785" max="785" width="10" style="73" customWidth="1"/>
    <col min="786" max="786" width="7.5703125" style="73" customWidth="1"/>
    <col min="787" max="1024" width="9.140625" style="73"/>
    <col min="1025" max="1025" width="5.28515625" style="73" customWidth="1"/>
    <col min="1026" max="1026" width="25.85546875" style="73" customWidth="1"/>
    <col min="1027" max="1027" width="17.85546875" style="73" customWidth="1"/>
    <col min="1028" max="1028" width="12" style="73" customWidth="1"/>
    <col min="1029" max="1035" width="7.140625" style="73" customWidth="1"/>
    <col min="1036" max="1038" width="6.85546875" style="73" customWidth="1"/>
    <col min="1039" max="1039" width="7.7109375" style="73" bestFit="1" customWidth="1"/>
    <col min="1040" max="1040" width="9.5703125" style="73" customWidth="1"/>
    <col min="1041" max="1041" width="10" style="73" customWidth="1"/>
    <col min="1042" max="1042" width="7.5703125" style="73" customWidth="1"/>
    <col min="1043" max="1280" width="9.140625" style="73"/>
    <col min="1281" max="1281" width="5.28515625" style="73" customWidth="1"/>
    <col min="1282" max="1282" width="25.85546875" style="73" customWidth="1"/>
    <col min="1283" max="1283" width="17.85546875" style="73" customWidth="1"/>
    <col min="1284" max="1284" width="12" style="73" customWidth="1"/>
    <col min="1285" max="1291" width="7.140625" style="73" customWidth="1"/>
    <col min="1292" max="1294" width="6.85546875" style="73" customWidth="1"/>
    <col min="1295" max="1295" width="7.7109375" style="73" bestFit="1" customWidth="1"/>
    <col min="1296" max="1296" width="9.5703125" style="73" customWidth="1"/>
    <col min="1297" max="1297" width="10" style="73" customWidth="1"/>
    <col min="1298" max="1298" width="7.5703125" style="73" customWidth="1"/>
    <col min="1299" max="1536" width="9.140625" style="73"/>
    <col min="1537" max="1537" width="5.28515625" style="73" customWidth="1"/>
    <col min="1538" max="1538" width="25.85546875" style="73" customWidth="1"/>
    <col min="1539" max="1539" width="17.85546875" style="73" customWidth="1"/>
    <col min="1540" max="1540" width="12" style="73" customWidth="1"/>
    <col min="1541" max="1547" width="7.140625" style="73" customWidth="1"/>
    <col min="1548" max="1550" width="6.85546875" style="73" customWidth="1"/>
    <col min="1551" max="1551" width="7.7109375" style="73" bestFit="1" customWidth="1"/>
    <col min="1552" max="1552" width="9.5703125" style="73" customWidth="1"/>
    <col min="1553" max="1553" width="10" style="73" customWidth="1"/>
    <col min="1554" max="1554" width="7.5703125" style="73" customWidth="1"/>
    <col min="1555" max="1792" width="9.140625" style="73"/>
    <col min="1793" max="1793" width="5.28515625" style="73" customWidth="1"/>
    <col min="1794" max="1794" width="25.85546875" style="73" customWidth="1"/>
    <col min="1795" max="1795" width="17.85546875" style="73" customWidth="1"/>
    <col min="1796" max="1796" width="12" style="73" customWidth="1"/>
    <col min="1797" max="1803" width="7.140625" style="73" customWidth="1"/>
    <col min="1804" max="1806" width="6.85546875" style="73" customWidth="1"/>
    <col min="1807" max="1807" width="7.7109375" style="73" bestFit="1" customWidth="1"/>
    <col min="1808" max="1808" width="9.5703125" style="73" customWidth="1"/>
    <col min="1809" max="1809" width="10" style="73" customWidth="1"/>
    <col min="1810" max="1810" width="7.5703125" style="73" customWidth="1"/>
    <col min="1811" max="2048" width="9.140625" style="73"/>
    <col min="2049" max="2049" width="5.28515625" style="73" customWidth="1"/>
    <col min="2050" max="2050" width="25.85546875" style="73" customWidth="1"/>
    <col min="2051" max="2051" width="17.85546875" style="73" customWidth="1"/>
    <col min="2052" max="2052" width="12" style="73" customWidth="1"/>
    <col min="2053" max="2059" width="7.140625" style="73" customWidth="1"/>
    <col min="2060" max="2062" width="6.85546875" style="73" customWidth="1"/>
    <col min="2063" max="2063" width="7.7109375" style="73" bestFit="1" customWidth="1"/>
    <col min="2064" max="2064" width="9.5703125" style="73" customWidth="1"/>
    <col min="2065" max="2065" width="10" style="73" customWidth="1"/>
    <col min="2066" max="2066" width="7.5703125" style="73" customWidth="1"/>
    <col min="2067" max="2304" width="9.140625" style="73"/>
    <col min="2305" max="2305" width="5.28515625" style="73" customWidth="1"/>
    <col min="2306" max="2306" width="25.85546875" style="73" customWidth="1"/>
    <col min="2307" max="2307" width="17.85546875" style="73" customWidth="1"/>
    <col min="2308" max="2308" width="12" style="73" customWidth="1"/>
    <col min="2309" max="2315" width="7.140625" style="73" customWidth="1"/>
    <col min="2316" max="2318" width="6.85546875" style="73" customWidth="1"/>
    <col min="2319" max="2319" width="7.7109375" style="73" bestFit="1" customWidth="1"/>
    <col min="2320" max="2320" width="9.5703125" style="73" customWidth="1"/>
    <col min="2321" max="2321" width="10" style="73" customWidth="1"/>
    <col min="2322" max="2322" width="7.5703125" style="73" customWidth="1"/>
    <col min="2323" max="2560" width="9.140625" style="73"/>
    <col min="2561" max="2561" width="5.28515625" style="73" customWidth="1"/>
    <col min="2562" max="2562" width="25.85546875" style="73" customWidth="1"/>
    <col min="2563" max="2563" width="17.85546875" style="73" customWidth="1"/>
    <col min="2564" max="2564" width="12" style="73" customWidth="1"/>
    <col min="2565" max="2571" width="7.140625" style="73" customWidth="1"/>
    <col min="2572" max="2574" width="6.85546875" style="73" customWidth="1"/>
    <col min="2575" max="2575" width="7.7109375" style="73" bestFit="1" customWidth="1"/>
    <col min="2576" max="2576" width="9.5703125" style="73" customWidth="1"/>
    <col min="2577" max="2577" width="10" style="73" customWidth="1"/>
    <col min="2578" max="2578" width="7.5703125" style="73" customWidth="1"/>
    <col min="2579" max="2816" width="9.140625" style="73"/>
    <col min="2817" max="2817" width="5.28515625" style="73" customWidth="1"/>
    <col min="2818" max="2818" width="25.85546875" style="73" customWidth="1"/>
    <col min="2819" max="2819" width="17.85546875" style="73" customWidth="1"/>
    <col min="2820" max="2820" width="12" style="73" customWidth="1"/>
    <col min="2821" max="2827" width="7.140625" style="73" customWidth="1"/>
    <col min="2828" max="2830" width="6.85546875" style="73" customWidth="1"/>
    <col min="2831" max="2831" width="7.7109375" style="73" bestFit="1" customWidth="1"/>
    <col min="2832" max="2832" width="9.5703125" style="73" customWidth="1"/>
    <col min="2833" max="2833" width="10" style="73" customWidth="1"/>
    <col min="2834" max="2834" width="7.5703125" style="73" customWidth="1"/>
    <col min="2835" max="3072" width="9.140625" style="73"/>
    <col min="3073" max="3073" width="5.28515625" style="73" customWidth="1"/>
    <col min="3074" max="3074" width="25.85546875" style="73" customWidth="1"/>
    <col min="3075" max="3075" width="17.85546875" style="73" customWidth="1"/>
    <col min="3076" max="3076" width="12" style="73" customWidth="1"/>
    <col min="3077" max="3083" width="7.140625" style="73" customWidth="1"/>
    <col min="3084" max="3086" width="6.85546875" style="73" customWidth="1"/>
    <col min="3087" max="3087" width="7.7109375" style="73" bestFit="1" customWidth="1"/>
    <col min="3088" max="3088" width="9.5703125" style="73" customWidth="1"/>
    <col min="3089" max="3089" width="10" style="73" customWidth="1"/>
    <col min="3090" max="3090" width="7.5703125" style="73" customWidth="1"/>
    <col min="3091" max="3328" width="9.140625" style="73"/>
    <col min="3329" max="3329" width="5.28515625" style="73" customWidth="1"/>
    <col min="3330" max="3330" width="25.85546875" style="73" customWidth="1"/>
    <col min="3331" max="3331" width="17.85546875" style="73" customWidth="1"/>
    <col min="3332" max="3332" width="12" style="73" customWidth="1"/>
    <col min="3333" max="3339" width="7.140625" style="73" customWidth="1"/>
    <col min="3340" max="3342" width="6.85546875" style="73" customWidth="1"/>
    <col min="3343" max="3343" width="7.7109375" style="73" bestFit="1" customWidth="1"/>
    <col min="3344" max="3344" width="9.5703125" style="73" customWidth="1"/>
    <col min="3345" max="3345" width="10" style="73" customWidth="1"/>
    <col min="3346" max="3346" width="7.5703125" style="73" customWidth="1"/>
    <col min="3347" max="3584" width="9.140625" style="73"/>
    <col min="3585" max="3585" width="5.28515625" style="73" customWidth="1"/>
    <col min="3586" max="3586" width="25.85546875" style="73" customWidth="1"/>
    <col min="3587" max="3587" width="17.85546875" style="73" customWidth="1"/>
    <col min="3588" max="3588" width="12" style="73" customWidth="1"/>
    <col min="3589" max="3595" width="7.140625" style="73" customWidth="1"/>
    <col min="3596" max="3598" width="6.85546875" style="73" customWidth="1"/>
    <col min="3599" max="3599" width="7.7109375" style="73" bestFit="1" customWidth="1"/>
    <col min="3600" max="3600" width="9.5703125" style="73" customWidth="1"/>
    <col min="3601" max="3601" width="10" style="73" customWidth="1"/>
    <col min="3602" max="3602" width="7.5703125" style="73" customWidth="1"/>
    <col min="3603" max="3840" width="9.140625" style="73"/>
    <col min="3841" max="3841" width="5.28515625" style="73" customWidth="1"/>
    <col min="3842" max="3842" width="25.85546875" style="73" customWidth="1"/>
    <col min="3843" max="3843" width="17.85546875" style="73" customWidth="1"/>
    <col min="3844" max="3844" width="12" style="73" customWidth="1"/>
    <col min="3845" max="3851" width="7.140625" style="73" customWidth="1"/>
    <col min="3852" max="3854" width="6.85546875" style="73" customWidth="1"/>
    <col min="3855" max="3855" width="7.7109375" style="73" bestFit="1" customWidth="1"/>
    <col min="3856" max="3856" width="9.5703125" style="73" customWidth="1"/>
    <col min="3857" max="3857" width="10" style="73" customWidth="1"/>
    <col min="3858" max="3858" width="7.5703125" style="73" customWidth="1"/>
    <col min="3859" max="4096" width="9.140625" style="73"/>
    <col min="4097" max="4097" width="5.28515625" style="73" customWidth="1"/>
    <col min="4098" max="4098" width="25.85546875" style="73" customWidth="1"/>
    <col min="4099" max="4099" width="17.85546875" style="73" customWidth="1"/>
    <col min="4100" max="4100" width="12" style="73" customWidth="1"/>
    <col min="4101" max="4107" width="7.140625" style="73" customWidth="1"/>
    <col min="4108" max="4110" width="6.85546875" style="73" customWidth="1"/>
    <col min="4111" max="4111" width="7.7109375" style="73" bestFit="1" customWidth="1"/>
    <col min="4112" max="4112" width="9.5703125" style="73" customWidth="1"/>
    <col min="4113" max="4113" width="10" style="73" customWidth="1"/>
    <col min="4114" max="4114" width="7.5703125" style="73" customWidth="1"/>
    <col min="4115" max="4352" width="9.140625" style="73"/>
    <col min="4353" max="4353" width="5.28515625" style="73" customWidth="1"/>
    <col min="4354" max="4354" width="25.85546875" style="73" customWidth="1"/>
    <col min="4355" max="4355" width="17.85546875" style="73" customWidth="1"/>
    <col min="4356" max="4356" width="12" style="73" customWidth="1"/>
    <col min="4357" max="4363" width="7.140625" style="73" customWidth="1"/>
    <col min="4364" max="4366" width="6.85546875" style="73" customWidth="1"/>
    <col min="4367" max="4367" width="7.7109375" style="73" bestFit="1" customWidth="1"/>
    <col min="4368" max="4368" width="9.5703125" style="73" customWidth="1"/>
    <col min="4369" max="4369" width="10" style="73" customWidth="1"/>
    <col min="4370" max="4370" width="7.5703125" style="73" customWidth="1"/>
    <col min="4371" max="4608" width="9.140625" style="73"/>
    <col min="4609" max="4609" width="5.28515625" style="73" customWidth="1"/>
    <col min="4610" max="4610" width="25.85546875" style="73" customWidth="1"/>
    <col min="4611" max="4611" width="17.85546875" style="73" customWidth="1"/>
    <col min="4612" max="4612" width="12" style="73" customWidth="1"/>
    <col min="4613" max="4619" width="7.140625" style="73" customWidth="1"/>
    <col min="4620" max="4622" width="6.85546875" style="73" customWidth="1"/>
    <col min="4623" max="4623" width="7.7109375" style="73" bestFit="1" customWidth="1"/>
    <col min="4624" max="4624" width="9.5703125" style="73" customWidth="1"/>
    <col min="4625" max="4625" width="10" style="73" customWidth="1"/>
    <col min="4626" max="4626" width="7.5703125" style="73" customWidth="1"/>
    <col min="4627" max="4864" width="9.140625" style="73"/>
    <col min="4865" max="4865" width="5.28515625" style="73" customWidth="1"/>
    <col min="4866" max="4866" width="25.85546875" style="73" customWidth="1"/>
    <col min="4867" max="4867" width="17.85546875" style="73" customWidth="1"/>
    <col min="4868" max="4868" width="12" style="73" customWidth="1"/>
    <col min="4869" max="4875" width="7.140625" style="73" customWidth="1"/>
    <col min="4876" max="4878" width="6.85546875" style="73" customWidth="1"/>
    <col min="4879" max="4879" width="7.7109375" style="73" bestFit="1" customWidth="1"/>
    <col min="4880" max="4880" width="9.5703125" style="73" customWidth="1"/>
    <col min="4881" max="4881" width="10" style="73" customWidth="1"/>
    <col min="4882" max="4882" width="7.5703125" style="73" customWidth="1"/>
    <col min="4883" max="5120" width="9.140625" style="73"/>
    <col min="5121" max="5121" width="5.28515625" style="73" customWidth="1"/>
    <col min="5122" max="5122" width="25.85546875" style="73" customWidth="1"/>
    <col min="5123" max="5123" width="17.85546875" style="73" customWidth="1"/>
    <col min="5124" max="5124" width="12" style="73" customWidth="1"/>
    <col min="5125" max="5131" width="7.140625" style="73" customWidth="1"/>
    <col min="5132" max="5134" width="6.85546875" style="73" customWidth="1"/>
    <col min="5135" max="5135" width="7.7109375" style="73" bestFit="1" customWidth="1"/>
    <col min="5136" max="5136" width="9.5703125" style="73" customWidth="1"/>
    <col min="5137" max="5137" width="10" style="73" customWidth="1"/>
    <col min="5138" max="5138" width="7.5703125" style="73" customWidth="1"/>
    <col min="5139" max="5376" width="9.140625" style="73"/>
    <col min="5377" max="5377" width="5.28515625" style="73" customWidth="1"/>
    <col min="5378" max="5378" width="25.85546875" style="73" customWidth="1"/>
    <col min="5379" max="5379" width="17.85546875" style="73" customWidth="1"/>
    <col min="5380" max="5380" width="12" style="73" customWidth="1"/>
    <col min="5381" max="5387" width="7.140625" style="73" customWidth="1"/>
    <col min="5388" max="5390" width="6.85546875" style="73" customWidth="1"/>
    <col min="5391" max="5391" width="7.7109375" style="73" bestFit="1" customWidth="1"/>
    <col min="5392" max="5392" width="9.5703125" style="73" customWidth="1"/>
    <col min="5393" max="5393" width="10" style="73" customWidth="1"/>
    <col min="5394" max="5394" width="7.5703125" style="73" customWidth="1"/>
    <col min="5395" max="5632" width="9.140625" style="73"/>
    <col min="5633" max="5633" width="5.28515625" style="73" customWidth="1"/>
    <col min="5634" max="5634" width="25.85546875" style="73" customWidth="1"/>
    <col min="5635" max="5635" width="17.85546875" style="73" customWidth="1"/>
    <col min="5636" max="5636" width="12" style="73" customWidth="1"/>
    <col min="5637" max="5643" width="7.140625" style="73" customWidth="1"/>
    <col min="5644" max="5646" width="6.85546875" style="73" customWidth="1"/>
    <col min="5647" max="5647" width="7.7109375" style="73" bestFit="1" customWidth="1"/>
    <col min="5648" max="5648" width="9.5703125" style="73" customWidth="1"/>
    <col min="5649" max="5649" width="10" style="73" customWidth="1"/>
    <col min="5650" max="5650" width="7.5703125" style="73" customWidth="1"/>
    <col min="5651" max="5888" width="9.140625" style="73"/>
    <col min="5889" max="5889" width="5.28515625" style="73" customWidth="1"/>
    <col min="5890" max="5890" width="25.85546875" style="73" customWidth="1"/>
    <col min="5891" max="5891" width="17.85546875" style="73" customWidth="1"/>
    <col min="5892" max="5892" width="12" style="73" customWidth="1"/>
    <col min="5893" max="5899" width="7.140625" style="73" customWidth="1"/>
    <col min="5900" max="5902" width="6.85546875" style="73" customWidth="1"/>
    <col min="5903" max="5903" width="7.7109375" style="73" bestFit="1" customWidth="1"/>
    <col min="5904" max="5904" width="9.5703125" style="73" customWidth="1"/>
    <col min="5905" max="5905" width="10" style="73" customWidth="1"/>
    <col min="5906" max="5906" width="7.5703125" style="73" customWidth="1"/>
    <col min="5907" max="6144" width="9.140625" style="73"/>
    <col min="6145" max="6145" width="5.28515625" style="73" customWidth="1"/>
    <col min="6146" max="6146" width="25.85546875" style="73" customWidth="1"/>
    <col min="6147" max="6147" width="17.85546875" style="73" customWidth="1"/>
    <col min="6148" max="6148" width="12" style="73" customWidth="1"/>
    <col min="6149" max="6155" width="7.140625" style="73" customWidth="1"/>
    <col min="6156" max="6158" width="6.85546875" style="73" customWidth="1"/>
    <col min="6159" max="6159" width="7.7109375" style="73" bestFit="1" customWidth="1"/>
    <col min="6160" max="6160" width="9.5703125" style="73" customWidth="1"/>
    <col min="6161" max="6161" width="10" style="73" customWidth="1"/>
    <col min="6162" max="6162" width="7.5703125" style="73" customWidth="1"/>
    <col min="6163" max="6400" width="9.140625" style="73"/>
    <col min="6401" max="6401" width="5.28515625" style="73" customWidth="1"/>
    <col min="6402" max="6402" width="25.85546875" style="73" customWidth="1"/>
    <col min="6403" max="6403" width="17.85546875" style="73" customWidth="1"/>
    <col min="6404" max="6404" width="12" style="73" customWidth="1"/>
    <col min="6405" max="6411" width="7.140625" style="73" customWidth="1"/>
    <col min="6412" max="6414" width="6.85546875" style="73" customWidth="1"/>
    <col min="6415" max="6415" width="7.7109375" style="73" bestFit="1" customWidth="1"/>
    <col min="6416" max="6416" width="9.5703125" style="73" customWidth="1"/>
    <col min="6417" max="6417" width="10" style="73" customWidth="1"/>
    <col min="6418" max="6418" width="7.5703125" style="73" customWidth="1"/>
    <col min="6419" max="6656" width="9.140625" style="73"/>
    <col min="6657" max="6657" width="5.28515625" style="73" customWidth="1"/>
    <col min="6658" max="6658" width="25.85546875" style="73" customWidth="1"/>
    <col min="6659" max="6659" width="17.85546875" style="73" customWidth="1"/>
    <col min="6660" max="6660" width="12" style="73" customWidth="1"/>
    <col min="6661" max="6667" width="7.140625" style="73" customWidth="1"/>
    <col min="6668" max="6670" width="6.85546875" style="73" customWidth="1"/>
    <col min="6671" max="6671" width="7.7109375" style="73" bestFit="1" customWidth="1"/>
    <col min="6672" max="6672" width="9.5703125" style="73" customWidth="1"/>
    <col min="6673" max="6673" width="10" style="73" customWidth="1"/>
    <col min="6674" max="6674" width="7.5703125" style="73" customWidth="1"/>
    <col min="6675" max="6912" width="9.140625" style="73"/>
    <col min="6913" max="6913" width="5.28515625" style="73" customWidth="1"/>
    <col min="6914" max="6914" width="25.85546875" style="73" customWidth="1"/>
    <col min="6915" max="6915" width="17.85546875" style="73" customWidth="1"/>
    <col min="6916" max="6916" width="12" style="73" customWidth="1"/>
    <col min="6917" max="6923" width="7.140625" style="73" customWidth="1"/>
    <col min="6924" max="6926" width="6.85546875" style="73" customWidth="1"/>
    <col min="6927" max="6927" width="7.7109375" style="73" bestFit="1" customWidth="1"/>
    <col min="6928" max="6928" width="9.5703125" style="73" customWidth="1"/>
    <col min="6929" max="6929" width="10" style="73" customWidth="1"/>
    <col min="6930" max="6930" width="7.5703125" style="73" customWidth="1"/>
    <col min="6931" max="7168" width="9.140625" style="73"/>
    <col min="7169" max="7169" width="5.28515625" style="73" customWidth="1"/>
    <col min="7170" max="7170" width="25.85546875" style="73" customWidth="1"/>
    <col min="7171" max="7171" width="17.85546875" style="73" customWidth="1"/>
    <col min="7172" max="7172" width="12" style="73" customWidth="1"/>
    <col min="7173" max="7179" width="7.140625" style="73" customWidth="1"/>
    <col min="7180" max="7182" width="6.85546875" style="73" customWidth="1"/>
    <col min="7183" max="7183" width="7.7109375" style="73" bestFit="1" customWidth="1"/>
    <col min="7184" max="7184" width="9.5703125" style="73" customWidth="1"/>
    <col min="7185" max="7185" width="10" style="73" customWidth="1"/>
    <col min="7186" max="7186" width="7.5703125" style="73" customWidth="1"/>
    <col min="7187" max="7424" width="9.140625" style="73"/>
    <col min="7425" max="7425" width="5.28515625" style="73" customWidth="1"/>
    <col min="7426" max="7426" width="25.85546875" style="73" customWidth="1"/>
    <col min="7427" max="7427" width="17.85546875" style="73" customWidth="1"/>
    <col min="7428" max="7428" width="12" style="73" customWidth="1"/>
    <col min="7429" max="7435" width="7.140625" style="73" customWidth="1"/>
    <col min="7436" max="7438" width="6.85546875" style="73" customWidth="1"/>
    <col min="7439" max="7439" width="7.7109375" style="73" bestFit="1" customWidth="1"/>
    <col min="7440" max="7440" width="9.5703125" style="73" customWidth="1"/>
    <col min="7441" max="7441" width="10" style="73" customWidth="1"/>
    <col min="7442" max="7442" width="7.5703125" style="73" customWidth="1"/>
    <col min="7443" max="7680" width="9.140625" style="73"/>
    <col min="7681" max="7681" width="5.28515625" style="73" customWidth="1"/>
    <col min="7682" max="7682" width="25.85546875" style="73" customWidth="1"/>
    <col min="7683" max="7683" width="17.85546875" style="73" customWidth="1"/>
    <col min="7684" max="7684" width="12" style="73" customWidth="1"/>
    <col min="7685" max="7691" width="7.140625" style="73" customWidth="1"/>
    <col min="7692" max="7694" width="6.85546875" style="73" customWidth="1"/>
    <col min="7695" max="7695" width="7.7109375" style="73" bestFit="1" customWidth="1"/>
    <col min="7696" max="7696" width="9.5703125" style="73" customWidth="1"/>
    <col min="7697" max="7697" width="10" style="73" customWidth="1"/>
    <col min="7698" max="7698" width="7.5703125" style="73" customWidth="1"/>
    <col min="7699" max="7936" width="9.140625" style="73"/>
    <col min="7937" max="7937" width="5.28515625" style="73" customWidth="1"/>
    <col min="7938" max="7938" width="25.85546875" style="73" customWidth="1"/>
    <col min="7939" max="7939" width="17.85546875" style="73" customWidth="1"/>
    <col min="7940" max="7940" width="12" style="73" customWidth="1"/>
    <col min="7941" max="7947" width="7.140625" style="73" customWidth="1"/>
    <col min="7948" max="7950" width="6.85546875" style="73" customWidth="1"/>
    <col min="7951" max="7951" width="7.7109375" style="73" bestFit="1" customWidth="1"/>
    <col min="7952" max="7952" width="9.5703125" style="73" customWidth="1"/>
    <col min="7953" max="7953" width="10" style="73" customWidth="1"/>
    <col min="7954" max="7954" width="7.5703125" style="73" customWidth="1"/>
    <col min="7955" max="8192" width="9.140625" style="73"/>
    <col min="8193" max="8193" width="5.28515625" style="73" customWidth="1"/>
    <col min="8194" max="8194" width="25.85546875" style="73" customWidth="1"/>
    <col min="8195" max="8195" width="17.85546875" style="73" customWidth="1"/>
    <col min="8196" max="8196" width="12" style="73" customWidth="1"/>
    <col min="8197" max="8203" width="7.140625" style="73" customWidth="1"/>
    <col min="8204" max="8206" width="6.85546875" style="73" customWidth="1"/>
    <col min="8207" max="8207" width="7.7109375" style="73" bestFit="1" customWidth="1"/>
    <col min="8208" max="8208" width="9.5703125" style="73" customWidth="1"/>
    <col min="8209" max="8209" width="10" style="73" customWidth="1"/>
    <col min="8210" max="8210" width="7.5703125" style="73" customWidth="1"/>
    <col min="8211" max="8448" width="9.140625" style="73"/>
    <col min="8449" max="8449" width="5.28515625" style="73" customWidth="1"/>
    <col min="8450" max="8450" width="25.85546875" style="73" customWidth="1"/>
    <col min="8451" max="8451" width="17.85546875" style="73" customWidth="1"/>
    <col min="8452" max="8452" width="12" style="73" customWidth="1"/>
    <col min="8453" max="8459" width="7.140625" style="73" customWidth="1"/>
    <col min="8460" max="8462" width="6.85546875" style="73" customWidth="1"/>
    <col min="8463" max="8463" width="7.7109375" style="73" bestFit="1" customWidth="1"/>
    <col min="8464" max="8464" width="9.5703125" style="73" customWidth="1"/>
    <col min="8465" max="8465" width="10" style="73" customWidth="1"/>
    <col min="8466" max="8466" width="7.5703125" style="73" customWidth="1"/>
    <col min="8467" max="8704" width="9.140625" style="73"/>
    <col min="8705" max="8705" width="5.28515625" style="73" customWidth="1"/>
    <col min="8706" max="8706" width="25.85546875" style="73" customWidth="1"/>
    <col min="8707" max="8707" width="17.85546875" style="73" customWidth="1"/>
    <col min="8708" max="8708" width="12" style="73" customWidth="1"/>
    <col min="8709" max="8715" width="7.140625" style="73" customWidth="1"/>
    <col min="8716" max="8718" width="6.85546875" style="73" customWidth="1"/>
    <col min="8719" max="8719" width="7.7109375" style="73" bestFit="1" customWidth="1"/>
    <col min="8720" max="8720" width="9.5703125" style="73" customWidth="1"/>
    <col min="8721" max="8721" width="10" style="73" customWidth="1"/>
    <col min="8722" max="8722" width="7.5703125" style="73" customWidth="1"/>
    <col min="8723" max="8960" width="9.140625" style="73"/>
    <col min="8961" max="8961" width="5.28515625" style="73" customWidth="1"/>
    <col min="8962" max="8962" width="25.85546875" style="73" customWidth="1"/>
    <col min="8963" max="8963" width="17.85546875" style="73" customWidth="1"/>
    <col min="8964" max="8964" width="12" style="73" customWidth="1"/>
    <col min="8965" max="8971" width="7.140625" style="73" customWidth="1"/>
    <col min="8972" max="8974" width="6.85546875" style="73" customWidth="1"/>
    <col min="8975" max="8975" width="7.7109375" style="73" bestFit="1" customWidth="1"/>
    <col min="8976" max="8976" width="9.5703125" style="73" customWidth="1"/>
    <col min="8977" max="8977" width="10" style="73" customWidth="1"/>
    <col min="8978" max="8978" width="7.5703125" style="73" customWidth="1"/>
    <col min="8979" max="9216" width="9.140625" style="73"/>
    <col min="9217" max="9217" width="5.28515625" style="73" customWidth="1"/>
    <col min="9218" max="9218" width="25.85546875" style="73" customWidth="1"/>
    <col min="9219" max="9219" width="17.85546875" style="73" customWidth="1"/>
    <col min="9220" max="9220" width="12" style="73" customWidth="1"/>
    <col min="9221" max="9227" width="7.140625" style="73" customWidth="1"/>
    <col min="9228" max="9230" width="6.85546875" style="73" customWidth="1"/>
    <col min="9231" max="9231" width="7.7109375" style="73" bestFit="1" customWidth="1"/>
    <col min="9232" max="9232" width="9.5703125" style="73" customWidth="1"/>
    <col min="9233" max="9233" width="10" style="73" customWidth="1"/>
    <col min="9234" max="9234" width="7.5703125" style="73" customWidth="1"/>
    <col min="9235" max="9472" width="9.140625" style="73"/>
    <col min="9473" max="9473" width="5.28515625" style="73" customWidth="1"/>
    <col min="9474" max="9474" width="25.85546875" style="73" customWidth="1"/>
    <col min="9475" max="9475" width="17.85546875" style="73" customWidth="1"/>
    <col min="9476" max="9476" width="12" style="73" customWidth="1"/>
    <col min="9477" max="9483" width="7.140625" style="73" customWidth="1"/>
    <col min="9484" max="9486" width="6.85546875" style="73" customWidth="1"/>
    <col min="9487" max="9487" width="7.7109375" style="73" bestFit="1" customWidth="1"/>
    <col min="9488" max="9488" width="9.5703125" style="73" customWidth="1"/>
    <col min="9489" max="9489" width="10" style="73" customWidth="1"/>
    <col min="9490" max="9490" width="7.5703125" style="73" customWidth="1"/>
    <col min="9491" max="9728" width="9.140625" style="73"/>
    <col min="9729" max="9729" width="5.28515625" style="73" customWidth="1"/>
    <col min="9730" max="9730" width="25.85546875" style="73" customWidth="1"/>
    <col min="9731" max="9731" width="17.85546875" style="73" customWidth="1"/>
    <col min="9732" max="9732" width="12" style="73" customWidth="1"/>
    <col min="9733" max="9739" width="7.140625" style="73" customWidth="1"/>
    <col min="9740" max="9742" width="6.85546875" style="73" customWidth="1"/>
    <col min="9743" max="9743" width="7.7109375" style="73" bestFit="1" customWidth="1"/>
    <col min="9744" max="9744" width="9.5703125" style="73" customWidth="1"/>
    <col min="9745" max="9745" width="10" style="73" customWidth="1"/>
    <col min="9746" max="9746" width="7.5703125" style="73" customWidth="1"/>
    <col min="9747" max="9984" width="9.140625" style="73"/>
    <col min="9985" max="9985" width="5.28515625" style="73" customWidth="1"/>
    <col min="9986" max="9986" width="25.85546875" style="73" customWidth="1"/>
    <col min="9987" max="9987" width="17.85546875" style="73" customWidth="1"/>
    <col min="9988" max="9988" width="12" style="73" customWidth="1"/>
    <col min="9989" max="9995" width="7.140625" style="73" customWidth="1"/>
    <col min="9996" max="9998" width="6.85546875" style="73" customWidth="1"/>
    <col min="9999" max="9999" width="7.7109375" style="73" bestFit="1" customWidth="1"/>
    <col min="10000" max="10000" width="9.5703125" style="73" customWidth="1"/>
    <col min="10001" max="10001" width="10" style="73" customWidth="1"/>
    <col min="10002" max="10002" width="7.5703125" style="73" customWidth="1"/>
    <col min="10003" max="10240" width="9.140625" style="73"/>
    <col min="10241" max="10241" width="5.28515625" style="73" customWidth="1"/>
    <col min="10242" max="10242" width="25.85546875" style="73" customWidth="1"/>
    <col min="10243" max="10243" width="17.85546875" style="73" customWidth="1"/>
    <col min="10244" max="10244" width="12" style="73" customWidth="1"/>
    <col min="10245" max="10251" width="7.140625" style="73" customWidth="1"/>
    <col min="10252" max="10254" width="6.85546875" style="73" customWidth="1"/>
    <col min="10255" max="10255" width="7.7109375" style="73" bestFit="1" customWidth="1"/>
    <col min="10256" max="10256" width="9.5703125" style="73" customWidth="1"/>
    <col min="10257" max="10257" width="10" style="73" customWidth="1"/>
    <col min="10258" max="10258" width="7.5703125" style="73" customWidth="1"/>
    <col min="10259" max="10496" width="9.140625" style="73"/>
    <col min="10497" max="10497" width="5.28515625" style="73" customWidth="1"/>
    <col min="10498" max="10498" width="25.85546875" style="73" customWidth="1"/>
    <col min="10499" max="10499" width="17.85546875" style="73" customWidth="1"/>
    <col min="10500" max="10500" width="12" style="73" customWidth="1"/>
    <col min="10501" max="10507" width="7.140625" style="73" customWidth="1"/>
    <col min="10508" max="10510" width="6.85546875" style="73" customWidth="1"/>
    <col min="10511" max="10511" width="7.7109375" style="73" bestFit="1" customWidth="1"/>
    <col min="10512" max="10512" width="9.5703125" style="73" customWidth="1"/>
    <col min="10513" max="10513" width="10" style="73" customWidth="1"/>
    <col min="10514" max="10514" width="7.5703125" style="73" customWidth="1"/>
    <col min="10515" max="10752" width="9.140625" style="73"/>
    <col min="10753" max="10753" width="5.28515625" style="73" customWidth="1"/>
    <col min="10754" max="10754" width="25.85546875" style="73" customWidth="1"/>
    <col min="10755" max="10755" width="17.85546875" style="73" customWidth="1"/>
    <col min="10756" max="10756" width="12" style="73" customWidth="1"/>
    <col min="10757" max="10763" width="7.140625" style="73" customWidth="1"/>
    <col min="10764" max="10766" width="6.85546875" style="73" customWidth="1"/>
    <col min="10767" max="10767" width="7.7109375" style="73" bestFit="1" customWidth="1"/>
    <col min="10768" max="10768" width="9.5703125" style="73" customWidth="1"/>
    <col min="10769" max="10769" width="10" style="73" customWidth="1"/>
    <col min="10770" max="10770" width="7.5703125" style="73" customWidth="1"/>
    <col min="10771" max="11008" width="9.140625" style="73"/>
    <col min="11009" max="11009" width="5.28515625" style="73" customWidth="1"/>
    <col min="11010" max="11010" width="25.85546875" style="73" customWidth="1"/>
    <col min="11011" max="11011" width="17.85546875" style="73" customWidth="1"/>
    <col min="11012" max="11012" width="12" style="73" customWidth="1"/>
    <col min="11013" max="11019" width="7.140625" style="73" customWidth="1"/>
    <col min="11020" max="11022" width="6.85546875" style="73" customWidth="1"/>
    <col min="11023" max="11023" width="7.7109375" style="73" bestFit="1" customWidth="1"/>
    <col min="11024" max="11024" width="9.5703125" style="73" customWidth="1"/>
    <col min="11025" max="11025" width="10" style="73" customWidth="1"/>
    <col min="11026" max="11026" width="7.5703125" style="73" customWidth="1"/>
    <col min="11027" max="11264" width="9.140625" style="73"/>
    <col min="11265" max="11265" width="5.28515625" style="73" customWidth="1"/>
    <col min="11266" max="11266" width="25.85546875" style="73" customWidth="1"/>
    <col min="11267" max="11267" width="17.85546875" style="73" customWidth="1"/>
    <col min="11268" max="11268" width="12" style="73" customWidth="1"/>
    <col min="11269" max="11275" width="7.140625" style="73" customWidth="1"/>
    <col min="11276" max="11278" width="6.85546875" style="73" customWidth="1"/>
    <col min="11279" max="11279" width="7.7109375" style="73" bestFit="1" customWidth="1"/>
    <col min="11280" max="11280" width="9.5703125" style="73" customWidth="1"/>
    <col min="11281" max="11281" width="10" style="73" customWidth="1"/>
    <col min="11282" max="11282" width="7.5703125" style="73" customWidth="1"/>
    <col min="11283" max="11520" width="9.140625" style="73"/>
    <col min="11521" max="11521" width="5.28515625" style="73" customWidth="1"/>
    <col min="11522" max="11522" width="25.85546875" style="73" customWidth="1"/>
    <col min="11523" max="11523" width="17.85546875" style="73" customWidth="1"/>
    <col min="11524" max="11524" width="12" style="73" customWidth="1"/>
    <col min="11525" max="11531" width="7.140625" style="73" customWidth="1"/>
    <col min="11532" max="11534" width="6.85546875" style="73" customWidth="1"/>
    <col min="11535" max="11535" width="7.7109375" style="73" bestFit="1" customWidth="1"/>
    <col min="11536" max="11536" width="9.5703125" style="73" customWidth="1"/>
    <col min="11537" max="11537" width="10" style="73" customWidth="1"/>
    <col min="11538" max="11538" width="7.5703125" style="73" customWidth="1"/>
    <col min="11539" max="11776" width="9.140625" style="73"/>
    <col min="11777" max="11777" width="5.28515625" style="73" customWidth="1"/>
    <col min="11778" max="11778" width="25.85546875" style="73" customWidth="1"/>
    <col min="11779" max="11779" width="17.85546875" style="73" customWidth="1"/>
    <col min="11780" max="11780" width="12" style="73" customWidth="1"/>
    <col min="11781" max="11787" width="7.140625" style="73" customWidth="1"/>
    <col min="11788" max="11790" width="6.85546875" style="73" customWidth="1"/>
    <col min="11791" max="11791" width="7.7109375" style="73" bestFit="1" customWidth="1"/>
    <col min="11792" max="11792" width="9.5703125" style="73" customWidth="1"/>
    <col min="11793" max="11793" width="10" style="73" customWidth="1"/>
    <col min="11794" max="11794" width="7.5703125" style="73" customWidth="1"/>
    <col min="11795" max="12032" width="9.140625" style="73"/>
    <col min="12033" max="12033" width="5.28515625" style="73" customWidth="1"/>
    <col min="12034" max="12034" width="25.85546875" style="73" customWidth="1"/>
    <col min="12035" max="12035" width="17.85546875" style="73" customWidth="1"/>
    <col min="12036" max="12036" width="12" style="73" customWidth="1"/>
    <col min="12037" max="12043" width="7.140625" style="73" customWidth="1"/>
    <col min="12044" max="12046" width="6.85546875" style="73" customWidth="1"/>
    <col min="12047" max="12047" width="7.7109375" style="73" bestFit="1" customWidth="1"/>
    <col min="12048" max="12048" width="9.5703125" style="73" customWidth="1"/>
    <col min="12049" max="12049" width="10" style="73" customWidth="1"/>
    <col min="12050" max="12050" width="7.5703125" style="73" customWidth="1"/>
    <col min="12051" max="12288" width="9.140625" style="73"/>
    <col min="12289" max="12289" width="5.28515625" style="73" customWidth="1"/>
    <col min="12290" max="12290" width="25.85546875" style="73" customWidth="1"/>
    <col min="12291" max="12291" width="17.85546875" style="73" customWidth="1"/>
    <col min="12292" max="12292" width="12" style="73" customWidth="1"/>
    <col min="12293" max="12299" width="7.140625" style="73" customWidth="1"/>
    <col min="12300" max="12302" width="6.85546875" style="73" customWidth="1"/>
    <col min="12303" max="12303" width="7.7109375" style="73" bestFit="1" customWidth="1"/>
    <col min="12304" max="12304" width="9.5703125" style="73" customWidth="1"/>
    <col min="12305" max="12305" width="10" style="73" customWidth="1"/>
    <col min="12306" max="12306" width="7.5703125" style="73" customWidth="1"/>
    <col min="12307" max="12544" width="9.140625" style="73"/>
    <col min="12545" max="12545" width="5.28515625" style="73" customWidth="1"/>
    <col min="12546" max="12546" width="25.85546875" style="73" customWidth="1"/>
    <col min="12547" max="12547" width="17.85546875" style="73" customWidth="1"/>
    <col min="12548" max="12548" width="12" style="73" customWidth="1"/>
    <col min="12549" max="12555" width="7.140625" style="73" customWidth="1"/>
    <col min="12556" max="12558" width="6.85546875" style="73" customWidth="1"/>
    <col min="12559" max="12559" width="7.7109375" style="73" bestFit="1" customWidth="1"/>
    <col min="12560" max="12560" width="9.5703125" style="73" customWidth="1"/>
    <col min="12561" max="12561" width="10" style="73" customWidth="1"/>
    <col min="12562" max="12562" width="7.5703125" style="73" customWidth="1"/>
    <col min="12563" max="12800" width="9.140625" style="73"/>
    <col min="12801" max="12801" width="5.28515625" style="73" customWidth="1"/>
    <col min="12802" max="12802" width="25.85546875" style="73" customWidth="1"/>
    <col min="12803" max="12803" width="17.85546875" style="73" customWidth="1"/>
    <col min="12804" max="12804" width="12" style="73" customWidth="1"/>
    <col min="12805" max="12811" width="7.140625" style="73" customWidth="1"/>
    <col min="12812" max="12814" width="6.85546875" style="73" customWidth="1"/>
    <col min="12815" max="12815" width="7.7109375" style="73" bestFit="1" customWidth="1"/>
    <col min="12816" max="12816" width="9.5703125" style="73" customWidth="1"/>
    <col min="12817" max="12817" width="10" style="73" customWidth="1"/>
    <col min="12818" max="12818" width="7.5703125" style="73" customWidth="1"/>
    <col min="12819" max="13056" width="9.140625" style="73"/>
    <col min="13057" max="13057" width="5.28515625" style="73" customWidth="1"/>
    <col min="13058" max="13058" width="25.85546875" style="73" customWidth="1"/>
    <col min="13059" max="13059" width="17.85546875" style="73" customWidth="1"/>
    <col min="13060" max="13060" width="12" style="73" customWidth="1"/>
    <col min="13061" max="13067" width="7.140625" style="73" customWidth="1"/>
    <col min="13068" max="13070" width="6.85546875" style="73" customWidth="1"/>
    <col min="13071" max="13071" width="7.7109375" style="73" bestFit="1" customWidth="1"/>
    <col min="13072" max="13072" width="9.5703125" style="73" customWidth="1"/>
    <col min="13073" max="13073" width="10" style="73" customWidth="1"/>
    <col min="13074" max="13074" width="7.5703125" style="73" customWidth="1"/>
    <col min="13075" max="13312" width="9.140625" style="73"/>
    <col min="13313" max="13313" width="5.28515625" style="73" customWidth="1"/>
    <col min="13314" max="13314" width="25.85546875" style="73" customWidth="1"/>
    <col min="13315" max="13315" width="17.85546875" style="73" customWidth="1"/>
    <col min="13316" max="13316" width="12" style="73" customWidth="1"/>
    <col min="13317" max="13323" width="7.140625" style="73" customWidth="1"/>
    <col min="13324" max="13326" width="6.85546875" style="73" customWidth="1"/>
    <col min="13327" max="13327" width="7.7109375" style="73" bestFit="1" customWidth="1"/>
    <col min="13328" max="13328" width="9.5703125" style="73" customWidth="1"/>
    <col min="13329" max="13329" width="10" style="73" customWidth="1"/>
    <col min="13330" max="13330" width="7.5703125" style="73" customWidth="1"/>
    <col min="13331" max="13568" width="9.140625" style="73"/>
    <col min="13569" max="13569" width="5.28515625" style="73" customWidth="1"/>
    <col min="13570" max="13570" width="25.85546875" style="73" customWidth="1"/>
    <col min="13571" max="13571" width="17.85546875" style="73" customWidth="1"/>
    <col min="13572" max="13572" width="12" style="73" customWidth="1"/>
    <col min="13573" max="13579" width="7.140625" style="73" customWidth="1"/>
    <col min="13580" max="13582" width="6.85546875" style="73" customWidth="1"/>
    <col min="13583" max="13583" width="7.7109375" style="73" bestFit="1" customWidth="1"/>
    <col min="13584" max="13584" width="9.5703125" style="73" customWidth="1"/>
    <col min="13585" max="13585" width="10" style="73" customWidth="1"/>
    <col min="13586" max="13586" width="7.5703125" style="73" customWidth="1"/>
    <col min="13587" max="13824" width="9.140625" style="73"/>
    <col min="13825" max="13825" width="5.28515625" style="73" customWidth="1"/>
    <col min="13826" max="13826" width="25.85546875" style="73" customWidth="1"/>
    <col min="13827" max="13827" width="17.85546875" style="73" customWidth="1"/>
    <col min="13828" max="13828" width="12" style="73" customWidth="1"/>
    <col min="13829" max="13835" width="7.140625" style="73" customWidth="1"/>
    <col min="13836" max="13838" width="6.85546875" style="73" customWidth="1"/>
    <col min="13839" max="13839" width="7.7109375" style="73" bestFit="1" customWidth="1"/>
    <col min="13840" max="13840" width="9.5703125" style="73" customWidth="1"/>
    <col min="13841" max="13841" width="10" style="73" customWidth="1"/>
    <col min="13842" max="13842" width="7.5703125" style="73" customWidth="1"/>
    <col min="13843" max="14080" width="9.140625" style="73"/>
    <col min="14081" max="14081" width="5.28515625" style="73" customWidth="1"/>
    <col min="14082" max="14082" width="25.85546875" style="73" customWidth="1"/>
    <col min="14083" max="14083" width="17.85546875" style="73" customWidth="1"/>
    <col min="14084" max="14084" width="12" style="73" customWidth="1"/>
    <col min="14085" max="14091" width="7.140625" style="73" customWidth="1"/>
    <col min="14092" max="14094" width="6.85546875" style="73" customWidth="1"/>
    <col min="14095" max="14095" width="7.7109375" style="73" bestFit="1" customWidth="1"/>
    <col min="14096" max="14096" width="9.5703125" style="73" customWidth="1"/>
    <col min="14097" max="14097" width="10" style="73" customWidth="1"/>
    <col min="14098" max="14098" width="7.5703125" style="73" customWidth="1"/>
    <col min="14099" max="14336" width="9.140625" style="73"/>
    <col min="14337" max="14337" width="5.28515625" style="73" customWidth="1"/>
    <col min="14338" max="14338" width="25.85546875" style="73" customWidth="1"/>
    <col min="14339" max="14339" width="17.85546875" style="73" customWidth="1"/>
    <col min="14340" max="14340" width="12" style="73" customWidth="1"/>
    <col min="14341" max="14347" width="7.140625" style="73" customWidth="1"/>
    <col min="14348" max="14350" width="6.85546875" style="73" customWidth="1"/>
    <col min="14351" max="14351" width="7.7109375" style="73" bestFit="1" customWidth="1"/>
    <col min="14352" max="14352" width="9.5703125" style="73" customWidth="1"/>
    <col min="14353" max="14353" width="10" style="73" customWidth="1"/>
    <col min="14354" max="14354" width="7.5703125" style="73" customWidth="1"/>
    <col min="14355" max="14592" width="9.140625" style="73"/>
    <col min="14593" max="14593" width="5.28515625" style="73" customWidth="1"/>
    <col min="14594" max="14594" width="25.85546875" style="73" customWidth="1"/>
    <col min="14595" max="14595" width="17.85546875" style="73" customWidth="1"/>
    <col min="14596" max="14596" width="12" style="73" customWidth="1"/>
    <col min="14597" max="14603" width="7.140625" style="73" customWidth="1"/>
    <col min="14604" max="14606" width="6.85546875" style="73" customWidth="1"/>
    <col min="14607" max="14607" width="7.7109375" style="73" bestFit="1" customWidth="1"/>
    <col min="14608" max="14608" width="9.5703125" style="73" customWidth="1"/>
    <col min="14609" max="14609" width="10" style="73" customWidth="1"/>
    <col min="14610" max="14610" width="7.5703125" style="73" customWidth="1"/>
    <col min="14611" max="14848" width="9.140625" style="73"/>
    <col min="14849" max="14849" width="5.28515625" style="73" customWidth="1"/>
    <col min="14850" max="14850" width="25.85546875" style="73" customWidth="1"/>
    <col min="14851" max="14851" width="17.85546875" style="73" customWidth="1"/>
    <col min="14852" max="14852" width="12" style="73" customWidth="1"/>
    <col min="14853" max="14859" width="7.140625" style="73" customWidth="1"/>
    <col min="14860" max="14862" width="6.85546875" style="73" customWidth="1"/>
    <col min="14863" max="14863" width="7.7109375" style="73" bestFit="1" customWidth="1"/>
    <col min="14864" max="14864" width="9.5703125" style="73" customWidth="1"/>
    <col min="14865" max="14865" width="10" style="73" customWidth="1"/>
    <col min="14866" max="14866" width="7.5703125" style="73" customWidth="1"/>
    <col min="14867" max="15104" width="9.140625" style="73"/>
    <col min="15105" max="15105" width="5.28515625" style="73" customWidth="1"/>
    <col min="15106" max="15106" width="25.85546875" style="73" customWidth="1"/>
    <col min="15107" max="15107" width="17.85546875" style="73" customWidth="1"/>
    <col min="15108" max="15108" width="12" style="73" customWidth="1"/>
    <col min="15109" max="15115" width="7.140625" style="73" customWidth="1"/>
    <col min="15116" max="15118" width="6.85546875" style="73" customWidth="1"/>
    <col min="15119" max="15119" width="7.7109375" style="73" bestFit="1" customWidth="1"/>
    <col min="15120" max="15120" width="9.5703125" style="73" customWidth="1"/>
    <col min="15121" max="15121" width="10" style="73" customWidth="1"/>
    <col min="15122" max="15122" width="7.5703125" style="73" customWidth="1"/>
    <col min="15123" max="15360" width="9.140625" style="73"/>
    <col min="15361" max="15361" width="5.28515625" style="73" customWidth="1"/>
    <col min="15362" max="15362" width="25.85546875" style="73" customWidth="1"/>
    <col min="15363" max="15363" width="17.85546875" style="73" customWidth="1"/>
    <col min="15364" max="15364" width="12" style="73" customWidth="1"/>
    <col min="15365" max="15371" width="7.140625" style="73" customWidth="1"/>
    <col min="15372" max="15374" width="6.85546875" style="73" customWidth="1"/>
    <col min="15375" max="15375" width="7.7109375" style="73" bestFit="1" customWidth="1"/>
    <col min="15376" max="15376" width="9.5703125" style="73" customWidth="1"/>
    <col min="15377" max="15377" width="10" style="73" customWidth="1"/>
    <col min="15378" max="15378" width="7.5703125" style="73" customWidth="1"/>
    <col min="15379" max="15616" width="9.140625" style="73"/>
    <col min="15617" max="15617" width="5.28515625" style="73" customWidth="1"/>
    <col min="15618" max="15618" width="25.85546875" style="73" customWidth="1"/>
    <col min="15619" max="15619" width="17.85546875" style="73" customWidth="1"/>
    <col min="15620" max="15620" width="12" style="73" customWidth="1"/>
    <col min="15621" max="15627" width="7.140625" style="73" customWidth="1"/>
    <col min="15628" max="15630" width="6.85546875" style="73" customWidth="1"/>
    <col min="15631" max="15631" width="7.7109375" style="73" bestFit="1" customWidth="1"/>
    <col min="15632" max="15632" width="9.5703125" style="73" customWidth="1"/>
    <col min="15633" max="15633" width="10" style="73" customWidth="1"/>
    <col min="15634" max="15634" width="7.5703125" style="73" customWidth="1"/>
    <col min="15635" max="15872" width="9.140625" style="73"/>
    <col min="15873" max="15873" width="5.28515625" style="73" customWidth="1"/>
    <col min="15874" max="15874" width="25.85546875" style="73" customWidth="1"/>
    <col min="15875" max="15875" width="17.85546875" style="73" customWidth="1"/>
    <col min="15876" max="15876" width="12" style="73" customWidth="1"/>
    <col min="15877" max="15883" width="7.140625" style="73" customWidth="1"/>
    <col min="15884" max="15886" width="6.85546875" style="73" customWidth="1"/>
    <col min="15887" max="15887" width="7.7109375" style="73" bestFit="1" customWidth="1"/>
    <col min="15888" max="15888" width="9.5703125" style="73" customWidth="1"/>
    <col min="15889" max="15889" width="10" style="73" customWidth="1"/>
    <col min="15890" max="15890" width="7.5703125" style="73" customWidth="1"/>
    <col min="15891" max="16128" width="9.140625" style="73"/>
    <col min="16129" max="16129" width="5.28515625" style="73" customWidth="1"/>
    <col min="16130" max="16130" width="25.85546875" style="73" customWidth="1"/>
    <col min="16131" max="16131" width="17.85546875" style="73" customWidth="1"/>
    <col min="16132" max="16132" width="12" style="73" customWidth="1"/>
    <col min="16133" max="16139" width="7.140625" style="73" customWidth="1"/>
    <col min="16140" max="16142" width="6.85546875" style="73" customWidth="1"/>
    <col min="16143" max="16143" width="7.7109375" style="73" bestFit="1" customWidth="1"/>
    <col min="16144" max="16144" width="9.5703125" style="73" customWidth="1"/>
    <col min="16145" max="16145" width="10" style="73" customWidth="1"/>
    <col min="16146" max="16146" width="7.5703125" style="73" customWidth="1"/>
    <col min="16147" max="16384" width="9.140625" style="73"/>
  </cols>
  <sheetData>
    <row r="1" spans="1:18" ht="51.75" customHeight="1" x14ac:dyDescent="0.25">
      <c r="A1" s="1078" t="s">
        <v>525</v>
      </c>
      <c r="B1" s="1078"/>
      <c r="C1" s="1078"/>
      <c r="D1" s="1078"/>
      <c r="E1" s="632"/>
      <c r="F1" s="632"/>
      <c r="G1" s="632"/>
      <c r="H1" s="632"/>
      <c r="I1" s="632"/>
      <c r="J1" s="632"/>
      <c r="K1" s="632"/>
      <c r="L1" s="632"/>
      <c r="M1" s="71"/>
      <c r="N1" s="71"/>
      <c r="O1" s="71"/>
      <c r="P1" s="72"/>
      <c r="Q1" s="72"/>
      <c r="R1" s="72"/>
    </row>
    <row r="2" spans="1:18" ht="27" customHeight="1" x14ac:dyDescent="0.3">
      <c r="A2" s="1079" t="s">
        <v>879</v>
      </c>
      <c r="B2" s="1079"/>
      <c r="C2" s="1079"/>
      <c r="D2" s="1079"/>
      <c r="E2" s="1079"/>
      <c r="F2" s="1079"/>
      <c r="G2" s="1079"/>
      <c r="H2" s="1079"/>
      <c r="I2" s="1079"/>
      <c r="J2" s="1079"/>
      <c r="K2" s="1079"/>
      <c r="L2" s="1079"/>
      <c r="M2" s="1079"/>
      <c r="N2" s="1079"/>
      <c r="O2" s="1079"/>
      <c r="P2" s="1079"/>
      <c r="Q2" s="1079"/>
      <c r="R2" s="1079"/>
    </row>
    <row r="3" spans="1:18" ht="7.5" customHeight="1" x14ac:dyDescent="0.3">
      <c r="A3" s="1080"/>
      <c r="B3" s="1080"/>
      <c r="C3" s="1080"/>
      <c r="D3" s="1080"/>
      <c r="E3" s="1080"/>
      <c r="F3" s="1080"/>
      <c r="G3" s="1080"/>
      <c r="H3" s="1080"/>
      <c r="I3" s="1080"/>
      <c r="J3" s="1080"/>
      <c r="K3" s="1080"/>
      <c r="L3" s="1080"/>
      <c r="M3" s="1080"/>
      <c r="N3" s="1080"/>
      <c r="O3" s="1080"/>
      <c r="P3" s="1080"/>
      <c r="Q3" s="1080"/>
      <c r="R3" s="1080"/>
    </row>
    <row r="4" spans="1:18" s="74" customFormat="1" ht="21.75" customHeight="1" x14ac:dyDescent="0.25">
      <c r="A4" s="1081" t="s">
        <v>0</v>
      </c>
      <c r="B4" s="1081" t="s">
        <v>1</v>
      </c>
      <c r="C4" s="1084" t="s">
        <v>515</v>
      </c>
      <c r="D4" s="1091" t="s">
        <v>516</v>
      </c>
      <c r="E4" s="1094"/>
      <c r="F4" s="1095"/>
      <c r="G4" s="1095"/>
      <c r="H4" s="1095"/>
      <c r="I4" s="1095"/>
      <c r="J4" s="1095"/>
      <c r="K4" s="1095"/>
      <c r="L4" s="1095"/>
      <c r="M4" s="1095"/>
      <c r="N4" s="1095"/>
      <c r="O4" s="1095"/>
      <c r="P4" s="1096"/>
      <c r="Q4" s="1097" t="s">
        <v>3</v>
      </c>
      <c r="R4" s="1084" t="s">
        <v>4</v>
      </c>
    </row>
    <row r="5" spans="1:18" s="74" customFormat="1" ht="36.75" customHeight="1" x14ac:dyDescent="0.25">
      <c r="A5" s="1082"/>
      <c r="B5" s="1082"/>
      <c r="C5" s="1085"/>
      <c r="D5" s="1092"/>
      <c r="E5" s="1087" t="s">
        <v>826</v>
      </c>
      <c r="F5" s="1088"/>
      <c r="G5" s="1088"/>
      <c r="H5" s="1088"/>
      <c r="I5" s="1088"/>
      <c r="J5" s="1088"/>
      <c r="K5" s="1088"/>
      <c r="L5" s="1088"/>
      <c r="M5" s="1088"/>
      <c r="N5" s="1088"/>
      <c r="O5" s="1088"/>
      <c r="P5" s="1089" t="s">
        <v>243</v>
      </c>
      <c r="Q5" s="1098"/>
      <c r="R5" s="1085"/>
    </row>
    <row r="6" spans="1:18" s="74" customFormat="1" ht="41.25" customHeight="1" x14ac:dyDescent="0.25">
      <c r="A6" s="1083"/>
      <c r="B6" s="1083"/>
      <c r="C6" s="1086"/>
      <c r="D6" s="1093"/>
      <c r="E6" s="647" t="s">
        <v>154</v>
      </c>
      <c r="F6" s="647" t="s">
        <v>155</v>
      </c>
      <c r="G6" s="647" t="s">
        <v>64</v>
      </c>
      <c r="H6" s="647" t="s">
        <v>65</v>
      </c>
      <c r="I6" s="647" t="s">
        <v>66</v>
      </c>
      <c r="J6" s="647" t="s">
        <v>67</v>
      </c>
      <c r="K6" s="647" t="s">
        <v>68</v>
      </c>
      <c r="L6" s="647" t="s">
        <v>69</v>
      </c>
      <c r="M6" s="647" t="s">
        <v>70</v>
      </c>
      <c r="N6" s="647" t="s">
        <v>71</v>
      </c>
      <c r="O6" s="647" t="s">
        <v>282</v>
      </c>
      <c r="P6" s="1089"/>
      <c r="Q6" s="1099"/>
      <c r="R6" s="1086"/>
    </row>
    <row r="7" spans="1:18" s="81" customFormat="1" ht="19.5" customHeight="1" x14ac:dyDescent="0.25">
      <c r="A7" s="75" t="s">
        <v>16</v>
      </c>
      <c r="B7" s="217" t="s">
        <v>249</v>
      </c>
      <c r="C7" s="493">
        <v>50200000160</v>
      </c>
      <c r="D7" s="76">
        <v>0.9</v>
      </c>
      <c r="E7" s="76">
        <v>0.02</v>
      </c>
      <c r="F7" s="76"/>
      <c r="G7" s="76"/>
      <c r="H7" s="76">
        <v>0.02</v>
      </c>
      <c r="I7" s="76">
        <v>0.01</v>
      </c>
      <c r="J7" s="570"/>
      <c r="K7" s="570"/>
      <c r="L7" s="76"/>
      <c r="M7" s="121">
        <v>0.02</v>
      </c>
      <c r="N7" s="121">
        <v>0.02</v>
      </c>
      <c r="O7" s="121">
        <v>0.01</v>
      </c>
      <c r="P7" s="78">
        <f t="shared" ref="P7:P41" si="0">SUM(E7:O7)</f>
        <v>0.1</v>
      </c>
      <c r="Q7" s="79">
        <f t="shared" ref="Q7:Q41" si="1">D7+P7</f>
        <v>1</v>
      </c>
      <c r="R7" s="80">
        <f>IF(95%&lt;=Q7,60,IF(AND(90%&lt;=Q7,Q7&lt;95%),50,IF(AND(80%&lt;=Q7,Q7&lt;90%),40,IF(AND(75%&lt;=Q7,Q7&lt;80%),30,IF(AND(70%&lt;=Q7,Q7&lt;75%),20,IF(Q7&lt;70%,0,""))))))</f>
        <v>60</v>
      </c>
    </row>
    <row r="8" spans="1:18" s="81" customFormat="1" ht="19.5" customHeight="1" x14ac:dyDescent="0.25">
      <c r="A8" s="75" t="s">
        <v>17</v>
      </c>
      <c r="B8" s="217" t="s">
        <v>250</v>
      </c>
      <c r="C8" s="493">
        <v>11100000723</v>
      </c>
      <c r="D8" s="76">
        <v>0.9</v>
      </c>
      <c r="E8" s="76">
        <v>0.02</v>
      </c>
      <c r="F8" s="76"/>
      <c r="G8" s="76"/>
      <c r="H8" s="76">
        <v>0.02</v>
      </c>
      <c r="I8" s="76">
        <v>0.01</v>
      </c>
      <c r="J8" s="76"/>
      <c r="K8" s="76"/>
      <c r="L8" s="76"/>
      <c r="M8" s="121">
        <v>0.02</v>
      </c>
      <c r="N8" s="121">
        <v>0.02</v>
      </c>
      <c r="O8" s="121"/>
      <c r="P8" s="78">
        <f t="shared" si="0"/>
        <v>9.0000000000000011E-2</v>
      </c>
      <c r="Q8" s="79">
        <f t="shared" si="1"/>
        <v>0.99</v>
      </c>
      <c r="R8" s="80">
        <f t="shared" ref="R8:R17" si="2">IF(95%&lt;=Q8,60,IF(AND(90%&lt;=Q8,Q8&lt;95%),50,IF(AND(80%&lt;=Q8,Q8&lt;90%),40,IF(AND(75%&lt;=Q8,Q8&lt;80%),30,IF(AND(70%&lt;=Q8,Q8&lt;75%),20,IF(Q8&lt;70%,0,""))))))</f>
        <v>60</v>
      </c>
    </row>
    <row r="9" spans="1:18" s="81" customFormat="1" ht="19.5" customHeight="1" x14ac:dyDescent="0.25">
      <c r="A9" s="75" t="s">
        <v>18</v>
      </c>
      <c r="B9" s="217" t="s">
        <v>416</v>
      </c>
      <c r="C9" s="493">
        <v>60300000100</v>
      </c>
      <c r="D9" s="76">
        <v>0.9</v>
      </c>
      <c r="E9" s="76"/>
      <c r="F9" s="76"/>
      <c r="G9" s="76"/>
      <c r="H9" s="76">
        <v>0.02</v>
      </c>
      <c r="I9" s="76">
        <v>0.01</v>
      </c>
      <c r="J9" s="76"/>
      <c r="K9" s="76"/>
      <c r="L9" s="76"/>
      <c r="M9" s="121"/>
      <c r="N9" s="121"/>
      <c r="O9" s="121"/>
      <c r="P9" s="78">
        <f t="shared" si="0"/>
        <v>0.03</v>
      </c>
      <c r="Q9" s="79">
        <f t="shared" si="1"/>
        <v>0.93</v>
      </c>
      <c r="R9" s="80">
        <f>IF(95%&lt;=Q9,60,IF(AND(90%&lt;=Q9,Q9&lt;95%),50,IF(AND(80%&lt;=Q9,Q9&lt;90%),40,IF(AND(75%&lt;=Q9,Q9&lt;80%),30,IF(AND(70%&lt;=Q9,Q9&lt;75%),20,IF(Q9&lt;70%,0,""))))))</f>
        <v>50</v>
      </c>
    </row>
    <row r="10" spans="1:18" s="81" customFormat="1" ht="19.5" customHeight="1" x14ac:dyDescent="0.25">
      <c r="A10" s="75" t="s">
        <v>19</v>
      </c>
      <c r="B10" s="217" t="s">
        <v>251</v>
      </c>
      <c r="C10" s="493">
        <v>11100083294</v>
      </c>
      <c r="D10" s="76">
        <v>0.9</v>
      </c>
      <c r="E10" s="76"/>
      <c r="F10" s="76"/>
      <c r="G10" s="76"/>
      <c r="H10" s="76">
        <v>0.02</v>
      </c>
      <c r="I10" s="76">
        <v>0.01</v>
      </c>
      <c r="J10" s="76"/>
      <c r="K10" s="76"/>
      <c r="L10" s="76"/>
      <c r="M10" s="121"/>
      <c r="N10" s="121">
        <v>0.02</v>
      </c>
      <c r="O10" s="121">
        <v>0.01</v>
      </c>
      <c r="P10" s="78">
        <f t="shared" si="0"/>
        <v>6.0000000000000005E-2</v>
      </c>
      <c r="Q10" s="79">
        <f t="shared" si="1"/>
        <v>0.96000000000000008</v>
      </c>
      <c r="R10" s="80">
        <f t="shared" si="2"/>
        <v>60</v>
      </c>
    </row>
    <row r="11" spans="1:18" s="81" customFormat="1" ht="19.5" customHeight="1" x14ac:dyDescent="0.25">
      <c r="A11" s="75" t="s">
        <v>20</v>
      </c>
      <c r="B11" s="217" t="s">
        <v>333</v>
      </c>
      <c r="C11" s="493">
        <v>11100000789</v>
      </c>
      <c r="D11" s="76">
        <v>0.9</v>
      </c>
      <c r="E11" s="76"/>
      <c r="F11" s="76"/>
      <c r="G11" s="76"/>
      <c r="H11" s="76">
        <v>0.02</v>
      </c>
      <c r="I11" s="76"/>
      <c r="J11" s="76"/>
      <c r="K11" s="76"/>
      <c r="L11" s="76"/>
      <c r="M11" s="121">
        <v>0.02</v>
      </c>
      <c r="N11" s="121"/>
      <c r="O11" s="121"/>
      <c r="P11" s="78">
        <f t="shared" si="0"/>
        <v>0.04</v>
      </c>
      <c r="Q11" s="79">
        <f t="shared" si="1"/>
        <v>0.94000000000000006</v>
      </c>
      <c r="R11" s="80">
        <f t="shared" si="2"/>
        <v>50</v>
      </c>
    </row>
    <row r="12" spans="1:18" s="81" customFormat="1" ht="19.5" customHeight="1" x14ac:dyDescent="0.25">
      <c r="A12" s="75" t="s">
        <v>21</v>
      </c>
      <c r="B12" s="217" t="s">
        <v>252</v>
      </c>
      <c r="C12" s="493">
        <v>11100071601</v>
      </c>
      <c r="D12" s="76">
        <v>0.9</v>
      </c>
      <c r="E12" s="76"/>
      <c r="F12" s="76"/>
      <c r="G12" s="76"/>
      <c r="H12" s="76">
        <v>0.02</v>
      </c>
      <c r="I12" s="76">
        <v>0.01</v>
      </c>
      <c r="J12" s="76"/>
      <c r="K12" s="76"/>
      <c r="L12" s="76"/>
      <c r="M12" s="121"/>
      <c r="N12" s="121">
        <v>0.02</v>
      </c>
      <c r="O12" s="121">
        <v>0.01</v>
      </c>
      <c r="P12" s="78">
        <f t="shared" si="0"/>
        <v>6.0000000000000005E-2</v>
      </c>
      <c r="Q12" s="79">
        <f t="shared" si="1"/>
        <v>0.96000000000000008</v>
      </c>
      <c r="R12" s="80">
        <f t="shared" si="2"/>
        <v>60</v>
      </c>
    </row>
    <row r="13" spans="1:18" s="81" customFormat="1" ht="19.5" customHeight="1" x14ac:dyDescent="0.25">
      <c r="A13" s="75" t="s">
        <v>22</v>
      </c>
      <c r="B13" s="217" t="s">
        <v>253</v>
      </c>
      <c r="C13" s="493">
        <v>11100115709</v>
      </c>
      <c r="D13" s="76">
        <v>0.9</v>
      </c>
      <c r="E13" s="76"/>
      <c r="F13" s="76"/>
      <c r="G13" s="76"/>
      <c r="H13" s="76">
        <v>0.02</v>
      </c>
      <c r="I13" s="76">
        <v>0.01</v>
      </c>
      <c r="J13" s="76"/>
      <c r="K13" s="76"/>
      <c r="L13" s="76"/>
      <c r="M13" s="121"/>
      <c r="N13" s="121">
        <v>0.02</v>
      </c>
      <c r="O13" s="121">
        <v>0.01</v>
      </c>
      <c r="P13" s="78">
        <f t="shared" si="0"/>
        <v>6.0000000000000005E-2</v>
      </c>
      <c r="Q13" s="79">
        <f t="shared" si="1"/>
        <v>0.96000000000000008</v>
      </c>
      <c r="R13" s="80">
        <f t="shared" si="2"/>
        <v>60</v>
      </c>
    </row>
    <row r="14" spans="1:18" s="81" customFormat="1" ht="19.5" customHeight="1" x14ac:dyDescent="0.25">
      <c r="A14" s="75" t="s">
        <v>23</v>
      </c>
      <c r="B14" s="217" t="s">
        <v>254</v>
      </c>
      <c r="C14" s="493">
        <v>11100083308</v>
      </c>
      <c r="D14" s="76">
        <v>0.9</v>
      </c>
      <c r="E14" s="76"/>
      <c r="F14" s="76"/>
      <c r="G14" s="76"/>
      <c r="H14" s="76">
        <v>0.02</v>
      </c>
      <c r="I14" s="76">
        <v>0.01</v>
      </c>
      <c r="J14" s="76"/>
      <c r="K14" s="76"/>
      <c r="L14" s="76"/>
      <c r="M14" s="121"/>
      <c r="N14" s="121">
        <v>0.02</v>
      </c>
      <c r="O14" s="121">
        <v>0.01</v>
      </c>
      <c r="P14" s="78">
        <f t="shared" si="0"/>
        <v>6.0000000000000005E-2</v>
      </c>
      <c r="Q14" s="79">
        <f t="shared" si="1"/>
        <v>0.96000000000000008</v>
      </c>
      <c r="R14" s="80">
        <f t="shared" si="2"/>
        <v>60</v>
      </c>
    </row>
    <row r="15" spans="1:18" s="81" customFormat="1" ht="19.5" customHeight="1" x14ac:dyDescent="0.25">
      <c r="A15" s="75" t="s">
        <v>24</v>
      </c>
      <c r="B15" s="217" t="s">
        <v>259</v>
      </c>
      <c r="C15" s="493">
        <v>80600000454</v>
      </c>
      <c r="D15" s="76">
        <v>0.9</v>
      </c>
      <c r="E15" s="76">
        <v>0.02</v>
      </c>
      <c r="F15" s="76"/>
      <c r="G15" s="76"/>
      <c r="H15" s="76">
        <v>0.02</v>
      </c>
      <c r="I15" s="76">
        <v>0.01</v>
      </c>
      <c r="J15" s="76"/>
      <c r="K15" s="76"/>
      <c r="L15" s="76"/>
      <c r="M15" s="121"/>
      <c r="N15" s="121"/>
      <c r="O15" s="121">
        <v>0.01</v>
      </c>
      <c r="P15" s="78">
        <f t="shared" si="0"/>
        <v>6.0000000000000005E-2</v>
      </c>
      <c r="Q15" s="79">
        <f t="shared" si="1"/>
        <v>0.96000000000000008</v>
      </c>
      <c r="R15" s="80">
        <f t="shared" si="2"/>
        <v>60</v>
      </c>
    </row>
    <row r="16" spans="1:18" s="81" customFormat="1" ht="19.5" customHeight="1" x14ac:dyDescent="0.25">
      <c r="A16" s="75" t="s">
        <v>25</v>
      </c>
      <c r="B16" s="217" t="s">
        <v>256</v>
      </c>
      <c r="C16" s="493">
        <v>11100115706</v>
      </c>
      <c r="D16" s="76">
        <v>0.9</v>
      </c>
      <c r="E16" s="76"/>
      <c r="F16" s="76"/>
      <c r="G16" s="76"/>
      <c r="H16" s="76">
        <v>0.02</v>
      </c>
      <c r="I16" s="76">
        <v>0.01</v>
      </c>
      <c r="J16" s="76"/>
      <c r="K16" s="76"/>
      <c r="L16" s="76"/>
      <c r="M16" s="121"/>
      <c r="N16" s="121">
        <v>0.02</v>
      </c>
      <c r="O16" s="121">
        <v>0.01</v>
      </c>
      <c r="P16" s="78">
        <f t="shared" si="0"/>
        <v>6.0000000000000005E-2</v>
      </c>
      <c r="Q16" s="79">
        <f t="shared" si="1"/>
        <v>0.96000000000000008</v>
      </c>
      <c r="R16" s="80">
        <f t="shared" si="2"/>
        <v>60</v>
      </c>
    </row>
    <row r="17" spans="1:18" s="81" customFormat="1" ht="19.5" customHeight="1" x14ac:dyDescent="0.25">
      <c r="A17" s="75" t="s">
        <v>26</v>
      </c>
      <c r="B17" s="217" t="s">
        <v>258</v>
      </c>
      <c r="C17" s="493">
        <v>40800000301</v>
      </c>
      <c r="D17" s="76">
        <v>0.9</v>
      </c>
      <c r="E17" s="76"/>
      <c r="F17" s="76"/>
      <c r="G17" s="76"/>
      <c r="H17" s="76">
        <v>0.02</v>
      </c>
      <c r="I17" s="76">
        <v>0.01</v>
      </c>
      <c r="J17" s="76"/>
      <c r="K17" s="76"/>
      <c r="L17" s="76"/>
      <c r="M17" s="121"/>
      <c r="N17" s="121"/>
      <c r="O17" s="121">
        <v>0.01</v>
      </c>
      <c r="P17" s="78">
        <f t="shared" si="0"/>
        <v>0.04</v>
      </c>
      <c r="Q17" s="79">
        <f t="shared" si="1"/>
        <v>0.94000000000000006</v>
      </c>
      <c r="R17" s="80">
        <f t="shared" si="2"/>
        <v>50</v>
      </c>
    </row>
    <row r="18" spans="1:18" s="81" customFormat="1" ht="19.5" customHeight="1" x14ac:dyDescent="0.25">
      <c r="A18" s="75" t="s">
        <v>27</v>
      </c>
      <c r="B18" s="217" t="s">
        <v>257</v>
      </c>
      <c r="C18" s="493">
        <v>40800000327</v>
      </c>
      <c r="D18" s="76">
        <v>0.9</v>
      </c>
      <c r="E18" s="76"/>
      <c r="F18" s="76"/>
      <c r="G18" s="76"/>
      <c r="H18" s="76">
        <v>0.02</v>
      </c>
      <c r="I18" s="76">
        <v>0.01</v>
      </c>
      <c r="J18" s="76"/>
      <c r="K18" s="76"/>
      <c r="L18" s="76"/>
      <c r="M18" s="121"/>
      <c r="N18" s="121"/>
      <c r="O18" s="121">
        <v>0.01</v>
      </c>
      <c r="P18" s="78">
        <f t="shared" si="0"/>
        <v>0.04</v>
      </c>
      <c r="Q18" s="79">
        <f t="shared" si="1"/>
        <v>0.94000000000000006</v>
      </c>
      <c r="R18" s="80">
        <f>IF(95%&lt;=Q18,60,IF(AND(90%&lt;=Q18,Q18&lt;95%),50,IF(AND(80%&lt;=Q18,Q18&lt;90%),40,IF(AND(75%&lt;=Q18,Q18&lt;80%),30,IF(AND(70%&lt;=Q18,Q18&lt;75%),20,IF(Q18&lt;70%,0,""))))))</f>
        <v>50</v>
      </c>
    </row>
    <row r="19" spans="1:18" s="81" customFormat="1" ht="19.5" customHeight="1" x14ac:dyDescent="0.25">
      <c r="A19" s="75" t="s">
        <v>28</v>
      </c>
      <c r="B19" s="217" t="s">
        <v>255</v>
      </c>
      <c r="C19" s="493">
        <v>40900000037</v>
      </c>
      <c r="D19" s="76">
        <v>0.9</v>
      </c>
      <c r="E19" s="76"/>
      <c r="F19" s="76"/>
      <c r="G19" s="76"/>
      <c r="H19" s="76">
        <v>0.02</v>
      </c>
      <c r="I19" s="76">
        <v>0.01</v>
      </c>
      <c r="J19" s="76"/>
      <c r="K19" s="76"/>
      <c r="L19" s="76"/>
      <c r="M19" s="121"/>
      <c r="N19" s="121">
        <v>0.02</v>
      </c>
      <c r="O19" s="121">
        <v>0.01</v>
      </c>
      <c r="P19" s="78">
        <f t="shared" si="0"/>
        <v>6.0000000000000005E-2</v>
      </c>
      <c r="Q19" s="79">
        <f t="shared" si="1"/>
        <v>0.96000000000000008</v>
      </c>
      <c r="R19" s="80">
        <f>IF(95%&lt;=Q19,60,IF(AND(90%&lt;=Q19,Q19&lt;95%),50,IF(AND(80%&lt;=Q19,Q19&lt;90%),40,IF(AND(75%&lt;=Q19,Q19&lt;80%),30,IF(AND(70%&lt;=Q19,Q19&lt;75%),20,IF(Q19&lt;70%,0,""))))))</f>
        <v>60</v>
      </c>
    </row>
    <row r="20" spans="1:18" s="81" customFormat="1" ht="19.5" customHeight="1" x14ac:dyDescent="0.25">
      <c r="A20" s="75" t="s">
        <v>29</v>
      </c>
      <c r="B20" s="494" t="s">
        <v>331</v>
      </c>
      <c r="C20" s="493">
        <v>40800000327</v>
      </c>
      <c r="D20" s="76">
        <v>0.9</v>
      </c>
      <c r="E20" s="76"/>
      <c r="F20" s="76"/>
      <c r="G20" s="76"/>
      <c r="H20" s="76">
        <v>0.02</v>
      </c>
      <c r="I20" s="76">
        <v>0.01</v>
      </c>
      <c r="J20" s="76"/>
      <c r="K20" s="76"/>
      <c r="L20" s="76"/>
      <c r="M20" s="121"/>
      <c r="N20" s="121">
        <v>0.02</v>
      </c>
      <c r="O20" s="121">
        <v>0.01</v>
      </c>
      <c r="P20" s="78">
        <f t="shared" si="0"/>
        <v>6.0000000000000005E-2</v>
      </c>
      <c r="Q20" s="79">
        <f t="shared" si="1"/>
        <v>0.96000000000000008</v>
      </c>
      <c r="R20" s="80">
        <f>IF(95%&lt;=Q20,60,IF(AND(90%&lt;=Q20,Q20&lt;95%),50,IF(AND(80%&lt;=Q20,Q20&lt;90%),40,IF(AND(75%&lt;=Q20,Q20&lt;80%),30,IF(AND(70%&lt;=Q20,Q20&lt;75%),20,IF(Q20&lt;70%,0,""))))))</f>
        <v>60</v>
      </c>
    </row>
    <row r="21" spans="1:18" s="81" customFormat="1" ht="19.5" customHeight="1" x14ac:dyDescent="0.25">
      <c r="A21" s="75" t="s">
        <v>30</v>
      </c>
      <c r="B21" s="494" t="s">
        <v>334</v>
      </c>
      <c r="C21" s="493">
        <v>11100000812</v>
      </c>
      <c r="D21" s="76">
        <v>0.9</v>
      </c>
      <c r="E21" s="76"/>
      <c r="F21" s="76"/>
      <c r="G21" s="76"/>
      <c r="H21" s="76"/>
      <c r="I21" s="76"/>
      <c r="J21" s="76"/>
      <c r="K21" s="76"/>
      <c r="L21" s="76"/>
      <c r="M21" s="121"/>
      <c r="N21" s="121"/>
      <c r="O21" s="121"/>
      <c r="P21" s="78">
        <f t="shared" si="0"/>
        <v>0</v>
      </c>
      <c r="Q21" s="79">
        <f t="shared" si="1"/>
        <v>0.9</v>
      </c>
      <c r="R21" s="80">
        <f>IF(95%&lt;=Q21,60,IF(AND(90%&lt;=Q21,Q21&lt;95%),50,IF(AND(80%&lt;=Q21,Q21&lt;90%),40,IF(AND(75%&lt;=Q21,Q21&lt;80%),30,IF(AND(70%&lt;=Q21,Q21&lt;75%),20,IF(Q21&lt;70%,0,""))))))</f>
        <v>50</v>
      </c>
    </row>
    <row r="22" spans="1:18" s="81" customFormat="1" ht="19.5" customHeight="1" x14ac:dyDescent="0.25">
      <c r="A22" s="75" t="s">
        <v>31</v>
      </c>
      <c r="B22" s="218" t="s">
        <v>330</v>
      </c>
      <c r="C22" s="493">
        <v>50700000433</v>
      </c>
      <c r="D22" s="76">
        <v>0.9</v>
      </c>
      <c r="E22" s="76"/>
      <c r="F22" s="76"/>
      <c r="G22" s="76"/>
      <c r="H22" s="76"/>
      <c r="I22" s="76"/>
      <c r="J22" s="76"/>
      <c r="K22" s="76"/>
      <c r="L22" s="76"/>
      <c r="M22" s="121">
        <v>0.02</v>
      </c>
      <c r="N22" s="121"/>
      <c r="O22" s="121"/>
      <c r="P22" s="78">
        <f t="shared" si="0"/>
        <v>0.02</v>
      </c>
      <c r="Q22" s="79">
        <f t="shared" si="1"/>
        <v>0.92</v>
      </c>
      <c r="R22" s="80">
        <f t="shared" ref="R22:R41" si="3">IF(95%&lt;=Q22,60,IF(AND(90%&lt;=Q22,Q22&lt;95%),50,IF(AND(80%&lt;=Q22,Q22&lt;90%),40,IF(AND(75%&lt;=Q22,Q22&lt;80%),30,IF(AND(70%&lt;=Q22,Q22&lt;75%),20,IF(Q22&lt;70%,0,""))))))</f>
        <v>50</v>
      </c>
    </row>
    <row r="23" spans="1:18" s="81" customFormat="1" ht="19.5" customHeight="1" x14ac:dyDescent="0.25">
      <c r="A23" s="75" t="s">
        <v>32</v>
      </c>
      <c r="B23" s="217" t="s">
        <v>268</v>
      </c>
      <c r="C23" s="495" t="s">
        <v>466</v>
      </c>
      <c r="D23" s="76">
        <v>0.9</v>
      </c>
      <c r="E23" s="76">
        <v>0.02</v>
      </c>
      <c r="F23" s="76"/>
      <c r="G23" s="76"/>
      <c r="H23" s="76">
        <v>0.02</v>
      </c>
      <c r="I23" s="76">
        <v>0.01</v>
      </c>
      <c r="J23" s="76"/>
      <c r="K23" s="76"/>
      <c r="L23" s="76"/>
      <c r="M23" s="121"/>
      <c r="N23" s="121"/>
      <c r="O23" s="121">
        <v>0.01</v>
      </c>
      <c r="P23" s="78">
        <f t="shared" si="0"/>
        <v>6.0000000000000005E-2</v>
      </c>
      <c r="Q23" s="79">
        <f t="shared" si="1"/>
        <v>0.96000000000000008</v>
      </c>
      <c r="R23" s="80">
        <f t="shared" si="3"/>
        <v>60</v>
      </c>
    </row>
    <row r="24" spans="1:18" s="81" customFormat="1" ht="19.5" customHeight="1" x14ac:dyDescent="0.25">
      <c r="A24" s="75" t="s">
        <v>33</v>
      </c>
      <c r="B24" s="217" t="s">
        <v>590</v>
      </c>
      <c r="C24" s="495">
        <v>11100083290</v>
      </c>
      <c r="D24" s="76">
        <v>0.9</v>
      </c>
      <c r="E24" s="76"/>
      <c r="F24" s="76"/>
      <c r="G24" s="76"/>
      <c r="H24" s="76">
        <v>0.02</v>
      </c>
      <c r="I24" s="76">
        <v>0.01</v>
      </c>
      <c r="J24" s="76"/>
      <c r="K24" s="76"/>
      <c r="L24" s="76"/>
      <c r="M24" s="121"/>
      <c r="N24" s="121">
        <v>0.02</v>
      </c>
      <c r="O24" s="121">
        <v>0.01</v>
      </c>
      <c r="P24" s="78">
        <f t="shared" si="0"/>
        <v>6.0000000000000005E-2</v>
      </c>
      <c r="Q24" s="79">
        <f t="shared" si="1"/>
        <v>0.96000000000000008</v>
      </c>
      <c r="R24" s="80">
        <f t="shared" si="3"/>
        <v>60</v>
      </c>
    </row>
    <row r="25" spans="1:18" s="81" customFormat="1" ht="19.5" customHeight="1" x14ac:dyDescent="0.25">
      <c r="A25" s="75" t="s">
        <v>34</v>
      </c>
      <c r="B25" s="217" t="s">
        <v>591</v>
      </c>
      <c r="C25" s="496" t="s">
        <v>459</v>
      </c>
      <c r="D25" s="76">
        <v>0.9</v>
      </c>
      <c r="E25" s="76"/>
      <c r="F25" s="76"/>
      <c r="G25" s="76"/>
      <c r="H25" s="76">
        <v>0.02</v>
      </c>
      <c r="I25" s="76">
        <v>0.01</v>
      </c>
      <c r="J25" s="76"/>
      <c r="K25" s="76"/>
      <c r="L25" s="76"/>
      <c r="M25" s="121">
        <v>0.02</v>
      </c>
      <c r="N25" s="121"/>
      <c r="O25" s="121">
        <v>0.01</v>
      </c>
      <c r="P25" s="78">
        <f t="shared" si="0"/>
        <v>6.0000000000000005E-2</v>
      </c>
      <c r="Q25" s="79">
        <f t="shared" si="1"/>
        <v>0.96000000000000008</v>
      </c>
      <c r="R25" s="80">
        <f t="shared" si="3"/>
        <v>60</v>
      </c>
    </row>
    <row r="26" spans="1:18" s="81" customFormat="1" ht="19.5" customHeight="1" x14ac:dyDescent="0.25">
      <c r="A26" s="75" t="s">
        <v>35</v>
      </c>
      <c r="B26" s="217" t="s">
        <v>592</v>
      </c>
      <c r="C26" s="496" t="s">
        <v>458</v>
      </c>
      <c r="D26" s="76">
        <v>0.9</v>
      </c>
      <c r="E26" s="76"/>
      <c r="F26" s="76"/>
      <c r="G26" s="76"/>
      <c r="H26" s="76">
        <v>0.02</v>
      </c>
      <c r="I26" s="76">
        <v>0.01</v>
      </c>
      <c r="J26" s="76"/>
      <c r="K26" s="76"/>
      <c r="L26" s="76"/>
      <c r="M26" s="121"/>
      <c r="N26" s="121"/>
      <c r="O26" s="121">
        <v>0.01</v>
      </c>
      <c r="P26" s="78">
        <f t="shared" si="0"/>
        <v>0.04</v>
      </c>
      <c r="Q26" s="79">
        <f t="shared" si="1"/>
        <v>0.94000000000000006</v>
      </c>
      <c r="R26" s="80">
        <f t="shared" si="3"/>
        <v>50</v>
      </c>
    </row>
    <row r="27" spans="1:18" s="81" customFormat="1" ht="19.5" customHeight="1" x14ac:dyDescent="0.25">
      <c r="A27" s="75" t="s">
        <v>36</v>
      </c>
      <c r="B27" s="217" t="s">
        <v>261</v>
      </c>
      <c r="C27" s="496" t="s">
        <v>457</v>
      </c>
      <c r="D27" s="76">
        <v>0.9</v>
      </c>
      <c r="E27" s="76"/>
      <c r="F27" s="76"/>
      <c r="G27" s="76"/>
      <c r="H27" s="76">
        <v>0.02</v>
      </c>
      <c r="I27" s="76">
        <v>0.01</v>
      </c>
      <c r="J27" s="76"/>
      <c r="K27" s="76"/>
      <c r="L27" s="76"/>
      <c r="M27" s="121"/>
      <c r="N27" s="121"/>
      <c r="O27" s="121">
        <v>0.01</v>
      </c>
      <c r="P27" s="78">
        <f t="shared" si="0"/>
        <v>0.04</v>
      </c>
      <c r="Q27" s="79">
        <f t="shared" si="1"/>
        <v>0.94000000000000006</v>
      </c>
      <c r="R27" s="80">
        <f t="shared" si="3"/>
        <v>50</v>
      </c>
    </row>
    <row r="28" spans="1:18" s="81" customFormat="1" ht="19.5" customHeight="1" x14ac:dyDescent="0.25">
      <c r="A28" s="75" t="s">
        <v>37</v>
      </c>
      <c r="B28" s="217" t="s">
        <v>593</v>
      </c>
      <c r="C28" s="496" t="s">
        <v>456</v>
      </c>
      <c r="D28" s="76">
        <v>0.9</v>
      </c>
      <c r="E28" s="76"/>
      <c r="F28" s="76"/>
      <c r="G28" s="76"/>
      <c r="H28" s="76">
        <v>0.02</v>
      </c>
      <c r="I28" s="76">
        <v>0.01</v>
      </c>
      <c r="J28" s="76"/>
      <c r="K28" s="76"/>
      <c r="L28" s="76"/>
      <c r="M28" s="121"/>
      <c r="N28" s="121"/>
      <c r="O28" s="121">
        <v>0.01</v>
      </c>
      <c r="P28" s="78">
        <f t="shared" si="0"/>
        <v>0.04</v>
      </c>
      <c r="Q28" s="79">
        <f t="shared" si="1"/>
        <v>0.94000000000000006</v>
      </c>
      <c r="R28" s="80">
        <f t="shared" si="3"/>
        <v>50</v>
      </c>
    </row>
    <row r="29" spans="1:18" s="81" customFormat="1" ht="19.5" customHeight="1" x14ac:dyDescent="0.25">
      <c r="A29" s="75" t="s">
        <v>38</v>
      </c>
      <c r="B29" s="217" t="s">
        <v>262</v>
      </c>
      <c r="C29" s="495" t="s">
        <v>460</v>
      </c>
      <c r="D29" s="76">
        <v>0.9</v>
      </c>
      <c r="E29" s="76">
        <v>0.02</v>
      </c>
      <c r="F29" s="76"/>
      <c r="G29" s="76"/>
      <c r="H29" s="76">
        <v>0.02</v>
      </c>
      <c r="I29" s="76">
        <v>0.01</v>
      </c>
      <c r="J29" s="570"/>
      <c r="K29" s="570"/>
      <c r="L29" s="76"/>
      <c r="M29" s="121"/>
      <c r="N29" s="121"/>
      <c r="O29" s="121"/>
      <c r="P29" s="78">
        <f t="shared" si="0"/>
        <v>0.05</v>
      </c>
      <c r="Q29" s="79">
        <f t="shared" si="1"/>
        <v>0.95000000000000007</v>
      </c>
      <c r="R29" s="80">
        <f t="shared" si="3"/>
        <v>60</v>
      </c>
    </row>
    <row r="30" spans="1:18" s="81" customFormat="1" ht="19.5" customHeight="1" x14ac:dyDescent="0.25">
      <c r="A30" s="75" t="s">
        <v>39</v>
      </c>
      <c r="B30" s="217" t="s">
        <v>586</v>
      </c>
      <c r="C30" s="495" t="s">
        <v>479</v>
      </c>
      <c r="D30" s="76">
        <v>0.9</v>
      </c>
      <c r="E30" s="76"/>
      <c r="F30" s="76"/>
      <c r="G30" s="76"/>
      <c r="H30" s="76">
        <v>0.02</v>
      </c>
      <c r="I30" s="76">
        <v>0.01</v>
      </c>
      <c r="J30" s="76"/>
      <c r="K30" s="76"/>
      <c r="L30" s="76"/>
      <c r="M30" s="121"/>
      <c r="N30" s="121"/>
      <c r="O30" s="121"/>
      <c r="P30" s="78">
        <f t="shared" si="0"/>
        <v>0.03</v>
      </c>
      <c r="Q30" s="79">
        <f t="shared" si="1"/>
        <v>0.93</v>
      </c>
      <c r="R30" s="80">
        <f t="shared" si="3"/>
        <v>50</v>
      </c>
    </row>
    <row r="31" spans="1:18" s="81" customFormat="1" ht="19.5" customHeight="1" x14ac:dyDescent="0.25">
      <c r="A31" s="75" t="s">
        <v>40</v>
      </c>
      <c r="B31" s="217" t="s">
        <v>265</v>
      </c>
      <c r="C31" s="495" t="s">
        <v>463</v>
      </c>
      <c r="D31" s="76">
        <v>0.9</v>
      </c>
      <c r="E31" s="76"/>
      <c r="F31" s="76"/>
      <c r="G31" s="76"/>
      <c r="H31" s="76"/>
      <c r="I31" s="76"/>
      <c r="J31" s="76"/>
      <c r="K31" s="76"/>
      <c r="L31" s="76"/>
      <c r="M31" s="121"/>
      <c r="N31" s="121"/>
      <c r="O31" s="121"/>
      <c r="P31" s="78">
        <f t="shared" si="0"/>
        <v>0</v>
      </c>
      <c r="Q31" s="79">
        <f t="shared" si="1"/>
        <v>0.9</v>
      </c>
      <c r="R31" s="80">
        <f t="shared" si="3"/>
        <v>50</v>
      </c>
    </row>
    <row r="32" spans="1:18" s="81" customFormat="1" ht="19.5" customHeight="1" x14ac:dyDescent="0.25">
      <c r="A32" s="75" t="s">
        <v>41</v>
      </c>
      <c r="B32" s="217" t="s">
        <v>827</v>
      </c>
      <c r="C32" s="495"/>
      <c r="D32" s="76">
        <v>0.9</v>
      </c>
      <c r="E32" s="76"/>
      <c r="F32" s="76"/>
      <c r="G32" s="76"/>
      <c r="H32" s="76">
        <v>0.02</v>
      </c>
      <c r="I32" s="76">
        <v>0.01</v>
      </c>
      <c r="J32" s="76"/>
      <c r="K32" s="76"/>
      <c r="L32" s="76"/>
      <c r="M32" s="121"/>
      <c r="N32" s="121"/>
      <c r="O32" s="121">
        <v>0.01</v>
      </c>
      <c r="P32" s="78">
        <f t="shared" si="0"/>
        <v>0.04</v>
      </c>
      <c r="Q32" s="79">
        <f t="shared" si="1"/>
        <v>0.94000000000000006</v>
      </c>
      <c r="R32" s="80">
        <f t="shared" si="3"/>
        <v>50</v>
      </c>
    </row>
    <row r="33" spans="1:18" s="81" customFormat="1" ht="19.5" customHeight="1" x14ac:dyDescent="0.25">
      <c r="A33" s="75" t="s">
        <v>829</v>
      </c>
      <c r="B33" s="217" t="s">
        <v>1045</v>
      </c>
      <c r="C33" s="495"/>
      <c r="D33" s="76">
        <v>0.9</v>
      </c>
      <c r="E33" s="76"/>
      <c r="F33" s="76"/>
      <c r="G33" s="76"/>
      <c r="H33" s="76">
        <v>0.02</v>
      </c>
      <c r="I33" s="76">
        <v>0.01</v>
      </c>
      <c r="J33" s="76"/>
      <c r="K33" s="76"/>
      <c r="L33" s="76"/>
      <c r="M33" s="121"/>
      <c r="N33" s="121"/>
      <c r="O33" s="121">
        <v>0.01</v>
      </c>
      <c r="P33" s="78">
        <f t="shared" si="0"/>
        <v>0.04</v>
      </c>
      <c r="Q33" s="79">
        <f t="shared" si="1"/>
        <v>0.94000000000000006</v>
      </c>
      <c r="R33" s="80">
        <f t="shared" si="3"/>
        <v>50</v>
      </c>
    </row>
    <row r="34" spans="1:18" s="81" customFormat="1" ht="19.5" customHeight="1" x14ac:dyDescent="0.25">
      <c r="A34" s="75" t="s">
        <v>1046</v>
      </c>
      <c r="B34" s="217" t="s">
        <v>1047</v>
      </c>
      <c r="C34" s="495"/>
      <c r="D34" s="76">
        <v>0.9</v>
      </c>
      <c r="E34" s="76"/>
      <c r="F34" s="76"/>
      <c r="G34" s="76"/>
      <c r="H34" s="76">
        <v>0.02</v>
      </c>
      <c r="I34" s="76">
        <v>0.01</v>
      </c>
      <c r="J34" s="76"/>
      <c r="K34" s="76"/>
      <c r="L34" s="76"/>
      <c r="M34" s="121"/>
      <c r="N34" s="121"/>
      <c r="O34" s="121">
        <v>0.01</v>
      </c>
      <c r="P34" s="78">
        <f t="shared" si="0"/>
        <v>0.04</v>
      </c>
      <c r="Q34" s="79">
        <f t="shared" si="1"/>
        <v>0.94000000000000006</v>
      </c>
      <c r="R34" s="80">
        <f t="shared" si="3"/>
        <v>50</v>
      </c>
    </row>
    <row r="35" spans="1:18" s="81" customFormat="1" ht="19.5" customHeight="1" x14ac:dyDescent="0.25">
      <c r="A35" s="75" t="s">
        <v>1048</v>
      </c>
      <c r="B35" s="497" t="s">
        <v>340</v>
      </c>
      <c r="C35" s="495" t="s">
        <v>828</v>
      </c>
      <c r="D35" s="76">
        <v>0.9</v>
      </c>
      <c r="E35" s="76"/>
      <c r="F35" s="76"/>
      <c r="G35" s="76"/>
      <c r="H35" s="76"/>
      <c r="I35" s="76"/>
      <c r="J35" s="76"/>
      <c r="K35" s="76"/>
      <c r="L35" s="76"/>
      <c r="M35" s="121"/>
      <c r="N35" s="121"/>
      <c r="O35" s="121"/>
      <c r="P35" s="78">
        <f t="shared" si="0"/>
        <v>0</v>
      </c>
      <c r="Q35" s="79">
        <f t="shared" si="1"/>
        <v>0.9</v>
      </c>
      <c r="R35" s="80">
        <f t="shared" si="3"/>
        <v>50</v>
      </c>
    </row>
    <row r="36" spans="1:18" s="81" customFormat="1" ht="19.5" customHeight="1" x14ac:dyDescent="0.25">
      <c r="A36" s="75" t="s">
        <v>832</v>
      </c>
      <c r="B36" s="497" t="s">
        <v>341</v>
      </c>
      <c r="C36" s="495" t="s">
        <v>830</v>
      </c>
      <c r="D36" s="76">
        <v>0.9</v>
      </c>
      <c r="E36" s="76"/>
      <c r="F36" s="76"/>
      <c r="G36" s="76"/>
      <c r="H36" s="76"/>
      <c r="I36" s="76"/>
      <c r="J36" s="76"/>
      <c r="K36" s="76"/>
      <c r="L36" s="76"/>
      <c r="M36" s="121"/>
      <c r="N36" s="121"/>
      <c r="O36" s="121"/>
      <c r="P36" s="78">
        <f t="shared" si="0"/>
        <v>0</v>
      </c>
      <c r="Q36" s="79">
        <f t="shared" si="1"/>
        <v>0.9</v>
      </c>
      <c r="R36" s="80">
        <f t="shared" si="3"/>
        <v>50</v>
      </c>
    </row>
    <row r="37" spans="1:18" s="81" customFormat="1" ht="19.5" customHeight="1" x14ac:dyDescent="0.25">
      <c r="A37" s="75" t="s">
        <v>833</v>
      </c>
      <c r="B37" s="217" t="s">
        <v>263</v>
      </c>
      <c r="C37" s="495" t="s">
        <v>461</v>
      </c>
      <c r="D37" s="76">
        <v>0.9</v>
      </c>
      <c r="E37" s="76"/>
      <c r="F37" s="76"/>
      <c r="G37" s="76"/>
      <c r="H37" s="76">
        <v>0.02</v>
      </c>
      <c r="I37" s="76">
        <v>0.01</v>
      </c>
      <c r="J37" s="76"/>
      <c r="K37" s="76"/>
      <c r="L37" s="76"/>
      <c r="M37" s="121"/>
      <c r="N37" s="121">
        <v>0.02</v>
      </c>
      <c r="O37" s="121">
        <v>0.01</v>
      </c>
      <c r="P37" s="78">
        <f t="shared" si="0"/>
        <v>6.0000000000000005E-2</v>
      </c>
      <c r="Q37" s="79">
        <f t="shared" si="1"/>
        <v>0.96000000000000008</v>
      </c>
      <c r="R37" s="80">
        <f t="shared" si="3"/>
        <v>60</v>
      </c>
    </row>
    <row r="38" spans="1:18" s="81" customFormat="1" ht="19.5" customHeight="1" x14ac:dyDescent="0.25">
      <c r="A38" s="75" t="s">
        <v>834</v>
      </c>
      <c r="B38" s="217" t="s">
        <v>264</v>
      </c>
      <c r="C38" s="495" t="s">
        <v>462</v>
      </c>
      <c r="D38" s="76">
        <v>0.9</v>
      </c>
      <c r="E38" s="76"/>
      <c r="F38" s="76"/>
      <c r="G38" s="76"/>
      <c r="H38" s="76">
        <v>0.02</v>
      </c>
      <c r="I38" s="76">
        <v>0.01</v>
      </c>
      <c r="J38" s="76"/>
      <c r="K38" s="76"/>
      <c r="L38" s="76"/>
      <c r="M38" s="121"/>
      <c r="N38" s="121">
        <v>0.02</v>
      </c>
      <c r="O38" s="121">
        <v>0.01</v>
      </c>
      <c r="P38" s="78">
        <f t="shared" si="0"/>
        <v>6.0000000000000005E-2</v>
      </c>
      <c r="Q38" s="79">
        <f t="shared" si="1"/>
        <v>0.96000000000000008</v>
      </c>
      <c r="R38" s="80">
        <f t="shared" si="3"/>
        <v>60</v>
      </c>
    </row>
    <row r="39" spans="1:18" s="81" customFormat="1" ht="19.5" customHeight="1" x14ac:dyDescent="0.25">
      <c r="A39" s="75" t="s">
        <v>835</v>
      </c>
      <c r="B39" s="217" t="s">
        <v>269</v>
      </c>
      <c r="C39" s="495" t="s">
        <v>467</v>
      </c>
      <c r="D39" s="76">
        <v>0.9</v>
      </c>
      <c r="E39" s="76"/>
      <c r="F39" s="76"/>
      <c r="G39" s="76"/>
      <c r="H39" s="76">
        <v>0.02</v>
      </c>
      <c r="I39" s="76">
        <v>0.01</v>
      </c>
      <c r="J39" s="76"/>
      <c r="K39" s="76"/>
      <c r="L39" s="76"/>
      <c r="M39" s="121"/>
      <c r="N39" s="121">
        <v>0.02</v>
      </c>
      <c r="O39" s="121">
        <v>0.01</v>
      </c>
      <c r="P39" s="78">
        <f t="shared" si="0"/>
        <v>6.0000000000000005E-2</v>
      </c>
      <c r="Q39" s="79">
        <f t="shared" si="1"/>
        <v>0.96000000000000008</v>
      </c>
      <c r="R39" s="80">
        <f t="shared" si="3"/>
        <v>60</v>
      </c>
    </row>
    <row r="40" spans="1:18" s="81" customFormat="1" ht="19.5" customHeight="1" x14ac:dyDescent="0.25">
      <c r="A40" s="75" t="s">
        <v>1049</v>
      </c>
      <c r="B40" s="217" t="s">
        <v>594</v>
      </c>
      <c r="C40" s="495" t="s">
        <v>468</v>
      </c>
      <c r="D40" s="76">
        <v>0.9</v>
      </c>
      <c r="E40" s="76"/>
      <c r="F40" s="76"/>
      <c r="G40" s="76"/>
      <c r="H40" s="76">
        <v>0.02</v>
      </c>
      <c r="I40" s="76"/>
      <c r="J40" s="76"/>
      <c r="K40" s="76"/>
      <c r="L40" s="76"/>
      <c r="M40" s="121"/>
      <c r="N40" s="121"/>
      <c r="O40" s="121"/>
      <c r="P40" s="78">
        <f t="shared" si="0"/>
        <v>0.02</v>
      </c>
      <c r="Q40" s="79">
        <f t="shared" si="1"/>
        <v>0.92</v>
      </c>
      <c r="R40" s="80">
        <f>IF(95%&lt;=Q40,60,IF(AND(90%&lt;=Q40,Q40&lt;95%),50,IF(AND(80%&lt;=Q40,Q40&lt;90%),40,IF(AND(75%&lt;=Q40,Q40&lt;80%),30,IF(AND(70%&lt;=Q40,Q40&lt;75%),20,IF(Q40&lt;70%,0,""))))))</f>
        <v>50</v>
      </c>
    </row>
    <row r="41" spans="1:18" s="81" customFormat="1" ht="19.5" customHeight="1" x14ac:dyDescent="0.25">
      <c r="A41" s="75" t="s">
        <v>1050</v>
      </c>
      <c r="B41" s="217" t="s">
        <v>696</v>
      </c>
      <c r="C41" s="495"/>
      <c r="D41" s="76">
        <v>0.9</v>
      </c>
      <c r="E41" s="76"/>
      <c r="F41" s="76"/>
      <c r="G41" s="76"/>
      <c r="H41" s="76"/>
      <c r="I41" s="76"/>
      <c r="J41" s="76"/>
      <c r="K41" s="76"/>
      <c r="L41" s="76"/>
      <c r="M41" s="121"/>
      <c r="N41" s="121"/>
      <c r="O41" s="121"/>
      <c r="P41" s="78">
        <f t="shared" si="0"/>
        <v>0</v>
      </c>
      <c r="Q41" s="79">
        <f t="shared" si="1"/>
        <v>0.9</v>
      </c>
      <c r="R41" s="80">
        <f t="shared" si="3"/>
        <v>50</v>
      </c>
    </row>
    <row r="42" spans="1:18" ht="39.75" customHeight="1" x14ac:dyDescent="0.25">
      <c r="A42" s="1090" t="s">
        <v>522</v>
      </c>
      <c r="B42" s="1090"/>
      <c r="C42" s="1090"/>
      <c r="D42" s="1090"/>
      <c r="E42" s="1090"/>
      <c r="F42" s="1090"/>
      <c r="G42" s="1090"/>
      <c r="H42" s="1090"/>
      <c r="I42" s="1090"/>
      <c r="J42" s="1090"/>
      <c r="K42" s="1090"/>
      <c r="L42" s="1090"/>
      <c r="M42" s="1090"/>
      <c r="N42" s="1090"/>
      <c r="O42" s="1090"/>
      <c r="P42" s="1090"/>
      <c r="Q42" s="1090"/>
      <c r="R42" s="1090"/>
    </row>
    <row r="43" spans="1:18" s="219" customFormat="1" ht="29.25" customHeight="1" x14ac:dyDescent="0.35">
      <c r="A43" s="1100" t="s">
        <v>5</v>
      </c>
      <c r="B43" s="1100"/>
      <c r="C43" s="1100"/>
      <c r="D43" s="1100"/>
      <c r="E43" s="1100"/>
      <c r="F43" s="1100"/>
      <c r="G43" s="1100"/>
      <c r="H43" s="1100"/>
      <c r="I43" s="1100"/>
      <c r="J43" s="1100"/>
      <c r="K43" s="1100"/>
      <c r="L43" s="1100"/>
      <c r="M43" s="1100"/>
      <c r="N43" s="1100"/>
      <c r="O43" s="1100"/>
      <c r="P43" s="1100"/>
      <c r="Q43" s="1100"/>
      <c r="R43" s="1100"/>
    </row>
    <row r="45" spans="1:18" ht="123" customHeight="1" x14ac:dyDescent="0.25">
      <c r="A45" s="554" t="s">
        <v>6</v>
      </c>
      <c r="B45" s="1073" t="s">
        <v>7</v>
      </c>
      <c r="C45" s="1074"/>
      <c r="D45" s="1074"/>
      <c r="E45" s="1074"/>
      <c r="F45" s="1074"/>
      <c r="G45" s="1074"/>
      <c r="H45" s="1074"/>
      <c r="I45" s="1074"/>
      <c r="J45" s="1074"/>
      <c r="K45" s="1074"/>
      <c r="L45" s="1074"/>
      <c r="M45" s="635" t="s">
        <v>10</v>
      </c>
      <c r="N45" s="432" t="s">
        <v>11</v>
      </c>
      <c r="O45" s="638" t="s">
        <v>218</v>
      </c>
      <c r="P45" s="1077" t="s">
        <v>12</v>
      </c>
      <c r="Q45" s="1077"/>
      <c r="R45" s="1077"/>
    </row>
    <row r="46" spans="1:18" ht="30.75" customHeight="1" x14ac:dyDescent="0.25">
      <c r="A46" s="629">
        <v>1</v>
      </c>
      <c r="B46" s="1075" t="s">
        <v>1051</v>
      </c>
      <c r="C46" s="1076"/>
      <c r="D46" s="1076"/>
      <c r="E46" s="1076"/>
      <c r="F46" s="1076"/>
      <c r="G46" s="1076"/>
      <c r="H46" s="1076"/>
      <c r="I46" s="1076"/>
      <c r="J46" s="1076"/>
      <c r="K46" s="1076"/>
      <c r="L46" s="1076"/>
      <c r="M46" s="702">
        <v>5</v>
      </c>
      <c r="N46" s="571"/>
      <c r="O46" s="76">
        <v>0.02</v>
      </c>
      <c r="P46" s="1063" t="s">
        <v>1052</v>
      </c>
      <c r="Q46" s="1063"/>
      <c r="R46" s="1063"/>
    </row>
    <row r="47" spans="1:18" ht="44.25" hidden="1" customHeight="1" x14ac:dyDescent="0.25">
      <c r="A47" s="631">
        <v>2</v>
      </c>
      <c r="B47" s="1075" t="s">
        <v>1053</v>
      </c>
      <c r="C47" s="1076"/>
      <c r="D47" s="1076"/>
      <c r="E47" s="1076"/>
      <c r="F47" s="1076"/>
      <c r="G47" s="1076"/>
      <c r="H47" s="1076"/>
      <c r="I47" s="1076"/>
      <c r="J47" s="1076"/>
      <c r="K47" s="1076"/>
      <c r="L47" s="1076"/>
      <c r="M47" s="702"/>
      <c r="N47" s="571"/>
      <c r="O47" s="434"/>
      <c r="P47" s="572"/>
      <c r="Q47" s="602"/>
      <c r="R47" s="602"/>
    </row>
    <row r="48" spans="1:18" ht="24.95" hidden="1" customHeight="1" x14ac:dyDescent="0.25">
      <c r="A48" s="631">
        <v>3</v>
      </c>
      <c r="B48" s="1075" t="s">
        <v>987</v>
      </c>
      <c r="C48" s="1076"/>
      <c r="D48" s="1076"/>
      <c r="E48" s="1076"/>
      <c r="F48" s="1076"/>
      <c r="G48" s="1076"/>
      <c r="H48" s="1076"/>
      <c r="I48" s="1076"/>
      <c r="J48" s="1076"/>
      <c r="K48" s="1076"/>
      <c r="L48" s="1076"/>
      <c r="M48" s="702"/>
      <c r="N48" s="571"/>
      <c r="O48" s="434"/>
      <c r="P48" s="572"/>
      <c r="Q48" s="602"/>
      <c r="R48" s="602"/>
    </row>
    <row r="49" spans="1:19" ht="25.5" hidden="1" customHeight="1" x14ac:dyDescent="0.25">
      <c r="A49" s="630"/>
      <c r="B49" s="1075" t="s">
        <v>1054</v>
      </c>
      <c r="C49" s="1076"/>
      <c r="D49" s="1076"/>
      <c r="E49" s="1076"/>
      <c r="F49" s="1076"/>
      <c r="G49" s="1076"/>
      <c r="H49" s="1076"/>
      <c r="I49" s="1076"/>
      <c r="J49" s="1076"/>
      <c r="K49" s="1076"/>
      <c r="L49" s="1076"/>
      <c r="M49" s="702"/>
      <c r="N49" s="571"/>
      <c r="O49" s="434"/>
      <c r="P49" s="572"/>
      <c r="Q49" s="602"/>
      <c r="R49" s="602"/>
    </row>
    <row r="50" spans="1:19" ht="25.5" hidden="1" customHeight="1" x14ac:dyDescent="0.25">
      <c r="A50" s="630"/>
      <c r="B50" s="1075" t="s">
        <v>1055</v>
      </c>
      <c r="C50" s="1076"/>
      <c r="D50" s="1076"/>
      <c r="E50" s="1076"/>
      <c r="F50" s="1076"/>
      <c r="G50" s="1076"/>
      <c r="H50" s="1076"/>
      <c r="I50" s="1076"/>
      <c r="J50" s="1076"/>
      <c r="K50" s="1076"/>
      <c r="L50" s="1076"/>
      <c r="M50" s="702"/>
      <c r="N50" s="571"/>
      <c r="O50" s="434"/>
      <c r="P50" s="572"/>
      <c r="Q50" s="602"/>
      <c r="R50" s="602"/>
    </row>
    <row r="51" spans="1:19" ht="41.25" hidden="1" customHeight="1" x14ac:dyDescent="0.25">
      <c r="A51" s="630"/>
      <c r="B51" s="1075" t="s">
        <v>1056</v>
      </c>
      <c r="C51" s="1076"/>
      <c r="D51" s="1076"/>
      <c r="E51" s="1076"/>
      <c r="F51" s="1076"/>
      <c r="G51" s="1076"/>
      <c r="H51" s="1076"/>
      <c r="I51" s="1076"/>
      <c r="J51" s="1076"/>
      <c r="K51" s="1076"/>
      <c r="L51" s="1076"/>
      <c r="M51" s="702"/>
      <c r="N51" s="571"/>
      <c r="O51" s="434"/>
      <c r="P51" s="572"/>
      <c r="Q51" s="602"/>
      <c r="R51" s="602"/>
    </row>
    <row r="52" spans="1:19" ht="41.25" hidden="1" customHeight="1" x14ac:dyDescent="0.25">
      <c r="A52" s="630"/>
      <c r="B52" s="1075" t="s">
        <v>1057</v>
      </c>
      <c r="C52" s="1076"/>
      <c r="D52" s="1076"/>
      <c r="E52" s="1076"/>
      <c r="F52" s="1076"/>
      <c r="G52" s="1076"/>
      <c r="H52" s="1076"/>
      <c r="I52" s="1076"/>
      <c r="J52" s="1076"/>
      <c r="K52" s="1076"/>
      <c r="L52" s="1076"/>
      <c r="M52" s="702"/>
      <c r="N52" s="571"/>
      <c r="O52" s="434"/>
      <c r="P52" s="572"/>
      <c r="Q52" s="602"/>
      <c r="R52" s="602"/>
    </row>
    <row r="53" spans="1:19" ht="24.95" hidden="1" customHeight="1" x14ac:dyDescent="0.25">
      <c r="A53" s="630"/>
      <c r="B53" s="1075" t="s">
        <v>1058</v>
      </c>
      <c r="C53" s="1076"/>
      <c r="D53" s="1076"/>
      <c r="E53" s="1076"/>
      <c r="F53" s="1076"/>
      <c r="G53" s="1076"/>
      <c r="H53" s="1076"/>
      <c r="I53" s="1076"/>
      <c r="J53" s="1076"/>
      <c r="K53" s="1076"/>
      <c r="L53" s="1076"/>
      <c r="M53" s="702"/>
      <c r="N53" s="571"/>
      <c r="O53" s="434"/>
      <c r="P53" s="572"/>
      <c r="Q53" s="602"/>
      <c r="R53" s="602"/>
    </row>
    <row r="54" spans="1:19" ht="24.95" hidden="1" customHeight="1" x14ac:dyDescent="0.25">
      <c r="A54" s="630"/>
      <c r="B54" s="1075" t="s">
        <v>1059</v>
      </c>
      <c r="C54" s="1076"/>
      <c r="D54" s="1076"/>
      <c r="E54" s="1076"/>
      <c r="F54" s="1076"/>
      <c r="G54" s="1076"/>
      <c r="H54" s="1076"/>
      <c r="I54" s="1076"/>
      <c r="J54" s="1076"/>
      <c r="K54" s="1076"/>
      <c r="L54" s="1076"/>
      <c r="M54" s="702"/>
      <c r="N54" s="571"/>
      <c r="O54" s="434"/>
      <c r="P54" s="572"/>
      <c r="Q54" s="602"/>
      <c r="R54" s="602"/>
    </row>
    <row r="55" spans="1:19" ht="58.5" customHeight="1" x14ac:dyDescent="0.25">
      <c r="A55" s="629">
        <v>4</v>
      </c>
      <c r="B55" s="1075" t="s">
        <v>1060</v>
      </c>
      <c r="C55" s="1076"/>
      <c r="D55" s="1076"/>
      <c r="E55" s="1076"/>
      <c r="F55" s="1076"/>
      <c r="G55" s="1076"/>
      <c r="H55" s="1076"/>
      <c r="I55" s="1076"/>
      <c r="J55" s="1076"/>
      <c r="K55" s="1076"/>
      <c r="L55" s="1076"/>
      <c r="M55" s="702">
        <v>29</v>
      </c>
      <c r="N55" s="571"/>
      <c r="O55" s="434">
        <v>0.02</v>
      </c>
      <c r="P55" s="1063" t="s">
        <v>1061</v>
      </c>
      <c r="Q55" s="1063"/>
      <c r="R55" s="1063"/>
    </row>
    <row r="56" spans="1:19" ht="44.25" customHeight="1" x14ac:dyDescent="0.25">
      <c r="A56" s="629">
        <v>5</v>
      </c>
      <c r="B56" s="1075" t="s">
        <v>1062</v>
      </c>
      <c r="C56" s="1076"/>
      <c r="D56" s="1076"/>
      <c r="E56" s="1076"/>
      <c r="F56" s="1076"/>
      <c r="G56" s="1076"/>
      <c r="H56" s="1076"/>
      <c r="I56" s="1076"/>
      <c r="J56" s="1076"/>
      <c r="K56" s="1076"/>
      <c r="L56" s="1076"/>
      <c r="M56" s="702">
        <v>27</v>
      </c>
      <c r="N56" s="571"/>
      <c r="O56" s="76">
        <v>0.01</v>
      </c>
      <c r="P56" s="1063" t="s">
        <v>1063</v>
      </c>
      <c r="Q56" s="1063"/>
      <c r="R56" s="1063"/>
    </row>
    <row r="57" spans="1:19" ht="24.95" hidden="1" customHeight="1" x14ac:dyDescent="0.25">
      <c r="A57" s="629">
        <v>6</v>
      </c>
      <c r="B57" s="1067" t="s">
        <v>1064</v>
      </c>
      <c r="C57" s="1068"/>
      <c r="D57" s="1068"/>
      <c r="E57" s="1068"/>
      <c r="F57" s="1068"/>
      <c r="G57" s="1068"/>
      <c r="H57" s="1068"/>
      <c r="I57" s="1068"/>
      <c r="J57" s="1068"/>
      <c r="K57" s="1068"/>
      <c r="L57" s="1068"/>
      <c r="M57" s="702"/>
      <c r="N57" s="571"/>
      <c r="O57" s="434"/>
      <c r="P57" s="700"/>
      <c r="Q57" s="700"/>
      <c r="R57" s="700"/>
    </row>
    <row r="58" spans="1:19" ht="24.95" hidden="1" customHeight="1" x14ac:dyDescent="0.25">
      <c r="A58" s="629">
        <v>7</v>
      </c>
      <c r="B58" s="1101" t="s">
        <v>1065</v>
      </c>
      <c r="C58" s="1068"/>
      <c r="D58" s="1068"/>
      <c r="E58" s="1068"/>
      <c r="F58" s="1068"/>
      <c r="G58" s="1068"/>
      <c r="H58" s="1068"/>
      <c r="I58" s="1068"/>
      <c r="J58" s="1068"/>
      <c r="K58" s="1068"/>
      <c r="L58" s="1068"/>
      <c r="M58" s="702"/>
      <c r="N58" s="571"/>
      <c r="O58" s="434"/>
      <c r="P58" s="1064"/>
      <c r="Q58" s="1064"/>
      <c r="R58" s="1064"/>
    </row>
    <row r="59" spans="1:19" ht="39" hidden="1" customHeight="1" x14ac:dyDescent="0.25">
      <c r="A59" s="4">
        <v>8</v>
      </c>
      <c r="B59" s="1067" t="s">
        <v>1066</v>
      </c>
      <c r="C59" s="1068"/>
      <c r="D59" s="1068"/>
      <c r="E59" s="1068"/>
      <c r="F59" s="1068"/>
      <c r="G59" s="1068"/>
      <c r="H59" s="1068"/>
      <c r="I59" s="1068"/>
      <c r="J59" s="1068"/>
      <c r="K59" s="1068"/>
      <c r="L59" s="1068"/>
      <c r="M59" s="702"/>
      <c r="N59" s="571"/>
      <c r="O59" s="434"/>
      <c r="P59" s="1064"/>
      <c r="Q59" s="1064"/>
      <c r="R59" s="1064"/>
    </row>
    <row r="60" spans="1:19" ht="36" customHeight="1" x14ac:dyDescent="0.25">
      <c r="A60" s="4">
        <v>9</v>
      </c>
      <c r="B60" s="1069" t="s">
        <v>1067</v>
      </c>
      <c r="C60" s="1070"/>
      <c r="D60" s="1070"/>
      <c r="E60" s="1070"/>
      <c r="F60" s="1070"/>
      <c r="G60" s="1070"/>
      <c r="H60" s="1070"/>
      <c r="I60" s="1070"/>
      <c r="J60" s="1070"/>
      <c r="K60" s="1070"/>
      <c r="L60" s="1070"/>
      <c r="M60" s="702">
        <v>5</v>
      </c>
      <c r="N60" s="571"/>
      <c r="O60" s="434">
        <v>0.02</v>
      </c>
      <c r="P60" s="1065" t="s">
        <v>1068</v>
      </c>
      <c r="Q60" s="1065"/>
      <c r="R60" s="1065"/>
    </row>
    <row r="61" spans="1:19" ht="45" customHeight="1" x14ac:dyDescent="0.25">
      <c r="A61" s="4">
        <v>10</v>
      </c>
      <c r="B61" s="1071" t="s">
        <v>1069</v>
      </c>
      <c r="C61" s="1072"/>
      <c r="D61" s="1072"/>
      <c r="E61" s="1072"/>
      <c r="F61" s="1072"/>
      <c r="G61" s="1072"/>
      <c r="H61" s="1072"/>
      <c r="I61" s="1072"/>
      <c r="J61" s="1072"/>
      <c r="K61" s="1072"/>
      <c r="L61" s="1072"/>
      <c r="M61" s="702">
        <v>13</v>
      </c>
      <c r="N61" s="571"/>
      <c r="O61" s="434">
        <v>0.02</v>
      </c>
      <c r="P61" s="1063" t="s">
        <v>1070</v>
      </c>
      <c r="Q61" s="1063"/>
      <c r="R61" s="1063"/>
    </row>
    <row r="62" spans="1:19" ht="45.75" customHeight="1" x14ac:dyDescent="0.25">
      <c r="A62" s="4">
        <v>11</v>
      </c>
      <c r="B62" s="1069" t="s">
        <v>1071</v>
      </c>
      <c r="C62" s="1070"/>
      <c r="D62" s="1070"/>
      <c r="E62" s="1070"/>
      <c r="F62" s="1070"/>
      <c r="G62" s="1070"/>
      <c r="H62" s="1070"/>
      <c r="I62" s="1070"/>
      <c r="J62" s="1070"/>
      <c r="K62" s="1070"/>
      <c r="L62" s="1070"/>
      <c r="M62" s="702">
        <v>23</v>
      </c>
      <c r="N62" s="571"/>
      <c r="O62" s="434">
        <v>0.01</v>
      </c>
      <c r="P62" s="1063" t="s">
        <v>1072</v>
      </c>
      <c r="Q62" s="1063"/>
      <c r="R62" s="1063"/>
    </row>
    <row r="63" spans="1:19" ht="15.75" x14ac:dyDescent="0.25">
      <c r="M63" s="1061"/>
      <c r="N63" s="1061"/>
      <c r="O63" s="1061"/>
      <c r="P63" s="1061"/>
      <c r="Q63" s="1061"/>
      <c r="R63" s="1061"/>
    </row>
    <row r="64" spans="1:19" ht="39.75" customHeight="1" x14ac:dyDescent="0.25">
      <c r="M64" s="1061" t="s">
        <v>1073</v>
      </c>
      <c r="N64" s="1061"/>
      <c r="O64" s="1061"/>
      <c r="P64" s="1061"/>
      <c r="Q64" s="1061"/>
      <c r="R64" s="1061"/>
      <c r="S64" s="1061"/>
    </row>
    <row r="65" spans="13:19" ht="15.75" x14ac:dyDescent="0.25">
      <c r="M65" s="1066" t="s">
        <v>740</v>
      </c>
      <c r="N65" s="1062"/>
      <c r="O65" s="1062"/>
      <c r="P65" s="1062"/>
      <c r="Q65" s="1062"/>
      <c r="R65" s="1062"/>
      <c r="S65" s="1062"/>
    </row>
    <row r="66" spans="13:19" x14ac:dyDescent="0.25">
      <c r="P66" s="699"/>
    </row>
    <row r="67" spans="13:19" x14ac:dyDescent="0.25">
      <c r="P67" s="699"/>
    </row>
    <row r="68" spans="13:19" x14ac:dyDescent="0.25">
      <c r="P68" s="699"/>
    </row>
    <row r="69" spans="13:19" x14ac:dyDescent="0.25">
      <c r="P69" s="699"/>
    </row>
    <row r="70" spans="13:19" x14ac:dyDescent="0.25">
      <c r="P70" s="699"/>
    </row>
    <row r="71" spans="13:19" x14ac:dyDescent="0.25">
      <c r="P71" s="699"/>
    </row>
    <row r="72" spans="13:19" ht="15.75" x14ac:dyDescent="0.25">
      <c r="M72" s="1062" t="s">
        <v>249</v>
      </c>
      <c r="N72" s="1062"/>
      <c r="O72" s="1062"/>
      <c r="P72" s="1062"/>
      <c r="Q72" s="1062"/>
      <c r="R72" s="1062"/>
      <c r="S72" s="1062"/>
    </row>
  </sheetData>
  <mergeCells count="46">
    <mergeCell ref="B55:L55"/>
    <mergeCell ref="B56:L56"/>
    <mergeCell ref="B57:L57"/>
    <mergeCell ref="B58:L58"/>
    <mergeCell ref="B50:L50"/>
    <mergeCell ref="B51:L51"/>
    <mergeCell ref="B52:L52"/>
    <mergeCell ref="B53:L53"/>
    <mergeCell ref="B54:L54"/>
    <mergeCell ref="A1:D1"/>
    <mergeCell ref="A2:R2"/>
    <mergeCell ref="A3:R3"/>
    <mergeCell ref="A4:A6"/>
    <mergeCell ref="B49:L49"/>
    <mergeCell ref="R4:R6"/>
    <mergeCell ref="E5:L5"/>
    <mergeCell ref="M5:O5"/>
    <mergeCell ref="P5:P6"/>
    <mergeCell ref="A42:R42"/>
    <mergeCell ref="B4:B6"/>
    <mergeCell ref="C4:C6"/>
    <mergeCell ref="D4:D6"/>
    <mergeCell ref="E4:P4"/>
    <mergeCell ref="Q4:Q6"/>
    <mergeCell ref="A43:R43"/>
    <mergeCell ref="B45:L45"/>
    <mergeCell ref="B46:L46"/>
    <mergeCell ref="B47:L47"/>
    <mergeCell ref="B48:L48"/>
    <mergeCell ref="P45:R45"/>
    <mergeCell ref="B59:L59"/>
    <mergeCell ref="B60:L60"/>
    <mergeCell ref="B61:L61"/>
    <mergeCell ref="B62:L62"/>
    <mergeCell ref="M63:R63"/>
    <mergeCell ref="M64:S64"/>
    <mergeCell ref="M72:S72"/>
    <mergeCell ref="P46:R46"/>
    <mergeCell ref="P55:R55"/>
    <mergeCell ref="P56:R56"/>
    <mergeCell ref="P61:R61"/>
    <mergeCell ref="P62:R62"/>
    <mergeCell ref="P58:R58"/>
    <mergeCell ref="P59:R59"/>
    <mergeCell ref="P60:R60"/>
    <mergeCell ref="M65:S6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7"/>
  <sheetViews>
    <sheetView topLeftCell="A19" zoomScale="80" zoomScaleNormal="80" workbookViewId="0">
      <selection activeCell="AB9" sqref="AB9"/>
    </sheetView>
  </sheetViews>
  <sheetFormatPr defaultRowHeight="15" x14ac:dyDescent="0.25"/>
  <cols>
    <col min="1" max="1" width="5.28515625" style="73" customWidth="1"/>
    <col min="2" max="2" width="23.85546875" style="73" customWidth="1"/>
    <col min="3" max="3" width="16.42578125" style="73" customWidth="1"/>
    <col min="4" max="4" width="12.7109375" style="74" customWidth="1"/>
    <col min="5" max="5" width="6.5703125" style="73" customWidth="1"/>
    <col min="6" max="6" width="5.5703125" style="73" customWidth="1"/>
    <col min="7" max="7" width="6.28515625" style="73" customWidth="1"/>
    <col min="8" max="8" width="6.42578125" style="73" customWidth="1"/>
    <col min="9" max="9" width="6.5703125" style="584" customWidth="1"/>
    <col min="10" max="10" width="5.5703125" style="584" customWidth="1"/>
    <col min="11" max="11" width="5.7109375" style="584" customWidth="1"/>
    <col min="12" max="12" width="5.7109375" style="584" hidden="1" customWidth="1"/>
    <col min="13" max="13" width="5.7109375" style="584" customWidth="1"/>
    <col min="14" max="14" width="5.85546875" style="584" customWidth="1"/>
    <col min="15" max="15" width="6" style="584" customWidth="1"/>
    <col min="16" max="17" width="5.85546875" style="584" customWidth="1"/>
    <col min="18" max="18" width="5.5703125" style="584" customWidth="1"/>
    <col min="19" max="19" width="5" style="584" customWidth="1"/>
    <col min="20" max="21" width="6.85546875" style="584" hidden="1" customWidth="1"/>
    <col min="22" max="22" width="8" style="73" customWidth="1"/>
    <col min="23" max="23" width="8.28515625" style="73" customWidth="1"/>
    <col min="24" max="24" width="6.28515625" style="73" customWidth="1"/>
    <col min="25" max="256" width="9.140625" style="73"/>
    <col min="257" max="257" width="5.28515625" style="73" customWidth="1"/>
    <col min="258" max="258" width="23.85546875" style="73" customWidth="1"/>
    <col min="259" max="259" width="16.42578125" style="73" customWidth="1"/>
    <col min="260" max="260" width="12.7109375" style="73" customWidth="1"/>
    <col min="261" max="261" width="6.5703125" style="73" customWidth="1"/>
    <col min="262" max="262" width="5.5703125" style="73" customWidth="1"/>
    <col min="263" max="263" width="6.28515625" style="73" customWidth="1"/>
    <col min="264" max="264" width="6.42578125" style="73" customWidth="1"/>
    <col min="265" max="265" width="6.5703125" style="73" customWidth="1"/>
    <col min="266" max="266" width="5.5703125" style="73" customWidth="1"/>
    <col min="267" max="267" width="5.7109375" style="73" customWidth="1"/>
    <col min="268" max="268" width="0" style="73" hidden="1" customWidth="1"/>
    <col min="269" max="269" width="5.7109375" style="73" customWidth="1"/>
    <col min="270" max="270" width="5.85546875" style="73" customWidth="1"/>
    <col min="271" max="271" width="6" style="73" customWidth="1"/>
    <col min="272" max="273" width="5.85546875" style="73" customWidth="1"/>
    <col min="274" max="274" width="5.5703125" style="73" customWidth="1"/>
    <col min="275" max="275" width="5" style="73" customWidth="1"/>
    <col min="276" max="277" width="0" style="73" hidden="1" customWidth="1"/>
    <col min="278" max="278" width="8" style="73" customWidth="1"/>
    <col min="279" max="279" width="8.28515625" style="73" customWidth="1"/>
    <col min="280" max="280" width="6.28515625" style="73" customWidth="1"/>
    <col min="281" max="512" width="9.140625" style="73"/>
    <col min="513" max="513" width="5.28515625" style="73" customWidth="1"/>
    <col min="514" max="514" width="23.85546875" style="73" customWidth="1"/>
    <col min="515" max="515" width="16.42578125" style="73" customWidth="1"/>
    <col min="516" max="516" width="12.7109375" style="73" customWidth="1"/>
    <col min="517" max="517" width="6.5703125" style="73" customWidth="1"/>
    <col min="518" max="518" width="5.5703125" style="73" customWidth="1"/>
    <col min="519" max="519" width="6.28515625" style="73" customWidth="1"/>
    <col min="520" max="520" width="6.42578125" style="73" customWidth="1"/>
    <col min="521" max="521" width="6.5703125" style="73" customWidth="1"/>
    <col min="522" max="522" width="5.5703125" style="73" customWidth="1"/>
    <col min="523" max="523" width="5.7109375" style="73" customWidth="1"/>
    <col min="524" max="524" width="0" style="73" hidden="1" customWidth="1"/>
    <col min="525" max="525" width="5.7109375" style="73" customWidth="1"/>
    <col min="526" max="526" width="5.85546875" style="73" customWidth="1"/>
    <col min="527" max="527" width="6" style="73" customWidth="1"/>
    <col min="528" max="529" width="5.85546875" style="73" customWidth="1"/>
    <col min="530" max="530" width="5.5703125" style="73" customWidth="1"/>
    <col min="531" max="531" width="5" style="73" customWidth="1"/>
    <col min="532" max="533" width="0" style="73" hidden="1" customWidth="1"/>
    <col min="534" max="534" width="8" style="73" customWidth="1"/>
    <col min="535" max="535" width="8.28515625" style="73" customWidth="1"/>
    <col min="536" max="536" width="6.28515625" style="73" customWidth="1"/>
    <col min="537" max="768" width="9.140625" style="73"/>
    <col min="769" max="769" width="5.28515625" style="73" customWidth="1"/>
    <col min="770" max="770" width="23.85546875" style="73" customWidth="1"/>
    <col min="771" max="771" width="16.42578125" style="73" customWidth="1"/>
    <col min="772" max="772" width="12.7109375" style="73" customWidth="1"/>
    <col min="773" max="773" width="6.5703125" style="73" customWidth="1"/>
    <col min="774" max="774" width="5.5703125" style="73" customWidth="1"/>
    <col min="775" max="775" width="6.28515625" style="73" customWidth="1"/>
    <col min="776" max="776" width="6.42578125" style="73" customWidth="1"/>
    <col min="777" max="777" width="6.5703125" style="73" customWidth="1"/>
    <col min="778" max="778" width="5.5703125" style="73" customWidth="1"/>
    <col min="779" max="779" width="5.7109375" style="73" customWidth="1"/>
    <col min="780" max="780" width="0" style="73" hidden="1" customWidth="1"/>
    <col min="781" max="781" width="5.7109375" style="73" customWidth="1"/>
    <col min="782" max="782" width="5.85546875" style="73" customWidth="1"/>
    <col min="783" max="783" width="6" style="73" customWidth="1"/>
    <col min="784" max="785" width="5.85546875" style="73" customWidth="1"/>
    <col min="786" max="786" width="5.5703125" style="73" customWidth="1"/>
    <col min="787" max="787" width="5" style="73" customWidth="1"/>
    <col min="788" max="789" width="0" style="73" hidden="1" customWidth="1"/>
    <col min="790" max="790" width="8" style="73" customWidth="1"/>
    <col min="791" max="791" width="8.28515625" style="73" customWidth="1"/>
    <col min="792" max="792" width="6.28515625" style="73" customWidth="1"/>
    <col min="793" max="1024" width="9.140625" style="73"/>
    <col min="1025" max="1025" width="5.28515625" style="73" customWidth="1"/>
    <col min="1026" max="1026" width="23.85546875" style="73" customWidth="1"/>
    <col min="1027" max="1027" width="16.42578125" style="73" customWidth="1"/>
    <col min="1028" max="1028" width="12.7109375" style="73" customWidth="1"/>
    <col min="1029" max="1029" width="6.5703125" style="73" customWidth="1"/>
    <col min="1030" max="1030" width="5.5703125" style="73" customWidth="1"/>
    <col min="1031" max="1031" width="6.28515625" style="73" customWidth="1"/>
    <col min="1032" max="1032" width="6.42578125" style="73" customWidth="1"/>
    <col min="1033" max="1033" width="6.5703125" style="73" customWidth="1"/>
    <col min="1034" max="1034" width="5.5703125" style="73" customWidth="1"/>
    <col min="1035" max="1035" width="5.7109375" style="73" customWidth="1"/>
    <col min="1036" max="1036" width="0" style="73" hidden="1" customWidth="1"/>
    <col min="1037" max="1037" width="5.7109375" style="73" customWidth="1"/>
    <col min="1038" max="1038" width="5.85546875" style="73" customWidth="1"/>
    <col min="1039" max="1039" width="6" style="73" customWidth="1"/>
    <col min="1040" max="1041" width="5.85546875" style="73" customWidth="1"/>
    <col min="1042" max="1042" width="5.5703125" style="73" customWidth="1"/>
    <col min="1043" max="1043" width="5" style="73" customWidth="1"/>
    <col min="1044" max="1045" width="0" style="73" hidden="1" customWidth="1"/>
    <col min="1046" max="1046" width="8" style="73" customWidth="1"/>
    <col min="1047" max="1047" width="8.28515625" style="73" customWidth="1"/>
    <col min="1048" max="1048" width="6.28515625" style="73" customWidth="1"/>
    <col min="1049" max="1280" width="9.140625" style="73"/>
    <col min="1281" max="1281" width="5.28515625" style="73" customWidth="1"/>
    <col min="1282" max="1282" width="23.85546875" style="73" customWidth="1"/>
    <col min="1283" max="1283" width="16.42578125" style="73" customWidth="1"/>
    <col min="1284" max="1284" width="12.7109375" style="73" customWidth="1"/>
    <col min="1285" max="1285" width="6.5703125" style="73" customWidth="1"/>
    <col min="1286" max="1286" width="5.5703125" style="73" customWidth="1"/>
    <col min="1287" max="1287" width="6.28515625" style="73" customWidth="1"/>
    <col min="1288" max="1288" width="6.42578125" style="73" customWidth="1"/>
    <col min="1289" max="1289" width="6.5703125" style="73" customWidth="1"/>
    <col min="1290" max="1290" width="5.5703125" style="73" customWidth="1"/>
    <col min="1291" max="1291" width="5.7109375" style="73" customWidth="1"/>
    <col min="1292" max="1292" width="0" style="73" hidden="1" customWidth="1"/>
    <col min="1293" max="1293" width="5.7109375" style="73" customWidth="1"/>
    <col min="1294" max="1294" width="5.85546875" style="73" customWidth="1"/>
    <col min="1295" max="1295" width="6" style="73" customWidth="1"/>
    <col min="1296" max="1297" width="5.85546875" style="73" customWidth="1"/>
    <col min="1298" max="1298" width="5.5703125" style="73" customWidth="1"/>
    <col min="1299" max="1299" width="5" style="73" customWidth="1"/>
    <col min="1300" max="1301" width="0" style="73" hidden="1" customWidth="1"/>
    <col min="1302" max="1302" width="8" style="73" customWidth="1"/>
    <col min="1303" max="1303" width="8.28515625" style="73" customWidth="1"/>
    <col min="1304" max="1304" width="6.28515625" style="73" customWidth="1"/>
    <col min="1305" max="1536" width="9.140625" style="73"/>
    <col min="1537" max="1537" width="5.28515625" style="73" customWidth="1"/>
    <col min="1538" max="1538" width="23.85546875" style="73" customWidth="1"/>
    <col min="1539" max="1539" width="16.42578125" style="73" customWidth="1"/>
    <col min="1540" max="1540" width="12.7109375" style="73" customWidth="1"/>
    <col min="1541" max="1541" width="6.5703125" style="73" customWidth="1"/>
    <col min="1542" max="1542" width="5.5703125" style="73" customWidth="1"/>
    <col min="1543" max="1543" width="6.28515625" style="73" customWidth="1"/>
    <col min="1544" max="1544" width="6.42578125" style="73" customWidth="1"/>
    <col min="1545" max="1545" width="6.5703125" style="73" customWidth="1"/>
    <col min="1546" max="1546" width="5.5703125" style="73" customWidth="1"/>
    <col min="1547" max="1547" width="5.7109375" style="73" customWidth="1"/>
    <col min="1548" max="1548" width="0" style="73" hidden="1" customWidth="1"/>
    <col min="1549" max="1549" width="5.7109375" style="73" customWidth="1"/>
    <col min="1550" max="1550" width="5.85546875" style="73" customWidth="1"/>
    <col min="1551" max="1551" width="6" style="73" customWidth="1"/>
    <col min="1552" max="1553" width="5.85546875" style="73" customWidth="1"/>
    <col min="1554" max="1554" width="5.5703125" style="73" customWidth="1"/>
    <col min="1555" max="1555" width="5" style="73" customWidth="1"/>
    <col min="1556" max="1557" width="0" style="73" hidden="1" customWidth="1"/>
    <col min="1558" max="1558" width="8" style="73" customWidth="1"/>
    <col min="1559" max="1559" width="8.28515625" style="73" customWidth="1"/>
    <col min="1560" max="1560" width="6.28515625" style="73" customWidth="1"/>
    <col min="1561" max="1792" width="9.140625" style="73"/>
    <col min="1793" max="1793" width="5.28515625" style="73" customWidth="1"/>
    <col min="1794" max="1794" width="23.85546875" style="73" customWidth="1"/>
    <col min="1795" max="1795" width="16.42578125" style="73" customWidth="1"/>
    <col min="1796" max="1796" width="12.7109375" style="73" customWidth="1"/>
    <col min="1797" max="1797" width="6.5703125" style="73" customWidth="1"/>
    <col min="1798" max="1798" width="5.5703125" style="73" customWidth="1"/>
    <col min="1799" max="1799" width="6.28515625" style="73" customWidth="1"/>
    <col min="1800" max="1800" width="6.42578125" style="73" customWidth="1"/>
    <col min="1801" max="1801" width="6.5703125" style="73" customWidth="1"/>
    <col min="1802" max="1802" width="5.5703125" style="73" customWidth="1"/>
    <col min="1803" max="1803" width="5.7109375" style="73" customWidth="1"/>
    <col min="1804" max="1804" width="0" style="73" hidden="1" customWidth="1"/>
    <col min="1805" max="1805" width="5.7109375" style="73" customWidth="1"/>
    <col min="1806" max="1806" width="5.85546875" style="73" customWidth="1"/>
    <col min="1807" max="1807" width="6" style="73" customWidth="1"/>
    <col min="1808" max="1809" width="5.85546875" style="73" customWidth="1"/>
    <col min="1810" max="1810" width="5.5703125" style="73" customWidth="1"/>
    <col min="1811" max="1811" width="5" style="73" customWidth="1"/>
    <col min="1812" max="1813" width="0" style="73" hidden="1" customWidth="1"/>
    <col min="1814" max="1814" width="8" style="73" customWidth="1"/>
    <col min="1815" max="1815" width="8.28515625" style="73" customWidth="1"/>
    <col min="1816" max="1816" width="6.28515625" style="73" customWidth="1"/>
    <col min="1817" max="2048" width="9.140625" style="73"/>
    <col min="2049" max="2049" width="5.28515625" style="73" customWidth="1"/>
    <col min="2050" max="2050" width="23.85546875" style="73" customWidth="1"/>
    <col min="2051" max="2051" width="16.42578125" style="73" customWidth="1"/>
    <col min="2052" max="2052" width="12.7109375" style="73" customWidth="1"/>
    <col min="2053" max="2053" width="6.5703125" style="73" customWidth="1"/>
    <col min="2054" max="2054" width="5.5703125" style="73" customWidth="1"/>
    <col min="2055" max="2055" width="6.28515625" style="73" customWidth="1"/>
    <col min="2056" max="2056" width="6.42578125" style="73" customWidth="1"/>
    <col min="2057" max="2057" width="6.5703125" style="73" customWidth="1"/>
    <col min="2058" max="2058" width="5.5703125" style="73" customWidth="1"/>
    <col min="2059" max="2059" width="5.7109375" style="73" customWidth="1"/>
    <col min="2060" max="2060" width="0" style="73" hidden="1" customWidth="1"/>
    <col min="2061" max="2061" width="5.7109375" style="73" customWidth="1"/>
    <col min="2062" max="2062" width="5.85546875" style="73" customWidth="1"/>
    <col min="2063" max="2063" width="6" style="73" customWidth="1"/>
    <col min="2064" max="2065" width="5.85546875" style="73" customWidth="1"/>
    <col min="2066" max="2066" width="5.5703125" style="73" customWidth="1"/>
    <col min="2067" max="2067" width="5" style="73" customWidth="1"/>
    <col min="2068" max="2069" width="0" style="73" hidden="1" customWidth="1"/>
    <col min="2070" max="2070" width="8" style="73" customWidth="1"/>
    <col min="2071" max="2071" width="8.28515625" style="73" customWidth="1"/>
    <col min="2072" max="2072" width="6.28515625" style="73" customWidth="1"/>
    <col min="2073" max="2304" width="9.140625" style="73"/>
    <col min="2305" max="2305" width="5.28515625" style="73" customWidth="1"/>
    <col min="2306" max="2306" width="23.85546875" style="73" customWidth="1"/>
    <col min="2307" max="2307" width="16.42578125" style="73" customWidth="1"/>
    <col min="2308" max="2308" width="12.7109375" style="73" customWidth="1"/>
    <col min="2309" max="2309" width="6.5703125" style="73" customWidth="1"/>
    <col min="2310" max="2310" width="5.5703125" style="73" customWidth="1"/>
    <col min="2311" max="2311" width="6.28515625" style="73" customWidth="1"/>
    <col min="2312" max="2312" width="6.42578125" style="73" customWidth="1"/>
    <col min="2313" max="2313" width="6.5703125" style="73" customWidth="1"/>
    <col min="2314" max="2314" width="5.5703125" style="73" customWidth="1"/>
    <col min="2315" max="2315" width="5.7109375" style="73" customWidth="1"/>
    <col min="2316" max="2316" width="0" style="73" hidden="1" customWidth="1"/>
    <col min="2317" max="2317" width="5.7109375" style="73" customWidth="1"/>
    <col min="2318" max="2318" width="5.85546875" style="73" customWidth="1"/>
    <col min="2319" max="2319" width="6" style="73" customWidth="1"/>
    <col min="2320" max="2321" width="5.85546875" style="73" customWidth="1"/>
    <col min="2322" max="2322" width="5.5703125" style="73" customWidth="1"/>
    <col min="2323" max="2323" width="5" style="73" customWidth="1"/>
    <col min="2324" max="2325" width="0" style="73" hidden="1" customWidth="1"/>
    <col min="2326" max="2326" width="8" style="73" customWidth="1"/>
    <col min="2327" max="2327" width="8.28515625" style="73" customWidth="1"/>
    <col min="2328" max="2328" width="6.28515625" style="73" customWidth="1"/>
    <col min="2329" max="2560" width="9.140625" style="73"/>
    <col min="2561" max="2561" width="5.28515625" style="73" customWidth="1"/>
    <col min="2562" max="2562" width="23.85546875" style="73" customWidth="1"/>
    <col min="2563" max="2563" width="16.42578125" style="73" customWidth="1"/>
    <col min="2564" max="2564" width="12.7109375" style="73" customWidth="1"/>
    <col min="2565" max="2565" width="6.5703125" style="73" customWidth="1"/>
    <col min="2566" max="2566" width="5.5703125" style="73" customWidth="1"/>
    <col min="2567" max="2567" width="6.28515625" style="73" customWidth="1"/>
    <col min="2568" max="2568" width="6.42578125" style="73" customWidth="1"/>
    <col min="2569" max="2569" width="6.5703125" style="73" customWidth="1"/>
    <col min="2570" max="2570" width="5.5703125" style="73" customWidth="1"/>
    <col min="2571" max="2571" width="5.7109375" style="73" customWidth="1"/>
    <col min="2572" max="2572" width="0" style="73" hidden="1" customWidth="1"/>
    <col min="2573" max="2573" width="5.7109375" style="73" customWidth="1"/>
    <col min="2574" max="2574" width="5.85546875" style="73" customWidth="1"/>
    <col min="2575" max="2575" width="6" style="73" customWidth="1"/>
    <col min="2576" max="2577" width="5.85546875" style="73" customWidth="1"/>
    <col min="2578" max="2578" width="5.5703125" style="73" customWidth="1"/>
    <col min="2579" max="2579" width="5" style="73" customWidth="1"/>
    <col min="2580" max="2581" width="0" style="73" hidden="1" customWidth="1"/>
    <col min="2582" max="2582" width="8" style="73" customWidth="1"/>
    <col min="2583" max="2583" width="8.28515625" style="73" customWidth="1"/>
    <col min="2584" max="2584" width="6.28515625" style="73" customWidth="1"/>
    <col min="2585" max="2816" width="9.140625" style="73"/>
    <col min="2817" max="2817" width="5.28515625" style="73" customWidth="1"/>
    <col min="2818" max="2818" width="23.85546875" style="73" customWidth="1"/>
    <col min="2819" max="2819" width="16.42578125" style="73" customWidth="1"/>
    <col min="2820" max="2820" width="12.7109375" style="73" customWidth="1"/>
    <col min="2821" max="2821" width="6.5703125" style="73" customWidth="1"/>
    <col min="2822" max="2822" width="5.5703125" style="73" customWidth="1"/>
    <col min="2823" max="2823" width="6.28515625" style="73" customWidth="1"/>
    <col min="2824" max="2824" width="6.42578125" style="73" customWidth="1"/>
    <col min="2825" max="2825" width="6.5703125" style="73" customWidth="1"/>
    <col min="2826" max="2826" width="5.5703125" style="73" customWidth="1"/>
    <col min="2827" max="2827" width="5.7109375" style="73" customWidth="1"/>
    <col min="2828" max="2828" width="0" style="73" hidden="1" customWidth="1"/>
    <col min="2829" max="2829" width="5.7109375" style="73" customWidth="1"/>
    <col min="2830" max="2830" width="5.85546875" style="73" customWidth="1"/>
    <col min="2831" max="2831" width="6" style="73" customWidth="1"/>
    <col min="2832" max="2833" width="5.85546875" style="73" customWidth="1"/>
    <col min="2834" max="2834" width="5.5703125" style="73" customWidth="1"/>
    <col min="2835" max="2835" width="5" style="73" customWidth="1"/>
    <col min="2836" max="2837" width="0" style="73" hidden="1" customWidth="1"/>
    <col min="2838" max="2838" width="8" style="73" customWidth="1"/>
    <col min="2839" max="2839" width="8.28515625" style="73" customWidth="1"/>
    <col min="2840" max="2840" width="6.28515625" style="73" customWidth="1"/>
    <col min="2841" max="3072" width="9.140625" style="73"/>
    <col min="3073" max="3073" width="5.28515625" style="73" customWidth="1"/>
    <col min="3074" max="3074" width="23.85546875" style="73" customWidth="1"/>
    <col min="3075" max="3075" width="16.42578125" style="73" customWidth="1"/>
    <col min="3076" max="3076" width="12.7109375" style="73" customWidth="1"/>
    <col min="3077" max="3077" width="6.5703125" style="73" customWidth="1"/>
    <col min="3078" max="3078" width="5.5703125" style="73" customWidth="1"/>
    <col min="3079" max="3079" width="6.28515625" style="73" customWidth="1"/>
    <col min="3080" max="3080" width="6.42578125" style="73" customWidth="1"/>
    <col min="3081" max="3081" width="6.5703125" style="73" customWidth="1"/>
    <col min="3082" max="3082" width="5.5703125" style="73" customWidth="1"/>
    <col min="3083" max="3083" width="5.7109375" style="73" customWidth="1"/>
    <col min="3084" max="3084" width="0" style="73" hidden="1" customWidth="1"/>
    <col min="3085" max="3085" width="5.7109375" style="73" customWidth="1"/>
    <col min="3086" max="3086" width="5.85546875" style="73" customWidth="1"/>
    <col min="3087" max="3087" width="6" style="73" customWidth="1"/>
    <col min="3088" max="3089" width="5.85546875" style="73" customWidth="1"/>
    <col min="3090" max="3090" width="5.5703125" style="73" customWidth="1"/>
    <col min="3091" max="3091" width="5" style="73" customWidth="1"/>
    <col min="3092" max="3093" width="0" style="73" hidden="1" customWidth="1"/>
    <col min="3094" max="3094" width="8" style="73" customWidth="1"/>
    <col min="3095" max="3095" width="8.28515625" style="73" customWidth="1"/>
    <col min="3096" max="3096" width="6.28515625" style="73" customWidth="1"/>
    <col min="3097" max="3328" width="9.140625" style="73"/>
    <col min="3329" max="3329" width="5.28515625" style="73" customWidth="1"/>
    <col min="3330" max="3330" width="23.85546875" style="73" customWidth="1"/>
    <col min="3331" max="3331" width="16.42578125" style="73" customWidth="1"/>
    <col min="3332" max="3332" width="12.7109375" style="73" customWidth="1"/>
    <col min="3333" max="3333" width="6.5703125" style="73" customWidth="1"/>
    <col min="3334" max="3334" width="5.5703125" style="73" customWidth="1"/>
    <col min="3335" max="3335" width="6.28515625" style="73" customWidth="1"/>
    <col min="3336" max="3336" width="6.42578125" style="73" customWidth="1"/>
    <col min="3337" max="3337" width="6.5703125" style="73" customWidth="1"/>
    <col min="3338" max="3338" width="5.5703125" style="73" customWidth="1"/>
    <col min="3339" max="3339" width="5.7109375" style="73" customWidth="1"/>
    <col min="3340" max="3340" width="0" style="73" hidden="1" customWidth="1"/>
    <col min="3341" max="3341" width="5.7109375" style="73" customWidth="1"/>
    <col min="3342" max="3342" width="5.85546875" style="73" customWidth="1"/>
    <col min="3343" max="3343" width="6" style="73" customWidth="1"/>
    <col min="3344" max="3345" width="5.85546875" style="73" customWidth="1"/>
    <col min="3346" max="3346" width="5.5703125" style="73" customWidth="1"/>
    <col min="3347" max="3347" width="5" style="73" customWidth="1"/>
    <col min="3348" max="3349" width="0" style="73" hidden="1" customWidth="1"/>
    <col min="3350" max="3350" width="8" style="73" customWidth="1"/>
    <col min="3351" max="3351" width="8.28515625" style="73" customWidth="1"/>
    <col min="3352" max="3352" width="6.28515625" style="73" customWidth="1"/>
    <col min="3353" max="3584" width="9.140625" style="73"/>
    <col min="3585" max="3585" width="5.28515625" style="73" customWidth="1"/>
    <col min="3586" max="3586" width="23.85546875" style="73" customWidth="1"/>
    <col min="3587" max="3587" width="16.42578125" style="73" customWidth="1"/>
    <col min="3588" max="3588" width="12.7109375" style="73" customWidth="1"/>
    <col min="3589" max="3589" width="6.5703125" style="73" customWidth="1"/>
    <col min="3590" max="3590" width="5.5703125" style="73" customWidth="1"/>
    <col min="3591" max="3591" width="6.28515625" style="73" customWidth="1"/>
    <col min="3592" max="3592" width="6.42578125" style="73" customWidth="1"/>
    <col min="3593" max="3593" width="6.5703125" style="73" customWidth="1"/>
    <col min="3594" max="3594" width="5.5703125" style="73" customWidth="1"/>
    <col min="3595" max="3595" width="5.7109375" style="73" customWidth="1"/>
    <col min="3596" max="3596" width="0" style="73" hidden="1" customWidth="1"/>
    <col min="3597" max="3597" width="5.7109375" style="73" customWidth="1"/>
    <col min="3598" max="3598" width="5.85546875" style="73" customWidth="1"/>
    <col min="3599" max="3599" width="6" style="73" customWidth="1"/>
    <col min="3600" max="3601" width="5.85546875" style="73" customWidth="1"/>
    <col min="3602" max="3602" width="5.5703125" style="73" customWidth="1"/>
    <col min="3603" max="3603" width="5" style="73" customWidth="1"/>
    <col min="3604" max="3605" width="0" style="73" hidden="1" customWidth="1"/>
    <col min="3606" max="3606" width="8" style="73" customWidth="1"/>
    <col min="3607" max="3607" width="8.28515625" style="73" customWidth="1"/>
    <col min="3608" max="3608" width="6.28515625" style="73" customWidth="1"/>
    <col min="3609" max="3840" width="9.140625" style="73"/>
    <col min="3841" max="3841" width="5.28515625" style="73" customWidth="1"/>
    <col min="3842" max="3842" width="23.85546875" style="73" customWidth="1"/>
    <col min="3843" max="3843" width="16.42578125" style="73" customWidth="1"/>
    <col min="3844" max="3844" width="12.7109375" style="73" customWidth="1"/>
    <col min="3845" max="3845" width="6.5703125" style="73" customWidth="1"/>
    <col min="3846" max="3846" width="5.5703125" style="73" customWidth="1"/>
    <col min="3847" max="3847" width="6.28515625" style="73" customWidth="1"/>
    <col min="3848" max="3848" width="6.42578125" style="73" customWidth="1"/>
    <col min="3849" max="3849" width="6.5703125" style="73" customWidth="1"/>
    <col min="3850" max="3850" width="5.5703125" style="73" customWidth="1"/>
    <col min="3851" max="3851" width="5.7109375" style="73" customWidth="1"/>
    <col min="3852" max="3852" width="0" style="73" hidden="1" customWidth="1"/>
    <col min="3853" max="3853" width="5.7109375" style="73" customWidth="1"/>
    <col min="3854" max="3854" width="5.85546875" style="73" customWidth="1"/>
    <col min="3855" max="3855" width="6" style="73" customWidth="1"/>
    <col min="3856" max="3857" width="5.85546875" style="73" customWidth="1"/>
    <col min="3858" max="3858" width="5.5703125" style="73" customWidth="1"/>
    <col min="3859" max="3859" width="5" style="73" customWidth="1"/>
    <col min="3860" max="3861" width="0" style="73" hidden="1" customWidth="1"/>
    <col min="3862" max="3862" width="8" style="73" customWidth="1"/>
    <col min="3863" max="3863" width="8.28515625" style="73" customWidth="1"/>
    <col min="3864" max="3864" width="6.28515625" style="73" customWidth="1"/>
    <col min="3865" max="4096" width="9.140625" style="73"/>
    <col min="4097" max="4097" width="5.28515625" style="73" customWidth="1"/>
    <col min="4098" max="4098" width="23.85546875" style="73" customWidth="1"/>
    <col min="4099" max="4099" width="16.42578125" style="73" customWidth="1"/>
    <col min="4100" max="4100" width="12.7109375" style="73" customWidth="1"/>
    <col min="4101" max="4101" width="6.5703125" style="73" customWidth="1"/>
    <col min="4102" max="4102" width="5.5703125" style="73" customWidth="1"/>
    <col min="4103" max="4103" width="6.28515625" style="73" customWidth="1"/>
    <col min="4104" max="4104" width="6.42578125" style="73" customWidth="1"/>
    <col min="4105" max="4105" width="6.5703125" style="73" customWidth="1"/>
    <col min="4106" max="4106" width="5.5703125" style="73" customWidth="1"/>
    <col min="4107" max="4107" width="5.7109375" style="73" customWidth="1"/>
    <col min="4108" max="4108" width="0" style="73" hidden="1" customWidth="1"/>
    <col min="4109" max="4109" width="5.7109375" style="73" customWidth="1"/>
    <col min="4110" max="4110" width="5.85546875" style="73" customWidth="1"/>
    <col min="4111" max="4111" width="6" style="73" customWidth="1"/>
    <col min="4112" max="4113" width="5.85546875" style="73" customWidth="1"/>
    <col min="4114" max="4114" width="5.5703125" style="73" customWidth="1"/>
    <col min="4115" max="4115" width="5" style="73" customWidth="1"/>
    <col min="4116" max="4117" width="0" style="73" hidden="1" customWidth="1"/>
    <col min="4118" max="4118" width="8" style="73" customWidth="1"/>
    <col min="4119" max="4119" width="8.28515625" style="73" customWidth="1"/>
    <col min="4120" max="4120" width="6.28515625" style="73" customWidth="1"/>
    <col min="4121" max="4352" width="9.140625" style="73"/>
    <col min="4353" max="4353" width="5.28515625" style="73" customWidth="1"/>
    <col min="4354" max="4354" width="23.85546875" style="73" customWidth="1"/>
    <col min="4355" max="4355" width="16.42578125" style="73" customWidth="1"/>
    <col min="4356" max="4356" width="12.7109375" style="73" customWidth="1"/>
    <col min="4357" max="4357" width="6.5703125" style="73" customWidth="1"/>
    <col min="4358" max="4358" width="5.5703125" style="73" customWidth="1"/>
    <col min="4359" max="4359" width="6.28515625" style="73" customWidth="1"/>
    <col min="4360" max="4360" width="6.42578125" style="73" customWidth="1"/>
    <col min="4361" max="4361" width="6.5703125" style="73" customWidth="1"/>
    <col min="4362" max="4362" width="5.5703125" style="73" customWidth="1"/>
    <col min="4363" max="4363" width="5.7109375" style="73" customWidth="1"/>
    <col min="4364" max="4364" width="0" style="73" hidden="1" customWidth="1"/>
    <col min="4365" max="4365" width="5.7109375" style="73" customWidth="1"/>
    <col min="4366" max="4366" width="5.85546875" style="73" customWidth="1"/>
    <col min="4367" max="4367" width="6" style="73" customWidth="1"/>
    <col min="4368" max="4369" width="5.85546875" style="73" customWidth="1"/>
    <col min="4370" max="4370" width="5.5703125" style="73" customWidth="1"/>
    <col min="4371" max="4371" width="5" style="73" customWidth="1"/>
    <col min="4372" max="4373" width="0" style="73" hidden="1" customWidth="1"/>
    <col min="4374" max="4374" width="8" style="73" customWidth="1"/>
    <col min="4375" max="4375" width="8.28515625" style="73" customWidth="1"/>
    <col min="4376" max="4376" width="6.28515625" style="73" customWidth="1"/>
    <col min="4377" max="4608" width="9.140625" style="73"/>
    <col min="4609" max="4609" width="5.28515625" style="73" customWidth="1"/>
    <col min="4610" max="4610" width="23.85546875" style="73" customWidth="1"/>
    <col min="4611" max="4611" width="16.42578125" style="73" customWidth="1"/>
    <col min="4612" max="4612" width="12.7109375" style="73" customWidth="1"/>
    <col min="4613" max="4613" width="6.5703125" style="73" customWidth="1"/>
    <col min="4614" max="4614" width="5.5703125" style="73" customWidth="1"/>
    <col min="4615" max="4615" width="6.28515625" style="73" customWidth="1"/>
    <col min="4616" max="4616" width="6.42578125" style="73" customWidth="1"/>
    <col min="4617" max="4617" width="6.5703125" style="73" customWidth="1"/>
    <col min="4618" max="4618" width="5.5703125" style="73" customWidth="1"/>
    <col min="4619" max="4619" width="5.7109375" style="73" customWidth="1"/>
    <col min="4620" max="4620" width="0" style="73" hidden="1" customWidth="1"/>
    <col min="4621" max="4621" width="5.7109375" style="73" customWidth="1"/>
    <col min="4622" max="4622" width="5.85546875" style="73" customWidth="1"/>
    <col min="4623" max="4623" width="6" style="73" customWidth="1"/>
    <col min="4624" max="4625" width="5.85546875" style="73" customWidth="1"/>
    <col min="4626" max="4626" width="5.5703125" style="73" customWidth="1"/>
    <col min="4627" max="4627" width="5" style="73" customWidth="1"/>
    <col min="4628" max="4629" width="0" style="73" hidden="1" customWidth="1"/>
    <col min="4630" max="4630" width="8" style="73" customWidth="1"/>
    <col min="4631" max="4631" width="8.28515625" style="73" customWidth="1"/>
    <col min="4632" max="4632" width="6.28515625" style="73" customWidth="1"/>
    <col min="4633" max="4864" width="9.140625" style="73"/>
    <col min="4865" max="4865" width="5.28515625" style="73" customWidth="1"/>
    <col min="4866" max="4866" width="23.85546875" style="73" customWidth="1"/>
    <col min="4867" max="4867" width="16.42578125" style="73" customWidth="1"/>
    <col min="4868" max="4868" width="12.7109375" style="73" customWidth="1"/>
    <col min="4869" max="4869" width="6.5703125" style="73" customWidth="1"/>
    <col min="4870" max="4870" width="5.5703125" style="73" customWidth="1"/>
    <col min="4871" max="4871" width="6.28515625" style="73" customWidth="1"/>
    <col min="4872" max="4872" width="6.42578125" style="73" customWidth="1"/>
    <col min="4873" max="4873" width="6.5703125" style="73" customWidth="1"/>
    <col min="4874" max="4874" width="5.5703125" style="73" customWidth="1"/>
    <col min="4875" max="4875" width="5.7109375" style="73" customWidth="1"/>
    <col min="4876" max="4876" width="0" style="73" hidden="1" customWidth="1"/>
    <col min="4877" max="4877" width="5.7109375" style="73" customWidth="1"/>
    <col min="4878" max="4878" width="5.85546875" style="73" customWidth="1"/>
    <col min="4879" max="4879" width="6" style="73" customWidth="1"/>
    <col min="4880" max="4881" width="5.85546875" style="73" customWidth="1"/>
    <col min="4882" max="4882" width="5.5703125" style="73" customWidth="1"/>
    <col min="4883" max="4883" width="5" style="73" customWidth="1"/>
    <col min="4884" max="4885" width="0" style="73" hidden="1" customWidth="1"/>
    <col min="4886" max="4886" width="8" style="73" customWidth="1"/>
    <col min="4887" max="4887" width="8.28515625" style="73" customWidth="1"/>
    <col min="4888" max="4888" width="6.28515625" style="73" customWidth="1"/>
    <col min="4889" max="5120" width="9.140625" style="73"/>
    <col min="5121" max="5121" width="5.28515625" style="73" customWidth="1"/>
    <col min="5122" max="5122" width="23.85546875" style="73" customWidth="1"/>
    <col min="5123" max="5123" width="16.42578125" style="73" customWidth="1"/>
    <col min="5124" max="5124" width="12.7109375" style="73" customWidth="1"/>
    <col min="5125" max="5125" width="6.5703125" style="73" customWidth="1"/>
    <col min="5126" max="5126" width="5.5703125" style="73" customWidth="1"/>
    <col min="5127" max="5127" width="6.28515625" style="73" customWidth="1"/>
    <col min="5128" max="5128" width="6.42578125" style="73" customWidth="1"/>
    <col min="5129" max="5129" width="6.5703125" style="73" customWidth="1"/>
    <col min="5130" max="5130" width="5.5703125" style="73" customWidth="1"/>
    <col min="5131" max="5131" width="5.7109375" style="73" customWidth="1"/>
    <col min="5132" max="5132" width="0" style="73" hidden="1" customWidth="1"/>
    <col min="5133" max="5133" width="5.7109375" style="73" customWidth="1"/>
    <col min="5134" max="5134" width="5.85546875" style="73" customWidth="1"/>
    <col min="5135" max="5135" width="6" style="73" customWidth="1"/>
    <col min="5136" max="5137" width="5.85546875" style="73" customWidth="1"/>
    <col min="5138" max="5138" width="5.5703125" style="73" customWidth="1"/>
    <col min="5139" max="5139" width="5" style="73" customWidth="1"/>
    <col min="5140" max="5141" width="0" style="73" hidden="1" customWidth="1"/>
    <col min="5142" max="5142" width="8" style="73" customWidth="1"/>
    <col min="5143" max="5143" width="8.28515625" style="73" customWidth="1"/>
    <col min="5144" max="5144" width="6.28515625" style="73" customWidth="1"/>
    <col min="5145" max="5376" width="9.140625" style="73"/>
    <col min="5377" max="5377" width="5.28515625" style="73" customWidth="1"/>
    <col min="5378" max="5378" width="23.85546875" style="73" customWidth="1"/>
    <col min="5379" max="5379" width="16.42578125" style="73" customWidth="1"/>
    <col min="5380" max="5380" width="12.7109375" style="73" customWidth="1"/>
    <col min="5381" max="5381" width="6.5703125" style="73" customWidth="1"/>
    <col min="5382" max="5382" width="5.5703125" style="73" customWidth="1"/>
    <col min="5383" max="5383" width="6.28515625" style="73" customWidth="1"/>
    <col min="5384" max="5384" width="6.42578125" style="73" customWidth="1"/>
    <col min="5385" max="5385" width="6.5703125" style="73" customWidth="1"/>
    <col min="5386" max="5386" width="5.5703125" style="73" customWidth="1"/>
    <col min="5387" max="5387" width="5.7109375" style="73" customWidth="1"/>
    <col min="5388" max="5388" width="0" style="73" hidden="1" customWidth="1"/>
    <col min="5389" max="5389" width="5.7109375" style="73" customWidth="1"/>
    <col min="5390" max="5390" width="5.85546875" style="73" customWidth="1"/>
    <col min="5391" max="5391" width="6" style="73" customWidth="1"/>
    <col min="5392" max="5393" width="5.85546875" style="73" customWidth="1"/>
    <col min="5394" max="5394" width="5.5703125" style="73" customWidth="1"/>
    <col min="5395" max="5395" width="5" style="73" customWidth="1"/>
    <col min="5396" max="5397" width="0" style="73" hidden="1" customWidth="1"/>
    <col min="5398" max="5398" width="8" style="73" customWidth="1"/>
    <col min="5399" max="5399" width="8.28515625" style="73" customWidth="1"/>
    <col min="5400" max="5400" width="6.28515625" style="73" customWidth="1"/>
    <col min="5401" max="5632" width="9.140625" style="73"/>
    <col min="5633" max="5633" width="5.28515625" style="73" customWidth="1"/>
    <col min="5634" max="5634" width="23.85546875" style="73" customWidth="1"/>
    <col min="5635" max="5635" width="16.42578125" style="73" customWidth="1"/>
    <col min="5636" max="5636" width="12.7109375" style="73" customWidth="1"/>
    <col min="5637" max="5637" width="6.5703125" style="73" customWidth="1"/>
    <col min="5638" max="5638" width="5.5703125" style="73" customWidth="1"/>
    <col min="5639" max="5639" width="6.28515625" style="73" customWidth="1"/>
    <col min="5640" max="5640" width="6.42578125" style="73" customWidth="1"/>
    <col min="5641" max="5641" width="6.5703125" style="73" customWidth="1"/>
    <col min="5642" max="5642" width="5.5703125" style="73" customWidth="1"/>
    <col min="5643" max="5643" width="5.7109375" style="73" customWidth="1"/>
    <col min="5644" max="5644" width="0" style="73" hidden="1" customWidth="1"/>
    <col min="5645" max="5645" width="5.7109375" style="73" customWidth="1"/>
    <col min="5646" max="5646" width="5.85546875" style="73" customWidth="1"/>
    <col min="5647" max="5647" width="6" style="73" customWidth="1"/>
    <col min="5648" max="5649" width="5.85546875" style="73" customWidth="1"/>
    <col min="5650" max="5650" width="5.5703125" style="73" customWidth="1"/>
    <col min="5651" max="5651" width="5" style="73" customWidth="1"/>
    <col min="5652" max="5653" width="0" style="73" hidden="1" customWidth="1"/>
    <col min="5654" max="5654" width="8" style="73" customWidth="1"/>
    <col min="5655" max="5655" width="8.28515625" style="73" customWidth="1"/>
    <col min="5656" max="5656" width="6.28515625" style="73" customWidth="1"/>
    <col min="5657" max="5888" width="9.140625" style="73"/>
    <col min="5889" max="5889" width="5.28515625" style="73" customWidth="1"/>
    <col min="5890" max="5890" width="23.85546875" style="73" customWidth="1"/>
    <col min="5891" max="5891" width="16.42578125" style="73" customWidth="1"/>
    <col min="5892" max="5892" width="12.7109375" style="73" customWidth="1"/>
    <col min="5893" max="5893" width="6.5703125" style="73" customWidth="1"/>
    <col min="5894" max="5894" width="5.5703125" style="73" customWidth="1"/>
    <col min="5895" max="5895" width="6.28515625" style="73" customWidth="1"/>
    <col min="5896" max="5896" width="6.42578125" style="73" customWidth="1"/>
    <col min="5897" max="5897" width="6.5703125" style="73" customWidth="1"/>
    <col min="5898" max="5898" width="5.5703125" style="73" customWidth="1"/>
    <col min="5899" max="5899" width="5.7109375" style="73" customWidth="1"/>
    <col min="5900" max="5900" width="0" style="73" hidden="1" customWidth="1"/>
    <col min="5901" max="5901" width="5.7109375" style="73" customWidth="1"/>
    <col min="5902" max="5902" width="5.85546875" style="73" customWidth="1"/>
    <col min="5903" max="5903" width="6" style="73" customWidth="1"/>
    <col min="5904" max="5905" width="5.85546875" style="73" customWidth="1"/>
    <col min="5906" max="5906" width="5.5703125" style="73" customWidth="1"/>
    <col min="5907" max="5907" width="5" style="73" customWidth="1"/>
    <col min="5908" max="5909" width="0" style="73" hidden="1" customWidth="1"/>
    <col min="5910" max="5910" width="8" style="73" customWidth="1"/>
    <col min="5911" max="5911" width="8.28515625" style="73" customWidth="1"/>
    <col min="5912" max="5912" width="6.28515625" style="73" customWidth="1"/>
    <col min="5913" max="6144" width="9.140625" style="73"/>
    <col min="6145" max="6145" width="5.28515625" style="73" customWidth="1"/>
    <col min="6146" max="6146" width="23.85546875" style="73" customWidth="1"/>
    <col min="6147" max="6147" width="16.42578125" style="73" customWidth="1"/>
    <col min="6148" max="6148" width="12.7109375" style="73" customWidth="1"/>
    <col min="6149" max="6149" width="6.5703125" style="73" customWidth="1"/>
    <col min="6150" max="6150" width="5.5703125" style="73" customWidth="1"/>
    <col min="6151" max="6151" width="6.28515625" style="73" customWidth="1"/>
    <col min="6152" max="6152" width="6.42578125" style="73" customWidth="1"/>
    <col min="6153" max="6153" width="6.5703125" style="73" customWidth="1"/>
    <col min="6154" max="6154" width="5.5703125" style="73" customWidth="1"/>
    <col min="6155" max="6155" width="5.7109375" style="73" customWidth="1"/>
    <col min="6156" max="6156" width="0" style="73" hidden="1" customWidth="1"/>
    <col min="6157" max="6157" width="5.7109375" style="73" customWidth="1"/>
    <col min="6158" max="6158" width="5.85546875" style="73" customWidth="1"/>
    <col min="6159" max="6159" width="6" style="73" customWidth="1"/>
    <col min="6160" max="6161" width="5.85546875" style="73" customWidth="1"/>
    <col min="6162" max="6162" width="5.5703125" style="73" customWidth="1"/>
    <col min="6163" max="6163" width="5" style="73" customWidth="1"/>
    <col min="6164" max="6165" width="0" style="73" hidden="1" customWidth="1"/>
    <col min="6166" max="6166" width="8" style="73" customWidth="1"/>
    <col min="6167" max="6167" width="8.28515625" style="73" customWidth="1"/>
    <col min="6168" max="6168" width="6.28515625" style="73" customWidth="1"/>
    <col min="6169" max="6400" width="9.140625" style="73"/>
    <col min="6401" max="6401" width="5.28515625" style="73" customWidth="1"/>
    <col min="6402" max="6402" width="23.85546875" style="73" customWidth="1"/>
    <col min="6403" max="6403" width="16.42578125" style="73" customWidth="1"/>
    <col min="6404" max="6404" width="12.7109375" style="73" customWidth="1"/>
    <col min="6405" max="6405" width="6.5703125" style="73" customWidth="1"/>
    <col min="6406" max="6406" width="5.5703125" style="73" customWidth="1"/>
    <col min="6407" max="6407" width="6.28515625" style="73" customWidth="1"/>
    <col min="6408" max="6408" width="6.42578125" style="73" customWidth="1"/>
    <col min="6409" max="6409" width="6.5703125" style="73" customWidth="1"/>
    <col min="6410" max="6410" width="5.5703125" style="73" customWidth="1"/>
    <col min="6411" max="6411" width="5.7109375" style="73" customWidth="1"/>
    <col min="6412" max="6412" width="0" style="73" hidden="1" customWidth="1"/>
    <col min="6413" max="6413" width="5.7109375" style="73" customWidth="1"/>
    <col min="6414" max="6414" width="5.85546875" style="73" customWidth="1"/>
    <col min="6415" max="6415" width="6" style="73" customWidth="1"/>
    <col min="6416" max="6417" width="5.85546875" style="73" customWidth="1"/>
    <col min="6418" max="6418" width="5.5703125" style="73" customWidth="1"/>
    <col min="6419" max="6419" width="5" style="73" customWidth="1"/>
    <col min="6420" max="6421" width="0" style="73" hidden="1" customWidth="1"/>
    <col min="6422" max="6422" width="8" style="73" customWidth="1"/>
    <col min="6423" max="6423" width="8.28515625" style="73" customWidth="1"/>
    <col min="6424" max="6424" width="6.28515625" style="73" customWidth="1"/>
    <col min="6425" max="6656" width="9.140625" style="73"/>
    <col min="6657" max="6657" width="5.28515625" style="73" customWidth="1"/>
    <col min="6658" max="6658" width="23.85546875" style="73" customWidth="1"/>
    <col min="6659" max="6659" width="16.42578125" style="73" customWidth="1"/>
    <col min="6660" max="6660" width="12.7109375" style="73" customWidth="1"/>
    <col min="6661" max="6661" width="6.5703125" style="73" customWidth="1"/>
    <col min="6662" max="6662" width="5.5703125" style="73" customWidth="1"/>
    <col min="6663" max="6663" width="6.28515625" style="73" customWidth="1"/>
    <col min="6664" max="6664" width="6.42578125" style="73" customWidth="1"/>
    <col min="6665" max="6665" width="6.5703125" style="73" customWidth="1"/>
    <col min="6666" max="6666" width="5.5703125" style="73" customWidth="1"/>
    <col min="6667" max="6667" width="5.7109375" style="73" customWidth="1"/>
    <col min="6668" max="6668" width="0" style="73" hidden="1" customWidth="1"/>
    <col min="6669" max="6669" width="5.7109375" style="73" customWidth="1"/>
    <col min="6670" max="6670" width="5.85546875" style="73" customWidth="1"/>
    <col min="6671" max="6671" width="6" style="73" customWidth="1"/>
    <col min="6672" max="6673" width="5.85546875" style="73" customWidth="1"/>
    <col min="6674" max="6674" width="5.5703125" style="73" customWidth="1"/>
    <col min="6675" max="6675" width="5" style="73" customWidth="1"/>
    <col min="6676" max="6677" width="0" style="73" hidden="1" customWidth="1"/>
    <col min="6678" max="6678" width="8" style="73" customWidth="1"/>
    <col min="6679" max="6679" width="8.28515625" style="73" customWidth="1"/>
    <col min="6680" max="6680" width="6.28515625" style="73" customWidth="1"/>
    <col min="6681" max="6912" width="9.140625" style="73"/>
    <col min="6913" max="6913" width="5.28515625" style="73" customWidth="1"/>
    <col min="6914" max="6914" width="23.85546875" style="73" customWidth="1"/>
    <col min="6915" max="6915" width="16.42578125" style="73" customWidth="1"/>
    <col min="6916" max="6916" width="12.7109375" style="73" customWidth="1"/>
    <col min="6917" max="6917" width="6.5703125" style="73" customWidth="1"/>
    <col min="6918" max="6918" width="5.5703125" style="73" customWidth="1"/>
    <col min="6919" max="6919" width="6.28515625" style="73" customWidth="1"/>
    <col min="6920" max="6920" width="6.42578125" style="73" customWidth="1"/>
    <col min="6921" max="6921" width="6.5703125" style="73" customWidth="1"/>
    <col min="6922" max="6922" width="5.5703125" style="73" customWidth="1"/>
    <col min="6923" max="6923" width="5.7109375" style="73" customWidth="1"/>
    <col min="6924" max="6924" width="0" style="73" hidden="1" customWidth="1"/>
    <col min="6925" max="6925" width="5.7109375" style="73" customWidth="1"/>
    <col min="6926" max="6926" width="5.85546875" style="73" customWidth="1"/>
    <col min="6927" max="6927" width="6" style="73" customWidth="1"/>
    <col min="6928" max="6929" width="5.85546875" style="73" customWidth="1"/>
    <col min="6930" max="6930" width="5.5703125" style="73" customWidth="1"/>
    <col min="6931" max="6931" width="5" style="73" customWidth="1"/>
    <col min="6932" max="6933" width="0" style="73" hidden="1" customWidth="1"/>
    <col min="6934" max="6934" width="8" style="73" customWidth="1"/>
    <col min="6935" max="6935" width="8.28515625" style="73" customWidth="1"/>
    <col min="6936" max="6936" width="6.28515625" style="73" customWidth="1"/>
    <col min="6937" max="7168" width="9.140625" style="73"/>
    <col min="7169" max="7169" width="5.28515625" style="73" customWidth="1"/>
    <col min="7170" max="7170" width="23.85546875" style="73" customWidth="1"/>
    <col min="7171" max="7171" width="16.42578125" style="73" customWidth="1"/>
    <col min="7172" max="7172" width="12.7109375" style="73" customWidth="1"/>
    <col min="7173" max="7173" width="6.5703125" style="73" customWidth="1"/>
    <col min="7174" max="7174" width="5.5703125" style="73" customWidth="1"/>
    <col min="7175" max="7175" width="6.28515625" style="73" customWidth="1"/>
    <col min="7176" max="7176" width="6.42578125" style="73" customWidth="1"/>
    <col min="7177" max="7177" width="6.5703125" style="73" customWidth="1"/>
    <col min="7178" max="7178" width="5.5703125" style="73" customWidth="1"/>
    <col min="7179" max="7179" width="5.7109375" style="73" customWidth="1"/>
    <col min="7180" max="7180" width="0" style="73" hidden="1" customWidth="1"/>
    <col min="7181" max="7181" width="5.7109375" style="73" customWidth="1"/>
    <col min="7182" max="7182" width="5.85546875" style="73" customWidth="1"/>
    <col min="7183" max="7183" width="6" style="73" customWidth="1"/>
    <col min="7184" max="7185" width="5.85546875" style="73" customWidth="1"/>
    <col min="7186" max="7186" width="5.5703125" style="73" customWidth="1"/>
    <col min="7187" max="7187" width="5" style="73" customWidth="1"/>
    <col min="7188" max="7189" width="0" style="73" hidden="1" customWidth="1"/>
    <col min="7190" max="7190" width="8" style="73" customWidth="1"/>
    <col min="7191" max="7191" width="8.28515625" style="73" customWidth="1"/>
    <col min="7192" max="7192" width="6.28515625" style="73" customWidth="1"/>
    <col min="7193" max="7424" width="9.140625" style="73"/>
    <col min="7425" max="7425" width="5.28515625" style="73" customWidth="1"/>
    <col min="7426" max="7426" width="23.85546875" style="73" customWidth="1"/>
    <col min="7427" max="7427" width="16.42578125" style="73" customWidth="1"/>
    <col min="7428" max="7428" width="12.7109375" style="73" customWidth="1"/>
    <col min="7429" max="7429" width="6.5703125" style="73" customWidth="1"/>
    <col min="7430" max="7430" width="5.5703125" style="73" customWidth="1"/>
    <col min="7431" max="7431" width="6.28515625" style="73" customWidth="1"/>
    <col min="7432" max="7432" width="6.42578125" style="73" customWidth="1"/>
    <col min="7433" max="7433" width="6.5703125" style="73" customWidth="1"/>
    <col min="7434" max="7434" width="5.5703125" style="73" customWidth="1"/>
    <col min="7435" max="7435" width="5.7109375" style="73" customWidth="1"/>
    <col min="7436" max="7436" width="0" style="73" hidden="1" customWidth="1"/>
    <col min="7437" max="7437" width="5.7109375" style="73" customWidth="1"/>
    <col min="7438" max="7438" width="5.85546875" style="73" customWidth="1"/>
    <col min="7439" max="7439" width="6" style="73" customWidth="1"/>
    <col min="7440" max="7441" width="5.85546875" style="73" customWidth="1"/>
    <col min="7442" max="7442" width="5.5703125" style="73" customWidth="1"/>
    <col min="7443" max="7443" width="5" style="73" customWidth="1"/>
    <col min="7444" max="7445" width="0" style="73" hidden="1" customWidth="1"/>
    <col min="7446" max="7446" width="8" style="73" customWidth="1"/>
    <col min="7447" max="7447" width="8.28515625" style="73" customWidth="1"/>
    <col min="7448" max="7448" width="6.28515625" style="73" customWidth="1"/>
    <col min="7449" max="7680" width="9.140625" style="73"/>
    <col min="7681" max="7681" width="5.28515625" style="73" customWidth="1"/>
    <col min="7682" max="7682" width="23.85546875" style="73" customWidth="1"/>
    <col min="7683" max="7683" width="16.42578125" style="73" customWidth="1"/>
    <col min="7684" max="7684" width="12.7109375" style="73" customWidth="1"/>
    <col min="7685" max="7685" width="6.5703125" style="73" customWidth="1"/>
    <col min="7686" max="7686" width="5.5703125" style="73" customWidth="1"/>
    <col min="7687" max="7687" width="6.28515625" style="73" customWidth="1"/>
    <col min="7688" max="7688" width="6.42578125" style="73" customWidth="1"/>
    <col min="7689" max="7689" width="6.5703125" style="73" customWidth="1"/>
    <col min="7690" max="7690" width="5.5703125" style="73" customWidth="1"/>
    <col min="7691" max="7691" width="5.7109375" style="73" customWidth="1"/>
    <col min="7692" max="7692" width="0" style="73" hidden="1" customWidth="1"/>
    <col min="7693" max="7693" width="5.7109375" style="73" customWidth="1"/>
    <col min="7694" max="7694" width="5.85546875" style="73" customWidth="1"/>
    <col min="7695" max="7695" width="6" style="73" customWidth="1"/>
    <col min="7696" max="7697" width="5.85546875" style="73" customWidth="1"/>
    <col min="7698" max="7698" width="5.5703125" style="73" customWidth="1"/>
    <col min="7699" max="7699" width="5" style="73" customWidth="1"/>
    <col min="7700" max="7701" width="0" style="73" hidden="1" customWidth="1"/>
    <col min="7702" max="7702" width="8" style="73" customWidth="1"/>
    <col min="7703" max="7703" width="8.28515625" style="73" customWidth="1"/>
    <col min="7704" max="7704" width="6.28515625" style="73" customWidth="1"/>
    <col min="7705" max="7936" width="9.140625" style="73"/>
    <col min="7937" max="7937" width="5.28515625" style="73" customWidth="1"/>
    <col min="7938" max="7938" width="23.85546875" style="73" customWidth="1"/>
    <col min="7939" max="7939" width="16.42578125" style="73" customWidth="1"/>
    <col min="7940" max="7940" width="12.7109375" style="73" customWidth="1"/>
    <col min="7941" max="7941" width="6.5703125" style="73" customWidth="1"/>
    <col min="7942" max="7942" width="5.5703125" style="73" customWidth="1"/>
    <col min="7943" max="7943" width="6.28515625" style="73" customWidth="1"/>
    <col min="7944" max="7944" width="6.42578125" style="73" customWidth="1"/>
    <col min="7945" max="7945" width="6.5703125" style="73" customWidth="1"/>
    <col min="7946" max="7946" width="5.5703125" style="73" customWidth="1"/>
    <col min="7947" max="7947" width="5.7109375" style="73" customWidth="1"/>
    <col min="7948" max="7948" width="0" style="73" hidden="1" customWidth="1"/>
    <col min="7949" max="7949" width="5.7109375" style="73" customWidth="1"/>
    <col min="7950" max="7950" width="5.85546875" style="73" customWidth="1"/>
    <col min="7951" max="7951" width="6" style="73" customWidth="1"/>
    <col min="7952" max="7953" width="5.85546875" style="73" customWidth="1"/>
    <col min="7954" max="7954" width="5.5703125" style="73" customWidth="1"/>
    <col min="7955" max="7955" width="5" style="73" customWidth="1"/>
    <col min="7956" max="7957" width="0" style="73" hidden="1" customWidth="1"/>
    <col min="7958" max="7958" width="8" style="73" customWidth="1"/>
    <col min="7959" max="7959" width="8.28515625" style="73" customWidth="1"/>
    <col min="7960" max="7960" width="6.28515625" style="73" customWidth="1"/>
    <col min="7961" max="8192" width="9.140625" style="73"/>
    <col min="8193" max="8193" width="5.28515625" style="73" customWidth="1"/>
    <col min="8194" max="8194" width="23.85546875" style="73" customWidth="1"/>
    <col min="8195" max="8195" width="16.42578125" style="73" customWidth="1"/>
    <col min="8196" max="8196" width="12.7109375" style="73" customWidth="1"/>
    <col min="8197" max="8197" width="6.5703125" style="73" customWidth="1"/>
    <col min="8198" max="8198" width="5.5703125" style="73" customWidth="1"/>
    <col min="8199" max="8199" width="6.28515625" style="73" customWidth="1"/>
    <col min="8200" max="8200" width="6.42578125" style="73" customWidth="1"/>
    <col min="8201" max="8201" width="6.5703125" style="73" customWidth="1"/>
    <col min="8202" max="8202" width="5.5703125" style="73" customWidth="1"/>
    <col min="8203" max="8203" width="5.7109375" style="73" customWidth="1"/>
    <col min="8204" max="8204" width="0" style="73" hidden="1" customWidth="1"/>
    <col min="8205" max="8205" width="5.7109375" style="73" customWidth="1"/>
    <col min="8206" max="8206" width="5.85546875" style="73" customWidth="1"/>
    <col min="8207" max="8207" width="6" style="73" customWidth="1"/>
    <col min="8208" max="8209" width="5.85546875" style="73" customWidth="1"/>
    <col min="8210" max="8210" width="5.5703125" style="73" customWidth="1"/>
    <col min="8211" max="8211" width="5" style="73" customWidth="1"/>
    <col min="8212" max="8213" width="0" style="73" hidden="1" customWidth="1"/>
    <col min="8214" max="8214" width="8" style="73" customWidth="1"/>
    <col min="8215" max="8215" width="8.28515625" style="73" customWidth="1"/>
    <col min="8216" max="8216" width="6.28515625" style="73" customWidth="1"/>
    <col min="8217" max="8448" width="9.140625" style="73"/>
    <col min="8449" max="8449" width="5.28515625" style="73" customWidth="1"/>
    <col min="8450" max="8450" width="23.85546875" style="73" customWidth="1"/>
    <col min="8451" max="8451" width="16.42578125" style="73" customWidth="1"/>
    <col min="8452" max="8452" width="12.7109375" style="73" customWidth="1"/>
    <col min="8453" max="8453" width="6.5703125" style="73" customWidth="1"/>
    <col min="8454" max="8454" width="5.5703125" style="73" customWidth="1"/>
    <col min="8455" max="8455" width="6.28515625" style="73" customWidth="1"/>
    <col min="8456" max="8456" width="6.42578125" style="73" customWidth="1"/>
    <col min="8457" max="8457" width="6.5703125" style="73" customWidth="1"/>
    <col min="8458" max="8458" width="5.5703125" style="73" customWidth="1"/>
    <col min="8459" max="8459" width="5.7109375" style="73" customWidth="1"/>
    <col min="8460" max="8460" width="0" style="73" hidden="1" customWidth="1"/>
    <col min="8461" max="8461" width="5.7109375" style="73" customWidth="1"/>
    <col min="8462" max="8462" width="5.85546875" style="73" customWidth="1"/>
    <col min="8463" max="8463" width="6" style="73" customWidth="1"/>
    <col min="8464" max="8465" width="5.85546875" style="73" customWidth="1"/>
    <col min="8466" max="8466" width="5.5703125" style="73" customWidth="1"/>
    <col min="8467" max="8467" width="5" style="73" customWidth="1"/>
    <col min="8468" max="8469" width="0" style="73" hidden="1" customWidth="1"/>
    <col min="8470" max="8470" width="8" style="73" customWidth="1"/>
    <col min="8471" max="8471" width="8.28515625" style="73" customWidth="1"/>
    <col min="8472" max="8472" width="6.28515625" style="73" customWidth="1"/>
    <col min="8473" max="8704" width="9.140625" style="73"/>
    <col min="8705" max="8705" width="5.28515625" style="73" customWidth="1"/>
    <col min="8706" max="8706" width="23.85546875" style="73" customWidth="1"/>
    <col min="8707" max="8707" width="16.42578125" style="73" customWidth="1"/>
    <col min="8708" max="8708" width="12.7109375" style="73" customWidth="1"/>
    <col min="8709" max="8709" width="6.5703125" style="73" customWidth="1"/>
    <col min="8710" max="8710" width="5.5703125" style="73" customWidth="1"/>
    <col min="8711" max="8711" width="6.28515625" style="73" customWidth="1"/>
    <col min="8712" max="8712" width="6.42578125" style="73" customWidth="1"/>
    <col min="8713" max="8713" width="6.5703125" style="73" customWidth="1"/>
    <col min="8714" max="8714" width="5.5703125" style="73" customWidth="1"/>
    <col min="8715" max="8715" width="5.7109375" style="73" customWidth="1"/>
    <col min="8716" max="8716" width="0" style="73" hidden="1" customWidth="1"/>
    <col min="8717" max="8717" width="5.7109375" style="73" customWidth="1"/>
    <col min="8718" max="8718" width="5.85546875" style="73" customWidth="1"/>
    <col min="8719" max="8719" width="6" style="73" customWidth="1"/>
    <col min="8720" max="8721" width="5.85546875" style="73" customWidth="1"/>
    <col min="8722" max="8722" width="5.5703125" style="73" customWidth="1"/>
    <col min="8723" max="8723" width="5" style="73" customWidth="1"/>
    <col min="8724" max="8725" width="0" style="73" hidden="1" customWidth="1"/>
    <col min="8726" max="8726" width="8" style="73" customWidth="1"/>
    <col min="8727" max="8727" width="8.28515625" style="73" customWidth="1"/>
    <col min="8728" max="8728" width="6.28515625" style="73" customWidth="1"/>
    <col min="8729" max="8960" width="9.140625" style="73"/>
    <col min="8961" max="8961" width="5.28515625" style="73" customWidth="1"/>
    <col min="8962" max="8962" width="23.85546875" style="73" customWidth="1"/>
    <col min="8963" max="8963" width="16.42578125" style="73" customWidth="1"/>
    <col min="8964" max="8964" width="12.7109375" style="73" customWidth="1"/>
    <col min="8965" max="8965" width="6.5703125" style="73" customWidth="1"/>
    <col min="8966" max="8966" width="5.5703125" style="73" customWidth="1"/>
    <col min="8967" max="8967" width="6.28515625" style="73" customWidth="1"/>
    <col min="8968" max="8968" width="6.42578125" style="73" customWidth="1"/>
    <col min="8969" max="8969" width="6.5703125" style="73" customWidth="1"/>
    <col min="8970" max="8970" width="5.5703125" style="73" customWidth="1"/>
    <col min="8971" max="8971" width="5.7109375" style="73" customWidth="1"/>
    <col min="8972" max="8972" width="0" style="73" hidden="1" customWidth="1"/>
    <col min="8973" max="8973" width="5.7109375" style="73" customWidth="1"/>
    <col min="8974" max="8974" width="5.85546875" style="73" customWidth="1"/>
    <col min="8975" max="8975" width="6" style="73" customWidth="1"/>
    <col min="8976" max="8977" width="5.85546875" style="73" customWidth="1"/>
    <col min="8978" max="8978" width="5.5703125" style="73" customWidth="1"/>
    <col min="8979" max="8979" width="5" style="73" customWidth="1"/>
    <col min="8980" max="8981" width="0" style="73" hidden="1" customWidth="1"/>
    <col min="8982" max="8982" width="8" style="73" customWidth="1"/>
    <col min="8983" max="8983" width="8.28515625" style="73" customWidth="1"/>
    <col min="8984" max="8984" width="6.28515625" style="73" customWidth="1"/>
    <col min="8985" max="9216" width="9.140625" style="73"/>
    <col min="9217" max="9217" width="5.28515625" style="73" customWidth="1"/>
    <col min="9218" max="9218" width="23.85546875" style="73" customWidth="1"/>
    <col min="9219" max="9219" width="16.42578125" style="73" customWidth="1"/>
    <col min="9220" max="9220" width="12.7109375" style="73" customWidth="1"/>
    <col min="9221" max="9221" width="6.5703125" style="73" customWidth="1"/>
    <col min="9222" max="9222" width="5.5703125" style="73" customWidth="1"/>
    <col min="9223" max="9223" width="6.28515625" style="73" customWidth="1"/>
    <col min="9224" max="9224" width="6.42578125" style="73" customWidth="1"/>
    <col min="9225" max="9225" width="6.5703125" style="73" customWidth="1"/>
    <col min="9226" max="9226" width="5.5703125" style="73" customWidth="1"/>
    <col min="9227" max="9227" width="5.7109375" style="73" customWidth="1"/>
    <col min="9228" max="9228" width="0" style="73" hidden="1" customWidth="1"/>
    <col min="9229" max="9229" width="5.7109375" style="73" customWidth="1"/>
    <col min="9230" max="9230" width="5.85546875" style="73" customWidth="1"/>
    <col min="9231" max="9231" width="6" style="73" customWidth="1"/>
    <col min="9232" max="9233" width="5.85546875" style="73" customWidth="1"/>
    <col min="9234" max="9234" width="5.5703125" style="73" customWidth="1"/>
    <col min="9235" max="9235" width="5" style="73" customWidth="1"/>
    <col min="9236" max="9237" width="0" style="73" hidden="1" customWidth="1"/>
    <col min="9238" max="9238" width="8" style="73" customWidth="1"/>
    <col min="9239" max="9239" width="8.28515625" style="73" customWidth="1"/>
    <col min="9240" max="9240" width="6.28515625" style="73" customWidth="1"/>
    <col min="9241" max="9472" width="9.140625" style="73"/>
    <col min="9473" max="9473" width="5.28515625" style="73" customWidth="1"/>
    <col min="9474" max="9474" width="23.85546875" style="73" customWidth="1"/>
    <col min="9475" max="9475" width="16.42578125" style="73" customWidth="1"/>
    <col min="9476" max="9476" width="12.7109375" style="73" customWidth="1"/>
    <col min="9477" max="9477" width="6.5703125" style="73" customWidth="1"/>
    <col min="9478" max="9478" width="5.5703125" style="73" customWidth="1"/>
    <col min="9479" max="9479" width="6.28515625" style="73" customWidth="1"/>
    <col min="9480" max="9480" width="6.42578125" style="73" customWidth="1"/>
    <col min="9481" max="9481" width="6.5703125" style="73" customWidth="1"/>
    <col min="9482" max="9482" width="5.5703125" style="73" customWidth="1"/>
    <col min="9483" max="9483" width="5.7109375" style="73" customWidth="1"/>
    <col min="9484" max="9484" width="0" style="73" hidden="1" customWidth="1"/>
    <col min="9485" max="9485" width="5.7109375" style="73" customWidth="1"/>
    <col min="9486" max="9486" width="5.85546875" style="73" customWidth="1"/>
    <col min="9487" max="9487" width="6" style="73" customWidth="1"/>
    <col min="9488" max="9489" width="5.85546875" style="73" customWidth="1"/>
    <col min="9490" max="9490" width="5.5703125" style="73" customWidth="1"/>
    <col min="9491" max="9491" width="5" style="73" customWidth="1"/>
    <col min="9492" max="9493" width="0" style="73" hidden="1" customWidth="1"/>
    <col min="9494" max="9494" width="8" style="73" customWidth="1"/>
    <col min="9495" max="9495" width="8.28515625" style="73" customWidth="1"/>
    <col min="9496" max="9496" width="6.28515625" style="73" customWidth="1"/>
    <col min="9497" max="9728" width="9.140625" style="73"/>
    <col min="9729" max="9729" width="5.28515625" style="73" customWidth="1"/>
    <col min="9730" max="9730" width="23.85546875" style="73" customWidth="1"/>
    <col min="9731" max="9731" width="16.42578125" style="73" customWidth="1"/>
    <col min="9732" max="9732" width="12.7109375" style="73" customWidth="1"/>
    <col min="9733" max="9733" width="6.5703125" style="73" customWidth="1"/>
    <col min="9734" max="9734" width="5.5703125" style="73" customWidth="1"/>
    <col min="9735" max="9735" width="6.28515625" style="73" customWidth="1"/>
    <col min="9736" max="9736" width="6.42578125" style="73" customWidth="1"/>
    <col min="9737" max="9737" width="6.5703125" style="73" customWidth="1"/>
    <col min="9738" max="9738" width="5.5703125" style="73" customWidth="1"/>
    <col min="9739" max="9739" width="5.7109375" style="73" customWidth="1"/>
    <col min="9740" max="9740" width="0" style="73" hidden="1" customWidth="1"/>
    <col min="9741" max="9741" width="5.7109375" style="73" customWidth="1"/>
    <col min="9742" max="9742" width="5.85546875" style="73" customWidth="1"/>
    <col min="9743" max="9743" width="6" style="73" customWidth="1"/>
    <col min="9744" max="9745" width="5.85546875" style="73" customWidth="1"/>
    <col min="9746" max="9746" width="5.5703125" style="73" customWidth="1"/>
    <col min="9747" max="9747" width="5" style="73" customWidth="1"/>
    <col min="9748" max="9749" width="0" style="73" hidden="1" customWidth="1"/>
    <col min="9750" max="9750" width="8" style="73" customWidth="1"/>
    <col min="9751" max="9751" width="8.28515625" style="73" customWidth="1"/>
    <col min="9752" max="9752" width="6.28515625" style="73" customWidth="1"/>
    <col min="9753" max="9984" width="9.140625" style="73"/>
    <col min="9985" max="9985" width="5.28515625" style="73" customWidth="1"/>
    <col min="9986" max="9986" width="23.85546875" style="73" customWidth="1"/>
    <col min="9987" max="9987" width="16.42578125" style="73" customWidth="1"/>
    <col min="9988" max="9988" width="12.7109375" style="73" customWidth="1"/>
    <col min="9989" max="9989" width="6.5703125" style="73" customWidth="1"/>
    <col min="9990" max="9990" width="5.5703125" style="73" customWidth="1"/>
    <col min="9991" max="9991" width="6.28515625" style="73" customWidth="1"/>
    <col min="9992" max="9992" width="6.42578125" style="73" customWidth="1"/>
    <col min="9993" max="9993" width="6.5703125" style="73" customWidth="1"/>
    <col min="9994" max="9994" width="5.5703125" style="73" customWidth="1"/>
    <col min="9995" max="9995" width="5.7109375" style="73" customWidth="1"/>
    <col min="9996" max="9996" width="0" style="73" hidden="1" customWidth="1"/>
    <col min="9997" max="9997" width="5.7109375" style="73" customWidth="1"/>
    <col min="9998" max="9998" width="5.85546875" style="73" customWidth="1"/>
    <col min="9999" max="9999" width="6" style="73" customWidth="1"/>
    <col min="10000" max="10001" width="5.85546875" style="73" customWidth="1"/>
    <col min="10002" max="10002" width="5.5703125" style="73" customWidth="1"/>
    <col min="10003" max="10003" width="5" style="73" customWidth="1"/>
    <col min="10004" max="10005" width="0" style="73" hidden="1" customWidth="1"/>
    <col min="10006" max="10006" width="8" style="73" customWidth="1"/>
    <col min="10007" max="10007" width="8.28515625" style="73" customWidth="1"/>
    <col min="10008" max="10008" width="6.28515625" style="73" customWidth="1"/>
    <col min="10009" max="10240" width="9.140625" style="73"/>
    <col min="10241" max="10241" width="5.28515625" style="73" customWidth="1"/>
    <col min="10242" max="10242" width="23.85546875" style="73" customWidth="1"/>
    <col min="10243" max="10243" width="16.42578125" style="73" customWidth="1"/>
    <col min="10244" max="10244" width="12.7109375" style="73" customWidth="1"/>
    <col min="10245" max="10245" width="6.5703125" style="73" customWidth="1"/>
    <col min="10246" max="10246" width="5.5703125" style="73" customWidth="1"/>
    <col min="10247" max="10247" width="6.28515625" style="73" customWidth="1"/>
    <col min="10248" max="10248" width="6.42578125" style="73" customWidth="1"/>
    <col min="10249" max="10249" width="6.5703125" style="73" customWidth="1"/>
    <col min="10250" max="10250" width="5.5703125" style="73" customWidth="1"/>
    <col min="10251" max="10251" width="5.7109375" style="73" customWidth="1"/>
    <col min="10252" max="10252" width="0" style="73" hidden="1" customWidth="1"/>
    <col min="10253" max="10253" width="5.7109375" style="73" customWidth="1"/>
    <col min="10254" max="10254" width="5.85546875" style="73" customWidth="1"/>
    <col min="10255" max="10255" width="6" style="73" customWidth="1"/>
    <col min="10256" max="10257" width="5.85546875" style="73" customWidth="1"/>
    <col min="10258" max="10258" width="5.5703125" style="73" customWidth="1"/>
    <col min="10259" max="10259" width="5" style="73" customWidth="1"/>
    <col min="10260" max="10261" width="0" style="73" hidden="1" customWidth="1"/>
    <col min="10262" max="10262" width="8" style="73" customWidth="1"/>
    <col min="10263" max="10263" width="8.28515625" style="73" customWidth="1"/>
    <col min="10264" max="10264" width="6.28515625" style="73" customWidth="1"/>
    <col min="10265" max="10496" width="9.140625" style="73"/>
    <col min="10497" max="10497" width="5.28515625" style="73" customWidth="1"/>
    <col min="10498" max="10498" width="23.85546875" style="73" customWidth="1"/>
    <col min="10499" max="10499" width="16.42578125" style="73" customWidth="1"/>
    <col min="10500" max="10500" width="12.7109375" style="73" customWidth="1"/>
    <col min="10501" max="10501" width="6.5703125" style="73" customWidth="1"/>
    <col min="10502" max="10502" width="5.5703125" style="73" customWidth="1"/>
    <col min="10503" max="10503" width="6.28515625" style="73" customWidth="1"/>
    <col min="10504" max="10504" width="6.42578125" style="73" customWidth="1"/>
    <col min="10505" max="10505" width="6.5703125" style="73" customWidth="1"/>
    <col min="10506" max="10506" width="5.5703125" style="73" customWidth="1"/>
    <col min="10507" max="10507" width="5.7109375" style="73" customWidth="1"/>
    <col min="10508" max="10508" width="0" style="73" hidden="1" customWidth="1"/>
    <col min="10509" max="10509" width="5.7109375" style="73" customWidth="1"/>
    <col min="10510" max="10510" width="5.85546875" style="73" customWidth="1"/>
    <col min="10511" max="10511" width="6" style="73" customWidth="1"/>
    <col min="10512" max="10513" width="5.85546875" style="73" customWidth="1"/>
    <col min="10514" max="10514" width="5.5703125" style="73" customWidth="1"/>
    <col min="10515" max="10515" width="5" style="73" customWidth="1"/>
    <col min="10516" max="10517" width="0" style="73" hidden="1" customWidth="1"/>
    <col min="10518" max="10518" width="8" style="73" customWidth="1"/>
    <col min="10519" max="10519" width="8.28515625" style="73" customWidth="1"/>
    <col min="10520" max="10520" width="6.28515625" style="73" customWidth="1"/>
    <col min="10521" max="10752" width="9.140625" style="73"/>
    <col min="10753" max="10753" width="5.28515625" style="73" customWidth="1"/>
    <col min="10754" max="10754" width="23.85546875" style="73" customWidth="1"/>
    <col min="10755" max="10755" width="16.42578125" style="73" customWidth="1"/>
    <col min="10756" max="10756" width="12.7109375" style="73" customWidth="1"/>
    <col min="10757" max="10757" width="6.5703125" style="73" customWidth="1"/>
    <col min="10758" max="10758" width="5.5703125" style="73" customWidth="1"/>
    <col min="10759" max="10759" width="6.28515625" style="73" customWidth="1"/>
    <col min="10760" max="10760" width="6.42578125" style="73" customWidth="1"/>
    <col min="10761" max="10761" width="6.5703125" style="73" customWidth="1"/>
    <col min="10762" max="10762" width="5.5703125" style="73" customWidth="1"/>
    <col min="10763" max="10763" width="5.7109375" style="73" customWidth="1"/>
    <col min="10764" max="10764" width="0" style="73" hidden="1" customWidth="1"/>
    <col min="10765" max="10765" width="5.7109375" style="73" customWidth="1"/>
    <col min="10766" max="10766" width="5.85546875" style="73" customWidth="1"/>
    <col min="10767" max="10767" width="6" style="73" customWidth="1"/>
    <col min="10768" max="10769" width="5.85546875" style="73" customWidth="1"/>
    <col min="10770" max="10770" width="5.5703125" style="73" customWidth="1"/>
    <col min="10771" max="10771" width="5" style="73" customWidth="1"/>
    <col min="10772" max="10773" width="0" style="73" hidden="1" customWidth="1"/>
    <col min="10774" max="10774" width="8" style="73" customWidth="1"/>
    <col min="10775" max="10775" width="8.28515625" style="73" customWidth="1"/>
    <col min="10776" max="10776" width="6.28515625" style="73" customWidth="1"/>
    <col min="10777" max="11008" width="9.140625" style="73"/>
    <col min="11009" max="11009" width="5.28515625" style="73" customWidth="1"/>
    <col min="11010" max="11010" width="23.85546875" style="73" customWidth="1"/>
    <col min="11011" max="11011" width="16.42578125" style="73" customWidth="1"/>
    <col min="11012" max="11012" width="12.7109375" style="73" customWidth="1"/>
    <col min="11013" max="11013" width="6.5703125" style="73" customWidth="1"/>
    <col min="11014" max="11014" width="5.5703125" style="73" customWidth="1"/>
    <col min="11015" max="11015" width="6.28515625" style="73" customWidth="1"/>
    <col min="11016" max="11016" width="6.42578125" style="73" customWidth="1"/>
    <col min="11017" max="11017" width="6.5703125" style="73" customWidth="1"/>
    <col min="11018" max="11018" width="5.5703125" style="73" customWidth="1"/>
    <col min="11019" max="11019" width="5.7109375" style="73" customWidth="1"/>
    <col min="11020" max="11020" width="0" style="73" hidden="1" customWidth="1"/>
    <col min="11021" max="11021" width="5.7109375" style="73" customWidth="1"/>
    <col min="11022" max="11022" width="5.85546875" style="73" customWidth="1"/>
    <col min="11023" max="11023" width="6" style="73" customWidth="1"/>
    <col min="11024" max="11025" width="5.85546875" style="73" customWidth="1"/>
    <col min="11026" max="11026" width="5.5703125" style="73" customWidth="1"/>
    <col min="11027" max="11027" width="5" style="73" customWidth="1"/>
    <col min="11028" max="11029" width="0" style="73" hidden="1" customWidth="1"/>
    <col min="11030" max="11030" width="8" style="73" customWidth="1"/>
    <col min="11031" max="11031" width="8.28515625" style="73" customWidth="1"/>
    <col min="11032" max="11032" width="6.28515625" style="73" customWidth="1"/>
    <col min="11033" max="11264" width="9.140625" style="73"/>
    <col min="11265" max="11265" width="5.28515625" style="73" customWidth="1"/>
    <col min="11266" max="11266" width="23.85546875" style="73" customWidth="1"/>
    <col min="11267" max="11267" width="16.42578125" style="73" customWidth="1"/>
    <col min="11268" max="11268" width="12.7109375" style="73" customWidth="1"/>
    <col min="11269" max="11269" width="6.5703125" style="73" customWidth="1"/>
    <col min="11270" max="11270" width="5.5703125" style="73" customWidth="1"/>
    <col min="11271" max="11271" width="6.28515625" style="73" customWidth="1"/>
    <col min="11272" max="11272" width="6.42578125" style="73" customWidth="1"/>
    <col min="11273" max="11273" width="6.5703125" style="73" customWidth="1"/>
    <col min="11274" max="11274" width="5.5703125" style="73" customWidth="1"/>
    <col min="11275" max="11275" width="5.7109375" style="73" customWidth="1"/>
    <col min="11276" max="11276" width="0" style="73" hidden="1" customWidth="1"/>
    <col min="11277" max="11277" width="5.7109375" style="73" customWidth="1"/>
    <col min="11278" max="11278" width="5.85546875" style="73" customWidth="1"/>
    <col min="11279" max="11279" width="6" style="73" customWidth="1"/>
    <col min="11280" max="11281" width="5.85546875" style="73" customWidth="1"/>
    <col min="11282" max="11282" width="5.5703125" style="73" customWidth="1"/>
    <col min="11283" max="11283" width="5" style="73" customWidth="1"/>
    <col min="11284" max="11285" width="0" style="73" hidden="1" customWidth="1"/>
    <col min="11286" max="11286" width="8" style="73" customWidth="1"/>
    <col min="11287" max="11287" width="8.28515625" style="73" customWidth="1"/>
    <col min="11288" max="11288" width="6.28515625" style="73" customWidth="1"/>
    <col min="11289" max="11520" width="9.140625" style="73"/>
    <col min="11521" max="11521" width="5.28515625" style="73" customWidth="1"/>
    <col min="11522" max="11522" width="23.85546875" style="73" customWidth="1"/>
    <col min="11523" max="11523" width="16.42578125" style="73" customWidth="1"/>
    <col min="11524" max="11524" width="12.7109375" style="73" customWidth="1"/>
    <col min="11525" max="11525" width="6.5703125" style="73" customWidth="1"/>
    <col min="11526" max="11526" width="5.5703125" style="73" customWidth="1"/>
    <col min="11527" max="11527" width="6.28515625" style="73" customWidth="1"/>
    <col min="11528" max="11528" width="6.42578125" style="73" customWidth="1"/>
    <col min="11529" max="11529" width="6.5703125" style="73" customWidth="1"/>
    <col min="11530" max="11530" width="5.5703125" style="73" customWidth="1"/>
    <col min="11531" max="11531" width="5.7109375" style="73" customWidth="1"/>
    <col min="11532" max="11532" width="0" style="73" hidden="1" customWidth="1"/>
    <col min="11533" max="11533" width="5.7109375" style="73" customWidth="1"/>
    <col min="11534" max="11534" width="5.85546875" style="73" customWidth="1"/>
    <col min="11535" max="11535" width="6" style="73" customWidth="1"/>
    <col min="11536" max="11537" width="5.85546875" style="73" customWidth="1"/>
    <col min="11538" max="11538" width="5.5703125" style="73" customWidth="1"/>
    <col min="11539" max="11539" width="5" style="73" customWidth="1"/>
    <col min="11540" max="11541" width="0" style="73" hidden="1" customWidth="1"/>
    <col min="11542" max="11542" width="8" style="73" customWidth="1"/>
    <col min="11543" max="11543" width="8.28515625" style="73" customWidth="1"/>
    <col min="11544" max="11544" width="6.28515625" style="73" customWidth="1"/>
    <col min="11545" max="11776" width="9.140625" style="73"/>
    <col min="11777" max="11777" width="5.28515625" style="73" customWidth="1"/>
    <col min="11778" max="11778" width="23.85546875" style="73" customWidth="1"/>
    <col min="11779" max="11779" width="16.42578125" style="73" customWidth="1"/>
    <col min="11780" max="11780" width="12.7109375" style="73" customWidth="1"/>
    <col min="11781" max="11781" width="6.5703125" style="73" customWidth="1"/>
    <col min="11782" max="11782" width="5.5703125" style="73" customWidth="1"/>
    <col min="11783" max="11783" width="6.28515625" style="73" customWidth="1"/>
    <col min="11784" max="11784" width="6.42578125" style="73" customWidth="1"/>
    <col min="11785" max="11785" width="6.5703125" style="73" customWidth="1"/>
    <col min="11786" max="11786" width="5.5703125" style="73" customWidth="1"/>
    <col min="11787" max="11787" width="5.7109375" style="73" customWidth="1"/>
    <col min="11788" max="11788" width="0" style="73" hidden="1" customWidth="1"/>
    <col min="11789" max="11789" width="5.7109375" style="73" customWidth="1"/>
    <col min="11790" max="11790" width="5.85546875" style="73" customWidth="1"/>
    <col min="11791" max="11791" width="6" style="73" customWidth="1"/>
    <col min="11792" max="11793" width="5.85546875" style="73" customWidth="1"/>
    <col min="11794" max="11794" width="5.5703125" style="73" customWidth="1"/>
    <col min="11795" max="11795" width="5" style="73" customWidth="1"/>
    <col min="11796" max="11797" width="0" style="73" hidden="1" customWidth="1"/>
    <col min="11798" max="11798" width="8" style="73" customWidth="1"/>
    <col min="11799" max="11799" width="8.28515625" style="73" customWidth="1"/>
    <col min="11800" max="11800" width="6.28515625" style="73" customWidth="1"/>
    <col min="11801" max="12032" width="9.140625" style="73"/>
    <col min="12033" max="12033" width="5.28515625" style="73" customWidth="1"/>
    <col min="12034" max="12034" width="23.85546875" style="73" customWidth="1"/>
    <col min="12035" max="12035" width="16.42578125" style="73" customWidth="1"/>
    <col min="12036" max="12036" width="12.7109375" style="73" customWidth="1"/>
    <col min="12037" max="12037" width="6.5703125" style="73" customWidth="1"/>
    <col min="12038" max="12038" width="5.5703125" style="73" customWidth="1"/>
    <col min="12039" max="12039" width="6.28515625" style="73" customWidth="1"/>
    <col min="12040" max="12040" width="6.42578125" style="73" customWidth="1"/>
    <col min="12041" max="12041" width="6.5703125" style="73" customWidth="1"/>
    <col min="12042" max="12042" width="5.5703125" style="73" customWidth="1"/>
    <col min="12043" max="12043" width="5.7109375" style="73" customWidth="1"/>
    <col min="12044" max="12044" width="0" style="73" hidden="1" customWidth="1"/>
    <col min="12045" max="12045" width="5.7109375" style="73" customWidth="1"/>
    <col min="12046" max="12046" width="5.85546875" style="73" customWidth="1"/>
    <col min="12047" max="12047" width="6" style="73" customWidth="1"/>
    <col min="12048" max="12049" width="5.85546875" style="73" customWidth="1"/>
    <col min="12050" max="12050" width="5.5703125" style="73" customWidth="1"/>
    <col min="12051" max="12051" width="5" style="73" customWidth="1"/>
    <col min="12052" max="12053" width="0" style="73" hidden="1" customWidth="1"/>
    <col min="12054" max="12054" width="8" style="73" customWidth="1"/>
    <col min="12055" max="12055" width="8.28515625" style="73" customWidth="1"/>
    <col min="12056" max="12056" width="6.28515625" style="73" customWidth="1"/>
    <col min="12057" max="12288" width="9.140625" style="73"/>
    <col min="12289" max="12289" width="5.28515625" style="73" customWidth="1"/>
    <col min="12290" max="12290" width="23.85546875" style="73" customWidth="1"/>
    <col min="12291" max="12291" width="16.42578125" style="73" customWidth="1"/>
    <col min="12292" max="12292" width="12.7109375" style="73" customWidth="1"/>
    <col min="12293" max="12293" width="6.5703125" style="73" customWidth="1"/>
    <col min="12294" max="12294" width="5.5703125" style="73" customWidth="1"/>
    <col min="12295" max="12295" width="6.28515625" style="73" customWidth="1"/>
    <col min="12296" max="12296" width="6.42578125" style="73" customWidth="1"/>
    <col min="12297" max="12297" width="6.5703125" style="73" customWidth="1"/>
    <col min="12298" max="12298" width="5.5703125" style="73" customWidth="1"/>
    <col min="12299" max="12299" width="5.7109375" style="73" customWidth="1"/>
    <col min="12300" max="12300" width="0" style="73" hidden="1" customWidth="1"/>
    <col min="12301" max="12301" width="5.7109375" style="73" customWidth="1"/>
    <col min="12302" max="12302" width="5.85546875" style="73" customWidth="1"/>
    <col min="12303" max="12303" width="6" style="73" customWidth="1"/>
    <col min="12304" max="12305" width="5.85546875" style="73" customWidth="1"/>
    <col min="12306" max="12306" width="5.5703125" style="73" customWidth="1"/>
    <col min="12307" max="12307" width="5" style="73" customWidth="1"/>
    <col min="12308" max="12309" width="0" style="73" hidden="1" customWidth="1"/>
    <col min="12310" max="12310" width="8" style="73" customWidth="1"/>
    <col min="12311" max="12311" width="8.28515625" style="73" customWidth="1"/>
    <col min="12312" max="12312" width="6.28515625" style="73" customWidth="1"/>
    <col min="12313" max="12544" width="9.140625" style="73"/>
    <col min="12545" max="12545" width="5.28515625" style="73" customWidth="1"/>
    <col min="12546" max="12546" width="23.85546875" style="73" customWidth="1"/>
    <col min="12547" max="12547" width="16.42578125" style="73" customWidth="1"/>
    <col min="12548" max="12548" width="12.7109375" style="73" customWidth="1"/>
    <col min="12549" max="12549" width="6.5703125" style="73" customWidth="1"/>
    <col min="12550" max="12550" width="5.5703125" style="73" customWidth="1"/>
    <col min="12551" max="12551" width="6.28515625" style="73" customWidth="1"/>
    <col min="12552" max="12552" width="6.42578125" style="73" customWidth="1"/>
    <col min="12553" max="12553" width="6.5703125" style="73" customWidth="1"/>
    <col min="12554" max="12554" width="5.5703125" style="73" customWidth="1"/>
    <col min="12555" max="12555" width="5.7109375" style="73" customWidth="1"/>
    <col min="12556" max="12556" width="0" style="73" hidden="1" customWidth="1"/>
    <col min="12557" max="12557" width="5.7109375" style="73" customWidth="1"/>
    <col min="12558" max="12558" width="5.85546875" style="73" customWidth="1"/>
    <col min="12559" max="12559" width="6" style="73" customWidth="1"/>
    <col min="12560" max="12561" width="5.85546875" style="73" customWidth="1"/>
    <col min="12562" max="12562" width="5.5703125" style="73" customWidth="1"/>
    <col min="12563" max="12563" width="5" style="73" customWidth="1"/>
    <col min="12564" max="12565" width="0" style="73" hidden="1" customWidth="1"/>
    <col min="12566" max="12566" width="8" style="73" customWidth="1"/>
    <col min="12567" max="12567" width="8.28515625" style="73" customWidth="1"/>
    <col min="12568" max="12568" width="6.28515625" style="73" customWidth="1"/>
    <col min="12569" max="12800" width="9.140625" style="73"/>
    <col min="12801" max="12801" width="5.28515625" style="73" customWidth="1"/>
    <col min="12802" max="12802" width="23.85546875" style="73" customWidth="1"/>
    <col min="12803" max="12803" width="16.42578125" style="73" customWidth="1"/>
    <col min="12804" max="12804" width="12.7109375" style="73" customWidth="1"/>
    <col min="12805" max="12805" width="6.5703125" style="73" customWidth="1"/>
    <col min="12806" max="12806" width="5.5703125" style="73" customWidth="1"/>
    <col min="12807" max="12807" width="6.28515625" style="73" customWidth="1"/>
    <col min="12808" max="12808" width="6.42578125" style="73" customWidth="1"/>
    <col min="12809" max="12809" width="6.5703125" style="73" customWidth="1"/>
    <col min="12810" max="12810" width="5.5703125" style="73" customWidth="1"/>
    <col min="12811" max="12811" width="5.7109375" style="73" customWidth="1"/>
    <col min="12812" max="12812" width="0" style="73" hidden="1" customWidth="1"/>
    <col min="12813" max="12813" width="5.7109375" style="73" customWidth="1"/>
    <col min="12814" max="12814" width="5.85546875" style="73" customWidth="1"/>
    <col min="12815" max="12815" width="6" style="73" customWidth="1"/>
    <col min="12816" max="12817" width="5.85546875" style="73" customWidth="1"/>
    <col min="12818" max="12818" width="5.5703125" style="73" customWidth="1"/>
    <col min="12819" max="12819" width="5" style="73" customWidth="1"/>
    <col min="12820" max="12821" width="0" style="73" hidden="1" customWidth="1"/>
    <col min="12822" max="12822" width="8" style="73" customWidth="1"/>
    <col min="12823" max="12823" width="8.28515625" style="73" customWidth="1"/>
    <col min="12824" max="12824" width="6.28515625" style="73" customWidth="1"/>
    <col min="12825" max="13056" width="9.140625" style="73"/>
    <col min="13057" max="13057" width="5.28515625" style="73" customWidth="1"/>
    <col min="13058" max="13058" width="23.85546875" style="73" customWidth="1"/>
    <col min="13059" max="13059" width="16.42578125" style="73" customWidth="1"/>
    <col min="13060" max="13060" width="12.7109375" style="73" customWidth="1"/>
    <col min="13061" max="13061" width="6.5703125" style="73" customWidth="1"/>
    <col min="13062" max="13062" width="5.5703125" style="73" customWidth="1"/>
    <col min="13063" max="13063" width="6.28515625" style="73" customWidth="1"/>
    <col min="13064" max="13064" width="6.42578125" style="73" customWidth="1"/>
    <col min="13065" max="13065" width="6.5703125" style="73" customWidth="1"/>
    <col min="13066" max="13066" width="5.5703125" style="73" customWidth="1"/>
    <col min="13067" max="13067" width="5.7109375" style="73" customWidth="1"/>
    <col min="13068" max="13068" width="0" style="73" hidden="1" customWidth="1"/>
    <col min="13069" max="13069" width="5.7109375" style="73" customWidth="1"/>
    <col min="13070" max="13070" width="5.85546875" style="73" customWidth="1"/>
    <col min="13071" max="13071" width="6" style="73" customWidth="1"/>
    <col min="13072" max="13073" width="5.85546875" style="73" customWidth="1"/>
    <col min="13074" max="13074" width="5.5703125" style="73" customWidth="1"/>
    <col min="13075" max="13075" width="5" style="73" customWidth="1"/>
    <col min="13076" max="13077" width="0" style="73" hidden="1" customWidth="1"/>
    <col min="13078" max="13078" width="8" style="73" customWidth="1"/>
    <col min="13079" max="13079" width="8.28515625" style="73" customWidth="1"/>
    <col min="13080" max="13080" width="6.28515625" style="73" customWidth="1"/>
    <col min="13081" max="13312" width="9.140625" style="73"/>
    <col min="13313" max="13313" width="5.28515625" style="73" customWidth="1"/>
    <col min="13314" max="13314" width="23.85546875" style="73" customWidth="1"/>
    <col min="13315" max="13315" width="16.42578125" style="73" customWidth="1"/>
    <col min="13316" max="13316" width="12.7109375" style="73" customWidth="1"/>
    <col min="13317" max="13317" width="6.5703125" style="73" customWidth="1"/>
    <col min="13318" max="13318" width="5.5703125" style="73" customWidth="1"/>
    <col min="13319" max="13319" width="6.28515625" style="73" customWidth="1"/>
    <col min="13320" max="13320" width="6.42578125" style="73" customWidth="1"/>
    <col min="13321" max="13321" width="6.5703125" style="73" customWidth="1"/>
    <col min="13322" max="13322" width="5.5703125" style="73" customWidth="1"/>
    <col min="13323" max="13323" width="5.7109375" style="73" customWidth="1"/>
    <col min="13324" max="13324" width="0" style="73" hidden="1" customWidth="1"/>
    <col min="13325" max="13325" width="5.7109375" style="73" customWidth="1"/>
    <col min="13326" max="13326" width="5.85546875" style="73" customWidth="1"/>
    <col min="13327" max="13327" width="6" style="73" customWidth="1"/>
    <col min="13328" max="13329" width="5.85546875" style="73" customWidth="1"/>
    <col min="13330" max="13330" width="5.5703125" style="73" customWidth="1"/>
    <col min="13331" max="13331" width="5" style="73" customWidth="1"/>
    <col min="13332" max="13333" width="0" style="73" hidden="1" customWidth="1"/>
    <col min="13334" max="13334" width="8" style="73" customWidth="1"/>
    <col min="13335" max="13335" width="8.28515625" style="73" customWidth="1"/>
    <col min="13336" max="13336" width="6.28515625" style="73" customWidth="1"/>
    <col min="13337" max="13568" width="9.140625" style="73"/>
    <col min="13569" max="13569" width="5.28515625" style="73" customWidth="1"/>
    <col min="13570" max="13570" width="23.85546875" style="73" customWidth="1"/>
    <col min="13571" max="13571" width="16.42578125" style="73" customWidth="1"/>
    <col min="13572" max="13572" width="12.7109375" style="73" customWidth="1"/>
    <col min="13573" max="13573" width="6.5703125" style="73" customWidth="1"/>
    <col min="13574" max="13574" width="5.5703125" style="73" customWidth="1"/>
    <col min="13575" max="13575" width="6.28515625" style="73" customWidth="1"/>
    <col min="13576" max="13576" width="6.42578125" style="73" customWidth="1"/>
    <col min="13577" max="13577" width="6.5703125" style="73" customWidth="1"/>
    <col min="13578" max="13578" width="5.5703125" style="73" customWidth="1"/>
    <col min="13579" max="13579" width="5.7109375" style="73" customWidth="1"/>
    <col min="13580" max="13580" width="0" style="73" hidden="1" customWidth="1"/>
    <col min="13581" max="13581" width="5.7109375" style="73" customWidth="1"/>
    <col min="13582" max="13582" width="5.85546875" style="73" customWidth="1"/>
    <col min="13583" max="13583" width="6" style="73" customWidth="1"/>
    <col min="13584" max="13585" width="5.85546875" style="73" customWidth="1"/>
    <col min="13586" max="13586" width="5.5703125" style="73" customWidth="1"/>
    <col min="13587" max="13587" width="5" style="73" customWidth="1"/>
    <col min="13588" max="13589" width="0" style="73" hidden="1" customWidth="1"/>
    <col min="13590" max="13590" width="8" style="73" customWidth="1"/>
    <col min="13591" max="13591" width="8.28515625" style="73" customWidth="1"/>
    <col min="13592" max="13592" width="6.28515625" style="73" customWidth="1"/>
    <col min="13593" max="13824" width="9.140625" style="73"/>
    <col min="13825" max="13825" width="5.28515625" style="73" customWidth="1"/>
    <col min="13826" max="13826" width="23.85546875" style="73" customWidth="1"/>
    <col min="13827" max="13827" width="16.42578125" style="73" customWidth="1"/>
    <col min="13828" max="13828" width="12.7109375" style="73" customWidth="1"/>
    <col min="13829" max="13829" width="6.5703125" style="73" customWidth="1"/>
    <col min="13830" max="13830" width="5.5703125" style="73" customWidth="1"/>
    <col min="13831" max="13831" width="6.28515625" style="73" customWidth="1"/>
    <col min="13832" max="13832" width="6.42578125" style="73" customWidth="1"/>
    <col min="13833" max="13833" width="6.5703125" style="73" customWidth="1"/>
    <col min="13834" max="13834" width="5.5703125" style="73" customWidth="1"/>
    <col min="13835" max="13835" width="5.7109375" style="73" customWidth="1"/>
    <col min="13836" max="13836" width="0" style="73" hidden="1" customWidth="1"/>
    <col min="13837" max="13837" width="5.7109375" style="73" customWidth="1"/>
    <col min="13838" max="13838" width="5.85546875" style="73" customWidth="1"/>
    <col min="13839" max="13839" width="6" style="73" customWidth="1"/>
    <col min="13840" max="13841" width="5.85546875" style="73" customWidth="1"/>
    <col min="13842" max="13842" width="5.5703125" style="73" customWidth="1"/>
    <col min="13843" max="13843" width="5" style="73" customWidth="1"/>
    <col min="13844" max="13845" width="0" style="73" hidden="1" customWidth="1"/>
    <col min="13846" max="13846" width="8" style="73" customWidth="1"/>
    <col min="13847" max="13847" width="8.28515625" style="73" customWidth="1"/>
    <col min="13848" max="13848" width="6.28515625" style="73" customWidth="1"/>
    <col min="13849" max="14080" width="9.140625" style="73"/>
    <col min="14081" max="14081" width="5.28515625" style="73" customWidth="1"/>
    <col min="14082" max="14082" width="23.85546875" style="73" customWidth="1"/>
    <col min="14083" max="14083" width="16.42578125" style="73" customWidth="1"/>
    <col min="14084" max="14084" width="12.7109375" style="73" customWidth="1"/>
    <col min="14085" max="14085" width="6.5703125" style="73" customWidth="1"/>
    <col min="14086" max="14086" width="5.5703125" style="73" customWidth="1"/>
    <col min="14087" max="14087" width="6.28515625" style="73" customWidth="1"/>
    <col min="14088" max="14088" width="6.42578125" style="73" customWidth="1"/>
    <col min="14089" max="14089" width="6.5703125" style="73" customWidth="1"/>
    <col min="14090" max="14090" width="5.5703125" style="73" customWidth="1"/>
    <col min="14091" max="14091" width="5.7109375" style="73" customWidth="1"/>
    <col min="14092" max="14092" width="0" style="73" hidden="1" customWidth="1"/>
    <col min="14093" max="14093" width="5.7109375" style="73" customWidth="1"/>
    <col min="14094" max="14094" width="5.85546875" style="73" customWidth="1"/>
    <col min="14095" max="14095" width="6" style="73" customWidth="1"/>
    <col min="14096" max="14097" width="5.85546875" style="73" customWidth="1"/>
    <col min="14098" max="14098" width="5.5703125" style="73" customWidth="1"/>
    <col min="14099" max="14099" width="5" style="73" customWidth="1"/>
    <col min="14100" max="14101" width="0" style="73" hidden="1" customWidth="1"/>
    <col min="14102" max="14102" width="8" style="73" customWidth="1"/>
    <col min="14103" max="14103" width="8.28515625" style="73" customWidth="1"/>
    <col min="14104" max="14104" width="6.28515625" style="73" customWidth="1"/>
    <col min="14105" max="14336" width="9.140625" style="73"/>
    <col min="14337" max="14337" width="5.28515625" style="73" customWidth="1"/>
    <col min="14338" max="14338" width="23.85546875" style="73" customWidth="1"/>
    <col min="14339" max="14339" width="16.42578125" style="73" customWidth="1"/>
    <col min="14340" max="14340" width="12.7109375" style="73" customWidth="1"/>
    <col min="14341" max="14341" width="6.5703125" style="73" customWidth="1"/>
    <col min="14342" max="14342" width="5.5703125" style="73" customWidth="1"/>
    <col min="14343" max="14343" width="6.28515625" style="73" customWidth="1"/>
    <col min="14344" max="14344" width="6.42578125" style="73" customWidth="1"/>
    <col min="14345" max="14345" width="6.5703125" style="73" customWidth="1"/>
    <col min="14346" max="14346" width="5.5703125" style="73" customWidth="1"/>
    <col min="14347" max="14347" width="5.7109375" style="73" customWidth="1"/>
    <col min="14348" max="14348" width="0" style="73" hidden="1" customWidth="1"/>
    <col min="14349" max="14349" width="5.7109375" style="73" customWidth="1"/>
    <col min="14350" max="14350" width="5.85546875" style="73" customWidth="1"/>
    <col min="14351" max="14351" width="6" style="73" customWidth="1"/>
    <col min="14352" max="14353" width="5.85546875" style="73" customWidth="1"/>
    <col min="14354" max="14354" width="5.5703125" style="73" customWidth="1"/>
    <col min="14355" max="14355" width="5" style="73" customWidth="1"/>
    <col min="14356" max="14357" width="0" style="73" hidden="1" customWidth="1"/>
    <col min="14358" max="14358" width="8" style="73" customWidth="1"/>
    <col min="14359" max="14359" width="8.28515625" style="73" customWidth="1"/>
    <col min="14360" max="14360" width="6.28515625" style="73" customWidth="1"/>
    <col min="14361" max="14592" width="9.140625" style="73"/>
    <col min="14593" max="14593" width="5.28515625" style="73" customWidth="1"/>
    <col min="14594" max="14594" width="23.85546875" style="73" customWidth="1"/>
    <col min="14595" max="14595" width="16.42578125" style="73" customWidth="1"/>
    <col min="14596" max="14596" width="12.7109375" style="73" customWidth="1"/>
    <col min="14597" max="14597" width="6.5703125" style="73" customWidth="1"/>
    <col min="14598" max="14598" width="5.5703125" style="73" customWidth="1"/>
    <col min="14599" max="14599" width="6.28515625" style="73" customWidth="1"/>
    <col min="14600" max="14600" width="6.42578125" style="73" customWidth="1"/>
    <col min="14601" max="14601" width="6.5703125" style="73" customWidth="1"/>
    <col min="14602" max="14602" width="5.5703125" style="73" customWidth="1"/>
    <col min="14603" max="14603" width="5.7109375" style="73" customWidth="1"/>
    <col min="14604" max="14604" width="0" style="73" hidden="1" customWidth="1"/>
    <col min="14605" max="14605" width="5.7109375" style="73" customWidth="1"/>
    <col min="14606" max="14606" width="5.85546875" style="73" customWidth="1"/>
    <col min="14607" max="14607" width="6" style="73" customWidth="1"/>
    <col min="14608" max="14609" width="5.85546875" style="73" customWidth="1"/>
    <col min="14610" max="14610" width="5.5703125" style="73" customWidth="1"/>
    <col min="14611" max="14611" width="5" style="73" customWidth="1"/>
    <col min="14612" max="14613" width="0" style="73" hidden="1" customWidth="1"/>
    <col min="14614" max="14614" width="8" style="73" customWidth="1"/>
    <col min="14615" max="14615" width="8.28515625" style="73" customWidth="1"/>
    <col min="14616" max="14616" width="6.28515625" style="73" customWidth="1"/>
    <col min="14617" max="14848" width="9.140625" style="73"/>
    <col min="14849" max="14849" width="5.28515625" style="73" customWidth="1"/>
    <col min="14850" max="14850" width="23.85546875" style="73" customWidth="1"/>
    <col min="14851" max="14851" width="16.42578125" style="73" customWidth="1"/>
    <col min="14852" max="14852" width="12.7109375" style="73" customWidth="1"/>
    <col min="14853" max="14853" width="6.5703125" style="73" customWidth="1"/>
    <col min="14854" max="14854" width="5.5703125" style="73" customWidth="1"/>
    <col min="14855" max="14855" width="6.28515625" style="73" customWidth="1"/>
    <col min="14856" max="14856" width="6.42578125" style="73" customWidth="1"/>
    <col min="14857" max="14857" width="6.5703125" style="73" customWidth="1"/>
    <col min="14858" max="14858" width="5.5703125" style="73" customWidth="1"/>
    <col min="14859" max="14859" width="5.7109375" style="73" customWidth="1"/>
    <col min="14860" max="14860" width="0" style="73" hidden="1" customWidth="1"/>
    <col min="14861" max="14861" width="5.7109375" style="73" customWidth="1"/>
    <col min="14862" max="14862" width="5.85546875" style="73" customWidth="1"/>
    <col min="14863" max="14863" width="6" style="73" customWidth="1"/>
    <col min="14864" max="14865" width="5.85546875" style="73" customWidth="1"/>
    <col min="14866" max="14866" width="5.5703125" style="73" customWidth="1"/>
    <col min="14867" max="14867" width="5" style="73" customWidth="1"/>
    <col min="14868" max="14869" width="0" style="73" hidden="1" customWidth="1"/>
    <col min="14870" max="14870" width="8" style="73" customWidth="1"/>
    <col min="14871" max="14871" width="8.28515625" style="73" customWidth="1"/>
    <col min="14872" max="14872" width="6.28515625" style="73" customWidth="1"/>
    <col min="14873" max="15104" width="9.140625" style="73"/>
    <col min="15105" max="15105" width="5.28515625" style="73" customWidth="1"/>
    <col min="15106" max="15106" width="23.85546875" style="73" customWidth="1"/>
    <col min="15107" max="15107" width="16.42578125" style="73" customWidth="1"/>
    <col min="15108" max="15108" width="12.7109375" style="73" customWidth="1"/>
    <col min="15109" max="15109" width="6.5703125" style="73" customWidth="1"/>
    <col min="15110" max="15110" width="5.5703125" style="73" customWidth="1"/>
    <col min="15111" max="15111" width="6.28515625" style="73" customWidth="1"/>
    <col min="15112" max="15112" width="6.42578125" style="73" customWidth="1"/>
    <col min="15113" max="15113" width="6.5703125" style="73" customWidth="1"/>
    <col min="15114" max="15114" width="5.5703125" style="73" customWidth="1"/>
    <col min="15115" max="15115" width="5.7109375" style="73" customWidth="1"/>
    <col min="15116" max="15116" width="0" style="73" hidden="1" customWidth="1"/>
    <col min="15117" max="15117" width="5.7109375" style="73" customWidth="1"/>
    <col min="15118" max="15118" width="5.85546875" style="73" customWidth="1"/>
    <col min="15119" max="15119" width="6" style="73" customWidth="1"/>
    <col min="15120" max="15121" width="5.85546875" style="73" customWidth="1"/>
    <col min="15122" max="15122" width="5.5703125" style="73" customWidth="1"/>
    <col min="15123" max="15123" width="5" style="73" customWidth="1"/>
    <col min="15124" max="15125" width="0" style="73" hidden="1" customWidth="1"/>
    <col min="15126" max="15126" width="8" style="73" customWidth="1"/>
    <col min="15127" max="15127" width="8.28515625" style="73" customWidth="1"/>
    <col min="15128" max="15128" width="6.28515625" style="73" customWidth="1"/>
    <col min="15129" max="15360" width="9.140625" style="73"/>
    <col min="15361" max="15361" width="5.28515625" style="73" customWidth="1"/>
    <col min="15362" max="15362" width="23.85546875" style="73" customWidth="1"/>
    <col min="15363" max="15363" width="16.42578125" style="73" customWidth="1"/>
    <col min="15364" max="15364" width="12.7109375" style="73" customWidth="1"/>
    <col min="15365" max="15365" width="6.5703125" style="73" customWidth="1"/>
    <col min="15366" max="15366" width="5.5703125" style="73" customWidth="1"/>
    <col min="15367" max="15367" width="6.28515625" style="73" customWidth="1"/>
    <col min="15368" max="15368" width="6.42578125" style="73" customWidth="1"/>
    <col min="15369" max="15369" width="6.5703125" style="73" customWidth="1"/>
    <col min="15370" max="15370" width="5.5703125" style="73" customWidth="1"/>
    <col min="15371" max="15371" width="5.7109375" style="73" customWidth="1"/>
    <col min="15372" max="15372" width="0" style="73" hidden="1" customWidth="1"/>
    <col min="15373" max="15373" width="5.7109375" style="73" customWidth="1"/>
    <col min="15374" max="15374" width="5.85546875" style="73" customWidth="1"/>
    <col min="15375" max="15375" width="6" style="73" customWidth="1"/>
    <col min="15376" max="15377" width="5.85546875" style="73" customWidth="1"/>
    <col min="15378" max="15378" width="5.5703125" style="73" customWidth="1"/>
    <col min="15379" max="15379" width="5" style="73" customWidth="1"/>
    <col min="15380" max="15381" width="0" style="73" hidden="1" customWidth="1"/>
    <col min="15382" max="15382" width="8" style="73" customWidth="1"/>
    <col min="15383" max="15383" width="8.28515625" style="73" customWidth="1"/>
    <col min="15384" max="15384" width="6.28515625" style="73" customWidth="1"/>
    <col min="15385" max="15616" width="9.140625" style="73"/>
    <col min="15617" max="15617" width="5.28515625" style="73" customWidth="1"/>
    <col min="15618" max="15618" width="23.85546875" style="73" customWidth="1"/>
    <col min="15619" max="15619" width="16.42578125" style="73" customWidth="1"/>
    <col min="15620" max="15620" width="12.7109375" style="73" customWidth="1"/>
    <col min="15621" max="15621" width="6.5703125" style="73" customWidth="1"/>
    <col min="15622" max="15622" width="5.5703125" style="73" customWidth="1"/>
    <col min="15623" max="15623" width="6.28515625" style="73" customWidth="1"/>
    <col min="15624" max="15624" width="6.42578125" style="73" customWidth="1"/>
    <col min="15625" max="15625" width="6.5703125" style="73" customWidth="1"/>
    <col min="15626" max="15626" width="5.5703125" style="73" customWidth="1"/>
    <col min="15627" max="15627" width="5.7109375" style="73" customWidth="1"/>
    <col min="15628" max="15628" width="0" style="73" hidden="1" customWidth="1"/>
    <col min="15629" max="15629" width="5.7109375" style="73" customWidth="1"/>
    <col min="15630" max="15630" width="5.85546875" style="73" customWidth="1"/>
    <col min="15631" max="15631" width="6" style="73" customWidth="1"/>
    <col min="15632" max="15633" width="5.85546875" style="73" customWidth="1"/>
    <col min="15634" max="15634" width="5.5703125" style="73" customWidth="1"/>
    <col min="15635" max="15635" width="5" style="73" customWidth="1"/>
    <col min="15636" max="15637" width="0" style="73" hidden="1" customWidth="1"/>
    <col min="15638" max="15638" width="8" style="73" customWidth="1"/>
    <col min="15639" max="15639" width="8.28515625" style="73" customWidth="1"/>
    <col min="15640" max="15640" width="6.28515625" style="73" customWidth="1"/>
    <col min="15641" max="15872" width="9.140625" style="73"/>
    <col min="15873" max="15873" width="5.28515625" style="73" customWidth="1"/>
    <col min="15874" max="15874" width="23.85546875" style="73" customWidth="1"/>
    <col min="15875" max="15875" width="16.42578125" style="73" customWidth="1"/>
    <col min="15876" max="15876" width="12.7109375" style="73" customWidth="1"/>
    <col min="15877" max="15877" width="6.5703125" style="73" customWidth="1"/>
    <col min="15878" max="15878" width="5.5703125" style="73" customWidth="1"/>
    <col min="15879" max="15879" width="6.28515625" style="73" customWidth="1"/>
    <col min="15880" max="15880" width="6.42578125" style="73" customWidth="1"/>
    <col min="15881" max="15881" width="6.5703125" style="73" customWidth="1"/>
    <col min="15882" max="15882" width="5.5703125" style="73" customWidth="1"/>
    <col min="15883" max="15883" width="5.7109375" style="73" customWidth="1"/>
    <col min="15884" max="15884" width="0" style="73" hidden="1" customWidth="1"/>
    <col min="15885" max="15885" width="5.7109375" style="73" customWidth="1"/>
    <col min="15886" max="15886" width="5.85546875" style="73" customWidth="1"/>
    <col min="15887" max="15887" width="6" style="73" customWidth="1"/>
    <col min="15888" max="15889" width="5.85546875" style="73" customWidth="1"/>
    <col min="15890" max="15890" width="5.5703125" style="73" customWidth="1"/>
    <col min="15891" max="15891" width="5" style="73" customWidth="1"/>
    <col min="15892" max="15893" width="0" style="73" hidden="1" customWidth="1"/>
    <col min="15894" max="15894" width="8" style="73" customWidth="1"/>
    <col min="15895" max="15895" width="8.28515625" style="73" customWidth="1"/>
    <col min="15896" max="15896" width="6.28515625" style="73" customWidth="1"/>
    <col min="15897" max="16128" width="9.140625" style="73"/>
    <col min="16129" max="16129" width="5.28515625" style="73" customWidth="1"/>
    <col min="16130" max="16130" width="23.85546875" style="73" customWidth="1"/>
    <col min="16131" max="16131" width="16.42578125" style="73" customWidth="1"/>
    <col min="16132" max="16132" width="12.7109375" style="73" customWidth="1"/>
    <col min="16133" max="16133" width="6.5703125" style="73" customWidth="1"/>
    <col min="16134" max="16134" width="5.5703125" style="73" customWidth="1"/>
    <col min="16135" max="16135" width="6.28515625" style="73" customWidth="1"/>
    <col min="16136" max="16136" width="6.42578125" style="73" customWidth="1"/>
    <col min="16137" max="16137" width="6.5703125" style="73" customWidth="1"/>
    <col min="16138" max="16138" width="5.5703125" style="73" customWidth="1"/>
    <col min="16139" max="16139" width="5.7109375" style="73" customWidth="1"/>
    <col min="16140" max="16140" width="0" style="73" hidden="1" customWidth="1"/>
    <col min="16141" max="16141" width="5.7109375" style="73" customWidth="1"/>
    <col min="16142" max="16142" width="5.85546875" style="73" customWidth="1"/>
    <col min="16143" max="16143" width="6" style="73" customWidth="1"/>
    <col min="16144" max="16145" width="5.85546875" style="73" customWidth="1"/>
    <col min="16146" max="16146" width="5.5703125" style="73" customWidth="1"/>
    <col min="16147" max="16147" width="5" style="73" customWidth="1"/>
    <col min="16148" max="16149" width="0" style="73" hidden="1" customWidth="1"/>
    <col min="16150" max="16150" width="8" style="73" customWidth="1"/>
    <col min="16151" max="16151" width="8.28515625" style="73" customWidth="1"/>
    <col min="16152" max="16152" width="6.28515625" style="73" customWidth="1"/>
    <col min="16153" max="16384" width="9.140625" style="73"/>
  </cols>
  <sheetData>
    <row r="1" spans="1:24" ht="54" customHeight="1" x14ac:dyDescent="0.25">
      <c r="A1" s="1078" t="s">
        <v>748</v>
      </c>
      <c r="B1" s="1078"/>
      <c r="C1" s="1078"/>
      <c r="D1" s="1078"/>
      <c r="E1" s="1078"/>
      <c r="F1" s="70"/>
      <c r="G1" s="70"/>
      <c r="H1" s="70"/>
      <c r="I1" s="70"/>
      <c r="J1" s="70"/>
      <c r="K1" s="71"/>
      <c r="L1" s="71"/>
      <c r="M1" s="71"/>
      <c r="N1" s="71"/>
      <c r="O1" s="71"/>
      <c r="P1" s="71"/>
      <c r="Q1" s="71"/>
      <c r="R1" s="71"/>
      <c r="S1" s="71"/>
      <c r="T1" s="71"/>
      <c r="U1" s="71"/>
      <c r="V1" s="72"/>
      <c r="W1" s="72"/>
      <c r="X1" s="72"/>
    </row>
    <row r="2" spans="1:24" ht="15.75" customHeight="1" x14ac:dyDescent="0.25">
      <c r="A2" s="586"/>
      <c r="B2" s="586"/>
      <c r="C2" s="586"/>
      <c r="D2" s="71"/>
      <c r="E2" s="72"/>
      <c r="F2" s="72"/>
      <c r="G2" s="72"/>
      <c r="H2" s="72"/>
      <c r="I2" s="71"/>
      <c r="J2" s="71"/>
      <c r="K2" s="71"/>
      <c r="L2" s="71"/>
      <c r="M2" s="71"/>
      <c r="N2" s="71"/>
      <c r="O2" s="71"/>
      <c r="P2" s="71"/>
      <c r="Q2" s="71"/>
      <c r="R2" s="71"/>
      <c r="S2" s="71"/>
      <c r="T2" s="71"/>
      <c r="U2" s="71"/>
      <c r="V2" s="72"/>
      <c r="W2" s="72"/>
      <c r="X2" s="72"/>
    </row>
    <row r="3" spans="1:24"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row>
    <row r="4" spans="1:24" ht="12.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row>
    <row r="5" spans="1:24" s="74" customFormat="1" ht="32.2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088"/>
      <c r="U5" s="1088"/>
      <c r="V5" s="1139"/>
      <c r="W5" s="1097" t="s">
        <v>3</v>
      </c>
      <c r="X5" s="1084" t="s">
        <v>4</v>
      </c>
    </row>
    <row r="6" spans="1:24" s="74" customFormat="1" ht="41.25" customHeight="1" x14ac:dyDescent="0.25">
      <c r="A6" s="1082"/>
      <c r="B6" s="1082"/>
      <c r="C6" s="1085"/>
      <c r="D6" s="1092"/>
      <c r="E6" s="1140" t="s">
        <v>704</v>
      </c>
      <c r="F6" s="1140"/>
      <c r="G6" s="1140"/>
      <c r="H6" s="1140"/>
      <c r="I6" s="1140"/>
      <c r="J6" s="1140"/>
      <c r="K6" s="1140"/>
      <c r="L6" s="1140"/>
      <c r="M6" s="1140"/>
      <c r="N6" s="1087" t="s">
        <v>519</v>
      </c>
      <c r="O6" s="1088"/>
      <c r="P6" s="1088"/>
      <c r="Q6" s="1088"/>
      <c r="R6" s="1088"/>
      <c r="S6" s="1088"/>
      <c r="T6" s="1088"/>
      <c r="U6" s="1088"/>
      <c r="V6" s="1089" t="s">
        <v>243</v>
      </c>
      <c r="W6" s="1098"/>
      <c r="X6" s="1085"/>
    </row>
    <row r="7" spans="1:24" s="74" customFormat="1" ht="48.75" customHeight="1" x14ac:dyDescent="0.25">
      <c r="A7" s="1083"/>
      <c r="B7" s="1083"/>
      <c r="C7" s="1086"/>
      <c r="D7" s="1093"/>
      <c r="E7" s="428" t="s">
        <v>154</v>
      </c>
      <c r="F7" s="428" t="s">
        <v>155</v>
      </c>
      <c r="G7" s="428" t="s">
        <v>64</v>
      </c>
      <c r="H7" s="428" t="s">
        <v>65</v>
      </c>
      <c r="I7" s="428" t="s">
        <v>66</v>
      </c>
      <c r="J7" s="428" t="s">
        <v>67</v>
      </c>
      <c r="K7" s="428" t="s">
        <v>68</v>
      </c>
      <c r="L7" s="428" t="s">
        <v>68</v>
      </c>
      <c r="M7" s="428" t="s">
        <v>69</v>
      </c>
      <c r="N7" s="544" t="s">
        <v>70</v>
      </c>
      <c r="O7" s="544" t="s">
        <v>71</v>
      </c>
      <c r="P7" s="544" t="s">
        <v>282</v>
      </c>
      <c r="Q7" s="544" t="s">
        <v>283</v>
      </c>
      <c r="R7" s="544" t="s">
        <v>284</v>
      </c>
      <c r="S7" s="544" t="s">
        <v>371</v>
      </c>
      <c r="T7" s="585" t="s">
        <v>373</v>
      </c>
      <c r="U7" s="585" t="s">
        <v>539</v>
      </c>
      <c r="V7" s="1089"/>
      <c r="W7" s="1099"/>
      <c r="X7" s="1086"/>
    </row>
    <row r="8" spans="1:24" s="81" customFormat="1" ht="21.75" customHeight="1" x14ac:dyDescent="0.25">
      <c r="A8" s="75" t="s">
        <v>16</v>
      </c>
      <c r="B8" s="429" t="s">
        <v>325</v>
      </c>
      <c r="C8" s="617">
        <v>11100000742</v>
      </c>
      <c r="D8" s="76">
        <v>0.9</v>
      </c>
      <c r="E8" s="430">
        <v>0.02</v>
      </c>
      <c r="F8" s="430"/>
      <c r="G8" s="430"/>
      <c r="H8" s="430">
        <v>0.02</v>
      </c>
      <c r="I8" s="430"/>
      <c r="J8" s="430"/>
      <c r="K8" s="430">
        <v>0.01</v>
      </c>
      <c r="L8" s="430"/>
      <c r="M8" s="430"/>
      <c r="N8" s="191"/>
      <c r="O8" s="191"/>
      <c r="P8" s="192"/>
      <c r="Q8" s="191"/>
      <c r="R8" s="191"/>
      <c r="S8" s="191"/>
      <c r="T8" s="121"/>
      <c r="U8" s="121"/>
      <c r="V8" s="78">
        <f t="shared" ref="V8:V22" si="0">IF(SUM(E8:M8)&gt;5%,5%,SUM(E8:M8))+IF(SUM(N8:U8)&gt;5%,5%,SUM(N8:U8))</f>
        <v>0.05</v>
      </c>
      <c r="W8" s="79">
        <f t="shared" ref="W8:W22" si="1">D8+V8</f>
        <v>0.95000000000000007</v>
      </c>
      <c r="X8" s="80">
        <f>IF(95%&lt;=W8,60,IF(AND(90%&lt;=W8,W8&lt;95%),50,IF(AND(80%&lt;=W8,W8&lt;90%),40,IF(AND(75%&lt;=W8,W8&lt;80%),30,IF(AND(70%&lt;=W8,W8&lt;75%),20,IF(W8&lt;70%,0,""))))))</f>
        <v>60</v>
      </c>
    </row>
    <row r="9" spans="1:24" s="81" customFormat="1" ht="21.75" customHeight="1" x14ac:dyDescent="0.25">
      <c r="A9" s="75" t="s">
        <v>17</v>
      </c>
      <c r="B9" s="124" t="s">
        <v>326</v>
      </c>
      <c r="C9" s="617">
        <v>11100000704</v>
      </c>
      <c r="D9" s="76">
        <v>0.9</v>
      </c>
      <c r="E9" s="430"/>
      <c r="F9" s="430"/>
      <c r="G9" s="430"/>
      <c r="H9" s="430">
        <v>0.02</v>
      </c>
      <c r="I9" s="430">
        <v>0.01</v>
      </c>
      <c r="J9" s="430"/>
      <c r="K9" s="430"/>
      <c r="L9" s="430"/>
      <c r="M9" s="430"/>
      <c r="N9" s="191">
        <v>0.02</v>
      </c>
      <c r="O9" s="191"/>
      <c r="P9" s="192"/>
      <c r="Q9" s="191"/>
      <c r="R9" s="191"/>
      <c r="S9" s="191"/>
      <c r="T9" s="121"/>
      <c r="U9" s="121"/>
      <c r="V9" s="78">
        <f t="shared" si="0"/>
        <v>0.05</v>
      </c>
      <c r="W9" s="79">
        <f t="shared" si="1"/>
        <v>0.95000000000000007</v>
      </c>
      <c r="X9" s="80">
        <f t="shared" ref="X9:X22" si="2">IF(95%&lt;=W9,60,IF(AND(90%&lt;=W9,W9&lt;95%),50,IF(AND(80%&lt;=W9,W9&lt;90%),40,IF(AND(75%&lt;=W9,W9&lt;80%),30,IF(AND(70%&lt;=W9,W9&lt;75%),20,IF(W9&lt;70%,0,""))))))</f>
        <v>60</v>
      </c>
    </row>
    <row r="10" spans="1:24" s="81" customFormat="1" ht="21.75" customHeight="1" x14ac:dyDescent="0.25">
      <c r="A10" s="75" t="s">
        <v>18</v>
      </c>
      <c r="B10" s="124" t="s">
        <v>327</v>
      </c>
      <c r="C10" s="617">
        <v>11100000751</v>
      </c>
      <c r="D10" s="76">
        <v>0.9</v>
      </c>
      <c r="E10" s="430"/>
      <c r="F10" s="430"/>
      <c r="G10" s="430">
        <v>0.02</v>
      </c>
      <c r="H10" s="430">
        <v>0.02</v>
      </c>
      <c r="I10" s="430">
        <v>0.01</v>
      </c>
      <c r="J10" s="430"/>
      <c r="K10" s="430"/>
      <c r="L10" s="430"/>
      <c r="M10" s="430"/>
      <c r="N10" s="191">
        <v>0.02</v>
      </c>
      <c r="O10" s="191"/>
      <c r="P10" s="192"/>
      <c r="Q10" s="191"/>
      <c r="R10" s="191"/>
      <c r="S10" s="191"/>
      <c r="T10" s="121"/>
      <c r="U10" s="121"/>
      <c r="V10" s="78">
        <f t="shared" si="0"/>
        <v>7.0000000000000007E-2</v>
      </c>
      <c r="W10" s="79">
        <f t="shared" si="1"/>
        <v>0.97</v>
      </c>
      <c r="X10" s="80">
        <f t="shared" si="2"/>
        <v>60</v>
      </c>
    </row>
    <row r="11" spans="1:24" s="81" customFormat="1" ht="21.75" customHeight="1" x14ac:dyDescent="0.25">
      <c r="A11" s="75" t="s">
        <v>19</v>
      </c>
      <c r="B11" s="124" t="s">
        <v>328</v>
      </c>
      <c r="C11" s="617">
        <v>11100115721</v>
      </c>
      <c r="D11" s="76">
        <v>0.9</v>
      </c>
      <c r="E11" s="430"/>
      <c r="F11" s="430"/>
      <c r="G11" s="430"/>
      <c r="H11" s="430">
        <v>0.02</v>
      </c>
      <c r="I11" s="430">
        <v>0.01</v>
      </c>
      <c r="J11" s="430"/>
      <c r="K11" s="430"/>
      <c r="L11" s="430"/>
      <c r="M11" s="430"/>
      <c r="N11" s="191">
        <v>0.02</v>
      </c>
      <c r="O11" s="191">
        <v>0.02</v>
      </c>
      <c r="P11" s="192"/>
      <c r="Q11" s="191"/>
      <c r="R11" s="191"/>
      <c r="S11" s="191"/>
      <c r="T11" s="121"/>
      <c r="U11" s="121"/>
      <c r="V11" s="78">
        <f t="shared" si="0"/>
        <v>7.0000000000000007E-2</v>
      </c>
      <c r="W11" s="79">
        <f t="shared" si="1"/>
        <v>0.97</v>
      </c>
      <c r="X11" s="80">
        <f t="shared" si="2"/>
        <v>60</v>
      </c>
    </row>
    <row r="12" spans="1:24" s="81" customFormat="1" ht="21.75" customHeight="1" x14ac:dyDescent="0.25">
      <c r="A12" s="75" t="s">
        <v>20</v>
      </c>
      <c r="B12" s="124" t="s">
        <v>329</v>
      </c>
      <c r="C12" s="617">
        <v>11100110014</v>
      </c>
      <c r="D12" s="76">
        <v>0.9</v>
      </c>
      <c r="E12" s="430"/>
      <c r="F12" s="430"/>
      <c r="G12" s="430"/>
      <c r="H12" s="430">
        <v>0.02</v>
      </c>
      <c r="I12" s="430">
        <v>0.01</v>
      </c>
      <c r="J12" s="430"/>
      <c r="K12" s="430"/>
      <c r="L12" s="430"/>
      <c r="M12" s="430"/>
      <c r="N12" s="191">
        <v>0.02</v>
      </c>
      <c r="O12" s="191">
        <v>0.02</v>
      </c>
      <c r="P12" s="192"/>
      <c r="Q12" s="191"/>
      <c r="R12" s="191"/>
      <c r="S12" s="191"/>
      <c r="T12" s="121"/>
      <c r="U12" s="121"/>
      <c r="V12" s="78">
        <f t="shared" si="0"/>
        <v>7.0000000000000007E-2</v>
      </c>
      <c r="W12" s="79">
        <f t="shared" si="1"/>
        <v>0.97</v>
      </c>
      <c r="X12" s="80">
        <f t="shared" si="2"/>
        <v>60</v>
      </c>
    </row>
    <row r="13" spans="1:24" s="81" customFormat="1" ht="21.75" customHeight="1" x14ac:dyDescent="0.25">
      <c r="A13" s="75" t="s">
        <v>21</v>
      </c>
      <c r="B13" s="124" t="s">
        <v>332</v>
      </c>
      <c r="C13" s="617">
        <v>11100071600</v>
      </c>
      <c r="D13" s="76">
        <v>0.9</v>
      </c>
      <c r="E13" s="430">
        <v>0.02</v>
      </c>
      <c r="F13" s="430"/>
      <c r="G13" s="430"/>
      <c r="H13" s="430">
        <v>0.02</v>
      </c>
      <c r="I13" s="430">
        <v>0.01</v>
      </c>
      <c r="J13" s="430"/>
      <c r="K13" s="430"/>
      <c r="L13" s="430"/>
      <c r="M13" s="430"/>
      <c r="N13" s="191">
        <v>0.02</v>
      </c>
      <c r="O13" s="191">
        <v>0.02</v>
      </c>
      <c r="P13" s="192"/>
      <c r="Q13" s="191"/>
      <c r="R13" s="191"/>
      <c r="S13" s="191"/>
      <c r="T13" s="121"/>
      <c r="U13" s="121"/>
      <c r="V13" s="78">
        <f t="shared" si="0"/>
        <v>0.09</v>
      </c>
      <c r="W13" s="79">
        <f t="shared" si="1"/>
        <v>0.99</v>
      </c>
      <c r="X13" s="80">
        <f t="shared" si="2"/>
        <v>60</v>
      </c>
    </row>
    <row r="14" spans="1:24" s="81" customFormat="1" ht="21.75" customHeight="1" x14ac:dyDescent="0.25">
      <c r="A14" s="75" t="s">
        <v>22</v>
      </c>
      <c r="B14" s="124" t="s">
        <v>336</v>
      </c>
      <c r="C14" s="617">
        <v>11100000772</v>
      </c>
      <c r="D14" s="76">
        <v>0.9</v>
      </c>
      <c r="E14" s="430"/>
      <c r="F14" s="430"/>
      <c r="G14" s="430"/>
      <c r="H14" s="430">
        <v>0.02</v>
      </c>
      <c r="I14" s="430">
        <v>0.01</v>
      </c>
      <c r="J14" s="430"/>
      <c r="K14" s="430"/>
      <c r="L14" s="430"/>
      <c r="M14" s="430"/>
      <c r="N14" s="191">
        <v>0.02</v>
      </c>
      <c r="O14" s="191">
        <v>0.02</v>
      </c>
      <c r="P14" s="192"/>
      <c r="Q14" s="191"/>
      <c r="R14" s="191"/>
      <c r="S14" s="191"/>
      <c r="T14" s="121"/>
      <c r="U14" s="121"/>
      <c r="V14" s="78">
        <f t="shared" si="0"/>
        <v>7.0000000000000007E-2</v>
      </c>
      <c r="W14" s="79">
        <f t="shared" si="1"/>
        <v>0.97</v>
      </c>
      <c r="X14" s="80">
        <f t="shared" si="2"/>
        <v>60</v>
      </c>
    </row>
    <row r="15" spans="1:24" s="81" customFormat="1" ht="21.75" customHeight="1" x14ac:dyDescent="0.25">
      <c r="A15" s="75" t="s">
        <v>23</v>
      </c>
      <c r="B15" s="124" t="s">
        <v>749</v>
      </c>
      <c r="C15" s="617">
        <v>50700000360</v>
      </c>
      <c r="D15" s="76">
        <v>0.9</v>
      </c>
      <c r="E15" s="430"/>
      <c r="F15" s="430"/>
      <c r="G15" s="430"/>
      <c r="H15" s="430">
        <v>0.02</v>
      </c>
      <c r="I15" s="430">
        <v>0.01</v>
      </c>
      <c r="J15" s="430"/>
      <c r="K15" s="430"/>
      <c r="L15" s="430"/>
      <c r="M15" s="430"/>
      <c r="N15" s="191">
        <v>0.02</v>
      </c>
      <c r="O15" s="191">
        <v>0.02</v>
      </c>
      <c r="P15" s="192"/>
      <c r="Q15" s="191"/>
      <c r="R15" s="191"/>
      <c r="S15" s="191"/>
      <c r="T15" s="121"/>
      <c r="U15" s="121"/>
      <c r="V15" s="78">
        <f t="shared" si="0"/>
        <v>7.0000000000000007E-2</v>
      </c>
      <c r="W15" s="79">
        <f t="shared" si="1"/>
        <v>0.97</v>
      </c>
      <c r="X15" s="80">
        <f t="shared" si="2"/>
        <v>60</v>
      </c>
    </row>
    <row r="16" spans="1:24" s="81" customFormat="1" ht="21.75" customHeight="1" x14ac:dyDescent="0.25">
      <c r="A16" s="75" t="s">
        <v>24</v>
      </c>
      <c r="B16" s="124" t="s">
        <v>260</v>
      </c>
      <c r="C16" s="618">
        <v>50700000433</v>
      </c>
      <c r="D16" s="76">
        <v>0.9</v>
      </c>
      <c r="E16" s="430"/>
      <c r="F16" s="430"/>
      <c r="G16" s="430"/>
      <c r="H16" s="430">
        <v>0.02</v>
      </c>
      <c r="I16" s="430">
        <v>0.01</v>
      </c>
      <c r="J16" s="430"/>
      <c r="K16" s="430"/>
      <c r="L16" s="430"/>
      <c r="M16" s="430"/>
      <c r="N16" s="191">
        <v>0.02</v>
      </c>
      <c r="O16" s="191">
        <v>0.02</v>
      </c>
      <c r="P16" s="192"/>
      <c r="Q16" s="191"/>
      <c r="R16" s="191"/>
      <c r="S16" s="191"/>
      <c r="T16" s="121"/>
      <c r="U16" s="121"/>
      <c r="V16" s="78">
        <f t="shared" si="0"/>
        <v>7.0000000000000007E-2</v>
      </c>
      <c r="W16" s="79">
        <f t="shared" si="1"/>
        <v>0.97</v>
      </c>
      <c r="X16" s="80">
        <f t="shared" si="2"/>
        <v>60</v>
      </c>
    </row>
    <row r="17" spans="1:24" s="81" customFormat="1" ht="21.75" customHeight="1" x14ac:dyDescent="0.25">
      <c r="A17" s="75" t="s">
        <v>25</v>
      </c>
      <c r="B17" s="124" t="s">
        <v>335</v>
      </c>
      <c r="C17" s="617">
        <v>11100071602</v>
      </c>
      <c r="D17" s="76">
        <v>0.9</v>
      </c>
      <c r="E17" s="430">
        <v>0.02</v>
      </c>
      <c r="F17" s="430"/>
      <c r="G17" s="430"/>
      <c r="H17" s="430">
        <v>0.02</v>
      </c>
      <c r="I17" s="430">
        <v>0.01</v>
      </c>
      <c r="J17" s="430"/>
      <c r="K17" s="430"/>
      <c r="L17" s="430"/>
      <c r="M17" s="430"/>
      <c r="N17" s="191"/>
      <c r="O17" s="191"/>
      <c r="P17" s="192"/>
      <c r="Q17" s="191"/>
      <c r="R17" s="191"/>
      <c r="S17" s="191"/>
      <c r="T17" s="121"/>
      <c r="U17" s="121"/>
      <c r="V17" s="78">
        <f t="shared" si="0"/>
        <v>0.05</v>
      </c>
      <c r="W17" s="79">
        <f t="shared" si="1"/>
        <v>0.95000000000000007</v>
      </c>
      <c r="X17" s="80">
        <f t="shared" si="2"/>
        <v>60</v>
      </c>
    </row>
    <row r="18" spans="1:24" s="81" customFormat="1" ht="21.75" customHeight="1" x14ac:dyDescent="0.25">
      <c r="A18" s="75" t="s">
        <v>26</v>
      </c>
      <c r="B18" s="124" t="s">
        <v>831</v>
      </c>
      <c r="C18" s="617" t="s">
        <v>366</v>
      </c>
      <c r="D18" s="76">
        <v>0.9</v>
      </c>
      <c r="E18" s="430"/>
      <c r="F18" s="430"/>
      <c r="G18" s="430"/>
      <c r="H18" s="430">
        <v>0.02</v>
      </c>
      <c r="I18" s="430">
        <v>0.01</v>
      </c>
      <c r="J18" s="430"/>
      <c r="K18" s="430"/>
      <c r="L18" s="430"/>
      <c r="M18" s="430"/>
      <c r="N18" s="191">
        <v>0.02</v>
      </c>
      <c r="O18" s="191">
        <v>0.02</v>
      </c>
      <c r="P18" s="192"/>
      <c r="Q18" s="191"/>
      <c r="R18" s="191"/>
      <c r="S18" s="191"/>
      <c r="T18" s="121"/>
      <c r="U18" s="121"/>
      <c r="V18" s="78">
        <f t="shared" si="0"/>
        <v>7.0000000000000007E-2</v>
      </c>
      <c r="W18" s="79">
        <f t="shared" si="1"/>
        <v>0.97</v>
      </c>
      <c r="X18" s="80">
        <f t="shared" si="2"/>
        <v>60</v>
      </c>
    </row>
    <row r="19" spans="1:24" s="81" customFormat="1" ht="21.75" customHeight="1" x14ac:dyDescent="0.25">
      <c r="A19" s="75" t="s">
        <v>27</v>
      </c>
      <c r="B19" s="124" t="s">
        <v>338</v>
      </c>
      <c r="C19" s="617" t="s">
        <v>367</v>
      </c>
      <c r="D19" s="76">
        <v>0.9</v>
      </c>
      <c r="E19" s="430"/>
      <c r="F19" s="430"/>
      <c r="G19" s="430"/>
      <c r="H19" s="430">
        <v>0.02</v>
      </c>
      <c r="I19" s="430">
        <v>0.01</v>
      </c>
      <c r="J19" s="430"/>
      <c r="K19" s="430"/>
      <c r="L19" s="430"/>
      <c r="M19" s="430"/>
      <c r="N19" s="191">
        <v>0.02</v>
      </c>
      <c r="O19" s="191">
        <v>0.02</v>
      </c>
      <c r="P19" s="192"/>
      <c r="Q19" s="191"/>
      <c r="R19" s="191"/>
      <c r="S19" s="191"/>
      <c r="T19" s="121"/>
      <c r="U19" s="121"/>
      <c r="V19" s="78">
        <f t="shared" si="0"/>
        <v>7.0000000000000007E-2</v>
      </c>
      <c r="W19" s="79">
        <f t="shared" si="1"/>
        <v>0.97</v>
      </c>
      <c r="X19" s="80">
        <f t="shared" si="2"/>
        <v>60</v>
      </c>
    </row>
    <row r="20" spans="1:24" s="81" customFormat="1" ht="21.75" customHeight="1" x14ac:dyDescent="0.25">
      <c r="A20" s="75" t="s">
        <v>28</v>
      </c>
      <c r="B20" s="124" t="s">
        <v>339</v>
      </c>
      <c r="C20" s="619" t="s">
        <v>368</v>
      </c>
      <c r="D20" s="76">
        <v>0.9</v>
      </c>
      <c r="E20" s="430"/>
      <c r="F20" s="430"/>
      <c r="G20" s="430"/>
      <c r="H20" s="430">
        <v>0.02</v>
      </c>
      <c r="I20" s="430">
        <v>0.01</v>
      </c>
      <c r="J20" s="430"/>
      <c r="K20" s="430"/>
      <c r="L20" s="430"/>
      <c r="M20" s="430"/>
      <c r="N20" s="191"/>
      <c r="O20" s="191">
        <v>0.02</v>
      </c>
      <c r="P20" s="192"/>
      <c r="Q20" s="191"/>
      <c r="R20" s="191"/>
      <c r="S20" s="191"/>
      <c r="T20" s="121"/>
      <c r="U20" s="121"/>
      <c r="V20" s="78">
        <f t="shared" si="0"/>
        <v>0.05</v>
      </c>
      <c r="W20" s="79">
        <f t="shared" si="1"/>
        <v>0.95000000000000007</v>
      </c>
      <c r="X20" s="80">
        <f t="shared" si="2"/>
        <v>60</v>
      </c>
    </row>
    <row r="21" spans="1:24" s="81" customFormat="1" ht="21.75" customHeight="1" x14ac:dyDescent="0.25">
      <c r="A21" s="75" t="s">
        <v>29</v>
      </c>
      <c r="B21" s="124" t="s">
        <v>92</v>
      </c>
      <c r="C21" s="619" t="s">
        <v>477</v>
      </c>
      <c r="D21" s="76">
        <v>0.9</v>
      </c>
      <c r="E21" s="430"/>
      <c r="F21" s="430"/>
      <c r="G21" s="430"/>
      <c r="H21" s="430">
        <v>0.02</v>
      </c>
      <c r="I21" s="430">
        <v>0.01</v>
      </c>
      <c r="J21" s="430"/>
      <c r="K21" s="430"/>
      <c r="L21" s="430"/>
      <c r="M21" s="430"/>
      <c r="N21" s="191"/>
      <c r="O21" s="191">
        <v>0.02</v>
      </c>
      <c r="P21" s="192"/>
      <c r="Q21" s="191"/>
      <c r="R21" s="191"/>
      <c r="S21" s="191"/>
      <c r="T21" s="121"/>
      <c r="U21" s="121"/>
      <c r="V21" s="78">
        <f t="shared" si="0"/>
        <v>0.05</v>
      </c>
      <c r="W21" s="79">
        <f t="shared" si="1"/>
        <v>0.95000000000000007</v>
      </c>
      <c r="X21" s="80">
        <f>IF(95%&lt;=W21,60,IF(AND(90%&lt;=W21,W21&lt;95%),50,IF(AND(80%&lt;=W21,W21&lt;90%),40,IF(AND(75%&lt;=W21,W21&lt;80%),30,IF(AND(70%&lt;=W21,W21&lt;75%),20,IF(W21&lt;70%,0,""))))))</f>
        <v>60</v>
      </c>
    </row>
    <row r="22" spans="1:24" s="81" customFormat="1" ht="21.75" customHeight="1" x14ac:dyDescent="0.25">
      <c r="A22" s="75" t="s">
        <v>30</v>
      </c>
      <c r="B22" s="124" t="s">
        <v>750</v>
      </c>
      <c r="C22" s="545"/>
      <c r="D22" s="76">
        <v>0.9</v>
      </c>
      <c r="E22" s="430"/>
      <c r="F22" s="430"/>
      <c r="G22" s="430"/>
      <c r="H22" s="430">
        <v>0.02</v>
      </c>
      <c r="I22" s="430">
        <v>0.01</v>
      </c>
      <c r="J22" s="430"/>
      <c r="K22" s="430"/>
      <c r="L22" s="430"/>
      <c r="M22" s="430"/>
      <c r="N22" s="191">
        <v>0.02</v>
      </c>
      <c r="O22" s="191">
        <v>0.02</v>
      </c>
      <c r="P22" s="192"/>
      <c r="Q22" s="191"/>
      <c r="R22" s="191"/>
      <c r="S22" s="191"/>
      <c r="T22" s="121"/>
      <c r="U22" s="121"/>
      <c r="V22" s="78">
        <f t="shared" si="0"/>
        <v>7.0000000000000007E-2</v>
      </c>
      <c r="W22" s="79">
        <f t="shared" si="1"/>
        <v>0.97</v>
      </c>
      <c r="X22" s="80">
        <f t="shared" si="2"/>
        <v>60</v>
      </c>
    </row>
    <row r="23" spans="1:24" s="81" customFormat="1" ht="21.75" customHeight="1" x14ac:dyDescent="0.25">
      <c r="A23" s="75" t="s">
        <v>31</v>
      </c>
      <c r="B23" s="124" t="s">
        <v>603</v>
      </c>
      <c r="C23" s="545"/>
      <c r="D23" s="76">
        <v>0.9</v>
      </c>
      <c r="E23" s="430"/>
      <c r="F23" s="430"/>
      <c r="G23" s="430"/>
      <c r="H23" s="430">
        <v>0.02</v>
      </c>
      <c r="I23" s="430"/>
      <c r="J23" s="430"/>
      <c r="K23" s="430"/>
      <c r="L23" s="430"/>
      <c r="M23" s="430"/>
      <c r="N23" s="191"/>
      <c r="O23" s="191"/>
      <c r="P23" s="192"/>
      <c r="Q23" s="191"/>
      <c r="R23" s="191"/>
      <c r="S23" s="191"/>
      <c r="T23" s="121"/>
      <c r="U23" s="121"/>
      <c r="V23" s="78">
        <f>IF(SUM(E23:M23)&gt;5%,5%,SUM(E23:M23))+IF(SUM(N23:U23)&gt;5%,5%,SUM(N23:U23))</f>
        <v>0.02</v>
      </c>
      <c r="W23" s="79">
        <f>D23+V23</f>
        <v>0.92</v>
      </c>
      <c r="X23" s="80">
        <f>IF(95%&lt;=W23,60,IF(AND(90%&lt;=W23,W23&lt;95%),50,IF(AND(80%&lt;=W23,W23&lt;90%),40,IF(AND(75%&lt;=W23,W23&lt;80%),30,IF(AND(70%&lt;=W23,W23&lt;75%),20,IF(W23&lt;70%,0,""))))))</f>
        <v>50</v>
      </c>
    </row>
    <row r="24" spans="1:24" ht="41.25" customHeight="1" x14ac:dyDescent="0.25">
      <c r="A24" s="1090" t="s">
        <v>522</v>
      </c>
      <c r="B24" s="1090"/>
      <c r="C24" s="1090"/>
      <c r="D24" s="1090"/>
      <c r="E24" s="1090"/>
      <c r="F24" s="1090"/>
      <c r="G24" s="1090"/>
      <c r="H24" s="1090"/>
      <c r="I24" s="1090"/>
      <c r="J24" s="1090"/>
      <c r="K24" s="1090"/>
      <c r="L24" s="1090"/>
      <c r="M24" s="1090"/>
      <c r="N24" s="1090"/>
      <c r="O24" s="1090"/>
      <c r="P24" s="1090"/>
      <c r="Q24" s="1090"/>
      <c r="R24" s="1090"/>
      <c r="S24" s="1090"/>
      <c r="T24" s="1090"/>
      <c r="U24" s="1090"/>
      <c r="V24" s="1090"/>
      <c r="W24" s="1090"/>
      <c r="X24" s="1090"/>
    </row>
    <row r="28" spans="1:24" ht="21.75" customHeight="1" x14ac:dyDescent="0.3">
      <c r="A28" s="1136" t="s">
        <v>5</v>
      </c>
      <c r="B28" s="1136"/>
      <c r="C28" s="1136"/>
      <c r="D28" s="1136"/>
      <c r="E28" s="1136"/>
      <c r="F28" s="1136"/>
      <c r="G28" s="1136"/>
      <c r="H28" s="1136"/>
      <c r="I28" s="1136"/>
      <c r="J28" s="1136"/>
      <c r="K28" s="1136"/>
      <c r="L28" s="1136"/>
      <c r="M28" s="1136"/>
      <c r="N28" s="1136"/>
      <c r="O28" s="1136"/>
      <c r="P28" s="1136"/>
      <c r="Q28" s="1136"/>
      <c r="R28" s="1136"/>
      <c r="S28" s="1136"/>
      <c r="T28" s="1136"/>
      <c r="U28" s="1136"/>
      <c r="V28" s="1136"/>
      <c r="W28" s="1136"/>
      <c r="X28" s="1136"/>
    </row>
    <row r="29" spans="1:24" ht="6.75" customHeight="1" x14ac:dyDescent="0.25"/>
    <row r="30" spans="1:24" ht="49.5" customHeight="1" x14ac:dyDescent="0.25">
      <c r="A30" s="574" t="s">
        <v>6</v>
      </c>
      <c r="B30" s="1073" t="s">
        <v>7</v>
      </c>
      <c r="C30" s="1074"/>
      <c r="D30" s="1074"/>
      <c r="E30" s="1134" t="s">
        <v>8</v>
      </c>
      <c r="F30" s="1134"/>
      <c r="G30" s="1134" t="s">
        <v>9</v>
      </c>
      <c r="H30" s="1134"/>
      <c r="I30" s="1127" t="s">
        <v>10</v>
      </c>
      <c r="J30" s="1127"/>
      <c r="K30" s="1127"/>
      <c r="L30" s="431"/>
      <c r="M30" s="1137" t="s">
        <v>11</v>
      </c>
      <c r="N30" s="1137"/>
      <c r="O30" s="1134" t="s">
        <v>218</v>
      </c>
      <c r="P30" s="1134"/>
      <c r="Q30" s="1126" t="s">
        <v>12</v>
      </c>
      <c r="R30" s="1127"/>
      <c r="S30" s="1127"/>
      <c r="T30" s="1127"/>
      <c r="U30" s="1127"/>
      <c r="V30" s="1127"/>
      <c r="W30" s="1127"/>
      <c r="X30" s="1128"/>
    </row>
    <row r="31" spans="1:24" ht="49.5" customHeight="1" x14ac:dyDescent="0.25">
      <c r="A31" s="4">
        <v>1</v>
      </c>
      <c r="B31" s="1120" t="s">
        <v>880</v>
      </c>
      <c r="C31" s="1121"/>
      <c r="D31" s="1121"/>
      <c r="E31" s="1122"/>
      <c r="F31" s="1122"/>
      <c r="G31" s="1141"/>
      <c r="H31" s="1141"/>
      <c r="I31" s="1123">
        <v>3</v>
      </c>
      <c r="J31" s="1124"/>
      <c r="K31" s="1124"/>
      <c r="L31" s="1131"/>
      <c r="M31" s="1134"/>
      <c r="N31" s="1134"/>
      <c r="O31" s="1118">
        <v>0.02</v>
      </c>
      <c r="P31" s="1119"/>
      <c r="Q31" s="1105" t="s">
        <v>881</v>
      </c>
      <c r="R31" s="1106"/>
      <c r="S31" s="1106"/>
      <c r="T31" s="1106"/>
      <c r="U31" s="1106"/>
      <c r="V31" s="1106"/>
      <c r="W31" s="1106"/>
      <c r="X31" s="1107"/>
    </row>
    <row r="32" spans="1:24" ht="53.25" customHeight="1" x14ac:dyDescent="0.25">
      <c r="A32" s="4">
        <v>2</v>
      </c>
      <c r="B32" s="1120" t="s">
        <v>882</v>
      </c>
      <c r="C32" s="1121"/>
      <c r="D32" s="1121"/>
      <c r="E32" s="1122"/>
      <c r="F32" s="1122"/>
      <c r="G32" s="1129"/>
      <c r="H32" s="1130"/>
      <c r="I32" s="1123">
        <v>0</v>
      </c>
      <c r="J32" s="1124"/>
      <c r="K32" s="1124"/>
      <c r="L32" s="1131"/>
      <c r="M32" s="1135"/>
      <c r="N32" s="1135"/>
      <c r="O32" s="1118">
        <v>0.01</v>
      </c>
      <c r="P32" s="1119">
        <v>0.05</v>
      </c>
      <c r="Q32" s="1126"/>
      <c r="R32" s="1127"/>
      <c r="S32" s="1127"/>
      <c r="T32" s="1127"/>
      <c r="U32" s="1127"/>
      <c r="V32" s="1127"/>
      <c r="W32" s="1127"/>
      <c r="X32" s="1128"/>
    </row>
    <row r="33" spans="1:24" ht="36.75" customHeight="1" x14ac:dyDescent="0.25">
      <c r="A33" s="4">
        <v>3</v>
      </c>
      <c r="B33" s="1120" t="s">
        <v>883</v>
      </c>
      <c r="C33" s="1121"/>
      <c r="D33" s="1121"/>
      <c r="E33" s="1122"/>
      <c r="F33" s="1122"/>
      <c r="G33" s="1129"/>
      <c r="H33" s="1130"/>
      <c r="I33" s="1123">
        <v>1</v>
      </c>
      <c r="J33" s="1124"/>
      <c r="K33" s="1124"/>
      <c r="L33" s="1131"/>
      <c r="M33" s="1125"/>
      <c r="N33" s="1125"/>
      <c r="O33" s="1118">
        <v>0.02</v>
      </c>
      <c r="P33" s="1119"/>
      <c r="Q33" s="1126" t="s">
        <v>884</v>
      </c>
      <c r="R33" s="1127"/>
      <c r="S33" s="1127"/>
      <c r="T33" s="1127"/>
      <c r="U33" s="1127"/>
      <c r="V33" s="1127"/>
      <c r="W33" s="1127"/>
      <c r="X33" s="1128"/>
    </row>
    <row r="34" spans="1:24" ht="66" customHeight="1" x14ac:dyDescent="0.25">
      <c r="A34" s="4">
        <v>4</v>
      </c>
      <c r="B34" s="1120" t="s">
        <v>885</v>
      </c>
      <c r="C34" s="1121"/>
      <c r="D34" s="1121"/>
      <c r="E34" s="1122"/>
      <c r="F34" s="1122"/>
      <c r="G34" s="1129"/>
      <c r="H34" s="1130"/>
      <c r="I34" s="1123">
        <v>16</v>
      </c>
      <c r="J34" s="1124"/>
      <c r="K34" s="1124"/>
      <c r="L34" s="1131"/>
      <c r="M34" s="1125"/>
      <c r="N34" s="1125"/>
      <c r="O34" s="1118">
        <v>0.02</v>
      </c>
      <c r="P34" s="1119"/>
      <c r="Q34" s="1126" t="s">
        <v>886</v>
      </c>
      <c r="R34" s="1127"/>
      <c r="S34" s="1127"/>
      <c r="T34" s="1127"/>
      <c r="U34" s="1127"/>
      <c r="V34" s="1127"/>
      <c r="W34" s="1127"/>
      <c r="X34" s="1128"/>
    </row>
    <row r="35" spans="1:24" ht="51.75" customHeight="1" x14ac:dyDescent="0.25">
      <c r="A35" s="4">
        <v>5</v>
      </c>
      <c r="B35" s="1120" t="s">
        <v>887</v>
      </c>
      <c r="C35" s="1121"/>
      <c r="D35" s="1121"/>
      <c r="E35" s="1122"/>
      <c r="F35" s="1122"/>
      <c r="G35" s="1129"/>
      <c r="H35" s="1130"/>
      <c r="I35" s="1123">
        <v>14</v>
      </c>
      <c r="J35" s="1124"/>
      <c r="K35" s="1124"/>
      <c r="L35" s="1131"/>
      <c r="M35" s="1125"/>
      <c r="N35" s="1125"/>
      <c r="O35" s="1132">
        <v>0.01</v>
      </c>
      <c r="P35" s="1133"/>
      <c r="Q35" s="1105" t="s">
        <v>888</v>
      </c>
      <c r="R35" s="1106"/>
      <c r="S35" s="1106"/>
      <c r="T35" s="1106"/>
      <c r="U35" s="1106"/>
      <c r="V35" s="1106"/>
      <c r="W35" s="1106"/>
      <c r="X35" s="1107"/>
    </row>
    <row r="36" spans="1:24" ht="36" customHeight="1" x14ac:dyDescent="0.25">
      <c r="A36" s="4">
        <v>6</v>
      </c>
      <c r="B36" s="1120" t="s">
        <v>889</v>
      </c>
      <c r="C36" s="1121"/>
      <c r="D36" s="1121"/>
      <c r="E36" s="1122"/>
      <c r="F36" s="1122"/>
      <c r="G36" s="1129"/>
      <c r="H36" s="1130"/>
      <c r="I36" s="1123">
        <v>0</v>
      </c>
      <c r="J36" s="1124"/>
      <c r="K36" s="1124"/>
      <c r="L36" s="1131"/>
      <c r="M36" s="1125"/>
      <c r="N36" s="1125"/>
      <c r="O36" s="1118" t="s">
        <v>890</v>
      </c>
      <c r="P36" s="1119"/>
      <c r="Q36" s="1126"/>
      <c r="R36" s="1127"/>
      <c r="S36" s="1127"/>
      <c r="T36" s="1127"/>
      <c r="U36" s="1127"/>
      <c r="V36" s="1127"/>
      <c r="W36" s="1127"/>
      <c r="X36" s="1128"/>
    </row>
    <row r="37" spans="1:24" ht="36.75" customHeight="1" x14ac:dyDescent="0.25">
      <c r="A37" s="4">
        <v>7</v>
      </c>
      <c r="B37" s="1120" t="s">
        <v>891</v>
      </c>
      <c r="C37" s="1121"/>
      <c r="D37" s="1121"/>
      <c r="E37" s="1122"/>
      <c r="F37" s="1122"/>
      <c r="G37" s="1129"/>
      <c r="H37" s="1130"/>
      <c r="I37" s="1123">
        <v>2</v>
      </c>
      <c r="J37" s="1124"/>
      <c r="K37" s="1124"/>
      <c r="L37" s="1131"/>
      <c r="M37" s="1125"/>
      <c r="N37" s="1125"/>
      <c r="O37" s="1118">
        <v>0.01</v>
      </c>
      <c r="P37" s="1119"/>
      <c r="Q37" s="1105" t="s">
        <v>863</v>
      </c>
      <c r="R37" s="1106"/>
      <c r="S37" s="1106"/>
      <c r="T37" s="1106"/>
      <c r="U37" s="1106"/>
      <c r="V37" s="1106"/>
      <c r="W37" s="1106"/>
      <c r="X37" s="1107"/>
    </row>
    <row r="38" spans="1:24" ht="69.75" customHeight="1" x14ac:dyDescent="0.25">
      <c r="A38" s="4">
        <v>8</v>
      </c>
      <c r="B38" s="1120" t="s">
        <v>892</v>
      </c>
      <c r="C38" s="1121"/>
      <c r="D38" s="1121"/>
      <c r="E38" s="1122"/>
      <c r="F38" s="1122"/>
      <c r="G38" s="620"/>
      <c r="H38" s="621"/>
      <c r="I38" s="1123">
        <v>0</v>
      </c>
      <c r="J38" s="1124"/>
      <c r="K38" s="1124"/>
      <c r="L38" s="578"/>
      <c r="M38" s="1125"/>
      <c r="N38" s="1125"/>
      <c r="O38" s="1118" t="s">
        <v>862</v>
      </c>
      <c r="P38" s="1119"/>
      <c r="Q38" s="1126"/>
      <c r="R38" s="1127"/>
      <c r="S38" s="1127"/>
      <c r="T38" s="1127"/>
      <c r="U38" s="1127"/>
      <c r="V38" s="1127"/>
      <c r="W38" s="1127"/>
      <c r="X38" s="1128"/>
    </row>
    <row r="39" spans="1:24" ht="47.25" customHeight="1" x14ac:dyDescent="0.25">
      <c r="A39" s="4">
        <v>9</v>
      </c>
      <c r="B39" s="1108" t="s">
        <v>893</v>
      </c>
      <c r="C39" s="1109"/>
      <c r="D39" s="1109"/>
      <c r="E39" s="1110" t="s">
        <v>894</v>
      </c>
      <c r="F39" s="1111"/>
      <c r="G39" s="1112" t="s">
        <v>895</v>
      </c>
      <c r="H39" s="1113"/>
      <c r="I39" s="1114">
        <v>11</v>
      </c>
      <c r="J39" s="1115"/>
      <c r="K39" s="1115"/>
      <c r="L39" s="1116"/>
      <c r="M39" s="1117"/>
      <c r="N39" s="1117"/>
      <c r="O39" s="1103">
        <v>0.02</v>
      </c>
      <c r="P39" s="1104"/>
      <c r="Q39" s="1105" t="s">
        <v>896</v>
      </c>
      <c r="R39" s="1106"/>
      <c r="S39" s="1106"/>
      <c r="T39" s="1106"/>
      <c r="U39" s="1106"/>
      <c r="V39" s="1106"/>
      <c r="W39" s="1106"/>
      <c r="X39" s="1107"/>
    </row>
    <row r="40" spans="1:24" ht="47.25" customHeight="1" x14ac:dyDescent="0.25">
      <c r="A40" s="4">
        <v>10</v>
      </c>
      <c r="B40" s="1108" t="s">
        <v>897</v>
      </c>
      <c r="C40" s="1109"/>
      <c r="D40" s="1109"/>
      <c r="E40" s="1110" t="s">
        <v>894</v>
      </c>
      <c r="F40" s="1111"/>
      <c r="G40" s="1112" t="s">
        <v>895</v>
      </c>
      <c r="H40" s="1113"/>
      <c r="I40" s="1114">
        <v>11</v>
      </c>
      <c r="J40" s="1115"/>
      <c r="K40" s="1115"/>
      <c r="L40" s="1116"/>
      <c r="M40" s="1117"/>
      <c r="N40" s="1117"/>
      <c r="O40" s="1103">
        <v>0.02</v>
      </c>
      <c r="P40" s="1104"/>
      <c r="Q40" s="1105" t="s">
        <v>898</v>
      </c>
      <c r="R40" s="1106"/>
      <c r="S40" s="1106"/>
      <c r="T40" s="1106"/>
      <c r="U40" s="1106"/>
      <c r="V40" s="1106"/>
      <c r="W40" s="1106"/>
      <c r="X40" s="1107"/>
    </row>
    <row r="41" spans="1:24" ht="15.75" x14ac:dyDescent="0.25">
      <c r="K41" s="1061" t="s">
        <v>899</v>
      </c>
      <c r="L41" s="1061"/>
      <c r="M41" s="1061"/>
      <c r="N41" s="1061"/>
      <c r="O41" s="1061"/>
      <c r="P41" s="1061"/>
      <c r="Q41" s="1061"/>
      <c r="R41" s="1061"/>
      <c r="S41" s="1061"/>
      <c r="T41" s="1061"/>
      <c r="U41" s="1061"/>
      <c r="V41" s="1061"/>
      <c r="W41" s="1061"/>
      <c r="X41" s="1061"/>
    </row>
    <row r="42" spans="1:24" ht="15.75" x14ac:dyDescent="0.25">
      <c r="K42" s="1062" t="s">
        <v>14</v>
      </c>
      <c r="L42" s="1062"/>
      <c r="M42" s="1062"/>
      <c r="N42" s="1062"/>
      <c r="O42" s="1062"/>
      <c r="P42" s="1062"/>
      <c r="Q42" s="1062"/>
      <c r="R42" s="1062"/>
      <c r="S42" s="1062"/>
      <c r="T42" s="1062"/>
      <c r="U42" s="1062"/>
      <c r="V42" s="1062"/>
      <c r="W42" s="1062"/>
      <c r="X42" s="1062"/>
    </row>
    <row r="47" spans="1:24" ht="15.75" x14ac:dyDescent="0.25">
      <c r="K47" s="1102" t="s">
        <v>325</v>
      </c>
      <c r="L47" s="1102"/>
      <c r="M47" s="1102"/>
      <c r="N47" s="1102"/>
      <c r="O47" s="1102"/>
      <c r="P47" s="1102"/>
      <c r="Q47" s="1102"/>
      <c r="R47" s="1102"/>
      <c r="S47" s="1102"/>
      <c r="T47" s="1102"/>
      <c r="U47" s="1102"/>
      <c r="V47" s="1102"/>
      <c r="W47" s="1102"/>
      <c r="X47" s="1102"/>
    </row>
  </sheetData>
  <mergeCells count="94">
    <mergeCell ref="A1:E1"/>
    <mergeCell ref="B5:B7"/>
    <mergeCell ref="C5:C7"/>
    <mergeCell ref="A5:A7"/>
    <mergeCell ref="D5:D7"/>
    <mergeCell ref="B33:D33"/>
    <mergeCell ref="E33:F33"/>
    <mergeCell ref="G33:H33"/>
    <mergeCell ref="I31:L31"/>
    <mergeCell ref="I33:L33"/>
    <mergeCell ref="B32:D32"/>
    <mergeCell ref="E32:F32"/>
    <mergeCell ref="G32:H32"/>
    <mergeCell ref="B31:D31"/>
    <mergeCell ref="E31:F31"/>
    <mergeCell ref="G31:H31"/>
    <mergeCell ref="W5:W7"/>
    <mergeCell ref="A3:X3"/>
    <mergeCell ref="A4:X4"/>
    <mergeCell ref="E5:V5"/>
    <mergeCell ref="X5:X7"/>
    <mergeCell ref="E6:M6"/>
    <mergeCell ref="N6:U6"/>
    <mergeCell ref="V6:V7"/>
    <mergeCell ref="B36:D36"/>
    <mergeCell ref="E36:F36"/>
    <mergeCell ref="G36:H36"/>
    <mergeCell ref="E34:F34"/>
    <mergeCell ref="G34:H34"/>
    <mergeCell ref="B35:D35"/>
    <mergeCell ref="E35:F35"/>
    <mergeCell ref="G35:H35"/>
    <mergeCell ref="B34:D34"/>
    <mergeCell ref="A24:X24"/>
    <mergeCell ref="A28:X28"/>
    <mergeCell ref="M30:N30"/>
    <mergeCell ref="O30:P30"/>
    <mergeCell ref="Q30:X30"/>
    <mergeCell ref="B30:D30"/>
    <mergeCell ref="E30:F30"/>
    <mergeCell ref="G30:H30"/>
    <mergeCell ref="I30:K30"/>
    <mergeCell ref="M31:N31"/>
    <mergeCell ref="O31:P31"/>
    <mergeCell ref="Q31:X31"/>
    <mergeCell ref="I32:L32"/>
    <mergeCell ref="M32:N32"/>
    <mergeCell ref="O32:P32"/>
    <mergeCell ref="Q32:X32"/>
    <mergeCell ref="M33:N33"/>
    <mergeCell ref="O33:P33"/>
    <mergeCell ref="Q33:X33"/>
    <mergeCell ref="I34:L34"/>
    <mergeCell ref="M34:N34"/>
    <mergeCell ref="O34:P34"/>
    <mergeCell ref="Q34:X34"/>
    <mergeCell ref="Q35:X35"/>
    <mergeCell ref="I36:L36"/>
    <mergeCell ref="M36:N36"/>
    <mergeCell ref="O36:P36"/>
    <mergeCell ref="Q36:X36"/>
    <mergeCell ref="I35:L35"/>
    <mergeCell ref="M35:N35"/>
    <mergeCell ref="O35:P35"/>
    <mergeCell ref="O37:P37"/>
    <mergeCell ref="Q37:X37"/>
    <mergeCell ref="B38:D38"/>
    <mergeCell ref="E38:F38"/>
    <mergeCell ref="I38:K38"/>
    <mergeCell ref="M38:N38"/>
    <mergeCell ref="O38:P38"/>
    <mergeCell ref="Q38:X38"/>
    <mergeCell ref="B37:D37"/>
    <mergeCell ref="E37:F37"/>
    <mergeCell ref="G37:H37"/>
    <mergeCell ref="I37:L37"/>
    <mergeCell ref="M37:N37"/>
    <mergeCell ref="B39:D39"/>
    <mergeCell ref="E39:F39"/>
    <mergeCell ref="G39:H39"/>
    <mergeCell ref="I39:L39"/>
    <mergeCell ref="M39:N39"/>
    <mergeCell ref="B40:D40"/>
    <mergeCell ref="E40:F40"/>
    <mergeCell ref="G40:H40"/>
    <mergeCell ref="I40:L40"/>
    <mergeCell ref="M40:N40"/>
    <mergeCell ref="K41:X41"/>
    <mergeCell ref="K42:X42"/>
    <mergeCell ref="K47:X47"/>
    <mergeCell ref="O39:P39"/>
    <mergeCell ref="Q39:X39"/>
    <mergeCell ref="O40:P40"/>
    <mergeCell ref="Q40:X40"/>
  </mergeCells>
  <printOptions horizontalCentered="1"/>
  <pageMargins left="0.7" right="0.7" top="0.75" bottom="0.75" header="0.3" footer="0.3"/>
  <pageSetup paperSize="9"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80"/>
  <sheetViews>
    <sheetView topLeftCell="A24" zoomScale="70" zoomScaleNormal="70" workbookViewId="0">
      <selection activeCell="O41" sqref="O41"/>
    </sheetView>
  </sheetViews>
  <sheetFormatPr defaultRowHeight="15.75" x14ac:dyDescent="0.25"/>
  <cols>
    <col min="1" max="1" width="5.28515625" style="443" customWidth="1"/>
    <col min="2" max="2" width="19.5703125" style="443" customWidth="1"/>
    <col min="3" max="3" width="8" style="443" customWidth="1"/>
    <col min="4" max="4" width="14.7109375" style="443" customWidth="1"/>
    <col min="5" max="5" width="9.42578125" style="444" customWidth="1"/>
    <col min="6" max="6" width="8.28515625" style="443" hidden="1" customWidth="1"/>
    <col min="7" max="7" width="8.28515625" style="443" customWidth="1"/>
    <col min="8" max="8" width="8.28515625" style="443" hidden="1" customWidth="1"/>
    <col min="9" max="9" width="8.28515625" style="443" customWidth="1"/>
    <col min="10" max="10" width="8.28515625" style="443" hidden="1" customWidth="1"/>
    <col min="11" max="11" width="8.28515625" style="443" customWidth="1"/>
    <col min="12" max="12" width="8.28515625" style="443" hidden="1" customWidth="1"/>
    <col min="13" max="13" width="8.28515625" style="481" hidden="1" customWidth="1"/>
    <col min="14" max="19" width="8.28515625" style="481" customWidth="1"/>
    <col min="20" max="20" width="7.28515625" style="443" customWidth="1"/>
    <col min="21" max="21" width="7" style="443" customWidth="1"/>
    <col min="22" max="22" width="7.7109375" style="443" customWidth="1"/>
    <col min="23" max="256" width="9.140625" style="443"/>
    <col min="257" max="257" width="5.28515625" style="443" customWidth="1"/>
    <col min="258" max="258" width="19.5703125" style="443" customWidth="1"/>
    <col min="259" max="259" width="8" style="443" customWidth="1"/>
    <col min="260" max="260" width="14.7109375" style="443" customWidth="1"/>
    <col min="261" max="261" width="9.42578125" style="443" customWidth="1"/>
    <col min="262" max="275" width="8.28515625" style="443" customWidth="1"/>
    <col min="276" max="276" width="7.28515625" style="443" customWidth="1"/>
    <col min="277" max="277" width="7" style="443" customWidth="1"/>
    <col min="278" max="278" width="7.7109375" style="443" customWidth="1"/>
    <col min="279" max="512" width="9.140625" style="443"/>
    <col min="513" max="513" width="5.28515625" style="443" customWidth="1"/>
    <col min="514" max="514" width="19.5703125" style="443" customWidth="1"/>
    <col min="515" max="515" width="8" style="443" customWidth="1"/>
    <col min="516" max="516" width="14.7109375" style="443" customWidth="1"/>
    <col min="517" max="517" width="9.42578125" style="443" customWidth="1"/>
    <col min="518" max="531" width="8.28515625" style="443" customWidth="1"/>
    <col min="532" max="532" width="7.28515625" style="443" customWidth="1"/>
    <col min="533" max="533" width="7" style="443" customWidth="1"/>
    <col min="534" max="534" width="7.7109375" style="443" customWidth="1"/>
    <col min="535" max="768" width="9.140625" style="443"/>
    <col min="769" max="769" width="5.28515625" style="443" customWidth="1"/>
    <col min="770" max="770" width="19.5703125" style="443" customWidth="1"/>
    <col min="771" max="771" width="8" style="443" customWidth="1"/>
    <col min="772" max="772" width="14.7109375" style="443" customWidth="1"/>
    <col min="773" max="773" width="9.42578125" style="443" customWidth="1"/>
    <col min="774" max="787" width="8.28515625" style="443" customWidth="1"/>
    <col min="788" max="788" width="7.28515625" style="443" customWidth="1"/>
    <col min="789" max="789" width="7" style="443" customWidth="1"/>
    <col min="790" max="790" width="7.7109375" style="443" customWidth="1"/>
    <col min="791" max="1024" width="9.140625" style="443"/>
    <col min="1025" max="1025" width="5.28515625" style="443" customWidth="1"/>
    <col min="1026" max="1026" width="19.5703125" style="443" customWidth="1"/>
    <col min="1027" max="1027" width="8" style="443" customWidth="1"/>
    <col min="1028" max="1028" width="14.7109375" style="443" customWidth="1"/>
    <col min="1029" max="1029" width="9.42578125" style="443" customWidth="1"/>
    <col min="1030" max="1043" width="8.28515625" style="443" customWidth="1"/>
    <col min="1044" max="1044" width="7.28515625" style="443" customWidth="1"/>
    <col min="1045" max="1045" width="7" style="443" customWidth="1"/>
    <col min="1046" max="1046" width="7.7109375" style="443" customWidth="1"/>
    <col min="1047" max="1280" width="9.140625" style="443"/>
    <col min="1281" max="1281" width="5.28515625" style="443" customWidth="1"/>
    <col min="1282" max="1282" width="19.5703125" style="443" customWidth="1"/>
    <col min="1283" max="1283" width="8" style="443" customWidth="1"/>
    <col min="1284" max="1284" width="14.7109375" style="443" customWidth="1"/>
    <col min="1285" max="1285" width="9.42578125" style="443" customWidth="1"/>
    <col min="1286" max="1299" width="8.28515625" style="443" customWidth="1"/>
    <col min="1300" max="1300" width="7.28515625" style="443" customWidth="1"/>
    <col min="1301" max="1301" width="7" style="443" customWidth="1"/>
    <col min="1302" max="1302" width="7.7109375" style="443" customWidth="1"/>
    <col min="1303" max="1536" width="9.140625" style="443"/>
    <col min="1537" max="1537" width="5.28515625" style="443" customWidth="1"/>
    <col min="1538" max="1538" width="19.5703125" style="443" customWidth="1"/>
    <col min="1539" max="1539" width="8" style="443" customWidth="1"/>
    <col min="1540" max="1540" width="14.7109375" style="443" customWidth="1"/>
    <col min="1541" max="1541" width="9.42578125" style="443" customWidth="1"/>
    <col min="1542" max="1555" width="8.28515625" style="443" customWidth="1"/>
    <col min="1556" max="1556" width="7.28515625" style="443" customWidth="1"/>
    <col min="1557" max="1557" width="7" style="443" customWidth="1"/>
    <col min="1558" max="1558" width="7.7109375" style="443" customWidth="1"/>
    <col min="1559" max="1792" width="9.140625" style="443"/>
    <col min="1793" max="1793" width="5.28515625" style="443" customWidth="1"/>
    <col min="1794" max="1794" width="19.5703125" style="443" customWidth="1"/>
    <col min="1795" max="1795" width="8" style="443" customWidth="1"/>
    <col min="1796" max="1796" width="14.7109375" style="443" customWidth="1"/>
    <col min="1797" max="1797" width="9.42578125" style="443" customWidth="1"/>
    <col min="1798" max="1811" width="8.28515625" style="443" customWidth="1"/>
    <col min="1812" max="1812" width="7.28515625" style="443" customWidth="1"/>
    <col min="1813" max="1813" width="7" style="443" customWidth="1"/>
    <col min="1814" max="1814" width="7.7109375" style="443" customWidth="1"/>
    <col min="1815" max="2048" width="9.140625" style="443"/>
    <col min="2049" max="2049" width="5.28515625" style="443" customWidth="1"/>
    <col min="2050" max="2050" width="19.5703125" style="443" customWidth="1"/>
    <col min="2051" max="2051" width="8" style="443" customWidth="1"/>
    <col min="2052" max="2052" width="14.7109375" style="443" customWidth="1"/>
    <col min="2053" max="2053" width="9.42578125" style="443" customWidth="1"/>
    <col min="2054" max="2067" width="8.28515625" style="443" customWidth="1"/>
    <col min="2068" max="2068" width="7.28515625" style="443" customWidth="1"/>
    <col min="2069" max="2069" width="7" style="443" customWidth="1"/>
    <col min="2070" max="2070" width="7.7109375" style="443" customWidth="1"/>
    <col min="2071" max="2304" width="9.140625" style="443"/>
    <col min="2305" max="2305" width="5.28515625" style="443" customWidth="1"/>
    <col min="2306" max="2306" width="19.5703125" style="443" customWidth="1"/>
    <col min="2307" max="2307" width="8" style="443" customWidth="1"/>
    <col min="2308" max="2308" width="14.7109375" style="443" customWidth="1"/>
    <col min="2309" max="2309" width="9.42578125" style="443" customWidth="1"/>
    <col min="2310" max="2323" width="8.28515625" style="443" customWidth="1"/>
    <col min="2324" max="2324" width="7.28515625" style="443" customWidth="1"/>
    <col min="2325" max="2325" width="7" style="443" customWidth="1"/>
    <col min="2326" max="2326" width="7.7109375" style="443" customWidth="1"/>
    <col min="2327" max="2560" width="9.140625" style="443"/>
    <col min="2561" max="2561" width="5.28515625" style="443" customWidth="1"/>
    <col min="2562" max="2562" width="19.5703125" style="443" customWidth="1"/>
    <col min="2563" max="2563" width="8" style="443" customWidth="1"/>
    <col min="2564" max="2564" width="14.7109375" style="443" customWidth="1"/>
    <col min="2565" max="2565" width="9.42578125" style="443" customWidth="1"/>
    <col min="2566" max="2579" width="8.28515625" style="443" customWidth="1"/>
    <col min="2580" max="2580" width="7.28515625" style="443" customWidth="1"/>
    <col min="2581" max="2581" width="7" style="443" customWidth="1"/>
    <col min="2582" max="2582" width="7.7109375" style="443" customWidth="1"/>
    <col min="2583" max="2816" width="9.140625" style="443"/>
    <col min="2817" max="2817" width="5.28515625" style="443" customWidth="1"/>
    <col min="2818" max="2818" width="19.5703125" style="443" customWidth="1"/>
    <col min="2819" max="2819" width="8" style="443" customWidth="1"/>
    <col min="2820" max="2820" width="14.7109375" style="443" customWidth="1"/>
    <col min="2821" max="2821" width="9.42578125" style="443" customWidth="1"/>
    <col min="2822" max="2835" width="8.28515625" style="443" customWidth="1"/>
    <col min="2836" max="2836" width="7.28515625" style="443" customWidth="1"/>
    <col min="2837" max="2837" width="7" style="443" customWidth="1"/>
    <col min="2838" max="2838" width="7.7109375" style="443" customWidth="1"/>
    <col min="2839" max="3072" width="9.140625" style="443"/>
    <col min="3073" max="3073" width="5.28515625" style="443" customWidth="1"/>
    <col min="3074" max="3074" width="19.5703125" style="443" customWidth="1"/>
    <col min="3075" max="3075" width="8" style="443" customWidth="1"/>
    <col min="3076" max="3076" width="14.7109375" style="443" customWidth="1"/>
    <col min="3077" max="3077" width="9.42578125" style="443" customWidth="1"/>
    <col min="3078" max="3091" width="8.28515625" style="443" customWidth="1"/>
    <col min="3092" max="3092" width="7.28515625" style="443" customWidth="1"/>
    <col min="3093" max="3093" width="7" style="443" customWidth="1"/>
    <col min="3094" max="3094" width="7.7109375" style="443" customWidth="1"/>
    <col min="3095" max="3328" width="9.140625" style="443"/>
    <col min="3329" max="3329" width="5.28515625" style="443" customWidth="1"/>
    <col min="3330" max="3330" width="19.5703125" style="443" customWidth="1"/>
    <col min="3331" max="3331" width="8" style="443" customWidth="1"/>
    <col min="3332" max="3332" width="14.7109375" style="443" customWidth="1"/>
    <col min="3333" max="3333" width="9.42578125" style="443" customWidth="1"/>
    <col min="3334" max="3347" width="8.28515625" style="443" customWidth="1"/>
    <col min="3348" max="3348" width="7.28515625" style="443" customWidth="1"/>
    <col min="3349" max="3349" width="7" style="443" customWidth="1"/>
    <col min="3350" max="3350" width="7.7109375" style="443" customWidth="1"/>
    <col min="3351" max="3584" width="9.140625" style="443"/>
    <col min="3585" max="3585" width="5.28515625" style="443" customWidth="1"/>
    <col min="3586" max="3586" width="19.5703125" style="443" customWidth="1"/>
    <col min="3587" max="3587" width="8" style="443" customWidth="1"/>
    <col min="3588" max="3588" width="14.7109375" style="443" customWidth="1"/>
    <col min="3589" max="3589" width="9.42578125" style="443" customWidth="1"/>
    <col min="3590" max="3603" width="8.28515625" style="443" customWidth="1"/>
    <col min="3604" max="3604" width="7.28515625" style="443" customWidth="1"/>
    <col min="3605" max="3605" width="7" style="443" customWidth="1"/>
    <col min="3606" max="3606" width="7.7109375" style="443" customWidth="1"/>
    <col min="3607" max="3840" width="9.140625" style="443"/>
    <col min="3841" max="3841" width="5.28515625" style="443" customWidth="1"/>
    <col min="3842" max="3842" width="19.5703125" style="443" customWidth="1"/>
    <col min="3843" max="3843" width="8" style="443" customWidth="1"/>
    <col min="3844" max="3844" width="14.7109375" style="443" customWidth="1"/>
    <col min="3845" max="3845" width="9.42578125" style="443" customWidth="1"/>
    <col min="3846" max="3859" width="8.28515625" style="443" customWidth="1"/>
    <col min="3860" max="3860" width="7.28515625" style="443" customWidth="1"/>
    <col min="3861" max="3861" width="7" style="443" customWidth="1"/>
    <col min="3862" max="3862" width="7.7109375" style="443" customWidth="1"/>
    <col min="3863" max="4096" width="9.140625" style="443"/>
    <col min="4097" max="4097" width="5.28515625" style="443" customWidth="1"/>
    <col min="4098" max="4098" width="19.5703125" style="443" customWidth="1"/>
    <col min="4099" max="4099" width="8" style="443" customWidth="1"/>
    <col min="4100" max="4100" width="14.7109375" style="443" customWidth="1"/>
    <col min="4101" max="4101" width="9.42578125" style="443" customWidth="1"/>
    <col min="4102" max="4115" width="8.28515625" style="443" customWidth="1"/>
    <col min="4116" max="4116" width="7.28515625" style="443" customWidth="1"/>
    <col min="4117" max="4117" width="7" style="443" customWidth="1"/>
    <col min="4118" max="4118" width="7.7109375" style="443" customWidth="1"/>
    <col min="4119" max="4352" width="9.140625" style="443"/>
    <col min="4353" max="4353" width="5.28515625" style="443" customWidth="1"/>
    <col min="4354" max="4354" width="19.5703125" style="443" customWidth="1"/>
    <col min="4355" max="4355" width="8" style="443" customWidth="1"/>
    <col min="4356" max="4356" width="14.7109375" style="443" customWidth="1"/>
    <col min="4357" max="4357" width="9.42578125" style="443" customWidth="1"/>
    <col min="4358" max="4371" width="8.28515625" style="443" customWidth="1"/>
    <col min="4372" max="4372" width="7.28515625" style="443" customWidth="1"/>
    <col min="4373" max="4373" width="7" style="443" customWidth="1"/>
    <col min="4374" max="4374" width="7.7109375" style="443" customWidth="1"/>
    <col min="4375" max="4608" width="9.140625" style="443"/>
    <col min="4609" max="4609" width="5.28515625" style="443" customWidth="1"/>
    <col min="4610" max="4610" width="19.5703125" style="443" customWidth="1"/>
    <col min="4611" max="4611" width="8" style="443" customWidth="1"/>
    <col min="4612" max="4612" width="14.7109375" style="443" customWidth="1"/>
    <col min="4613" max="4613" width="9.42578125" style="443" customWidth="1"/>
    <col min="4614" max="4627" width="8.28515625" style="443" customWidth="1"/>
    <col min="4628" max="4628" width="7.28515625" style="443" customWidth="1"/>
    <col min="4629" max="4629" width="7" style="443" customWidth="1"/>
    <col min="4630" max="4630" width="7.7109375" style="443" customWidth="1"/>
    <col min="4631" max="4864" width="9.140625" style="443"/>
    <col min="4865" max="4865" width="5.28515625" style="443" customWidth="1"/>
    <col min="4866" max="4866" width="19.5703125" style="443" customWidth="1"/>
    <col min="4867" max="4867" width="8" style="443" customWidth="1"/>
    <col min="4868" max="4868" width="14.7109375" style="443" customWidth="1"/>
    <col min="4869" max="4869" width="9.42578125" style="443" customWidth="1"/>
    <col min="4870" max="4883" width="8.28515625" style="443" customWidth="1"/>
    <col min="4884" max="4884" width="7.28515625" style="443" customWidth="1"/>
    <col min="4885" max="4885" width="7" style="443" customWidth="1"/>
    <col min="4886" max="4886" width="7.7109375" style="443" customWidth="1"/>
    <col min="4887" max="5120" width="9.140625" style="443"/>
    <col min="5121" max="5121" width="5.28515625" style="443" customWidth="1"/>
    <col min="5122" max="5122" width="19.5703125" style="443" customWidth="1"/>
    <col min="5123" max="5123" width="8" style="443" customWidth="1"/>
    <col min="5124" max="5124" width="14.7109375" style="443" customWidth="1"/>
    <col min="5125" max="5125" width="9.42578125" style="443" customWidth="1"/>
    <col min="5126" max="5139" width="8.28515625" style="443" customWidth="1"/>
    <col min="5140" max="5140" width="7.28515625" style="443" customWidth="1"/>
    <col min="5141" max="5141" width="7" style="443" customWidth="1"/>
    <col min="5142" max="5142" width="7.7109375" style="443" customWidth="1"/>
    <col min="5143" max="5376" width="9.140625" style="443"/>
    <col min="5377" max="5377" width="5.28515625" style="443" customWidth="1"/>
    <col min="5378" max="5378" width="19.5703125" style="443" customWidth="1"/>
    <col min="5379" max="5379" width="8" style="443" customWidth="1"/>
    <col min="5380" max="5380" width="14.7109375" style="443" customWidth="1"/>
    <col min="5381" max="5381" width="9.42578125" style="443" customWidth="1"/>
    <col min="5382" max="5395" width="8.28515625" style="443" customWidth="1"/>
    <col min="5396" max="5396" width="7.28515625" style="443" customWidth="1"/>
    <col min="5397" max="5397" width="7" style="443" customWidth="1"/>
    <col min="5398" max="5398" width="7.7109375" style="443" customWidth="1"/>
    <col min="5399" max="5632" width="9.140625" style="443"/>
    <col min="5633" max="5633" width="5.28515625" style="443" customWidth="1"/>
    <col min="5634" max="5634" width="19.5703125" style="443" customWidth="1"/>
    <col min="5635" max="5635" width="8" style="443" customWidth="1"/>
    <col min="5636" max="5636" width="14.7109375" style="443" customWidth="1"/>
    <col min="5637" max="5637" width="9.42578125" style="443" customWidth="1"/>
    <col min="5638" max="5651" width="8.28515625" style="443" customWidth="1"/>
    <col min="5652" max="5652" width="7.28515625" style="443" customWidth="1"/>
    <col min="5653" max="5653" width="7" style="443" customWidth="1"/>
    <col min="5654" max="5654" width="7.7109375" style="443" customWidth="1"/>
    <col min="5655" max="5888" width="9.140625" style="443"/>
    <col min="5889" max="5889" width="5.28515625" style="443" customWidth="1"/>
    <col min="5890" max="5890" width="19.5703125" style="443" customWidth="1"/>
    <col min="5891" max="5891" width="8" style="443" customWidth="1"/>
    <col min="5892" max="5892" width="14.7109375" style="443" customWidth="1"/>
    <col min="5893" max="5893" width="9.42578125" style="443" customWidth="1"/>
    <col min="5894" max="5907" width="8.28515625" style="443" customWidth="1"/>
    <col min="5908" max="5908" width="7.28515625" style="443" customWidth="1"/>
    <col min="5909" max="5909" width="7" style="443" customWidth="1"/>
    <col min="5910" max="5910" width="7.7109375" style="443" customWidth="1"/>
    <col min="5911" max="6144" width="9.140625" style="443"/>
    <col min="6145" max="6145" width="5.28515625" style="443" customWidth="1"/>
    <col min="6146" max="6146" width="19.5703125" style="443" customWidth="1"/>
    <col min="6147" max="6147" width="8" style="443" customWidth="1"/>
    <col min="6148" max="6148" width="14.7109375" style="443" customWidth="1"/>
    <col min="6149" max="6149" width="9.42578125" style="443" customWidth="1"/>
    <col min="6150" max="6163" width="8.28515625" style="443" customWidth="1"/>
    <col min="6164" max="6164" width="7.28515625" style="443" customWidth="1"/>
    <col min="6165" max="6165" width="7" style="443" customWidth="1"/>
    <col min="6166" max="6166" width="7.7109375" style="443" customWidth="1"/>
    <col min="6167" max="6400" width="9.140625" style="443"/>
    <col min="6401" max="6401" width="5.28515625" style="443" customWidth="1"/>
    <col min="6402" max="6402" width="19.5703125" style="443" customWidth="1"/>
    <col min="6403" max="6403" width="8" style="443" customWidth="1"/>
    <col min="6404" max="6404" width="14.7109375" style="443" customWidth="1"/>
    <col min="6405" max="6405" width="9.42578125" style="443" customWidth="1"/>
    <col min="6406" max="6419" width="8.28515625" style="443" customWidth="1"/>
    <col min="6420" max="6420" width="7.28515625" style="443" customWidth="1"/>
    <col min="6421" max="6421" width="7" style="443" customWidth="1"/>
    <col min="6422" max="6422" width="7.7109375" style="443" customWidth="1"/>
    <col min="6423" max="6656" width="9.140625" style="443"/>
    <col min="6657" max="6657" width="5.28515625" style="443" customWidth="1"/>
    <col min="6658" max="6658" width="19.5703125" style="443" customWidth="1"/>
    <col min="6659" max="6659" width="8" style="443" customWidth="1"/>
    <col min="6660" max="6660" width="14.7109375" style="443" customWidth="1"/>
    <col min="6661" max="6661" width="9.42578125" style="443" customWidth="1"/>
    <col min="6662" max="6675" width="8.28515625" style="443" customWidth="1"/>
    <col min="6676" max="6676" width="7.28515625" style="443" customWidth="1"/>
    <col min="6677" max="6677" width="7" style="443" customWidth="1"/>
    <col min="6678" max="6678" width="7.7109375" style="443" customWidth="1"/>
    <col min="6679" max="6912" width="9.140625" style="443"/>
    <col min="6913" max="6913" width="5.28515625" style="443" customWidth="1"/>
    <col min="6914" max="6914" width="19.5703125" style="443" customWidth="1"/>
    <col min="6915" max="6915" width="8" style="443" customWidth="1"/>
    <col min="6916" max="6916" width="14.7109375" style="443" customWidth="1"/>
    <col min="6917" max="6917" width="9.42578125" style="443" customWidth="1"/>
    <col min="6918" max="6931" width="8.28515625" style="443" customWidth="1"/>
    <col min="6932" max="6932" width="7.28515625" style="443" customWidth="1"/>
    <col min="6933" max="6933" width="7" style="443" customWidth="1"/>
    <col min="6934" max="6934" width="7.7109375" style="443" customWidth="1"/>
    <col min="6935" max="7168" width="9.140625" style="443"/>
    <col min="7169" max="7169" width="5.28515625" style="443" customWidth="1"/>
    <col min="7170" max="7170" width="19.5703125" style="443" customWidth="1"/>
    <col min="7171" max="7171" width="8" style="443" customWidth="1"/>
    <col min="7172" max="7172" width="14.7109375" style="443" customWidth="1"/>
    <col min="7173" max="7173" width="9.42578125" style="443" customWidth="1"/>
    <col min="7174" max="7187" width="8.28515625" style="443" customWidth="1"/>
    <col min="7188" max="7188" width="7.28515625" style="443" customWidth="1"/>
    <col min="7189" max="7189" width="7" style="443" customWidth="1"/>
    <col min="7190" max="7190" width="7.7109375" style="443" customWidth="1"/>
    <col min="7191" max="7424" width="9.140625" style="443"/>
    <col min="7425" max="7425" width="5.28515625" style="443" customWidth="1"/>
    <col min="7426" max="7426" width="19.5703125" style="443" customWidth="1"/>
    <col min="7427" max="7427" width="8" style="443" customWidth="1"/>
    <col min="7428" max="7428" width="14.7109375" style="443" customWidth="1"/>
    <col min="7429" max="7429" width="9.42578125" style="443" customWidth="1"/>
    <col min="7430" max="7443" width="8.28515625" style="443" customWidth="1"/>
    <col min="7444" max="7444" width="7.28515625" style="443" customWidth="1"/>
    <col min="7445" max="7445" width="7" style="443" customWidth="1"/>
    <col min="7446" max="7446" width="7.7109375" style="443" customWidth="1"/>
    <col min="7447" max="7680" width="9.140625" style="443"/>
    <col min="7681" max="7681" width="5.28515625" style="443" customWidth="1"/>
    <col min="7682" max="7682" width="19.5703125" style="443" customWidth="1"/>
    <col min="7683" max="7683" width="8" style="443" customWidth="1"/>
    <col min="7684" max="7684" width="14.7109375" style="443" customWidth="1"/>
    <col min="7685" max="7685" width="9.42578125" style="443" customWidth="1"/>
    <col min="7686" max="7699" width="8.28515625" style="443" customWidth="1"/>
    <col min="7700" max="7700" width="7.28515625" style="443" customWidth="1"/>
    <col min="7701" max="7701" width="7" style="443" customWidth="1"/>
    <col min="7702" max="7702" width="7.7109375" style="443" customWidth="1"/>
    <col min="7703" max="7936" width="9.140625" style="443"/>
    <col min="7937" max="7937" width="5.28515625" style="443" customWidth="1"/>
    <col min="7938" max="7938" width="19.5703125" style="443" customWidth="1"/>
    <col min="7939" max="7939" width="8" style="443" customWidth="1"/>
    <col min="7940" max="7940" width="14.7109375" style="443" customWidth="1"/>
    <col min="7941" max="7941" width="9.42578125" style="443" customWidth="1"/>
    <col min="7942" max="7955" width="8.28515625" style="443" customWidth="1"/>
    <col min="7956" max="7956" width="7.28515625" style="443" customWidth="1"/>
    <col min="7957" max="7957" width="7" style="443" customWidth="1"/>
    <col min="7958" max="7958" width="7.7109375" style="443" customWidth="1"/>
    <col min="7959" max="8192" width="9.140625" style="443"/>
    <col min="8193" max="8193" width="5.28515625" style="443" customWidth="1"/>
    <col min="8194" max="8194" width="19.5703125" style="443" customWidth="1"/>
    <col min="8195" max="8195" width="8" style="443" customWidth="1"/>
    <col min="8196" max="8196" width="14.7109375" style="443" customWidth="1"/>
    <col min="8197" max="8197" width="9.42578125" style="443" customWidth="1"/>
    <col min="8198" max="8211" width="8.28515625" style="443" customWidth="1"/>
    <col min="8212" max="8212" width="7.28515625" style="443" customWidth="1"/>
    <col min="8213" max="8213" width="7" style="443" customWidth="1"/>
    <col min="8214" max="8214" width="7.7109375" style="443" customWidth="1"/>
    <col min="8215" max="8448" width="9.140625" style="443"/>
    <col min="8449" max="8449" width="5.28515625" style="443" customWidth="1"/>
    <col min="8450" max="8450" width="19.5703125" style="443" customWidth="1"/>
    <col min="8451" max="8451" width="8" style="443" customWidth="1"/>
    <col min="8452" max="8452" width="14.7109375" style="443" customWidth="1"/>
    <col min="8453" max="8453" width="9.42578125" style="443" customWidth="1"/>
    <col min="8454" max="8467" width="8.28515625" style="443" customWidth="1"/>
    <col min="8468" max="8468" width="7.28515625" style="443" customWidth="1"/>
    <col min="8469" max="8469" width="7" style="443" customWidth="1"/>
    <col min="8470" max="8470" width="7.7109375" style="443" customWidth="1"/>
    <col min="8471" max="8704" width="9.140625" style="443"/>
    <col min="8705" max="8705" width="5.28515625" style="443" customWidth="1"/>
    <col min="8706" max="8706" width="19.5703125" style="443" customWidth="1"/>
    <col min="8707" max="8707" width="8" style="443" customWidth="1"/>
    <col min="8708" max="8708" width="14.7109375" style="443" customWidth="1"/>
    <col min="8709" max="8709" width="9.42578125" style="443" customWidth="1"/>
    <col min="8710" max="8723" width="8.28515625" style="443" customWidth="1"/>
    <col min="8724" max="8724" width="7.28515625" style="443" customWidth="1"/>
    <col min="8725" max="8725" width="7" style="443" customWidth="1"/>
    <col min="8726" max="8726" width="7.7109375" style="443" customWidth="1"/>
    <col min="8727" max="8960" width="9.140625" style="443"/>
    <col min="8961" max="8961" width="5.28515625" style="443" customWidth="1"/>
    <col min="8962" max="8962" width="19.5703125" style="443" customWidth="1"/>
    <col min="8963" max="8963" width="8" style="443" customWidth="1"/>
    <col min="8964" max="8964" width="14.7109375" style="443" customWidth="1"/>
    <col min="8965" max="8965" width="9.42578125" style="443" customWidth="1"/>
    <col min="8966" max="8979" width="8.28515625" style="443" customWidth="1"/>
    <col min="8980" max="8980" width="7.28515625" style="443" customWidth="1"/>
    <col min="8981" max="8981" width="7" style="443" customWidth="1"/>
    <col min="8982" max="8982" width="7.7109375" style="443" customWidth="1"/>
    <col min="8983" max="9216" width="9.140625" style="443"/>
    <col min="9217" max="9217" width="5.28515625" style="443" customWidth="1"/>
    <col min="9218" max="9218" width="19.5703125" style="443" customWidth="1"/>
    <col min="9219" max="9219" width="8" style="443" customWidth="1"/>
    <col min="9220" max="9220" width="14.7109375" style="443" customWidth="1"/>
    <col min="9221" max="9221" width="9.42578125" style="443" customWidth="1"/>
    <col min="9222" max="9235" width="8.28515625" style="443" customWidth="1"/>
    <col min="9236" max="9236" width="7.28515625" style="443" customWidth="1"/>
    <col min="9237" max="9237" width="7" style="443" customWidth="1"/>
    <col min="9238" max="9238" width="7.7109375" style="443" customWidth="1"/>
    <col min="9239" max="9472" width="9.140625" style="443"/>
    <col min="9473" max="9473" width="5.28515625" style="443" customWidth="1"/>
    <col min="9474" max="9474" width="19.5703125" style="443" customWidth="1"/>
    <col min="9475" max="9475" width="8" style="443" customWidth="1"/>
    <col min="9476" max="9476" width="14.7109375" style="443" customWidth="1"/>
    <col min="9477" max="9477" width="9.42578125" style="443" customWidth="1"/>
    <col min="9478" max="9491" width="8.28515625" style="443" customWidth="1"/>
    <col min="9492" max="9492" width="7.28515625" style="443" customWidth="1"/>
    <col min="9493" max="9493" width="7" style="443" customWidth="1"/>
    <col min="9494" max="9494" width="7.7109375" style="443" customWidth="1"/>
    <col min="9495" max="9728" width="9.140625" style="443"/>
    <col min="9729" max="9729" width="5.28515625" style="443" customWidth="1"/>
    <col min="9730" max="9730" width="19.5703125" style="443" customWidth="1"/>
    <col min="9731" max="9731" width="8" style="443" customWidth="1"/>
    <col min="9732" max="9732" width="14.7109375" style="443" customWidth="1"/>
    <col min="9733" max="9733" width="9.42578125" style="443" customWidth="1"/>
    <col min="9734" max="9747" width="8.28515625" style="443" customWidth="1"/>
    <col min="9748" max="9748" width="7.28515625" style="443" customWidth="1"/>
    <col min="9749" max="9749" width="7" style="443" customWidth="1"/>
    <col min="9750" max="9750" width="7.7109375" style="443" customWidth="1"/>
    <col min="9751" max="9984" width="9.140625" style="443"/>
    <col min="9985" max="9985" width="5.28515625" style="443" customWidth="1"/>
    <col min="9986" max="9986" width="19.5703125" style="443" customWidth="1"/>
    <col min="9987" max="9987" width="8" style="443" customWidth="1"/>
    <col min="9988" max="9988" width="14.7109375" style="443" customWidth="1"/>
    <col min="9989" max="9989" width="9.42578125" style="443" customWidth="1"/>
    <col min="9990" max="10003" width="8.28515625" style="443" customWidth="1"/>
    <col min="10004" max="10004" width="7.28515625" style="443" customWidth="1"/>
    <col min="10005" max="10005" width="7" style="443" customWidth="1"/>
    <col min="10006" max="10006" width="7.7109375" style="443" customWidth="1"/>
    <col min="10007" max="10240" width="9.140625" style="443"/>
    <col min="10241" max="10241" width="5.28515625" style="443" customWidth="1"/>
    <col min="10242" max="10242" width="19.5703125" style="443" customWidth="1"/>
    <col min="10243" max="10243" width="8" style="443" customWidth="1"/>
    <col min="10244" max="10244" width="14.7109375" style="443" customWidth="1"/>
    <col min="10245" max="10245" width="9.42578125" style="443" customWidth="1"/>
    <col min="10246" max="10259" width="8.28515625" style="443" customWidth="1"/>
    <col min="10260" max="10260" width="7.28515625" style="443" customWidth="1"/>
    <col min="10261" max="10261" width="7" style="443" customWidth="1"/>
    <col min="10262" max="10262" width="7.7109375" style="443" customWidth="1"/>
    <col min="10263" max="10496" width="9.140625" style="443"/>
    <col min="10497" max="10497" width="5.28515625" style="443" customWidth="1"/>
    <col min="10498" max="10498" width="19.5703125" style="443" customWidth="1"/>
    <col min="10499" max="10499" width="8" style="443" customWidth="1"/>
    <col min="10500" max="10500" width="14.7109375" style="443" customWidth="1"/>
    <col min="10501" max="10501" width="9.42578125" style="443" customWidth="1"/>
    <col min="10502" max="10515" width="8.28515625" style="443" customWidth="1"/>
    <col min="10516" max="10516" width="7.28515625" style="443" customWidth="1"/>
    <col min="10517" max="10517" width="7" style="443" customWidth="1"/>
    <col min="10518" max="10518" width="7.7109375" style="443" customWidth="1"/>
    <col min="10519" max="10752" width="9.140625" style="443"/>
    <col min="10753" max="10753" width="5.28515625" style="443" customWidth="1"/>
    <col min="10754" max="10754" width="19.5703125" style="443" customWidth="1"/>
    <col min="10755" max="10755" width="8" style="443" customWidth="1"/>
    <col min="10756" max="10756" width="14.7109375" style="443" customWidth="1"/>
    <col min="10757" max="10757" width="9.42578125" style="443" customWidth="1"/>
    <col min="10758" max="10771" width="8.28515625" style="443" customWidth="1"/>
    <col min="10772" max="10772" width="7.28515625" style="443" customWidth="1"/>
    <col min="10773" max="10773" width="7" style="443" customWidth="1"/>
    <col min="10774" max="10774" width="7.7109375" style="443" customWidth="1"/>
    <col min="10775" max="11008" width="9.140625" style="443"/>
    <col min="11009" max="11009" width="5.28515625" style="443" customWidth="1"/>
    <col min="11010" max="11010" width="19.5703125" style="443" customWidth="1"/>
    <col min="11011" max="11011" width="8" style="443" customWidth="1"/>
    <col min="11012" max="11012" width="14.7109375" style="443" customWidth="1"/>
    <col min="11013" max="11013" width="9.42578125" style="443" customWidth="1"/>
    <col min="11014" max="11027" width="8.28515625" style="443" customWidth="1"/>
    <col min="11028" max="11028" width="7.28515625" style="443" customWidth="1"/>
    <col min="11029" max="11029" width="7" style="443" customWidth="1"/>
    <col min="11030" max="11030" width="7.7109375" style="443" customWidth="1"/>
    <col min="11031" max="11264" width="9.140625" style="443"/>
    <col min="11265" max="11265" width="5.28515625" style="443" customWidth="1"/>
    <col min="11266" max="11266" width="19.5703125" style="443" customWidth="1"/>
    <col min="11267" max="11267" width="8" style="443" customWidth="1"/>
    <col min="11268" max="11268" width="14.7109375" style="443" customWidth="1"/>
    <col min="11269" max="11269" width="9.42578125" style="443" customWidth="1"/>
    <col min="11270" max="11283" width="8.28515625" style="443" customWidth="1"/>
    <col min="11284" max="11284" width="7.28515625" style="443" customWidth="1"/>
    <col min="11285" max="11285" width="7" style="443" customWidth="1"/>
    <col min="11286" max="11286" width="7.7109375" style="443" customWidth="1"/>
    <col min="11287" max="11520" width="9.140625" style="443"/>
    <col min="11521" max="11521" width="5.28515625" style="443" customWidth="1"/>
    <col min="11522" max="11522" width="19.5703125" style="443" customWidth="1"/>
    <col min="11523" max="11523" width="8" style="443" customWidth="1"/>
    <col min="11524" max="11524" width="14.7109375" style="443" customWidth="1"/>
    <col min="11525" max="11525" width="9.42578125" style="443" customWidth="1"/>
    <col min="11526" max="11539" width="8.28515625" style="443" customWidth="1"/>
    <col min="11540" max="11540" width="7.28515625" style="443" customWidth="1"/>
    <col min="11541" max="11541" width="7" style="443" customWidth="1"/>
    <col min="11542" max="11542" width="7.7109375" style="443" customWidth="1"/>
    <col min="11543" max="11776" width="9.140625" style="443"/>
    <col min="11777" max="11777" width="5.28515625" style="443" customWidth="1"/>
    <col min="11778" max="11778" width="19.5703125" style="443" customWidth="1"/>
    <col min="11779" max="11779" width="8" style="443" customWidth="1"/>
    <col min="11780" max="11780" width="14.7109375" style="443" customWidth="1"/>
    <col min="11781" max="11781" width="9.42578125" style="443" customWidth="1"/>
    <col min="11782" max="11795" width="8.28515625" style="443" customWidth="1"/>
    <col min="11796" max="11796" width="7.28515625" style="443" customWidth="1"/>
    <col min="11797" max="11797" width="7" style="443" customWidth="1"/>
    <col min="11798" max="11798" width="7.7109375" style="443" customWidth="1"/>
    <col min="11799" max="12032" width="9.140625" style="443"/>
    <col min="12033" max="12033" width="5.28515625" style="443" customWidth="1"/>
    <col min="12034" max="12034" width="19.5703125" style="443" customWidth="1"/>
    <col min="12035" max="12035" width="8" style="443" customWidth="1"/>
    <col min="12036" max="12036" width="14.7109375" style="443" customWidth="1"/>
    <col min="12037" max="12037" width="9.42578125" style="443" customWidth="1"/>
    <col min="12038" max="12051" width="8.28515625" style="443" customWidth="1"/>
    <col min="12052" max="12052" width="7.28515625" style="443" customWidth="1"/>
    <col min="12053" max="12053" width="7" style="443" customWidth="1"/>
    <col min="12054" max="12054" width="7.7109375" style="443" customWidth="1"/>
    <col min="12055" max="12288" width="9.140625" style="443"/>
    <col min="12289" max="12289" width="5.28515625" style="443" customWidth="1"/>
    <col min="12290" max="12290" width="19.5703125" style="443" customWidth="1"/>
    <col min="12291" max="12291" width="8" style="443" customWidth="1"/>
    <col min="12292" max="12292" width="14.7109375" style="443" customWidth="1"/>
    <col min="12293" max="12293" width="9.42578125" style="443" customWidth="1"/>
    <col min="12294" max="12307" width="8.28515625" style="443" customWidth="1"/>
    <col min="12308" max="12308" width="7.28515625" style="443" customWidth="1"/>
    <col min="12309" max="12309" width="7" style="443" customWidth="1"/>
    <col min="12310" max="12310" width="7.7109375" style="443" customWidth="1"/>
    <col min="12311" max="12544" width="9.140625" style="443"/>
    <col min="12545" max="12545" width="5.28515625" style="443" customWidth="1"/>
    <col min="12546" max="12546" width="19.5703125" style="443" customWidth="1"/>
    <col min="12547" max="12547" width="8" style="443" customWidth="1"/>
    <col min="12548" max="12548" width="14.7109375" style="443" customWidth="1"/>
    <col min="12549" max="12549" width="9.42578125" style="443" customWidth="1"/>
    <col min="12550" max="12563" width="8.28515625" style="443" customWidth="1"/>
    <col min="12564" max="12564" width="7.28515625" style="443" customWidth="1"/>
    <col min="12565" max="12565" width="7" style="443" customWidth="1"/>
    <col min="12566" max="12566" width="7.7109375" style="443" customWidth="1"/>
    <col min="12567" max="12800" width="9.140625" style="443"/>
    <col min="12801" max="12801" width="5.28515625" style="443" customWidth="1"/>
    <col min="12802" max="12802" width="19.5703125" style="443" customWidth="1"/>
    <col min="12803" max="12803" width="8" style="443" customWidth="1"/>
    <col min="12804" max="12804" width="14.7109375" style="443" customWidth="1"/>
    <col min="12805" max="12805" width="9.42578125" style="443" customWidth="1"/>
    <col min="12806" max="12819" width="8.28515625" style="443" customWidth="1"/>
    <col min="12820" max="12820" width="7.28515625" style="443" customWidth="1"/>
    <col min="12821" max="12821" width="7" style="443" customWidth="1"/>
    <col min="12822" max="12822" width="7.7109375" style="443" customWidth="1"/>
    <col min="12823" max="13056" width="9.140625" style="443"/>
    <col min="13057" max="13057" width="5.28515625" style="443" customWidth="1"/>
    <col min="13058" max="13058" width="19.5703125" style="443" customWidth="1"/>
    <col min="13059" max="13059" width="8" style="443" customWidth="1"/>
    <col min="13060" max="13060" width="14.7109375" style="443" customWidth="1"/>
    <col min="13061" max="13061" width="9.42578125" style="443" customWidth="1"/>
    <col min="13062" max="13075" width="8.28515625" style="443" customWidth="1"/>
    <col min="13076" max="13076" width="7.28515625" style="443" customWidth="1"/>
    <col min="13077" max="13077" width="7" style="443" customWidth="1"/>
    <col min="13078" max="13078" width="7.7109375" style="443" customWidth="1"/>
    <col min="13079" max="13312" width="9.140625" style="443"/>
    <col min="13313" max="13313" width="5.28515625" style="443" customWidth="1"/>
    <col min="13314" max="13314" width="19.5703125" style="443" customWidth="1"/>
    <col min="13315" max="13315" width="8" style="443" customWidth="1"/>
    <col min="13316" max="13316" width="14.7109375" style="443" customWidth="1"/>
    <col min="13317" max="13317" width="9.42578125" style="443" customWidth="1"/>
    <col min="13318" max="13331" width="8.28515625" style="443" customWidth="1"/>
    <col min="13332" max="13332" width="7.28515625" style="443" customWidth="1"/>
    <col min="13333" max="13333" width="7" style="443" customWidth="1"/>
    <col min="13334" max="13334" width="7.7109375" style="443" customWidth="1"/>
    <col min="13335" max="13568" width="9.140625" style="443"/>
    <col min="13569" max="13569" width="5.28515625" style="443" customWidth="1"/>
    <col min="13570" max="13570" width="19.5703125" style="443" customWidth="1"/>
    <col min="13571" max="13571" width="8" style="443" customWidth="1"/>
    <col min="13572" max="13572" width="14.7109375" style="443" customWidth="1"/>
    <col min="13573" max="13573" width="9.42578125" style="443" customWidth="1"/>
    <col min="13574" max="13587" width="8.28515625" style="443" customWidth="1"/>
    <col min="13588" max="13588" width="7.28515625" style="443" customWidth="1"/>
    <col min="13589" max="13589" width="7" style="443" customWidth="1"/>
    <col min="13590" max="13590" width="7.7109375" style="443" customWidth="1"/>
    <col min="13591" max="13824" width="9.140625" style="443"/>
    <col min="13825" max="13825" width="5.28515625" style="443" customWidth="1"/>
    <col min="13826" max="13826" width="19.5703125" style="443" customWidth="1"/>
    <col min="13827" max="13827" width="8" style="443" customWidth="1"/>
    <col min="13828" max="13828" width="14.7109375" style="443" customWidth="1"/>
    <col min="13829" max="13829" width="9.42578125" style="443" customWidth="1"/>
    <col min="13830" max="13843" width="8.28515625" style="443" customWidth="1"/>
    <col min="13844" max="13844" width="7.28515625" style="443" customWidth="1"/>
    <col min="13845" max="13845" width="7" style="443" customWidth="1"/>
    <col min="13846" max="13846" width="7.7109375" style="443" customWidth="1"/>
    <col min="13847" max="14080" width="9.140625" style="443"/>
    <col min="14081" max="14081" width="5.28515625" style="443" customWidth="1"/>
    <col min="14082" max="14082" width="19.5703125" style="443" customWidth="1"/>
    <col min="14083" max="14083" width="8" style="443" customWidth="1"/>
    <col min="14084" max="14084" width="14.7109375" style="443" customWidth="1"/>
    <col min="14085" max="14085" width="9.42578125" style="443" customWidth="1"/>
    <col min="14086" max="14099" width="8.28515625" style="443" customWidth="1"/>
    <col min="14100" max="14100" width="7.28515625" style="443" customWidth="1"/>
    <col min="14101" max="14101" width="7" style="443" customWidth="1"/>
    <col min="14102" max="14102" width="7.7109375" style="443" customWidth="1"/>
    <col min="14103" max="14336" width="9.140625" style="443"/>
    <col min="14337" max="14337" width="5.28515625" style="443" customWidth="1"/>
    <col min="14338" max="14338" width="19.5703125" style="443" customWidth="1"/>
    <col min="14339" max="14339" width="8" style="443" customWidth="1"/>
    <col min="14340" max="14340" width="14.7109375" style="443" customWidth="1"/>
    <col min="14341" max="14341" width="9.42578125" style="443" customWidth="1"/>
    <col min="14342" max="14355" width="8.28515625" style="443" customWidth="1"/>
    <col min="14356" max="14356" width="7.28515625" style="443" customWidth="1"/>
    <col min="14357" max="14357" width="7" style="443" customWidth="1"/>
    <col min="14358" max="14358" width="7.7109375" style="443" customWidth="1"/>
    <col min="14359" max="14592" width="9.140625" style="443"/>
    <col min="14593" max="14593" width="5.28515625" style="443" customWidth="1"/>
    <col min="14594" max="14594" width="19.5703125" style="443" customWidth="1"/>
    <col min="14595" max="14595" width="8" style="443" customWidth="1"/>
    <col min="14596" max="14596" width="14.7109375" style="443" customWidth="1"/>
    <col min="14597" max="14597" width="9.42578125" style="443" customWidth="1"/>
    <col min="14598" max="14611" width="8.28515625" style="443" customWidth="1"/>
    <col min="14612" max="14612" width="7.28515625" style="443" customWidth="1"/>
    <col min="14613" max="14613" width="7" style="443" customWidth="1"/>
    <col min="14614" max="14614" width="7.7109375" style="443" customWidth="1"/>
    <col min="14615" max="14848" width="9.140625" style="443"/>
    <col min="14849" max="14849" width="5.28515625" style="443" customWidth="1"/>
    <col min="14850" max="14850" width="19.5703125" style="443" customWidth="1"/>
    <col min="14851" max="14851" width="8" style="443" customWidth="1"/>
    <col min="14852" max="14852" width="14.7109375" style="443" customWidth="1"/>
    <col min="14853" max="14853" width="9.42578125" style="443" customWidth="1"/>
    <col min="14854" max="14867" width="8.28515625" style="443" customWidth="1"/>
    <col min="14868" max="14868" width="7.28515625" style="443" customWidth="1"/>
    <col min="14869" max="14869" width="7" style="443" customWidth="1"/>
    <col min="14870" max="14870" width="7.7109375" style="443" customWidth="1"/>
    <col min="14871" max="15104" width="9.140625" style="443"/>
    <col min="15105" max="15105" width="5.28515625" style="443" customWidth="1"/>
    <col min="15106" max="15106" width="19.5703125" style="443" customWidth="1"/>
    <col min="15107" max="15107" width="8" style="443" customWidth="1"/>
    <col min="15108" max="15108" width="14.7109375" style="443" customWidth="1"/>
    <col min="15109" max="15109" width="9.42578125" style="443" customWidth="1"/>
    <col min="15110" max="15123" width="8.28515625" style="443" customWidth="1"/>
    <col min="15124" max="15124" width="7.28515625" style="443" customWidth="1"/>
    <col min="15125" max="15125" width="7" style="443" customWidth="1"/>
    <col min="15126" max="15126" width="7.7109375" style="443" customWidth="1"/>
    <col min="15127" max="15360" width="9.140625" style="443"/>
    <col min="15361" max="15361" width="5.28515625" style="443" customWidth="1"/>
    <col min="15362" max="15362" width="19.5703125" style="443" customWidth="1"/>
    <col min="15363" max="15363" width="8" style="443" customWidth="1"/>
    <col min="15364" max="15364" width="14.7109375" style="443" customWidth="1"/>
    <col min="15365" max="15365" width="9.42578125" style="443" customWidth="1"/>
    <col min="15366" max="15379" width="8.28515625" style="443" customWidth="1"/>
    <col min="15380" max="15380" width="7.28515625" style="443" customWidth="1"/>
    <col min="15381" max="15381" width="7" style="443" customWidth="1"/>
    <col min="15382" max="15382" width="7.7109375" style="443" customWidth="1"/>
    <col min="15383" max="15616" width="9.140625" style="443"/>
    <col min="15617" max="15617" width="5.28515625" style="443" customWidth="1"/>
    <col min="15618" max="15618" width="19.5703125" style="443" customWidth="1"/>
    <col min="15619" max="15619" width="8" style="443" customWidth="1"/>
    <col min="15620" max="15620" width="14.7109375" style="443" customWidth="1"/>
    <col min="15621" max="15621" width="9.42578125" style="443" customWidth="1"/>
    <col min="15622" max="15635" width="8.28515625" style="443" customWidth="1"/>
    <col min="15636" max="15636" width="7.28515625" style="443" customWidth="1"/>
    <col min="15637" max="15637" width="7" style="443" customWidth="1"/>
    <col min="15638" max="15638" width="7.7109375" style="443" customWidth="1"/>
    <col min="15639" max="15872" width="9.140625" style="443"/>
    <col min="15873" max="15873" width="5.28515625" style="443" customWidth="1"/>
    <col min="15874" max="15874" width="19.5703125" style="443" customWidth="1"/>
    <col min="15875" max="15875" width="8" style="443" customWidth="1"/>
    <col min="15876" max="15876" width="14.7109375" style="443" customWidth="1"/>
    <col min="15877" max="15877" width="9.42578125" style="443" customWidth="1"/>
    <col min="15878" max="15891" width="8.28515625" style="443" customWidth="1"/>
    <col min="15892" max="15892" width="7.28515625" style="443" customWidth="1"/>
    <col min="15893" max="15893" width="7" style="443" customWidth="1"/>
    <col min="15894" max="15894" width="7.7109375" style="443" customWidth="1"/>
    <col min="15895" max="16128" width="9.140625" style="443"/>
    <col min="16129" max="16129" width="5.28515625" style="443" customWidth="1"/>
    <col min="16130" max="16130" width="19.5703125" style="443" customWidth="1"/>
    <col min="16131" max="16131" width="8" style="443" customWidth="1"/>
    <col min="16132" max="16132" width="14.7109375" style="443" customWidth="1"/>
    <col min="16133" max="16133" width="9.42578125" style="443" customWidth="1"/>
    <col min="16134" max="16147" width="8.28515625" style="443" customWidth="1"/>
    <col min="16148" max="16148" width="7.28515625" style="443" customWidth="1"/>
    <col min="16149" max="16149" width="7" style="443" customWidth="1"/>
    <col min="16150" max="16150" width="7.7109375" style="443" customWidth="1"/>
    <col min="16151" max="16384" width="9.140625" style="443"/>
  </cols>
  <sheetData>
    <row r="1" spans="1:23" ht="46.5" customHeight="1" x14ac:dyDescent="0.25">
      <c r="A1" s="1078" t="s">
        <v>753</v>
      </c>
      <c r="B1" s="1078"/>
      <c r="C1" s="1078"/>
      <c r="D1" s="1078"/>
      <c r="E1" s="1078"/>
      <c r="F1" s="1078"/>
      <c r="G1" s="70"/>
      <c r="H1" s="70"/>
      <c r="I1" s="70"/>
      <c r="J1" s="70"/>
      <c r="K1" s="70"/>
      <c r="L1" s="70"/>
      <c r="M1" s="70"/>
      <c r="N1" s="441"/>
      <c r="O1" s="441"/>
      <c r="P1" s="441"/>
      <c r="Q1" s="441"/>
      <c r="R1" s="441"/>
      <c r="S1" s="441"/>
      <c r="T1" s="442"/>
      <c r="U1" s="442"/>
      <c r="V1" s="442"/>
    </row>
    <row r="2" spans="1:23" ht="21.75" customHeight="1" x14ac:dyDescent="0.3">
      <c r="A2" s="1079" t="s">
        <v>879</v>
      </c>
      <c r="B2" s="1079"/>
      <c r="C2" s="1079"/>
      <c r="D2" s="1079"/>
      <c r="E2" s="1079"/>
      <c r="F2" s="1079"/>
      <c r="G2" s="1079"/>
      <c r="H2" s="1079"/>
      <c r="I2" s="1079"/>
      <c r="J2" s="1079"/>
      <c r="K2" s="1079"/>
      <c r="L2" s="1079"/>
      <c r="M2" s="1079"/>
      <c r="N2" s="1079"/>
      <c r="O2" s="1079"/>
      <c r="P2" s="1079"/>
      <c r="Q2" s="1079"/>
      <c r="R2" s="1079"/>
      <c r="S2" s="1079"/>
      <c r="T2" s="1079"/>
      <c r="U2" s="1079"/>
      <c r="V2" s="1079"/>
    </row>
    <row r="3" spans="1:23" ht="7.5" customHeight="1" x14ac:dyDescent="0.25">
      <c r="A3" s="1170"/>
      <c r="B3" s="1170"/>
      <c r="C3" s="1170"/>
      <c r="D3" s="1170"/>
      <c r="E3" s="1170"/>
      <c r="F3" s="1170"/>
      <c r="G3" s="1170"/>
      <c r="H3" s="1170"/>
      <c r="I3" s="1170"/>
      <c r="J3" s="1170"/>
      <c r="K3" s="1170"/>
      <c r="L3" s="1170"/>
      <c r="M3" s="1170"/>
      <c r="N3" s="1170"/>
      <c r="O3" s="1170"/>
      <c r="P3" s="1170"/>
      <c r="Q3" s="1170"/>
      <c r="R3" s="1170"/>
      <c r="S3" s="1170"/>
      <c r="T3" s="1170"/>
      <c r="U3" s="1170"/>
      <c r="V3" s="1170"/>
    </row>
    <row r="4" spans="1:23" s="444" customFormat="1" ht="33" customHeight="1" x14ac:dyDescent="0.25">
      <c r="A4" s="1158" t="s">
        <v>0</v>
      </c>
      <c r="B4" s="1161" t="s">
        <v>1</v>
      </c>
      <c r="C4" s="1162"/>
      <c r="D4" s="1167" t="s">
        <v>515</v>
      </c>
      <c r="E4" s="1091" t="s">
        <v>516</v>
      </c>
      <c r="F4" s="1157" t="s">
        <v>517</v>
      </c>
      <c r="G4" s="1171"/>
      <c r="H4" s="1171"/>
      <c r="I4" s="1171"/>
      <c r="J4" s="1171"/>
      <c r="K4" s="1171"/>
      <c r="L4" s="1171"/>
      <c r="M4" s="1171"/>
      <c r="N4" s="1171"/>
      <c r="O4" s="1171"/>
      <c r="P4" s="1171"/>
      <c r="Q4" s="1171"/>
      <c r="R4" s="1171"/>
      <c r="S4" s="1171"/>
      <c r="T4" s="1172"/>
      <c r="U4" s="1173" t="s">
        <v>3</v>
      </c>
      <c r="V4" s="1167" t="s">
        <v>4</v>
      </c>
    </row>
    <row r="5" spans="1:23" s="444" customFormat="1" ht="37.5" customHeight="1" x14ac:dyDescent="0.25">
      <c r="A5" s="1159"/>
      <c r="B5" s="1163"/>
      <c r="C5" s="1164"/>
      <c r="D5" s="1168"/>
      <c r="E5" s="1092"/>
      <c r="F5" s="1156" t="s">
        <v>754</v>
      </c>
      <c r="G5" s="1156"/>
      <c r="H5" s="1156"/>
      <c r="I5" s="1156"/>
      <c r="J5" s="1156"/>
      <c r="K5" s="1156"/>
      <c r="L5" s="1157"/>
      <c r="M5" s="1157"/>
      <c r="N5" s="1156" t="s">
        <v>1501</v>
      </c>
      <c r="O5" s="1156"/>
      <c r="P5" s="1156"/>
      <c r="Q5" s="1156"/>
      <c r="R5" s="1156"/>
      <c r="S5" s="1156"/>
      <c r="T5" s="1089" t="s">
        <v>755</v>
      </c>
      <c r="U5" s="1174"/>
      <c r="V5" s="1168"/>
    </row>
    <row r="6" spans="1:23" s="444" customFormat="1" ht="101.25" customHeight="1" x14ac:dyDescent="0.25">
      <c r="A6" s="1160"/>
      <c r="B6" s="1165"/>
      <c r="C6" s="1166"/>
      <c r="D6" s="1169"/>
      <c r="E6" s="1093"/>
      <c r="F6" s="974" t="s">
        <v>154</v>
      </c>
      <c r="G6" s="974" t="s">
        <v>155</v>
      </c>
      <c r="H6" s="974" t="s">
        <v>64</v>
      </c>
      <c r="I6" s="974" t="s">
        <v>65</v>
      </c>
      <c r="J6" s="974" t="s">
        <v>66</v>
      </c>
      <c r="K6" s="974" t="s">
        <v>67</v>
      </c>
      <c r="L6" s="975" t="s">
        <v>68</v>
      </c>
      <c r="M6" s="975" t="s">
        <v>69</v>
      </c>
      <c r="N6" s="978" t="s">
        <v>70</v>
      </c>
      <c r="O6" s="978" t="s">
        <v>71</v>
      </c>
      <c r="P6" s="978" t="s">
        <v>282</v>
      </c>
      <c r="Q6" s="978" t="s">
        <v>283</v>
      </c>
      <c r="R6" s="978" t="s">
        <v>284</v>
      </c>
      <c r="S6" s="978" t="s">
        <v>371</v>
      </c>
      <c r="T6" s="1089"/>
      <c r="U6" s="1175"/>
      <c r="V6" s="1169"/>
    </row>
    <row r="7" spans="1:23" s="450" customFormat="1" ht="15.95" customHeight="1" x14ac:dyDescent="0.25">
      <c r="A7" s="445" t="s">
        <v>756</v>
      </c>
      <c r="B7" s="446" t="s">
        <v>757</v>
      </c>
      <c r="C7" s="447"/>
      <c r="D7" s="447"/>
      <c r="E7" s="448"/>
      <c r="F7" s="196"/>
      <c r="G7" s="196"/>
      <c r="H7" s="196"/>
      <c r="I7" s="196"/>
      <c r="J7" s="196"/>
      <c r="K7" s="196"/>
      <c r="L7" s="528"/>
      <c r="M7" s="528"/>
      <c r="N7" s="196"/>
      <c r="O7" s="196"/>
      <c r="P7" s="196"/>
      <c r="Q7" s="196"/>
      <c r="R7" s="196"/>
      <c r="S7" s="196"/>
      <c r="T7" s="449"/>
      <c r="U7" s="419"/>
      <c r="V7" s="420"/>
    </row>
    <row r="8" spans="1:23" s="450" customFormat="1" ht="15.95" customHeight="1" x14ac:dyDescent="0.25">
      <c r="A8" s="451">
        <v>1</v>
      </c>
      <c r="B8" s="452" t="s">
        <v>758</v>
      </c>
      <c r="C8" s="513" t="s">
        <v>759</v>
      </c>
      <c r="D8" s="453">
        <v>11100067878</v>
      </c>
      <c r="E8" s="454">
        <v>0.9</v>
      </c>
      <c r="F8" s="196"/>
      <c r="G8" s="196"/>
      <c r="H8" s="196"/>
      <c r="I8" s="196"/>
      <c r="J8" s="196"/>
      <c r="K8" s="196"/>
      <c r="L8" s="528"/>
      <c r="M8" s="528"/>
      <c r="N8" s="196">
        <v>0.02</v>
      </c>
      <c r="O8" s="196"/>
      <c r="P8" s="196">
        <v>0.02</v>
      </c>
      <c r="Q8" s="196"/>
      <c r="R8" s="196"/>
      <c r="S8" s="196">
        <v>0.02</v>
      </c>
      <c r="T8" s="240">
        <f t="shared" ref="T8:T39" si="0">SUM(F8:S8)</f>
        <v>0.06</v>
      </c>
      <c r="U8" s="241">
        <f t="shared" ref="U8:U39" si="1">E8+T8</f>
        <v>0.96</v>
      </c>
      <c r="V8" s="242">
        <v>60</v>
      </c>
    </row>
    <row r="9" spans="1:23" s="450" customFormat="1" ht="15.95" customHeight="1" x14ac:dyDescent="0.25">
      <c r="A9" s="455">
        <v>2</v>
      </c>
      <c r="B9" s="422" t="s">
        <v>760</v>
      </c>
      <c r="C9" s="514" t="s">
        <v>761</v>
      </c>
      <c r="D9" s="456">
        <v>11100000752</v>
      </c>
      <c r="E9" s="454">
        <v>0.9</v>
      </c>
      <c r="F9" s="196"/>
      <c r="G9" s="196"/>
      <c r="H9" s="196"/>
      <c r="I9" s="196"/>
      <c r="J9" s="196"/>
      <c r="K9" s="196"/>
      <c r="L9" s="528"/>
      <c r="M9" s="528"/>
      <c r="N9" s="196"/>
      <c r="O9" s="196"/>
      <c r="P9" s="196"/>
      <c r="Q9" s="196"/>
      <c r="R9" s="196">
        <v>0.02</v>
      </c>
      <c r="S9" s="196"/>
      <c r="T9" s="449">
        <f t="shared" si="0"/>
        <v>0.02</v>
      </c>
      <c r="U9" s="464">
        <f t="shared" si="1"/>
        <v>0.92</v>
      </c>
      <c r="V9" s="420">
        <v>50</v>
      </c>
      <c r="W9" s="529"/>
    </row>
    <row r="10" spans="1:23" s="450" customFormat="1" ht="15.95" customHeight="1" x14ac:dyDescent="0.25">
      <c r="A10" s="455">
        <v>3</v>
      </c>
      <c r="B10" s="457" t="s">
        <v>762</v>
      </c>
      <c r="C10" s="514" t="s">
        <v>763</v>
      </c>
      <c r="D10" s="456">
        <v>60100001140</v>
      </c>
      <c r="E10" s="454">
        <v>0.9</v>
      </c>
      <c r="F10" s="196"/>
      <c r="G10" s="196"/>
      <c r="H10" s="196"/>
      <c r="I10" s="196"/>
      <c r="J10" s="196"/>
      <c r="K10" s="196"/>
      <c r="L10" s="528"/>
      <c r="M10" s="528"/>
      <c r="N10" s="196"/>
      <c r="O10" s="196"/>
      <c r="P10" s="196"/>
      <c r="Q10" s="196"/>
      <c r="R10" s="196"/>
      <c r="S10" s="196"/>
      <c r="T10" s="1006">
        <f t="shared" si="0"/>
        <v>0</v>
      </c>
      <c r="U10" s="464">
        <f t="shared" si="1"/>
        <v>0.9</v>
      </c>
      <c r="V10" s="420">
        <v>50</v>
      </c>
    </row>
    <row r="11" spans="1:23" s="450" customFormat="1" ht="15.95" customHeight="1" x14ac:dyDescent="0.25">
      <c r="A11" s="455">
        <v>4</v>
      </c>
      <c r="B11" s="458" t="s">
        <v>764</v>
      </c>
      <c r="C11" s="514" t="s">
        <v>765</v>
      </c>
      <c r="D11" s="453">
        <v>11100109967</v>
      </c>
      <c r="E11" s="454">
        <v>0.9</v>
      </c>
      <c r="F11" s="196"/>
      <c r="G11" s="196"/>
      <c r="H11" s="196"/>
      <c r="I11" s="196"/>
      <c r="J11" s="196"/>
      <c r="K11" s="196"/>
      <c r="L11" s="528"/>
      <c r="M11" s="528"/>
      <c r="N11" s="196"/>
      <c r="O11" s="196"/>
      <c r="P11" s="196"/>
      <c r="Q11" s="196"/>
      <c r="R11" s="196"/>
      <c r="S11" s="196"/>
      <c r="T11" s="1006">
        <f t="shared" si="0"/>
        <v>0</v>
      </c>
      <c r="U11" s="464">
        <f t="shared" si="1"/>
        <v>0.9</v>
      </c>
      <c r="V11" s="420">
        <v>50</v>
      </c>
    </row>
    <row r="12" spans="1:23" s="450" customFormat="1" ht="15.95" customHeight="1" x14ac:dyDescent="0.25">
      <c r="A12" s="455">
        <v>5</v>
      </c>
      <c r="B12" s="459" t="s">
        <v>766</v>
      </c>
      <c r="C12" s="514" t="s">
        <v>767</v>
      </c>
      <c r="D12" s="460">
        <v>11100067248</v>
      </c>
      <c r="E12" s="454">
        <v>0.9</v>
      </c>
      <c r="F12" s="196"/>
      <c r="G12" s="196"/>
      <c r="H12" s="196"/>
      <c r="I12" s="196"/>
      <c r="J12" s="196"/>
      <c r="K12" s="196"/>
      <c r="L12" s="528"/>
      <c r="M12" s="528"/>
      <c r="N12" s="196"/>
      <c r="O12" s="196"/>
      <c r="P12" s="196"/>
      <c r="Q12" s="196"/>
      <c r="R12" s="196"/>
      <c r="S12" s="196"/>
      <c r="T12" s="449">
        <f t="shared" si="0"/>
        <v>0</v>
      </c>
      <c r="U12" s="419">
        <f t="shared" si="1"/>
        <v>0.9</v>
      </c>
      <c r="V12" s="420">
        <v>50</v>
      </c>
    </row>
    <row r="13" spans="1:23" s="450" customFormat="1" ht="15.95" customHeight="1" x14ac:dyDescent="0.25">
      <c r="A13" s="455">
        <v>6</v>
      </c>
      <c r="B13" s="422" t="s">
        <v>768</v>
      </c>
      <c r="C13" s="514" t="s">
        <v>681</v>
      </c>
      <c r="D13" s="456">
        <v>11100096308</v>
      </c>
      <c r="E13" s="454">
        <v>0.9</v>
      </c>
      <c r="F13" s="196"/>
      <c r="G13" s="196"/>
      <c r="H13" s="196"/>
      <c r="I13" s="196"/>
      <c r="J13" s="196"/>
      <c r="K13" s="196"/>
      <c r="L13" s="528"/>
      <c r="M13" s="528"/>
      <c r="N13" s="196"/>
      <c r="O13" s="196"/>
      <c r="P13" s="196"/>
      <c r="Q13" s="196"/>
      <c r="R13" s="196"/>
      <c r="S13" s="196"/>
      <c r="T13" s="449">
        <f t="shared" si="0"/>
        <v>0</v>
      </c>
      <c r="U13" s="419">
        <f t="shared" si="1"/>
        <v>0.9</v>
      </c>
      <c r="V13" s="420">
        <v>50</v>
      </c>
    </row>
    <row r="14" spans="1:23" s="450" customFormat="1" ht="15.95" customHeight="1" x14ac:dyDescent="0.25">
      <c r="A14" s="455">
        <v>7</v>
      </c>
      <c r="B14" s="422" t="s">
        <v>769</v>
      </c>
      <c r="C14" s="514" t="s">
        <v>770</v>
      </c>
      <c r="D14" s="456">
        <v>11100067776</v>
      </c>
      <c r="E14" s="454">
        <v>0.9</v>
      </c>
      <c r="F14" s="196"/>
      <c r="G14" s="196"/>
      <c r="H14" s="196"/>
      <c r="I14" s="196"/>
      <c r="J14" s="196"/>
      <c r="K14" s="196"/>
      <c r="L14" s="528"/>
      <c r="M14" s="528"/>
      <c r="N14" s="196"/>
      <c r="O14" s="196"/>
      <c r="P14" s="196"/>
      <c r="Q14" s="196"/>
      <c r="R14" s="196"/>
      <c r="S14" s="196"/>
      <c r="T14" s="449">
        <f t="shared" si="0"/>
        <v>0</v>
      </c>
      <c r="U14" s="419">
        <f t="shared" si="1"/>
        <v>0.9</v>
      </c>
      <c r="V14" s="420">
        <v>50</v>
      </c>
    </row>
    <row r="15" spans="1:23" s="465" customFormat="1" ht="15.95" customHeight="1" x14ac:dyDescent="0.25">
      <c r="A15" s="461">
        <v>8</v>
      </c>
      <c r="B15" s="462" t="s">
        <v>771</v>
      </c>
      <c r="C15" s="970" t="s">
        <v>772</v>
      </c>
      <c r="D15" s="460">
        <v>11100000796</v>
      </c>
      <c r="E15" s="454">
        <v>0.9</v>
      </c>
      <c r="F15" s="463"/>
      <c r="G15" s="463"/>
      <c r="H15" s="463"/>
      <c r="I15" s="463"/>
      <c r="J15" s="463"/>
      <c r="K15" s="463"/>
      <c r="L15" s="530"/>
      <c r="M15" s="530"/>
      <c r="N15" s="463"/>
      <c r="O15" s="463"/>
      <c r="P15" s="463"/>
      <c r="Q15" s="463"/>
      <c r="R15" s="463"/>
      <c r="S15" s="463"/>
      <c r="T15" s="449">
        <f t="shared" si="0"/>
        <v>0</v>
      </c>
      <c r="U15" s="464">
        <f t="shared" si="1"/>
        <v>0.9</v>
      </c>
      <c r="V15" s="420">
        <v>50</v>
      </c>
    </row>
    <row r="16" spans="1:23" s="450" customFormat="1" ht="15.95" customHeight="1" x14ac:dyDescent="0.25">
      <c r="A16" s="455">
        <v>9</v>
      </c>
      <c r="B16" s="462" t="s">
        <v>773</v>
      </c>
      <c r="C16" s="514" t="s">
        <v>774</v>
      </c>
      <c r="D16" s="466">
        <v>111001909549</v>
      </c>
      <c r="E16" s="454">
        <v>0.9</v>
      </c>
      <c r="F16" s="196"/>
      <c r="G16" s="196"/>
      <c r="H16" s="196"/>
      <c r="I16" s="196"/>
      <c r="J16" s="196"/>
      <c r="K16" s="196"/>
      <c r="L16" s="528"/>
      <c r="M16" s="528"/>
      <c r="N16" s="196"/>
      <c r="O16" s="196"/>
      <c r="P16" s="196"/>
      <c r="Q16" s="196"/>
      <c r="R16" s="196"/>
      <c r="S16" s="196"/>
      <c r="T16" s="449">
        <f t="shared" si="0"/>
        <v>0</v>
      </c>
      <c r="U16" s="419">
        <f t="shared" si="1"/>
        <v>0.9</v>
      </c>
      <c r="V16" s="420">
        <v>50</v>
      </c>
    </row>
    <row r="17" spans="1:22" s="450" customFormat="1" ht="15.95" customHeight="1" x14ac:dyDescent="0.25">
      <c r="A17" s="451">
        <v>10</v>
      </c>
      <c r="B17" s="467" t="s">
        <v>775</v>
      </c>
      <c r="C17" s="513" t="s">
        <v>776</v>
      </c>
      <c r="D17" s="460">
        <v>60300000097</v>
      </c>
      <c r="E17" s="454">
        <v>0.9</v>
      </c>
      <c r="F17" s="196"/>
      <c r="G17" s="196"/>
      <c r="H17" s="196"/>
      <c r="I17" s="196"/>
      <c r="J17" s="196"/>
      <c r="K17" s="196"/>
      <c r="L17" s="528"/>
      <c r="M17" s="528"/>
      <c r="N17" s="196">
        <v>0.02</v>
      </c>
      <c r="O17" s="196"/>
      <c r="P17" s="196">
        <v>0.02</v>
      </c>
      <c r="Q17" s="196">
        <v>0.02</v>
      </c>
      <c r="R17" s="196"/>
      <c r="S17" s="196">
        <v>0.02</v>
      </c>
      <c r="T17" s="240">
        <f t="shared" si="0"/>
        <v>0.08</v>
      </c>
      <c r="U17" s="241">
        <f t="shared" si="1"/>
        <v>0.98</v>
      </c>
      <c r="V17" s="242">
        <v>60</v>
      </c>
    </row>
    <row r="18" spans="1:22" s="450" customFormat="1" ht="15.95" customHeight="1" x14ac:dyDescent="0.25">
      <c r="A18" s="455">
        <v>11</v>
      </c>
      <c r="B18" s="462" t="s">
        <v>777</v>
      </c>
      <c r="C18" s="514" t="s">
        <v>778</v>
      </c>
      <c r="D18" s="460">
        <v>60300000060</v>
      </c>
      <c r="E18" s="454">
        <v>0.9</v>
      </c>
      <c r="F18" s="196"/>
      <c r="G18" s="196"/>
      <c r="H18" s="196"/>
      <c r="I18" s="196"/>
      <c r="J18" s="196"/>
      <c r="K18" s="196"/>
      <c r="L18" s="528"/>
      <c r="M18" s="528"/>
      <c r="N18" s="196">
        <v>0.02</v>
      </c>
      <c r="O18" s="196"/>
      <c r="P18" s="196"/>
      <c r="Q18" s="196"/>
      <c r="R18" s="196"/>
      <c r="S18" s="196"/>
      <c r="T18" s="1006">
        <f t="shared" si="0"/>
        <v>0.02</v>
      </c>
      <c r="U18" s="464">
        <f t="shared" si="1"/>
        <v>0.92</v>
      </c>
      <c r="V18" s="420">
        <v>50</v>
      </c>
    </row>
    <row r="19" spans="1:22" s="450" customFormat="1" ht="15.95" customHeight="1" x14ac:dyDescent="0.25">
      <c r="A19" s="455">
        <v>12</v>
      </c>
      <c r="B19" s="462" t="s">
        <v>779</v>
      </c>
      <c r="C19" s="514" t="s">
        <v>780</v>
      </c>
      <c r="D19" s="460">
        <v>11100119654</v>
      </c>
      <c r="E19" s="454">
        <v>0.9</v>
      </c>
      <c r="F19" s="196"/>
      <c r="G19" s="196"/>
      <c r="H19" s="196"/>
      <c r="I19" s="196"/>
      <c r="J19" s="196"/>
      <c r="K19" s="196"/>
      <c r="L19" s="528"/>
      <c r="M19" s="528"/>
      <c r="N19" s="196"/>
      <c r="O19" s="196"/>
      <c r="P19" s="196"/>
      <c r="Q19" s="196"/>
      <c r="R19" s="196"/>
      <c r="S19" s="196"/>
      <c r="T19" s="449">
        <f t="shared" si="0"/>
        <v>0</v>
      </c>
      <c r="U19" s="419">
        <f t="shared" si="1"/>
        <v>0.9</v>
      </c>
      <c r="V19" s="420">
        <v>50</v>
      </c>
    </row>
    <row r="20" spans="1:22" s="450" customFormat="1" ht="15.95" customHeight="1" x14ac:dyDescent="0.25">
      <c r="A20" s="455">
        <v>13</v>
      </c>
      <c r="B20" s="462" t="s">
        <v>781</v>
      </c>
      <c r="C20" s="514" t="s">
        <v>782</v>
      </c>
      <c r="D20" s="460">
        <v>11100000737</v>
      </c>
      <c r="E20" s="454">
        <v>0.9</v>
      </c>
      <c r="F20" s="196"/>
      <c r="G20" s="196"/>
      <c r="H20" s="196"/>
      <c r="I20" s="196"/>
      <c r="J20" s="196"/>
      <c r="K20" s="196"/>
      <c r="L20" s="528"/>
      <c r="M20" s="528"/>
      <c r="N20" s="196"/>
      <c r="O20" s="196"/>
      <c r="P20" s="196"/>
      <c r="Q20" s="196"/>
      <c r="R20" s="196"/>
      <c r="S20" s="196"/>
      <c r="T20" s="449">
        <f t="shared" si="0"/>
        <v>0</v>
      </c>
      <c r="U20" s="419">
        <f t="shared" si="1"/>
        <v>0.9</v>
      </c>
      <c r="V20" s="420">
        <v>50</v>
      </c>
    </row>
    <row r="21" spans="1:22" s="450" customFormat="1" ht="15.95" customHeight="1" x14ac:dyDescent="0.25">
      <c r="A21" s="455">
        <v>14</v>
      </c>
      <c r="B21" s="462" t="s">
        <v>783</v>
      </c>
      <c r="C21" s="514" t="s">
        <v>674</v>
      </c>
      <c r="D21" s="460">
        <v>11100000801</v>
      </c>
      <c r="E21" s="454">
        <v>0.9</v>
      </c>
      <c r="F21" s="196"/>
      <c r="G21" s="196"/>
      <c r="H21" s="196"/>
      <c r="I21" s="196"/>
      <c r="J21" s="196"/>
      <c r="K21" s="196"/>
      <c r="L21" s="528"/>
      <c r="M21" s="528"/>
      <c r="N21" s="196">
        <v>0.02</v>
      </c>
      <c r="O21" s="196">
        <v>0.02</v>
      </c>
      <c r="P21" s="196"/>
      <c r="Q21" s="196"/>
      <c r="R21" s="196"/>
      <c r="S21" s="196"/>
      <c r="T21" s="1006">
        <f t="shared" si="0"/>
        <v>0.04</v>
      </c>
      <c r="U21" s="464">
        <f t="shared" si="1"/>
        <v>0.94000000000000006</v>
      </c>
      <c r="V21" s="420">
        <v>60</v>
      </c>
    </row>
    <row r="22" spans="1:22" s="450" customFormat="1" ht="15.95" customHeight="1" x14ac:dyDescent="0.25">
      <c r="A22" s="455">
        <v>15</v>
      </c>
      <c r="B22" s="462" t="s">
        <v>775</v>
      </c>
      <c r="C22" s="514" t="s">
        <v>784</v>
      </c>
      <c r="D22" s="460">
        <v>11100066702</v>
      </c>
      <c r="E22" s="454">
        <v>0.9</v>
      </c>
      <c r="F22" s="196"/>
      <c r="G22" s="196"/>
      <c r="H22" s="196"/>
      <c r="I22" s="196"/>
      <c r="J22" s="196"/>
      <c r="K22" s="196"/>
      <c r="L22" s="528"/>
      <c r="M22" s="528"/>
      <c r="N22" s="196"/>
      <c r="O22" s="196"/>
      <c r="P22" s="196"/>
      <c r="Q22" s="196"/>
      <c r="R22" s="196"/>
      <c r="S22" s="196"/>
      <c r="T22" s="449">
        <f t="shared" si="0"/>
        <v>0</v>
      </c>
      <c r="U22" s="419">
        <f t="shared" si="1"/>
        <v>0.9</v>
      </c>
      <c r="V22" s="420">
        <v>50</v>
      </c>
    </row>
    <row r="23" spans="1:22" s="450" customFormat="1" ht="15.95" customHeight="1" x14ac:dyDescent="0.25">
      <c r="A23" s="455">
        <v>16</v>
      </c>
      <c r="B23" s="462" t="s">
        <v>785</v>
      </c>
      <c r="C23" s="514" t="s">
        <v>786</v>
      </c>
      <c r="D23" s="460">
        <v>11100091472</v>
      </c>
      <c r="E23" s="454">
        <v>0.9</v>
      </c>
      <c r="F23" s="196"/>
      <c r="G23" s="196"/>
      <c r="H23" s="196"/>
      <c r="I23" s="196"/>
      <c r="J23" s="196"/>
      <c r="K23" s="196"/>
      <c r="L23" s="528"/>
      <c r="M23" s="528"/>
      <c r="N23" s="196">
        <v>0.02</v>
      </c>
      <c r="O23" s="196"/>
      <c r="P23" s="196"/>
      <c r="Q23" s="196"/>
      <c r="R23" s="196"/>
      <c r="S23" s="196"/>
      <c r="T23" s="449">
        <f t="shared" si="0"/>
        <v>0.02</v>
      </c>
      <c r="U23" s="419">
        <f t="shared" si="1"/>
        <v>0.92</v>
      </c>
      <c r="V23" s="420">
        <v>50</v>
      </c>
    </row>
    <row r="24" spans="1:22" s="450" customFormat="1" ht="15.95" customHeight="1" x14ac:dyDescent="0.25">
      <c r="A24" s="455">
        <v>17</v>
      </c>
      <c r="B24" s="462" t="s">
        <v>787</v>
      </c>
      <c r="C24" s="514" t="s">
        <v>761</v>
      </c>
      <c r="D24" s="460">
        <v>11100082584</v>
      </c>
      <c r="E24" s="454">
        <v>0.9</v>
      </c>
      <c r="F24" s="196"/>
      <c r="G24" s="196"/>
      <c r="H24" s="196"/>
      <c r="I24" s="196"/>
      <c r="J24" s="196"/>
      <c r="K24" s="196">
        <v>0.01</v>
      </c>
      <c r="L24" s="528"/>
      <c r="M24" s="528"/>
      <c r="N24" s="196">
        <v>0.02</v>
      </c>
      <c r="O24" s="196"/>
      <c r="P24" s="196"/>
      <c r="Q24" s="196"/>
      <c r="R24" s="196"/>
      <c r="S24" s="196"/>
      <c r="T24" s="449">
        <f t="shared" si="0"/>
        <v>0.03</v>
      </c>
      <c r="U24" s="419">
        <f t="shared" si="1"/>
        <v>0.93</v>
      </c>
      <c r="V24" s="420">
        <v>50</v>
      </c>
    </row>
    <row r="25" spans="1:22" s="450" customFormat="1" ht="15.95" customHeight="1" x14ac:dyDescent="0.25">
      <c r="A25" s="455">
        <v>18</v>
      </c>
      <c r="B25" s="462" t="s">
        <v>788</v>
      </c>
      <c r="C25" s="514" t="s">
        <v>770</v>
      </c>
      <c r="D25" s="460">
        <v>60200000550</v>
      </c>
      <c r="E25" s="454">
        <v>0.9</v>
      </c>
      <c r="F25" s="196"/>
      <c r="G25" s="196"/>
      <c r="H25" s="196"/>
      <c r="I25" s="196"/>
      <c r="J25" s="196"/>
      <c r="K25" s="196"/>
      <c r="L25" s="528"/>
      <c r="M25" s="528"/>
      <c r="N25" s="196">
        <v>0.02</v>
      </c>
      <c r="O25" s="196"/>
      <c r="P25" s="196"/>
      <c r="Q25" s="196"/>
      <c r="R25" s="196"/>
      <c r="S25" s="196"/>
      <c r="T25" s="1006">
        <f t="shared" si="0"/>
        <v>0.02</v>
      </c>
      <c r="U25" s="464">
        <f t="shared" si="1"/>
        <v>0.92</v>
      </c>
      <c r="V25" s="420">
        <v>50</v>
      </c>
    </row>
    <row r="26" spans="1:22" s="450" customFormat="1" ht="15.95" customHeight="1" x14ac:dyDescent="0.25">
      <c r="A26" s="451">
        <v>19</v>
      </c>
      <c r="B26" s="467" t="s">
        <v>789</v>
      </c>
      <c r="C26" s="513" t="s">
        <v>790</v>
      </c>
      <c r="D26" s="460">
        <v>3110001602</v>
      </c>
      <c r="E26" s="454">
        <v>0.9</v>
      </c>
      <c r="F26" s="196"/>
      <c r="G26" s="196"/>
      <c r="H26" s="196"/>
      <c r="I26" s="196"/>
      <c r="J26" s="196"/>
      <c r="K26" s="196"/>
      <c r="L26" s="528"/>
      <c r="M26" s="528"/>
      <c r="N26" s="196"/>
      <c r="O26" s="196"/>
      <c r="P26" s="196"/>
      <c r="Q26" s="196"/>
      <c r="R26" s="196">
        <v>0.02</v>
      </c>
      <c r="S26" s="196"/>
      <c r="T26" s="1006">
        <f t="shared" si="0"/>
        <v>0.02</v>
      </c>
      <c r="U26" s="464">
        <f t="shared" si="1"/>
        <v>0.92</v>
      </c>
      <c r="V26" s="420">
        <v>50</v>
      </c>
    </row>
    <row r="27" spans="1:22" s="450" customFormat="1" ht="15.95" customHeight="1" x14ac:dyDescent="0.25">
      <c r="A27" s="455">
        <v>20</v>
      </c>
      <c r="B27" s="462" t="s">
        <v>791</v>
      </c>
      <c r="C27" s="514" t="s">
        <v>792</v>
      </c>
      <c r="D27" s="460">
        <v>31100001640</v>
      </c>
      <c r="E27" s="454">
        <v>0.9</v>
      </c>
      <c r="F27" s="196"/>
      <c r="G27" s="196"/>
      <c r="H27" s="196"/>
      <c r="I27" s="196"/>
      <c r="J27" s="196"/>
      <c r="K27" s="196"/>
      <c r="L27" s="528"/>
      <c r="M27" s="528"/>
      <c r="N27" s="196"/>
      <c r="O27" s="196"/>
      <c r="P27" s="196"/>
      <c r="Q27" s="196"/>
      <c r="R27" s="196">
        <v>0.02</v>
      </c>
      <c r="S27" s="196"/>
      <c r="T27" s="1006">
        <f t="shared" si="0"/>
        <v>0.02</v>
      </c>
      <c r="U27" s="464">
        <f t="shared" si="1"/>
        <v>0.92</v>
      </c>
      <c r="V27" s="420">
        <v>50</v>
      </c>
    </row>
    <row r="28" spans="1:22" s="450" customFormat="1" ht="15.95" customHeight="1" x14ac:dyDescent="0.25">
      <c r="A28" s="455">
        <v>21</v>
      </c>
      <c r="B28" s="462" t="s">
        <v>793</v>
      </c>
      <c r="C28" s="514" t="s">
        <v>794</v>
      </c>
      <c r="D28" s="460">
        <v>11100096296</v>
      </c>
      <c r="E28" s="454">
        <v>0.9</v>
      </c>
      <c r="F28" s="196"/>
      <c r="G28" s="196"/>
      <c r="H28" s="196"/>
      <c r="I28" s="196"/>
      <c r="J28" s="196"/>
      <c r="K28" s="196"/>
      <c r="L28" s="528"/>
      <c r="M28" s="528"/>
      <c r="N28" s="196"/>
      <c r="O28" s="196"/>
      <c r="P28" s="196"/>
      <c r="Q28" s="196"/>
      <c r="R28" s="196"/>
      <c r="S28" s="196"/>
      <c r="T28" s="449">
        <f t="shared" si="0"/>
        <v>0</v>
      </c>
      <c r="U28" s="419">
        <f t="shared" si="1"/>
        <v>0.9</v>
      </c>
      <c r="V28" s="420">
        <v>50</v>
      </c>
    </row>
    <row r="29" spans="1:22" s="450" customFormat="1" ht="15.95" customHeight="1" x14ac:dyDescent="0.25">
      <c r="A29" s="455">
        <v>22</v>
      </c>
      <c r="B29" s="462" t="s">
        <v>795</v>
      </c>
      <c r="C29" s="514" t="s">
        <v>796</v>
      </c>
      <c r="D29" s="460">
        <v>60400000280</v>
      </c>
      <c r="E29" s="454">
        <v>0.9</v>
      </c>
      <c r="F29" s="196"/>
      <c r="G29" s="196"/>
      <c r="H29" s="196"/>
      <c r="I29" s="196">
        <v>0.02</v>
      </c>
      <c r="J29" s="196"/>
      <c r="K29" s="196"/>
      <c r="L29" s="528"/>
      <c r="M29" s="528"/>
      <c r="N29" s="196">
        <v>0.02</v>
      </c>
      <c r="O29" s="196">
        <v>0.02</v>
      </c>
      <c r="P29" s="196"/>
      <c r="Q29" s="196">
        <v>0.02</v>
      </c>
      <c r="R29" s="196"/>
      <c r="S29" s="196">
        <v>0.02</v>
      </c>
      <c r="T29" s="240">
        <f t="shared" si="0"/>
        <v>0.1</v>
      </c>
      <c r="U29" s="241">
        <f t="shared" si="1"/>
        <v>1</v>
      </c>
      <c r="V29" s="242">
        <v>60</v>
      </c>
    </row>
    <row r="30" spans="1:22" s="450" customFormat="1" ht="15.95" customHeight="1" x14ac:dyDescent="0.25">
      <c r="A30" s="455">
        <v>23</v>
      </c>
      <c r="B30" s="462" t="s">
        <v>797</v>
      </c>
      <c r="C30" s="514" t="s">
        <v>759</v>
      </c>
      <c r="D30" s="460">
        <v>11100000799</v>
      </c>
      <c r="E30" s="454">
        <v>0.9</v>
      </c>
      <c r="F30" s="196"/>
      <c r="G30" s="196"/>
      <c r="H30" s="196"/>
      <c r="I30" s="196"/>
      <c r="J30" s="196"/>
      <c r="K30" s="196"/>
      <c r="L30" s="528"/>
      <c r="M30" s="528"/>
      <c r="N30" s="196">
        <v>0.02</v>
      </c>
      <c r="O30" s="196"/>
      <c r="P30" s="196"/>
      <c r="Q30" s="196"/>
      <c r="R30" s="196"/>
      <c r="S30" s="196">
        <v>0.02</v>
      </c>
      <c r="T30" s="1006">
        <f t="shared" si="0"/>
        <v>0.04</v>
      </c>
      <c r="U30" s="464">
        <f t="shared" si="1"/>
        <v>0.94000000000000006</v>
      </c>
      <c r="V30" s="420">
        <v>50</v>
      </c>
    </row>
    <row r="31" spans="1:22" s="450" customFormat="1" ht="15.95" customHeight="1" x14ac:dyDescent="0.25">
      <c r="A31" s="455">
        <v>24</v>
      </c>
      <c r="B31" s="462" t="s">
        <v>798</v>
      </c>
      <c r="C31" s="468" t="s">
        <v>799</v>
      </c>
      <c r="D31" s="460">
        <v>20500006963</v>
      </c>
      <c r="E31" s="454">
        <v>0.9</v>
      </c>
      <c r="F31" s="196"/>
      <c r="G31" s="196"/>
      <c r="H31" s="196"/>
      <c r="I31" s="196"/>
      <c r="J31" s="196"/>
      <c r="K31" s="196"/>
      <c r="L31" s="528"/>
      <c r="M31" s="528"/>
      <c r="N31" s="196"/>
      <c r="O31" s="196"/>
      <c r="P31" s="196"/>
      <c r="Q31" s="196"/>
      <c r="R31" s="196"/>
      <c r="S31" s="196"/>
      <c r="T31" s="449">
        <f t="shared" si="0"/>
        <v>0</v>
      </c>
      <c r="U31" s="419">
        <f t="shared" si="1"/>
        <v>0.9</v>
      </c>
      <c r="V31" s="420">
        <v>50</v>
      </c>
    </row>
    <row r="32" spans="1:22" s="450" customFormat="1" ht="15.95" customHeight="1" x14ac:dyDescent="0.25">
      <c r="A32" s="455">
        <v>25</v>
      </c>
      <c r="B32" s="462" t="s">
        <v>800</v>
      </c>
      <c r="C32" s="514" t="s">
        <v>674</v>
      </c>
      <c r="D32" s="460">
        <v>11100109681</v>
      </c>
      <c r="E32" s="454">
        <v>0.9</v>
      </c>
      <c r="F32" s="196"/>
      <c r="G32" s="196"/>
      <c r="H32" s="196"/>
      <c r="I32" s="196"/>
      <c r="J32" s="196"/>
      <c r="K32" s="196"/>
      <c r="L32" s="528"/>
      <c r="M32" s="528"/>
      <c r="N32" s="196"/>
      <c r="O32" s="196"/>
      <c r="P32" s="196"/>
      <c r="Q32" s="196"/>
      <c r="R32" s="196"/>
      <c r="S32" s="196"/>
      <c r="T32" s="1006">
        <f t="shared" si="0"/>
        <v>0</v>
      </c>
      <c r="U32" s="464">
        <f t="shared" si="1"/>
        <v>0.9</v>
      </c>
      <c r="V32" s="420">
        <v>50</v>
      </c>
    </row>
    <row r="33" spans="1:22" s="763" customFormat="1" ht="15.95" customHeight="1" x14ac:dyDescent="0.25">
      <c r="A33" s="753">
        <v>26</v>
      </c>
      <c r="B33" s="754" t="s">
        <v>814</v>
      </c>
      <c r="C33" s="755" t="s">
        <v>815</v>
      </c>
      <c r="D33" s="756"/>
      <c r="E33" s="757">
        <v>0.9</v>
      </c>
      <c r="F33" s="758"/>
      <c r="G33" s="758"/>
      <c r="H33" s="758"/>
      <c r="I33" s="758">
        <v>0.02</v>
      </c>
      <c r="J33" s="758"/>
      <c r="K33" s="758"/>
      <c r="L33" s="759"/>
      <c r="M33" s="759"/>
      <c r="N33" s="758"/>
      <c r="O33" s="758"/>
      <c r="P33" s="758"/>
      <c r="Q33" s="758"/>
      <c r="R33" s="758"/>
      <c r="S33" s="758"/>
      <c r="T33" s="1007">
        <f t="shared" si="0"/>
        <v>0.02</v>
      </c>
      <c r="U33" s="761">
        <f t="shared" si="1"/>
        <v>0.92</v>
      </c>
      <c r="V33" s="1008">
        <v>50</v>
      </c>
    </row>
    <row r="34" spans="1:22" s="450" customFormat="1" ht="15.95" customHeight="1" x14ac:dyDescent="0.25">
      <c r="A34" s="451">
        <v>27</v>
      </c>
      <c r="B34" s="467" t="s">
        <v>801</v>
      </c>
      <c r="C34" s="513" t="s">
        <v>802</v>
      </c>
      <c r="D34" s="460">
        <v>11100067268</v>
      </c>
      <c r="E34" s="454">
        <v>0.9</v>
      </c>
      <c r="F34" s="196"/>
      <c r="G34" s="196"/>
      <c r="H34" s="196"/>
      <c r="I34" s="196"/>
      <c r="J34" s="196"/>
      <c r="K34" s="196"/>
      <c r="L34" s="528"/>
      <c r="M34" s="528"/>
      <c r="N34" s="196"/>
      <c r="O34" s="196">
        <v>0.02</v>
      </c>
      <c r="P34" s="196"/>
      <c r="Q34" s="196"/>
      <c r="R34" s="196"/>
      <c r="S34" s="196"/>
      <c r="T34" s="449">
        <f t="shared" si="0"/>
        <v>0.02</v>
      </c>
      <c r="U34" s="419">
        <f t="shared" si="1"/>
        <v>0.92</v>
      </c>
      <c r="V34" s="420">
        <v>50</v>
      </c>
    </row>
    <row r="35" spans="1:22" s="450" customFormat="1" ht="15.95" customHeight="1" x14ac:dyDescent="0.25">
      <c r="A35" s="455">
        <v>28</v>
      </c>
      <c r="B35" s="462" t="s">
        <v>803</v>
      </c>
      <c r="C35" s="514" t="s">
        <v>804</v>
      </c>
      <c r="D35" s="460">
        <v>11100113288</v>
      </c>
      <c r="E35" s="454">
        <v>0.9</v>
      </c>
      <c r="F35" s="196"/>
      <c r="G35" s="196">
        <v>0.01</v>
      </c>
      <c r="H35" s="196"/>
      <c r="I35" s="196">
        <v>0.02</v>
      </c>
      <c r="J35" s="196"/>
      <c r="K35" s="196"/>
      <c r="L35" s="528"/>
      <c r="M35" s="528"/>
      <c r="N35" s="196">
        <v>0.02</v>
      </c>
      <c r="O35" s="196">
        <v>0.02</v>
      </c>
      <c r="P35" s="196"/>
      <c r="Q35" s="196">
        <v>0.02</v>
      </c>
      <c r="R35" s="196"/>
      <c r="S35" s="196"/>
      <c r="T35" s="240">
        <f t="shared" si="0"/>
        <v>9.0000000000000011E-2</v>
      </c>
      <c r="U35" s="241">
        <f t="shared" si="1"/>
        <v>0.99</v>
      </c>
      <c r="V35" s="242">
        <v>60</v>
      </c>
    </row>
    <row r="36" spans="1:22" s="450" customFormat="1" ht="15.95" customHeight="1" x14ac:dyDescent="0.25">
      <c r="A36" s="455">
        <v>29</v>
      </c>
      <c r="B36" s="462" t="s">
        <v>805</v>
      </c>
      <c r="C36" s="514" t="s">
        <v>806</v>
      </c>
      <c r="D36" s="460">
        <v>11100000810</v>
      </c>
      <c r="E36" s="454">
        <v>0.9</v>
      </c>
      <c r="F36" s="196"/>
      <c r="G36" s="196"/>
      <c r="H36" s="196"/>
      <c r="I36" s="196"/>
      <c r="J36" s="196"/>
      <c r="K36" s="196"/>
      <c r="L36" s="528"/>
      <c r="M36" s="528"/>
      <c r="N36" s="196"/>
      <c r="O36" s="196">
        <v>0.02</v>
      </c>
      <c r="P36" s="196"/>
      <c r="Q36" s="196"/>
      <c r="R36" s="196"/>
      <c r="S36" s="196"/>
      <c r="T36" s="449">
        <f t="shared" si="0"/>
        <v>0.02</v>
      </c>
      <c r="U36" s="419">
        <f t="shared" si="1"/>
        <v>0.92</v>
      </c>
      <c r="V36" s="420">
        <v>50</v>
      </c>
    </row>
    <row r="37" spans="1:22" s="450" customFormat="1" ht="15.95" customHeight="1" x14ac:dyDescent="0.25">
      <c r="A37" s="455">
        <v>30</v>
      </c>
      <c r="B37" s="462" t="s">
        <v>807</v>
      </c>
      <c r="C37" s="469" t="s">
        <v>808</v>
      </c>
      <c r="D37" s="460">
        <v>11100097748</v>
      </c>
      <c r="E37" s="454">
        <v>0.9</v>
      </c>
      <c r="F37" s="196"/>
      <c r="G37" s="196"/>
      <c r="H37" s="196"/>
      <c r="I37" s="211"/>
      <c r="J37" s="196"/>
      <c r="K37" s="196"/>
      <c r="L37" s="528"/>
      <c r="M37" s="528"/>
      <c r="N37" s="211"/>
      <c r="O37" s="211">
        <v>0.02</v>
      </c>
      <c r="P37" s="211"/>
      <c r="Q37" s="211"/>
      <c r="R37" s="211"/>
      <c r="S37" s="211"/>
      <c r="T37" s="449">
        <f t="shared" si="0"/>
        <v>0.02</v>
      </c>
      <c r="U37" s="419">
        <f t="shared" si="1"/>
        <v>0.92</v>
      </c>
      <c r="V37" s="420">
        <v>50</v>
      </c>
    </row>
    <row r="38" spans="1:22" s="763" customFormat="1" ht="15.95" customHeight="1" x14ac:dyDescent="0.25">
      <c r="A38" s="753">
        <v>31</v>
      </c>
      <c r="B38" s="754" t="s">
        <v>809</v>
      </c>
      <c r="C38" s="755" t="s">
        <v>806</v>
      </c>
      <c r="D38" s="756">
        <v>11100097744</v>
      </c>
      <c r="E38" s="757">
        <v>0.9</v>
      </c>
      <c r="F38" s="758"/>
      <c r="G38" s="758"/>
      <c r="H38" s="758"/>
      <c r="I38" s="758"/>
      <c r="J38" s="758"/>
      <c r="K38" s="758"/>
      <c r="L38" s="759"/>
      <c r="M38" s="759"/>
      <c r="N38" s="758"/>
      <c r="O38" s="758">
        <v>0.02</v>
      </c>
      <c r="P38" s="764"/>
      <c r="Q38" s="758">
        <v>0.02</v>
      </c>
      <c r="R38" s="758"/>
      <c r="S38" s="758">
        <v>0.02</v>
      </c>
      <c r="T38" s="760">
        <f t="shared" si="0"/>
        <v>0.06</v>
      </c>
      <c r="U38" s="765">
        <f t="shared" si="1"/>
        <v>0.96</v>
      </c>
      <c r="V38" s="762">
        <v>60</v>
      </c>
    </row>
    <row r="39" spans="1:22" s="763" customFormat="1" ht="15.95" customHeight="1" x14ac:dyDescent="0.25">
      <c r="A39" s="753">
        <v>32</v>
      </c>
      <c r="B39" s="766" t="s">
        <v>810</v>
      </c>
      <c r="C39" s="755" t="s">
        <v>811</v>
      </c>
      <c r="D39" s="767">
        <v>11100000763</v>
      </c>
      <c r="E39" s="757">
        <v>0.9</v>
      </c>
      <c r="F39" s="758"/>
      <c r="G39" s="758"/>
      <c r="H39" s="758"/>
      <c r="I39" s="758"/>
      <c r="J39" s="758"/>
      <c r="K39" s="758"/>
      <c r="L39" s="759"/>
      <c r="M39" s="759"/>
      <c r="N39" s="758"/>
      <c r="O39" s="758">
        <v>0.02</v>
      </c>
      <c r="P39" s="764"/>
      <c r="Q39" s="758"/>
      <c r="R39" s="758"/>
      <c r="S39" s="758"/>
      <c r="T39" s="1007">
        <f t="shared" si="0"/>
        <v>0.02</v>
      </c>
      <c r="U39" s="1009">
        <f t="shared" si="1"/>
        <v>0.92</v>
      </c>
      <c r="V39" s="1008">
        <v>50</v>
      </c>
    </row>
    <row r="40" spans="1:22" s="763" customFormat="1" ht="15.95" customHeight="1" x14ac:dyDescent="0.25">
      <c r="A40" s="753"/>
      <c r="B40" s="766"/>
      <c r="C40" s="755"/>
      <c r="D40" s="767"/>
      <c r="E40" s="1010"/>
      <c r="F40" s="758"/>
      <c r="G40" s="758"/>
      <c r="H40" s="758"/>
      <c r="I40" s="758"/>
      <c r="J40" s="758"/>
      <c r="K40" s="758"/>
      <c r="L40" s="759"/>
      <c r="M40" s="759"/>
      <c r="N40" s="758"/>
      <c r="O40" s="758"/>
      <c r="P40" s="764"/>
      <c r="Q40" s="758"/>
      <c r="R40" s="758"/>
      <c r="S40" s="758"/>
      <c r="T40" s="760"/>
      <c r="U40" s="765"/>
      <c r="V40" s="762"/>
    </row>
    <row r="41" spans="1:22" s="763" customFormat="1" ht="15.95" customHeight="1" x14ac:dyDescent="0.25">
      <c r="A41" s="753"/>
      <c r="B41" s="766"/>
      <c r="C41" s="755"/>
      <c r="D41" s="767"/>
      <c r="E41" s="1010"/>
      <c r="F41" s="758"/>
      <c r="G41" s="758"/>
      <c r="H41" s="758"/>
      <c r="I41" s="758"/>
      <c r="J41" s="758"/>
      <c r="K41" s="758"/>
      <c r="L41" s="759"/>
      <c r="M41" s="759"/>
      <c r="N41" s="758"/>
      <c r="O41" s="758"/>
      <c r="P41" s="764"/>
      <c r="Q41" s="758"/>
      <c r="R41" s="758"/>
      <c r="S41" s="758"/>
      <c r="T41" s="760"/>
      <c r="U41" s="765"/>
      <c r="V41" s="762"/>
    </row>
    <row r="42" spans="1:22" s="763" customFormat="1" ht="15.95" customHeight="1" x14ac:dyDescent="0.25">
      <c r="A42" s="753"/>
      <c r="B42" s="766"/>
      <c r="C42" s="755"/>
      <c r="D42" s="767"/>
      <c r="E42" s="1010"/>
      <c r="F42" s="758"/>
      <c r="G42" s="758"/>
      <c r="H42" s="758"/>
      <c r="I42" s="758"/>
      <c r="J42" s="758"/>
      <c r="K42" s="758"/>
      <c r="L42" s="759"/>
      <c r="M42" s="759"/>
      <c r="N42" s="758"/>
      <c r="O42" s="758"/>
      <c r="P42" s="764"/>
      <c r="Q42" s="758"/>
      <c r="R42" s="758"/>
      <c r="S42" s="758"/>
      <c r="T42" s="760"/>
      <c r="U42" s="765"/>
      <c r="V42" s="762"/>
    </row>
    <row r="43" spans="1:22" s="450" customFormat="1" ht="15.95" customHeight="1" x14ac:dyDescent="0.25">
      <c r="A43" s="451" t="s">
        <v>812</v>
      </c>
      <c r="B43" s="470" t="s">
        <v>813</v>
      </c>
      <c r="C43" s="513"/>
      <c r="D43" s="471"/>
      <c r="E43" s="678"/>
      <c r="F43" s="196"/>
      <c r="G43" s="196"/>
      <c r="H43" s="196"/>
      <c r="I43" s="196"/>
      <c r="J43" s="196"/>
      <c r="K43" s="196"/>
      <c r="L43" s="528"/>
      <c r="M43" s="528"/>
      <c r="N43" s="196"/>
      <c r="O43" s="196"/>
      <c r="P43" s="196"/>
      <c r="Q43" s="196"/>
      <c r="R43" s="196"/>
      <c r="S43" s="196"/>
      <c r="T43" s="449">
        <f>SUM(F43:S43)</f>
        <v>0</v>
      </c>
      <c r="U43" s="419">
        <f>E43+T43</f>
        <v>0</v>
      </c>
      <c r="V43" s="420">
        <v>50</v>
      </c>
    </row>
    <row r="44" spans="1:22" s="450" customFormat="1" ht="15.95" customHeight="1" x14ac:dyDescent="0.25">
      <c r="A44" s="451">
        <v>1</v>
      </c>
      <c r="B44" s="472" t="s">
        <v>1230</v>
      </c>
      <c r="C44" s="514" t="s">
        <v>763</v>
      </c>
      <c r="D44" s="471"/>
      <c r="E44" s="768">
        <v>0.9</v>
      </c>
      <c r="F44" s="196"/>
      <c r="G44" s="196"/>
      <c r="H44" s="196"/>
      <c r="I44" s="196"/>
      <c r="J44" s="196"/>
      <c r="K44" s="196"/>
      <c r="L44" s="528"/>
      <c r="M44" s="528"/>
      <c r="N44" s="196"/>
      <c r="O44" s="196"/>
      <c r="P44" s="196"/>
      <c r="Q44" s="196"/>
      <c r="R44" s="196"/>
      <c r="S44" s="196"/>
      <c r="T44" s="449">
        <v>0</v>
      </c>
      <c r="U44" s="419">
        <f>E44+T44</f>
        <v>0.9</v>
      </c>
      <c r="V44" s="420">
        <v>50</v>
      </c>
    </row>
    <row r="45" spans="1:22" s="450" customFormat="1" ht="15.95" customHeight="1" x14ac:dyDescent="0.25">
      <c r="A45" s="455">
        <v>2</v>
      </c>
      <c r="B45" s="462" t="s">
        <v>816</v>
      </c>
      <c r="C45" s="514" t="s">
        <v>669</v>
      </c>
      <c r="D45" s="471"/>
      <c r="E45" s="454">
        <v>0.9</v>
      </c>
      <c r="F45" s="196"/>
      <c r="G45" s="196"/>
      <c r="H45" s="196"/>
      <c r="I45" s="196"/>
      <c r="J45" s="196"/>
      <c r="K45" s="196"/>
      <c r="L45" s="528"/>
      <c r="M45" s="528"/>
      <c r="N45" s="196">
        <v>0.02</v>
      </c>
      <c r="O45" s="196"/>
      <c r="P45" s="196"/>
      <c r="Q45" s="196"/>
      <c r="R45" s="196"/>
      <c r="S45" s="196"/>
      <c r="T45" s="449">
        <f>SUM(F45:S45)</f>
        <v>0.02</v>
      </c>
      <c r="U45" s="464">
        <f>E45+T45</f>
        <v>0.92</v>
      </c>
      <c r="V45" s="420">
        <v>50</v>
      </c>
    </row>
    <row r="46" spans="1:22" s="450" customFormat="1" ht="15.75" customHeight="1" x14ac:dyDescent="0.25">
      <c r="A46" s="195"/>
      <c r="B46" s="458"/>
      <c r="C46" s="458"/>
      <c r="D46" s="473"/>
      <c r="E46" s="98"/>
      <c r="F46" s="196"/>
      <c r="G46" s="196"/>
      <c r="H46" s="196"/>
      <c r="I46" s="196"/>
      <c r="J46" s="196"/>
      <c r="K46" s="196"/>
      <c r="L46" s="528"/>
      <c r="M46" s="528"/>
      <c r="N46" s="196"/>
      <c r="O46" s="196"/>
      <c r="P46" s="196"/>
      <c r="Q46" s="196"/>
      <c r="R46" s="196"/>
      <c r="S46" s="196"/>
      <c r="T46" s="449"/>
      <c r="U46" s="419"/>
      <c r="V46" s="420"/>
    </row>
    <row r="47" spans="1:22" s="450" customFormat="1" ht="29.25" customHeight="1" x14ac:dyDescent="0.25">
      <c r="A47" s="195"/>
      <c r="B47" s="452" t="s">
        <v>1231</v>
      </c>
      <c r="C47" s="458"/>
      <c r="D47" s="473"/>
      <c r="E47" s="98"/>
      <c r="F47" s="196"/>
      <c r="G47" s="196"/>
      <c r="H47" s="196"/>
      <c r="I47" s="196"/>
      <c r="J47" s="196"/>
      <c r="K47" s="196"/>
      <c r="L47" s="196"/>
      <c r="M47" s="196"/>
      <c r="N47" s="196"/>
      <c r="O47" s="196"/>
      <c r="P47" s="196"/>
      <c r="Q47" s="196"/>
      <c r="R47" s="196"/>
      <c r="S47" s="196"/>
      <c r="T47" s="449"/>
      <c r="U47" s="419"/>
      <c r="V47" s="420"/>
    </row>
    <row r="48" spans="1:22" s="450" customFormat="1" ht="35.25" customHeight="1" x14ac:dyDescent="0.25">
      <c r="A48" s="474"/>
      <c r="B48" s="475"/>
      <c r="C48" s="475"/>
      <c r="D48" s="475"/>
      <c r="E48" s="476"/>
      <c r="F48" s="477"/>
      <c r="G48" s="477"/>
      <c r="H48" s="477"/>
      <c r="I48" s="477"/>
      <c r="J48" s="477"/>
      <c r="K48" s="477"/>
      <c r="L48" s="477"/>
      <c r="M48" s="477"/>
      <c r="N48" s="477"/>
      <c r="O48" s="477"/>
      <c r="P48" s="477"/>
      <c r="Q48" s="477"/>
      <c r="R48" s="477"/>
      <c r="S48" s="477"/>
      <c r="T48" s="478"/>
      <c r="U48" s="479"/>
      <c r="V48" s="480"/>
    </row>
    <row r="49" spans="1:22" ht="57.75" customHeight="1" x14ac:dyDescent="0.25">
      <c r="A49" s="1179" t="s">
        <v>817</v>
      </c>
      <c r="B49" s="1179"/>
      <c r="C49" s="1179"/>
      <c r="D49" s="1179"/>
      <c r="E49" s="1179"/>
      <c r="F49" s="1179"/>
      <c r="G49" s="1179"/>
      <c r="H49" s="1179"/>
      <c r="I49" s="1179"/>
      <c r="J49" s="1179"/>
      <c r="K49" s="1179"/>
      <c r="L49" s="1179"/>
      <c r="M49" s="1179"/>
      <c r="N49" s="1179"/>
      <c r="O49" s="1179"/>
      <c r="P49" s="1179"/>
      <c r="Q49" s="1179"/>
      <c r="R49" s="1179"/>
      <c r="S49" s="1179"/>
      <c r="T49" s="1179"/>
      <c r="U49" s="1179"/>
      <c r="V49" s="1179"/>
    </row>
    <row r="50" spans="1:22" ht="22.5" customHeight="1" x14ac:dyDescent="0.25">
      <c r="A50" s="1062" t="s">
        <v>1232</v>
      </c>
      <c r="B50" s="1062"/>
      <c r="C50" s="1062"/>
      <c r="D50" s="1062"/>
      <c r="E50" s="1062"/>
      <c r="F50" s="1062"/>
      <c r="G50" s="1062"/>
      <c r="H50" s="1062"/>
      <c r="I50" s="1062"/>
      <c r="J50" s="1062"/>
      <c r="K50" s="1062"/>
      <c r="L50" s="1062"/>
      <c r="M50" s="1062"/>
      <c r="N50" s="1062"/>
      <c r="O50" s="1062"/>
      <c r="P50" s="1062"/>
      <c r="Q50" s="1062"/>
      <c r="R50" s="1062"/>
      <c r="S50" s="1062"/>
      <c r="T50" s="1062"/>
      <c r="U50" s="1062"/>
      <c r="V50" s="1062"/>
    </row>
    <row r="51" spans="1:22" ht="60" customHeight="1" x14ac:dyDescent="0.25">
      <c r="A51" s="573" t="s">
        <v>6</v>
      </c>
      <c r="B51" s="1148" t="s">
        <v>7</v>
      </c>
      <c r="C51" s="1149"/>
      <c r="D51" s="1149"/>
      <c r="E51" s="1149"/>
      <c r="F51" s="1149"/>
      <c r="G51" s="1149"/>
      <c r="H51" s="1149"/>
      <c r="I51" s="1149"/>
      <c r="J51" s="1150"/>
      <c r="K51" s="1176" t="s">
        <v>8</v>
      </c>
      <c r="L51" s="1177"/>
      <c r="M51" s="1178"/>
      <c r="N51" s="968"/>
      <c r="O51" s="1176" t="s">
        <v>12</v>
      </c>
      <c r="P51" s="1177"/>
      <c r="Q51" s="1177"/>
      <c r="R51" s="1177"/>
      <c r="S51" s="1177"/>
      <c r="T51" s="1177"/>
      <c r="U51" s="1177"/>
      <c r="V51" s="1178"/>
    </row>
    <row r="52" spans="1:22" ht="30" customHeight="1" x14ac:dyDescent="0.25">
      <c r="A52" s="1151" t="s">
        <v>1233</v>
      </c>
      <c r="B52" s="1152"/>
      <c r="C52" s="1152"/>
      <c r="D52" s="1152"/>
      <c r="E52" s="1152"/>
      <c r="F52" s="1152"/>
      <c r="G52" s="1152"/>
      <c r="H52" s="1152"/>
      <c r="I52" s="1152"/>
      <c r="J52" s="1152"/>
      <c r="K52" s="1148"/>
      <c r="L52" s="1149"/>
      <c r="M52" s="1150"/>
      <c r="N52" s="769"/>
      <c r="O52" s="769"/>
      <c r="P52" s="769"/>
      <c r="Q52" s="769"/>
      <c r="R52" s="769"/>
      <c r="S52" s="769"/>
      <c r="T52" s="769"/>
      <c r="U52" s="769"/>
      <c r="V52" s="769"/>
    </row>
    <row r="53" spans="1:22" ht="30" hidden="1" customHeight="1" x14ac:dyDescent="0.25">
      <c r="A53" s="482">
        <v>1</v>
      </c>
      <c r="B53" s="1142" t="s">
        <v>1234</v>
      </c>
      <c r="C53" s="1143"/>
      <c r="D53" s="1143"/>
      <c r="E53" s="1143"/>
      <c r="F53" s="1143"/>
      <c r="G53" s="1143"/>
      <c r="H53" s="1143"/>
      <c r="I53" s="1143"/>
      <c r="J53" s="1144"/>
      <c r="K53" s="1145"/>
      <c r="L53" s="1146"/>
      <c r="M53" s="1147"/>
      <c r="N53" s="770"/>
      <c r="O53" s="985"/>
      <c r="P53" s="985"/>
      <c r="Q53" s="985"/>
      <c r="R53" s="985"/>
      <c r="S53" s="985"/>
      <c r="T53" s="985"/>
      <c r="U53" s="985"/>
      <c r="V53" s="985"/>
    </row>
    <row r="54" spans="1:22" ht="30" customHeight="1" x14ac:dyDescent="0.25">
      <c r="A54" s="482">
        <v>2</v>
      </c>
      <c r="B54" s="1142" t="s">
        <v>1235</v>
      </c>
      <c r="C54" s="1143"/>
      <c r="D54" s="1143"/>
      <c r="E54" s="1143"/>
      <c r="F54" s="1143"/>
      <c r="G54" s="1143"/>
      <c r="H54" s="1143"/>
      <c r="I54" s="1143"/>
      <c r="J54" s="1144"/>
      <c r="K54" s="1145"/>
      <c r="L54" s="1146"/>
      <c r="M54" s="1147"/>
      <c r="N54" s="770"/>
      <c r="O54" s="985"/>
      <c r="P54" s="985"/>
      <c r="Q54" s="985"/>
      <c r="R54" s="985"/>
      <c r="S54" s="985"/>
      <c r="T54" s="985"/>
      <c r="U54" s="985"/>
      <c r="V54" s="985"/>
    </row>
    <row r="55" spans="1:22" ht="30" hidden="1" customHeight="1" x14ac:dyDescent="0.25">
      <c r="A55" s="482">
        <v>3</v>
      </c>
      <c r="B55" s="1180" t="s">
        <v>1236</v>
      </c>
      <c r="C55" s="1181"/>
      <c r="D55" s="1181"/>
      <c r="E55" s="1181"/>
      <c r="F55" s="1181"/>
      <c r="G55" s="1181"/>
      <c r="H55" s="1181"/>
      <c r="I55" s="1181"/>
      <c r="J55" s="1182"/>
      <c r="K55" s="1145"/>
      <c r="L55" s="1146"/>
      <c r="M55" s="1147"/>
      <c r="N55" s="771"/>
      <c r="O55" s="985"/>
      <c r="P55" s="985"/>
      <c r="Q55" s="985"/>
      <c r="R55" s="985"/>
      <c r="S55" s="985"/>
      <c r="T55" s="985"/>
      <c r="U55" s="985"/>
      <c r="V55" s="985"/>
    </row>
    <row r="56" spans="1:22" ht="30" hidden="1" customHeight="1" x14ac:dyDescent="0.25">
      <c r="A56" s="1153"/>
      <c r="B56" s="1142" t="s">
        <v>557</v>
      </c>
      <c r="C56" s="1143"/>
      <c r="D56" s="1143"/>
      <c r="E56" s="1143"/>
      <c r="F56" s="1143"/>
      <c r="G56" s="1143"/>
      <c r="H56" s="1143"/>
      <c r="I56" s="1143"/>
      <c r="J56" s="1144"/>
      <c r="K56" s="1145"/>
      <c r="L56" s="1146"/>
      <c r="M56" s="1147"/>
      <c r="N56" s="770"/>
      <c r="O56" s="985"/>
      <c r="P56" s="985"/>
      <c r="Q56" s="985"/>
      <c r="R56" s="985"/>
      <c r="S56" s="985"/>
      <c r="T56" s="985"/>
      <c r="U56" s="985"/>
      <c r="V56" s="985"/>
    </row>
    <row r="57" spans="1:22" ht="30" hidden="1" customHeight="1" x14ac:dyDescent="0.25">
      <c r="A57" s="1154"/>
      <c r="B57" s="1142" t="s">
        <v>1237</v>
      </c>
      <c r="C57" s="1143"/>
      <c r="D57" s="1143"/>
      <c r="E57" s="1143"/>
      <c r="F57" s="1143"/>
      <c r="G57" s="1143"/>
      <c r="H57" s="1143"/>
      <c r="I57" s="1143"/>
      <c r="J57" s="1144"/>
      <c r="K57" s="1145"/>
      <c r="L57" s="1146"/>
      <c r="M57" s="1147"/>
      <c r="N57" s="772"/>
      <c r="O57" s="985"/>
      <c r="P57" s="985"/>
      <c r="Q57" s="985"/>
      <c r="R57" s="985"/>
      <c r="S57" s="985"/>
      <c r="T57" s="985"/>
      <c r="U57" s="985"/>
      <c r="V57" s="985"/>
    </row>
    <row r="58" spans="1:22" ht="30" hidden="1" customHeight="1" x14ac:dyDescent="0.25">
      <c r="A58" s="1154"/>
      <c r="B58" s="1142" t="s">
        <v>1238</v>
      </c>
      <c r="C58" s="1143"/>
      <c r="D58" s="1143"/>
      <c r="E58" s="1143"/>
      <c r="F58" s="1143"/>
      <c r="G58" s="1143"/>
      <c r="H58" s="1143"/>
      <c r="I58" s="1143"/>
      <c r="J58" s="1144"/>
      <c r="K58" s="1145"/>
      <c r="L58" s="1146"/>
      <c r="M58" s="1147"/>
      <c r="N58" s="770"/>
      <c r="O58" s="985"/>
      <c r="P58" s="985"/>
      <c r="Q58" s="985"/>
      <c r="R58" s="985"/>
      <c r="S58" s="985"/>
      <c r="T58" s="985"/>
      <c r="U58" s="985"/>
      <c r="V58" s="985"/>
    </row>
    <row r="59" spans="1:22" ht="30" hidden="1" customHeight="1" x14ac:dyDescent="0.25">
      <c r="A59" s="1154"/>
      <c r="B59" s="1142" t="s">
        <v>1239</v>
      </c>
      <c r="C59" s="1143"/>
      <c r="D59" s="1143"/>
      <c r="E59" s="1143"/>
      <c r="F59" s="1143"/>
      <c r="G59" s="1143"/>
      <c r="H59" s="1143"/>
      <c r="I59" s="1143"/>
      <c r="J59" s="1144"/>
      <c r="K59" s="1145"/>
      <c r="L59" s="1146"/>
      <c r="M59" s="1147"/>
      <c r="N59" s="771"/>
      <c r="O59" s="985"/>
      <c r="P59" s="985"/>
      <c r="Q59" s="985"/>
      <c r="R59" s="985"/>
      <c r="S59" s="985"/>
      <c r="T59" s="985"/>
      <c r="U59" s="985"/>
      <c r="V59" s="985"/>
    </row>
    <row r="60" spans="1:22" ht="30" hidden="1" customHeight="1" x14ac:dyDescent="0.25">
      <c r="A60" s="1154"/>
      <c r="B60" s="1142" t="s">
        <v>1240</v>
      </c>
      <c r="C60" s="1143"/>
      <c r="D60" s="1143"/>
      <c r="E60" s="1143"/>
      <c r="F60" s="1143"/>
      <c r="G60" s="1143"/>
      <c r="H60" s="1143"/>
      <c r="I60" s="1143"/>
      <c r="J60" s="1144"/>
      <c r="K60" s="965"/>
      <c r="L60" s="966"/>
      <c r="M60" s="967"/>
      <c r="N60" s="771"/>
      <c r="O60" s="985"/>
      <c r="P60" s="985"/>
      <c r="Q60" s="985"/>
      <c r="R60" s="985"/>
      <c r="S60" s="985"/>
      <c r="T60" s="985"/>
      <c r="U60" s="985"/>
      <c r="V60" s="985"/>
    </row>
    <row r="61" spans="1:22" ht="30" hidden="1" customHeight="1" x14ac:dyDescent="0.25">
      <c r="A61" s="1155"/>
      <c r="B61" s="1142" t="s">
        <v>1241</v>
      </c>
      <c r="C61" s="1143"/>
      <c r="D61" s="1143"/>
      <c r="E61" s="1143"/>
      <c r="F61" s="1143"/>
      <c r="G61" s="1143"/>
      <c r="H61" s="1143"/>
      <c r="I61" s="1143"/>
      <c r="J61" s="1144"/>
      <c r="K61" s="1145"/>
      <c r="L61" s="1146"/>
      <c r="M61" s="1147"/>
      <c r="N61" s="770"/>
      <c r="O61" s="985"/>
      <c r="P61" s="985"/>
      <c r="Q61" s="985"/>
      <c r="R61" s="985"/>
      <c r="S61" s="985"/>
      <c r="T61" s="985"/>
      <c r="U61" s="985"/>
      <c r="V61" s="985"/>
    </row>
    <row r="62" spans="1:22" ht="46.5" customHeight="1" x14ac:dyDescent="0.25">
      <c r="A62" s="482">
        <v>4</v>
      </c>
      <c r="B62" s="1142" t="s">
        <v>1242</v>
      </c>
      <c r="C62" s="1143"/>
      <c r="D62" s="1143"/>
      <c r="E62" s="1143"/>
      <c r="F62" s="1143"/>
      <c r="G62" s="1143"/>
      <c r="H62" s="1143"/>
      <c r="I62" s="1143"/>
      <c r="J62" s="1144"/>
      <c r="K62" s="965"/>
      <c r="L62" s="966"/>
      <c r="M62" s="967"/>
      <c r="N62" s="773"/>
      <c r="O62" s="985"/>
      <c r="P62" s="985"/>
      <c r="Q62" s="985"/>
      <c r="R62" s="985"/>
      <c r="S62" s="985"/>
      <c r="T62" s="985"/>
      <c r="U62" s="985"/>
      <c r="V62" s="985"/>
    </row>
    <row r="63" spans="1:22" ht="30" hidden="1" customHeight="1" x14ac:dyDescent="0.25">
      <c r="A63" s="482">
        <v>5</v>
      </c>
      <c r="B63" s="1142" t="s">
        <v>1243</v>
      </c>
      <c r="C63" s="1143"/>
      <c r="D63" s="1143"/>
      <c r="E63" s="1143"/>
      <c r="F63" s="1143"/>
      <c r="G63" s="1143"/>
      <c r="H63" s="1143"/>
      <c r="I63" s="1143"/>
      <c r="J63" s="1144"/>
      <c r="K63" s="965"/>
      <c r="L63" s="966"/>
      <c r="M63" s="967"/>
      <c r="N63" s="773"/>
      <c r="O63" s="985"/>
      <c r="P63" s="985"/>
      <c r="Q63" s="985"/>
      <c r="R63" s="985"/>
      <c r="S63" s="985"/>
      <c r="T63" s="985"/>
      <c r="U63" s="985"/>
      <c r="V63" s="985"/>
    </row>
    <row r="64" spans="1:22" ht="30" customHeight="1" x14ac:dyDescent="0.25">
      <c r="A64" s="482">
        <v>6</v>
      </c>
      <c r="B64" s="1142" t="s">
        <v>1244</v>
      </c>
      <c r="C64" s="1143"/>
      <c r="D64" s="1143"/>
      <c r="E64" s="1143"/>
      <c r="F64" s="1143"/>
      <c r="G64" s="1143"/>
      <c r="H64" s="1143"/>
      <c r="I64" s="1143"/>
      <c r="J64" s="1144"/>
      <c r="K64" s="965"/>
      <c r="L64" s="966"/>
      <c r="M64" s="967"/>
      <c r="N64" s="773"/>
      <c r="O64" s="985"/>
      <c r="P64" s="985"/>
      <c r="Q64" s="985"/>
      <c r="R64" s="985"/>
      <c r="S64" s="985"/>
      <c r="T64" s="985"/>
      <c r="U64" s="985"/>
      <c r="V64" s="985"/>
    </row>
    <row r="65" spans="1:22" ht="30" hidden="1" customHeight="1" x14ac:dyDescent="0.25">
      <c r="A65" s="482">
        <v>7</v>
      </c>
      <c r="B65" s="1142" t="s">
        <v>1245</v>
      </c>
      <c r="C65" s="1143"/>
      <c r="D65" s="1143"/>
      <c r="E65" s="1143"/>
      <c r="F65" s="1143"/>
      <c r="G65" s="1143"/>
      <c r="H65" s="1143"/>
      <c r="I65" s="1143"/>
      <c r="J65" s="1144"/>
      <c r="K65" s="1145"/>
      <c r="L65" s="1146"/>
      <c r="M65" s="1147"/>
      <c r="N65" s="772"/>
      <c r="O65" s="985"/>
      <c r="P65" s="985"/>
      <c r="Q65" s="985"/>
      <c r="R65" s="985"/>
      <c r="S65" s="985"/>
      <c r="T65" s="985"/>
      <c r="U65" s="985"/>
      <c r="V65" s="985"/>
    </row>
    <row r="66" spans="1:22" ht="60" hidden="1" customHeight="1" x14ac:dyDescent="0.25">
      <c r="A66" s="482">
        <v>8</v>
      </c>
      <c r="B66" s="1142" t="s">
        <v>1246</v>
      </c>
      <c r="C66" s="1143"/>
      <c r="D66" s="1143"/>
      <c r="E66" s="1143"/>
      <c r="F66" s="1143"/>
      <c r="G66" s="1143"/>
      <c r="H66" s="1143"/>
      <c r="I66" s="1143"/>
      <c r="J66" s="1144"/>
      <c r="K66" s="965"/>
      <c r="L66" s="966"/>
      <c r="M66" s="967"/>
      <c r="N66" s="773"/>
      <c r="O66" s="985"/>
      <c r="P66" s="985"/>
      <c r="Q66" s="985"/>
      <c r="R66" s="985"/>
      <c r="S66" s="985"/>
      <c r="T66" s="985"/>
      <c r="U66" s="985"/>
      <c r="V66" s="985"/>
    </row>
    <row r="67" spans="1:22" ht="30" customHeight="1" x14ac:dyDescent="0.25">
      <c r="A67" s="1151" t="s">
        <v>1247</v>
      </c>
      <c r="B67" s="1152"/>
      <c r="C67" s="1152"/>
      <c r="D67" s="1152"/>
      <c r="E67" s="1152"/>
      <c r="F67" s="1152"/>
      <c r="G67" s="1152"/>
      <c r="H67" s="1152"/>
      <c r="I67" s="1152"/>
      <c r="J67" s="1152"/>
      <c r="K67" s="1148"/>
      <c r="L67" s="1149"/>
      <c r="M67" s="1150"/>
      <c r="N67" s="769"/>
      <c r="O67" s="769"/>
      <c r="P67" s="769"/>
      <c r="Q67" s="769"/>
      <c r="R67" s="769"/>
      <c r="S67" s="769"/>
      <c r="T67" s="769"/>
      <c r="U67" s="769"/>
      <c r="V67" s="769"/>
    </row>
    <row r="68" spans="1:22" ht="33" customHeight="1" x14ac:dyDescent="0.25">
      <c r="A68" s="482">
        <v>9</v>
      </c>
      <c r="B68" s="1142" t="s">
        <v>1495</v>
      </c>
      <c r="C68" s="1143"/>
      <c r="D68" s="1143"/>
      <c r="E68" s="1143"/>
      <c r="F68" s="1143"/>
      <c r="G68" s="1143"/>
      <c r="H68" s="1143"/>
      <c r="I68" s="1143"/>
      <c r="J68" s="1144"/>
      <c r="K68" s="965"/>
      <c r="L68" s="966"/>
      <c r="M68" s="967"/>
      <c r="N68" s="770"/>
      <c r="O68" s="985"/>
      <c r="P68" s="985"/>
      <c r="Q68" s="985"/>
      <c r="R68" s="985"/>
      <c r="S68" s="985"/>
      <c r="T68" s="985"/>
      <c r="U68" s="985"/>
      <c r="V68" s="985"/>
    </row>
    <row r="69" spans="1:22" ht="30" customHeight="1" x14ac:dyDescent="0.25">
      <c r="A69" s="482">
        <f>1+A68</f>
        <v>10</v>
      </c>
      <c r="B69" s="1142" t="s">
        <v>1496</v>
      </c>
      <c r="C69" s="1143"/>
      <c r="D69" s="1143"/>
      <c r="E69" s="1143"/>
      <c r="F69" s="1143"/>
      <c r="G69" s="1143"/>
      <c r="H69" s="1143"/>
      <c r="I69" s="1143"/>
      <c r="J69" s="1144"/>
      <c r="K69" s="1145"/>
      <c r="L69" s="1146"/>
      <c r="M69" s="1147"/>
      <c r="N69" s="770"/>
      <c r="O69" s="985"/>
      <c r="P69" s="985"/>
      <c r="Q69" s="985"/>
      <c r="R69" s="985"/>
      <c r="S69" s="985"/>
      <c r="T69" s="985"/>
      <c r="U69" s="985"/>
      <c r="V69" s="985"/>
    </row>
    <row r="70" spans="1:22" ht="48.75" customHeight="1" x14ac:dyDescent="0.25">
      <c r="A70" s="482">
        <v>11</v>
      </c>
      <c r="B70" s="1142" t="s">
        <v>1497</v>
      </c>
      <c r="C70" s="1143"/>
      <c r="D70" s="1143"/>
      <c r="E70" s="1143"/>
      <c r="F70" s="1143"/>
      <c r="G70" s="1143"/>
      <c r="H70" s="1143"/>
      <c r="I70" s="1143"/>
      <c r="J70" s="1144"/>
      <c r="K70" s="1145"/>
      <c r="L70" s="1146"/>
      <c r="M70" s="1147"/>
      <c r="N70" s="770"/>
      <c r="O70" s="985"/>
      <c r="P70" s="985"/>
      <c r="Q70" s="985"/>
      <c r="R70" s="985"/>
      <c r="S70" s="985"/>
      <c r="T70" s="985"/>
      <c r="U70" s="985"/>
      <c r="V70" s="985"/>
    </row>
    <row r="71" spans="1:22" ht="48.75" customHeight="1" x14ac:dyDescent="0.25">
      <c r="A71" s="482">
        <f>1+A70</f>
        <v>12</v>
      </c>
      <c r="B71" s="1142" t="s">
        <v>1498</v>
      </c>
      <c r="C71" s="1143"/>
      <c r="D71" s="1143"/>
      <c r="E71" s="1143"/>
      <c r="F71" s="1143"/>
      <c r="G71" s="1143"/>
      <c r="H71" s="1143"/>
      <c r="I71" s="1143"/>
      <c r="J71" s="1144"/>
      <c r="K71" s="965"/>
      <c r="L71" s="966"/>
      <c r="M71" s="967"/>
      <c r="N71" s="770"/>
      <c r="O71" s="985"/>
      <c r="P71" s="985"/>
      <c r="Q71" s="985"/>
      <c r="R71" s="985"/>
      <c r="S71" s="985"/>
      <c r="T71" s="985"/>
      <c r="U71" s="985"/>
      <c r="V71" s="985"/>
    </row>
    <row r="72" spans="1:22" ht="30" customHeight="1" x14ac:dyDescent="0.25">
      <c r="A72" s="482">
        <v>13</v>
      </c>
      <c r="B72" s="1142" t="s">
        <v>1499</v>
      </c>
      <c r="C72" s="1143"/>
      <c r="D72" s="1143"/>
      <c r="E72" s="1143"/>
      <c r="F72" s="1143"/>
      <c r="G72" s="1143"/>
      <c r="H72" s="1143"/>
      <c r="I72" s="1143"/>
      <c r="J72" s="1144"/>
      <c r="K72" s="965"/>
      <c r="L72" s="966"/>
      <c r="M72" s="967"/>
      <c r="N72" s="770"/>
      <c r="O72" s="985"/>
      <c r="P72" s="985"/>
      <c r="Q72" s="985"/>
      <c r="R72" s="985"/>
      <c r="S72" s="985"/>
      <c r="T72" s="985"/>
      <c r="U72" s="985"/>
      <c r="V72" s="985"/>
    </row>
    <row r="73" spans="1:22" ht="34.5" customHeight="1" x14ac:dyDescent="0.25">
      <c r="A73" s="482">
        <f>1+A72</f>
        <v>14</v>
      </c>
      <c r="B73" s="1142" t="s">
        <v>1500</v>
      </c>
      <c r="C73" s="1143"/>
      <c r="D73" s="1143"/>
      <c r="E73" s="1143"/>
      <c r="F73" s="1143"/>
      <c r="G73" s="1143"/>
      <c r="H73" s="1143"/>
      <c r="I73" s="1143"/>
      <c r="J73" s="1144"/>
      <c r="K73" s="1145"/>
      <c r="L73" s="1146"/>
      <c r="M73" s="1147"/>
      <c r="N73" s="770"/>
      <c r="O73" s="985"/>
      <c r="P73" s="985"/>
      <c r="Q73" s="985"/>
      <c r="R73" s="985"/>
      <c r="S73" s="985"/>
      <c r="T73" s="985"/>
      <c r="U73" s="985"/>
      <c r="V73" s="985"/>
    </row>
    <row r="74" spans="1:22" x14ac:dyDescent="0.25">
      <c r="N74" s="1102"/>
      <c r="O74" s="1102"/>
      <c r="P74" s="1102"/>
      <c r="Q74" s="1102"/>
      <c r="R74" s="1102"/>
      <c r="S74" s="1102"/>
    </row>
    <row r="75" spans="1:22" x14ac:dyDescent="0.25">
      <c r="N75" s="959"/>
      <c r="O75" s="959"/>
      <c r="P75" s="959"/>
      <c r="Q75" s="959"/>
      <c r="R75" s="959"/>
      <c r="S75" s="959"/>
    </row>
    <row r="76" spans="1:22" x14ac:dyDescent="0.25">
      <c r="N76" s="959"/>
      <c r="O76" s="959"/>
      <c r="P76" s="959"/>
      <c r="Q76" s="959"/>
      <c r="R76" s="959"/>
      <c r="S76" s="959"/>
    </row>
    <row r="79" spans="1:22" x14ac:dyDescent="0.25">
      <c r="N79" s="1102"/>
      <c r="O79" s="1102"/>
      <c r="P79" s="1102"/>
      <c r="Q79" s="1102"/>
      <c r="R79" s="1102"/>
      <c r="S79" s="1102"/>
    </row>
    <row r="80" spans="1:22" x14ac:dyDescent="0.25">
      <c r="N80" s="1102"/>
      <c r="O80" s="1102"/>
      <c r="P80" s="1102"/>
      <c r="Q80" s="1102"/>
      <c r="R80" s="1102"/>
      <c r="S80" s="1102"/>
    </row>
  </sheetData>
  <mergeCells count="57">
    <mergeCell ref="K53:M53"/>
    <mergeCell ref="K54:M54"/>
    <mergeCell ref="B56:J56"/>
    <mergeCell ref="B57:J57"/>
    <mergeCell ref="B53:J53"/>
    <mergeCell ref="B55:J55"/>
    <mergeCell ref="B54:J54"/>
    <mergeCell ref="K55:M55"/>
    <mergeCell ref="K56:M56"/>
    <mergeCell ref="K51:M51"/>
    <mergeCell ref="B51:J51"/>
    <mergeCell ref="K52:M52"/>
    <mergeCell ref="A49:V49"/>
    <mergeCell ref="A50:V50"/>
    <mergeCell ref="O51:V51"/>
    <mergeCell ref="A52:J52"/>
    <mergeCell ref="F5:M5"/>
    <mergeCell ref="A1:F1"/>
    <mergeCell ref="A4:A6"/>
    <mergeCell ref="B4:C6"/>
    <mergeCell ref="D4:D6"/>
    <mergeCell ref="E4:E6"/>
    <mergeCell ref="A2:V2"/>
    <mergeCell ref="A3:V3"/>
    <mergeCell ref="F4:T4"/>
    <mergeCell ref="U4:U6"/>
    <mergeCell ref="V4:V6"/>
    <mergeCell ref="N5:S5"/>
    <mergeCell ref="T5:T6"/>
    <mergeCell ref="A56:A61"/>
    <mergeCell ref="K57:M57"/>
    <mergeCell ref="K59:M59"/>
    <mergeCell ref="K61:M61"/>
    <mergeCell ref="B64:J64"/>
    <mergeCell ref="K58:M58"/>
    <mergeCell ref="B58:J58"/>
    <mergeCell ref="B63:J63"/>
    <mergeCell ref="B62:J62"/>
    <mergeCell ref="B59:J59"/>
    <mergeCell ref="B60:J60"/>
    <mergeCell ref="B61:J61"/>
    <mergeCell ref="B65:J65"/>
    <mergeCell ref="K65:M65"/>
    <mergeCell ref="B66:J66"/>
    <mergeCell ref="K67:M67"/>
    <mergeCell ref="A67:J67"/>
    <mergeCell ref="N79:S80"/>
    <mergeCell ref="B68:J68"/>
    <mergeCell ref="B69:J69"/>
    <mergeCell ref="K69:M69"/>
    <mergeCell ref="B70:J70"/>
    <mergeCell ref="K70:M70"/>
    <mergeCell ref="B71:J71"/>
    <mergeCell ref="B72:J72"/>
    <mergeCell ref="B73:J73"/>
    <mergeCell ref="K73:M73"/>
    <mergeCell ref="N74:S7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4"/>
  <sheetViews>
    <sheetView topLeftCell="A29" zoomScale="70" zoomScaleNormal="70" workbookViewId="0">
      <selection activeCell="G33" sqref="G33"/>
    </sheetView>
  </sheetViews>
  <sheetFormatPr defaultRowHeight="15" x14ac:dyDescent="0.25"/>
  <cols>
    <col min="1" max="1" width="5.28515625" style="556" customWidth="1"/>
    <col min="2" max="2" width="25.85546875" style="556" customWidth="1"/>
    <col min="3" max="3" width="18.85546875" style="556" customWidth="1"/>
    <col min="4" max="4" width="13.85546875" style="99" customWidth="1"/>
    <col min="5" max="5" width="9" style="556" customWidth="1"/>
    <col min="6" max="10" width="7.42578125" style="556" customWidth="1"/>
    <col min="11" max="15" width="7.42578125" style="561" customWidth="1"/>
    <col min="16" max="16" width="9.5703125" style="561" customWidth="1"/>
    <col min="17" max="21" width="7.85546875" style="561" customWidth="1"/>
    <col min="22" max="22" width="8.7109375" style="556" customWidth="1"/>
    <col min="23" max="23" width="7.42578125" style="556" customWidth="1"/>
    <col min="24" max="24" width="1.42578125" style="556" hidden="1" customWidth="1"/>
    <col min="25" max="256" width="9.140625" style="556"/>
    <col min="257" max="257" width="5.28515625" style="556" customWidth="1"/>
    <col min="258" max="258" width="25.85546875" style="556" customWidth="1"/>
    <col min="259" max="259" width="18.85546875" style="556" customWidth="1"/>
    <col min="260" max="260" width="13.85546875" style="556" customWidth="1"/>
    <col min="261" max="261" width="9" style="556" customWidth="1"/>
    <col min="262" max="271" width="7.42578125" style="556" customWidth="1"/>
    <col min="272" max="272" width="9.5703125" style="556" customWidth="1"/>
    <col min="273" max="277" width="7.85546875" style="556" customWidth="1"/>
    <col min="278" max="278" width="8.7109375" style="556" customWidth="1"/>
    <col min="279" max="279" width="7.42578125" style="556" customWidth="1"/>
    <col min="280" max="280" width="0" style="556" hidden="1" customWidth="1"/>
    <col min="281" max="512" width="9.140625" style="556"/>
    <col min="513" max="513" width="5.28515625" style="556" customWidth="1"/>
    <col min="514" max="514" width="25.85546875" style="556" customWidth="1"/>
    <col min="515" max="515" width="18.85546875" style="556" customWidth="1"/>
    <col min="516" max="516" width="13.85546875" style="556" customWidth="1"/>
    <col min="517" max="517" width="9" style="556" customWidth="1"/>
    <col min="518" max="527" width="7.42578125" style="556" customWidth="1"/>
    <col min="528" max="528" width="9.5703125" style="556" customWidth="1"/>
    <col min="529" max="533" width="7.85546875" style="556" customWidth="1"/>
    <col min="534" max="534" width="8.7109375" style="556" customWidth="1"/>
    <col min="535" max="535" width="7.42578125" style="556" customWidth="1"/>
    <col min="536" max="536" width="0" style="556" hidden="1" customWidth="1"/>
    <col min="537" max="768" width="9.140625" style="556"/>
    <col min="769" max="769" width="5.28515625" style="556" customWidth="1"/>
    <col min="770" max="770" width="25.85546875" style="556" customWidth="1"/>
    <col min="771" max="771" width="18.85546875" style="556" customWidth="1"/>
    <col min="772" max="772" width="13.85546875" style="556" customWidth="1"/>
    <col min="773" max="773" width="9" style="556" customWidth="1"/>
    <col min="774" max="783" width="7.42578125" style="556" customWidth="1"/>
    <col min="784" max="784" width="9.5703125" style="556" customWidth="1"/>
    <col min="785" max="789" width="7.85546875" style="556" customWidth="1"/>
    <col min="790" max="790" width="8.7109375" style="556" customWidth="1"/>
    <col min="791" max="791" width="7.42578125" style="556" customWidth="1"/>
    <col min="792" max="792" width="0" style="556" hidden="1" customWidth="1"/>
    <col min="793" max="1024" width="9.140625" style="556"/>
    <col min="1025" max="1025" width="5.28515625" style="556" customWidth="1"/>
    <col min="1026" max="1026" width="25.85546875" style="556" customWidth="1"/>
    <col min="1027" max="1027" width="18.85546875" style="556" customWidth="1"/>
    <col min="1028" max="1028" width="13.85546875" style="556" customWidth="1"/>
    <col min="1029" max="1029" width="9" style="556" customWidth="1"/>
    <col min="1030" max="1039" width="7.42578125" style="556" customWidth="1"/>
    <col min="1040" max="1040" width="9.5703125" style="556" customWidth="1"/>
    <col min="1041" max="1045" width="7.85546875" style="556" customWidth="1"/>
    <col min="1046" max="1046" width="8.7109375" style="556" customWidth="1"/>
    <col min="1047" max="1047" width="7.42578125" style="556" customWidth="1"/>
    <col min="1048" max="1048" width="0" style="556" hidden="1" customWidth="1"/>
    <col min="1049" max="1280" width="9.140625" style="556"/>
    <col min="1281" max="1281" width="5.28515625" style="556" customWidth="1"/>
    <col min="1282" max="1282" width="25.85546875" style="556" customWidth="1"/>
    <col min="1283" max="1283" width="18.85546875" style="556" customWidth="1"/>
    <col min="1284" max="1284" width="13.85546875" style="556" customWidth="1"/>
    <col min="1285" max="1285" width="9" style="556" customWidth="1"/>
    <col min="1286" max="1295" width="7.42578125" style="556" customWidth="1"/>
    <col min="1296" max="1296" width="9.5703125" style="556" customWidth="1"/>
    <col min="1297" max="1301" width="7.85546875" style="556" customWidth="1"/>
    <col min="1302" max="1302" width="8.7109375" style="556" customWidth="1"/>
    <col min="1303" max="1303" width="7.42578125" style="556" customWidth="1"/>
    <col min="1304" max="1304" width="0" style="556" hidden="1" customWidth="1"/>
    <col min="1305" max="1536" width="9.140625" style="556"/>
    <col min="1537" max="1537" width="5.28515625" style="556" customWidth="1"/>
    <col min="1538" max="1538" width="25.85546875" style="556" customWidth="1"/>
    <col min="1539" max="1539" width="18.85546875" style="556" customWidth="1"/>
    <col min="1540" max="1540" width="13.85546875" style="556" customWidth="1"/>
    <col min="1541" max="1541" width="9" style="556" customWidth="1"/>
    <col min="1542" max="1551" width="7.42578125" style="556" customWidth="1"/>
    <col min="1552" max="1552" width="9.5703125" style="556" customWidth="1"/>
    <col min="1553" max="1557" width="7.85546875" style="556" customWidth="1"/>
    <col min="1558" max="1558" width="8.7109375" style="556" customWidth="1"/>
    <col min="1559" max="1559" width="7.42578125" style="556" customWidth="1"/>
    <col min="1560" max="1560" width="0" style="556" hidden="1" customWidth="1"/>
    <col min="1561" max="1792" width="9.140625" style="556"/>
    <col min="1793" max="1793" width="5.28515625" style="556" customWidth="1"/>
    <col min="1794" max="1794" width="25.85546875" style="556" customWidth="1"/>
    <col min="1795" max="1795" width="18.85546875" style="556" customWidth="1"/>
    <col min="1796" max="1796" width="13.85546875" style="556" customWidth="1"/>
    <col min="1797" max="1797" width="9" style="556" customWidth="1"/>
    <col min="1798" max="1807" width="7.42578125" style="556" customWidth="1"/>
    <col min="1808" max="1808" width="9.5703125" style="556" customWidth="1"/>
    <col min="1809" max="1813" width="7.85546875" style="556" customWidth="1"/>
    <col min="1814" max="1814" width="8.7109375" style="556" customWidth="1"/>
    <col min="1815" max="1815" width="7.42578125" style="556" customWidth="1"/>
    <col min="1816" max="1816" width="0" style="556" hidden="1" customWidth="1"/>
    <col min="1817" max="2048" width="9.140625" style="556"/>
    <col min="2049" max="2049" width="5.28515625" style="556" customWidth="1"/>
    <col min="2050" max="2050" width="25.85546875" style="556" customWidth="1"/>
    <col min="2051" max="2051" width="18.85546875" style="556" customWidth="1"/>
    <col min="2052" max="2052" width="13.85546875" style="556" customWidth="1"/>
    <col min="2053" max="2053" width="9" style="556" customWidth="1"/>
    <col min="2054" max="2063" width="7.42578125" style="556" customWidth="1"/>
    <col min="2064" max="2064" width="9.5703125" style="556" customWidth="1"/>
    <col min="2065" max="2069" width="7.85546875" style="556" customWidth="1"/>
    <col min="2070" max="2070" width="8.7109375" style="556" customWidth="1"/>
    <col min="2071" max="2071" width="7.42578125" style="556" customWidth="1"/>
    <col min="2072" max="2072" width="0" style="556" hidden="1" customWidth="1"/>
    <col min="2073" max="2304" width="9.140625" style="556"/>
    <col min="2305" max="2305" width="5.28515625" style="556" customWidth="1"/>
    <col min="2306" max="2306" width="25.85546875" style="556" customWidth="1"/>
    <col min="2307" max="2307" width="18.85546875" style="556" customWidth="1"/>
    <col min="2308" max="2308" width="13.85546875" style="556" customWidth="1"/>
    <col min="2309" max="2309" width="9" style="556" customWidth="1"/>
    <col min="2310" max="2319" width="7.42578125" style="556" customWidth="1"/>
    <col min="2320" max="2320" width="9.5703125" style="556" customWidth="1"/>
    <col min="2321" max="2325" width="7.85546875" style="556" customWidth="1"/>
    <col min="2326" max="2326" width="8.7109375" style="556" customWidth="1"/>
    <col min="2327" max="2327" width="7.42578125" style="556" customWidth="1"/>
    <col min="2328" max="2328" width="0" style="556" hidden="1" customWidth="1"/>
    <col min="2329" max="2560" width="9.140625" style="556"/>
    <col min="2561" max="2561" width="5.28515625" style="556" customWidth="1"/>
    <col min="2562" max="2562" width="25.85546875" style="556" customWidth="1"/>
    <col min="2563" max="2563" width="18.85546875" style="556" customWidth="1"/>
    <col min="2564" max="2564" width="13.85546875" style="556" customWidth="1"/>
    <col min="2565" max="2565" width="9" style="556" customWidth="1"/>
    <col min="2566" max="2575" width="7.42578125" style="556" customWidth="1"/>
    <col min="2576" max="2576" width="9.5703125" style="556" customWidth="1"/>
    <col min="2577" max="2581" width="7.85546875" style="556" customWidth="1"/>
    <col min="2582" max="2582" width="8.7109375" style="556" customWidth="1"/>
    <col min="2583" max="2583" width="7.42578125" style="556" customWidth="1"/>
    <col min="2584" max="2584" width="0" style="556" hidden="1" customWidth="1"/>
    <col min="2585" max="2816" width="9.140625" style="556"/>
    <col min="2817" max="2817" width="5.28515625" style="556" customWidth="1"/>
    <col min="2818" max="2818" width="25.85546875" style="556" customWidth="1"/>
    <col min="2819" max="2819" width="18.85546875" style="556" customWidth="1"/>
    <col min="2820" max="2820" width="13.85546875" style="556" customWidth="1"/>
    <col min="2821" max="2821" width="9" style="556" customWidth="1"/>
    <col min="2822" max="2831" width="7.42578125" style="556" customWidth="1"/>
    <col min="2832" max="2832" width="9.5703125" style="556" customWidth="1"/>
    <col min="2833" max="2837" width="7.85546875" style="556" customWidth="1"/>
    <col min="2838" max="2838" width="8.7109375" style="556" customWidth="1"/>
    <col min="2839" max="2839" width="7.42578125" style="556" customWidth="1"/>
    <col min="2840" max="2840" width="0" style="556" hidden="1" customWidth="1"/>
    <col min="2841" max="3072" width="9.140625" style="556"/>
    <col min="3073" max="3073" width="5.28515625" style="556" customWidth="1"/>
    <col min="3074" max="3074" width="25.85546875" style="556" customWidth="1"/>
    <col min="3075" max="3075" width="18.85546875" style="556" customWidth="1"/>
    <col min="3076" max="3076" width="13.85546875" style="556" customWidth="1"/>
    <col min="3077" max="3077" width="9" style="556" customWidth="1"/>
    <col min="3078" max="3087" width="7.42578125" style="556" customWidth="1"/>
    <col min="3088" max="3088" width="9.5703125" style="556" customWidth="1"/>
    <col min="3089" max="3093" width="7.85546875" style="556" customWidth="1"/>
    <col min="3094" max="3094" width="8.7109375" style="556" customWidth="1"/>
    <col min="3095" max="3095" width="7.42578125" style="556" customWidth="1"/>
    <col min="3096" max="3096" width="0" style="556" hidden="1" customWidth="1"/>
    <col min="3097" max="3328" width="9.140625" style="556"/>
    <col min="3329" max="3329" width="5.28515625" style="556" customWidth="1"/>
    <col min="3330" max="3330" width="25.85546875" style="556" customWidth="1"/>
    <col min="3331" max="3331" width="18.85546875" style="556" customWidth="1"/>
    <col min="3332" max="3332" width="13.85546875" style="556" customWidth="1"/>
    <col min="3333" max="3333" width="9" style="556" customWidth="1"/>
    <col min="3334" max="3343" width="7.42578125" style="556" customWidth="1"/>
    <col min="3344" max="3344" width="9.5703125" style="556" customWidth="1"/>
    <col min="3345" max="3349" width="7.85546875" style="556" customWidth="1"/>
    <col min="3350" max="3350" width="8.7109375" style="556" customWidth="1"/>
    <col min="3351" max="3351" width="7.42578125" style="556" customWidth="1"/>
    <col min="3352" max="3352" width="0" style="556" hidden="1" customWidth="1"/>
    <col min="3353" max="3584" width="9.140625" style="556"/>
    <col min="3585" max="3585" width="5.28515625" style="556" customWidth="1"/>
    <col min="3586" max="3586" width="25.85546875" style="556" customWidth="1"/>
    <col min="3587" max="3587" width="18.85546875" style="556" customWidth="1"/>
    <col min="3588" max="3588" width="13.85546875" style="556" customWidth="1"/>
    <col min="3589" max="3589" width="9" style="556" customWidth="1"/>
    <col min="3590" max="3599" width="7.42578125" style="556" customWidth="1"/>
    <col min="3600" max="3600" width="9.5703125" style="556" customWidth="1"/>
    <col min="3601" max="3605" width="7.85546875" style="556" customWidth="1"/>
    <col min="3606" max="3606" width="8.7109375" style="556" customWidth="1"/>
    <col min="3607" max="3607" width="7.42578125" style="556" customWidth="1"/>
    <col min="3608" max="3608" width="0" style="556" hidden="1" customWidth="1"/>
    <col min="3609" max="3840" width="9.140625" style="556"/>
    <col min="3841" max="3841" width="5.28515625" style="556" customWidth="1"/>
    <col min="3842" max="3842" width="25.85546875" style="556" customWidth="1"/>
    <col min="3843" max="3843" width="18.85546875" style="556" customWidth="1"/>
    <col min="3844" max="3844" width="13.85546875" style="556" customWidth="1"/>
    <col min="3845" max="3845" width="9" style="556" customWidth="1"/>
    <col min="3846" max="3855" width="7.42578125" style="556" customWidth="1"/>
    <col min="3856" max="3856" width="9.5703125" style="556" customWidth="1"/>
    <col min="3857" max="3861" width="7.85546875" style="556" customWidth="1"/>
    <col min="3862" max="3862" width="8.7109375" style="556" customWidth="1"/>
    <col min="3863" max="3863" width="7.42578125" style="556" customWidth="1"/>
    <col min="3864" max="3864" width="0" style="556" hidden="1" customWidth="1"/>
    <col min="3865" max="4096" width="9.140625" style="556"/>
    <col min="4097" max="4097" width="5.28515625" style="556" customWidth="1"/>
    <col min="4098" max="4098" width="25.85546875" style="556" customWidth="1"/>
    <col min="4099" max="4099" width="18.85546875" style="556" customWidth="1"/>
    <col min="4100" max="4100" width="13.85546875" style="556" customWidth="1"/>
    <col min="4101" max="4101" width="9" style="556" customWidth="1"/>
    <col min="4102" max="4111" width="7.42578125" style="556" customWidth="1"/>
    <col min="4112" max="4112" width="9.5703125" style="556" customWidth="1"/>
    <col min="4113" max="4117" width="7.85546875" style="556" customWidth="1"/>
    <col min="4118" max="4118" width="8.7109375" style="556" customWidth="1"/>
    <col min="4119" max="4119" width="7.42578125" style="556" customWidth="1"/>
    <col min="4120" max="4120" width="0" style="556" hidden="1" customWidth="1"/>
    <col min="4121" max="4352" width="9.140625" style="556"/>
    <col min="4353" max="4353" width="5.28515625" style="556" customWidth="1"/>
    <col min="4354" max="4354" width="25.85546875" style="556" customWidth="1"/>
    <col min="4355" max="4355" width="18.85546875" style="556" customWidth="1"/>
    <col min="4356" max="4356" width="13.85546875" style="556" customWidth="1"/>
    <col min="4357" max="4357" width="9" style="556" customWidth="1"/>
    <col min="4358" max="4367" width="7.42578125" style="556" customWidth="1"/>
    <col min="4368" max="4368" width="9.5703125" style="556" customWidth="1"/>
    <col min="4369" max="4373" width="7.85546875" style="556" customWidth="1"/>
    <col min="4374" max="4374" width="8.7109375" style="556" customWidth="1"/>
    <col min="4375" max="4375" width="7.42578125" style="556" customWidth="1"/>
    <col min="4376" max="4376" width="0" style="556" hidden="1" customWidth="1"/>
    <col min="4377" max="4608" width="9.140625" style="556"/>
    <col min="4609" max="4609" width="5.28515625" style="556" customWidth="1"/>
    <col min="4610" max="4610" width="25.85546875" style="556" customWidth="1"/>
    <col min="4611" max="4611" width="18.85546875" style="556" customWidth="1"/>
    <col min="4612" max="4612" width="13.85546875" style="556" customWidth="1"/>
    <col min="4613" max="4613" width="9" style="556" customWidth="1"/>
    <col min="4614" max="4623" width="7.42578125" style="556" customWidth="1"/>
    <col min="4624" max="4624" width="9.5703125" style="556" customWidth="1"/>
    <col min="4625" max="4629" width="7.85546875" style="556" customWidth="1"/>
    <col min="4630" max="4630" width="8.7109375" style="556" customWidth="1"/>
    <col min="4631" max="4631" width="7.42578125" style="556" customWidth="1"/>
    <col min="4632" max="4632" width="0" style="556" hidden="1" customWidth="1"/>
    <col min="4633" max="4864" width="9.140625" style="556"/>
    <col min="4865" max="4865" width="5.28515625" style="556" customWidth="1"/>
    <col min="4866" max="4866" width="25.85546875" style="556" customWidth="1"/>
    <col min="4867" max="4867" width="18.85546875" style="556" customWidth="1"/>
    <col min="4868" max="4868" width="13.85546875" style="556" customWidth="1"/>
    <col min="4869" max="4869" width="9" style="556" customWidth="1"/>
    <col min="4870" max="4879" width="7.42578125" style="556" customWidth="1"/>
    <col min="4880" max="4880" width="9.5703125" style="556" customWidth="1"/>
    <col min="4881" max="4885" width="7.85546875" style="556" customWidth="1"/>
    <col min="4886" max="4886" width="8.7109375" style="556" customWidth="1"/>
    <col min="4887" max="4887" width="7.42578125" style="556" customWidth="1"/>
    <col min="4888" max="4888" width="0" style="556" hidden="1" customWidth="1"/>
    <col min="4889" max="5120" width="9.140625" style="556"/>
    <col min="5121" max="5121" width="5.28515625" style="556" customWidth="1"/>
    <col min="5122" max="5122" width="25.85546875" style="556" customWidth="1"/>
    <col min="5123" max="5123" width="18.85546875" style="556" customWidth="1"/>
    <col min="5124" max="5124" width="13.85546875" style="556" customWidth="1"/>
    <col min="5125" max="5125" width="9" style="556" customWidth="1"/>
    <col min="5126" max="5135" width="7.42578125" style="556" customWidth="1"/>
    <col min="5136" max="5136" width="9.5703125" style="556" customWidth="1"/>
    <col min="5137" max="5141" width="7.85546875" style="556" customWidth="1"/>
    <col min="5142" max="5142" width="8.7109375" style="556" customWidth="1"/>
    <col min="5143" max="5143" width="7.42578125" style="556" customWidth="1"/>
    <col min="5144" max="5144" width="0" style="556" hidden="1" customWidth="1"/>
    <col min="5145" max="5376" width="9.140625" style="556"/>
    <col min="5377" max="5377" width="5.28515625" style="556" customWidth="1"/>
    <col min="5378" max="5378" width="25.85546875" style="556" customWidth="1"/>
    <col min="5379" max="5379" width="18.85546875" style="556" customWidth="1"/>
    <col min="5380" max="5380" width="13.85546875" style="556" customWidth="1"/>
    <col min="5381" max="5381" width="9" style="556" customWidth="1"/>
    <col min="5382" max="5391" width="7.42578125" style="556" customWidth="1"/>
    <col min="5392" max="5392" width="9.5703125" style="556" customWidth="1"/>
    <col min="5393" max="5397" width="7.85546875" style="556" customWidth="1"/>
    <col min="5398" max="5398" width="8.7109375" style="556" customWidth="1"/>
    <col min="5399" max="5399" width="7.42578125" style="556" customWidth="1"/>
    <col min="5400" max="5400" width="0" style="556" hidden="1" customWidth="1"/>
    <col min="5401" max="5632" width="9.140625" style="556"/>
    <col min="5633" max="5633" width="5.28515625" style="556" customWidth="1"/>
    <col min="5634" max="5634" width="25.85546875" style="556" customWidth="1"/>
    <col min="5635" max="5635" width="18.85546875" style="556" customWidth="1"/>
    <col min="5636" max="5636" width="13.85546875" style="556" customWidth="1"/>
    <col min="5637" max="5637" width="9" style="556" customWidth="1"/>
    <col min="5638" max="5647" width="7.42578125" style="556" customWidth="1"/>
    <col min="5648" max="5648" width="9.5703125" style="556" customWidth="1"/>
    <col min="5649" max="5653" width="7.85546875" style="556" customWidth="1"/>
    <col min="5654" max="5654" width="8.7109375" style="556" customWidth="1"/>
    <col min="5655" max="5655" width="7.42578125" style="556" customWidth="1"/>
    <col min="5656" max="5656" width="0" style="556" hidden="1" customWidth="1"/>
    <col min="5657" max="5888" width="9.140625" style="556"/>
    <col min="5889" max="5889" width="5.28515625" style="556" customWidth="1"/>
    <col min="5890" max="5890" width="25.85546875" style="556" customWidth="1"/>
    <col min="5891" max="5891" width="18.85546875" style="556" customWidth="1"/>
    <col min="5892" max="5892" width="13.85546875" style="556" customWidth="1"/>
    <col min="5893" max="5893" width="9" style="556" customWidth="1"/>
    <col min="5894" max="5903" width="7.42578125" style="556" customWidth="1"/>
    <col min="5904" max="5904" width="9.5703125" style="556" customWidth="1"/>
    <col min="5905" max="5909" width="7.85546875" style="556" customWidth="1"/>
    <col min="5910" max="5910" width="8.7109375" style="556" customWidth="1"/>
    <col min="5911" max="5911" width="7.42578125" style="556" customWidth="1"/>
    <col min="5912" max="5912" width="0" style="556" hidden="1" customWidth="1"/>
    <col min="5913" max="6144" width="9.140625" style="556"/>
    <col min="6145" max="6145" width="5.28515625" style="556" customWidth="1"/>
    <col min="6146" max="6146" width="25.85546875" style="556" customWidth="1"/>
    <col min="6147" max="6147" width="18.85546875" style="556" customWidth="1"/>
    <col min="6148" max="6148" width="13.85546875" style="556" customWidth="1"/>
    <col min="6149" max="6149" width="9" style="556" customWidth="1"/>
    <col min="6150" max="6159" width="7.42578125" style="556" customWidth="1"/>
    <col min="6160" max="6160" width="9.5703125" style="556" customWidth="1"/>
    <col min="6161" max="6165" width="7.85546875" style="556" customWidth="1"/>
    <col min="6166" max="6166" width="8.7109375" style="556" customWidth="1"/>
    <col min="6167" max="6167" width="7.42578125" style="556" customWidth="1"/>
    <col min="6168" max="6168" width="0" style="556" hidden="1" customWidth="1"/>
    <col min="6169" max="6400" width="9.140625" style="556"/>
    <col min="6401" max="6401" width="5.28515625" style="556" customWidth="1"/>
    <col min="6402" max="6402" width="25.85546875" style="556" customWidth="1"/>
    <col min="6403" max="6403" width="18.85546875" style="556" customWidth="1"/>
    <col min="6404" max="6404" width="13.85546875" style="556" customWidth="1"/>
    <col min="6405" max="6405" width="9" style="556" customWidth="1"/>
    <col min="6406" max="6415" width="7.42578125" style="556" customWidth="1"/>
    <col min="6416" max="6416" width="9.5703125" style="556" customWidth="1"/>
    <col min="6417" max="6421" width="7.85546875" style="556" customWidth="1"/>
    <col min="6422" max="6422" width="8.7109375" style="556" customWidth="1"/>
    <col min="6423" max="6423" width="7.42578125" style="556" customWidth="1"/>
    <col min="6424" max="6424" width="0" style="556" hidden="1" customWidth="1"/>
    <col min="6425" max="6656" width="9.140625" style="556"/>
    <col min="6657" max="6657" width="5.28515625" style="556" customWidth="1"/>
    <col min="6658" max="6658" width="25.85546875" style="556" customWidth="1"/>
    <col min="6659" max="6659" width="18.85546875" style="556" customWidth="1"/>
    <col min="6660" max="6660" width="13.85546875" style="556" customWidth="1"/>
    <col min="6661" max="6661" width="9" style="556" customWidth="1"/>
    <col min="6662" max="6671" width="7.42578125" style="556" customWidth="1"/>
    <col min="6672" max="6672" width="9.5703125" style="556" customWidth="1"/>
    <col min="6673" max="6677" width="7.85546875" style="556" customWidth="1"/>
    <col min="6678" max="6678" width="8.7109375" style="556" customWidth="1"/>
    <col min="6679" max="6679" width="7.42578125" style="556" customWidth="1"/>
    <col min="6680" max="6680" width="0" style="556" hidden="1" customWidth="1"/>
    <col min="6681" max="6912" width="9.140625" style="556"/>
    <col min="6913" max="6913" width="5.28515625" style="556" customWidth="1"/>
    <col min="6914" max="6914" width="25.85546875" style="556" customWidth="1"/>
    <col min="6915" max="6915" width="18.85546875" style="556" customWidth="1"/>
    <col min="6916" max="6916" width="13.85546875" style="556" customWidth="1"/>
    <col min="6917" max="6917" width="9" style="556" customWidth="1"/>
    <col min="6918" max="6927" width="7.42578125" style="556" customWidth="1"/>
    <col min="6928" max="6928" width="9.5703125" style="556" customWidth="1"/>
    <col min="6929" max="6933" width="7.85546875" style="556" customWidth="1"/>
    <col min="6934" max="6934" width="8.7109375" style="556" customWidth="1"/>
    <col min="6935" max="6935" width="7.42578125" style="556" customWidth="1"/>
    <col min="6936" max="6936" width="0" style="556" hidden="1" customWidth="1"/>
    <col min="6937" max="7168" width="9.140625" style="556"/>
    <col min="7169" max="7169" width="5.28515625" style="556" customWidth="1"/>
    <col min="7170" max="7170" width="25.85546875" style="556" customWidth="1"/>
    <col min="7171" max="7171" width="18.85546875" style="556" customWidth="1"/>
    <col min="7172" max="7172" width="13.85546875" style="556" customWidth="1"/>
    <col min="7173" max="7173" width="9" style="556" customWidth="1"/>
    <col min="7174" max="7183" width="7.42578125" style="556" customWidth="1"/>
    <col min="7184" max="7184" width="9.5703125" style="556" customWidth="1"/>
    <col min="7185" max="7189" width="7.85546875" style="556" customWidth="1"/>
    <col min="7190" max="7190" width="8.7109375" style="556" customWidth="1"/>
    <col min="7191" max="7191" width="7.42578125" style="556" customWidth="1"/>
    <col min="7192" max="7192" width="0" style="556" hidden="1" customWidth="1"/>
    <col min="7193" max="7424" width="9.140625" style="556"/>
    <col min="7425" max="7425" width="5.28515625" style="556" customWidth="1"/>
    <col min="7426" max="7426" width="25.85546875" style="556" customWidth="1"/>
    <col min="7427" max="7427" width="18.85546875" style="556" customWidth="1"/>
    <col min="7428" max="7428" width="13.85546875" style="556" customWidth="1"/>
    <col min="7429" max="7429" width="9" style="556" customWidth="1"/>
    <col min="7430" max="7439" width="7.42578125" style="556" customWidth="1"/>
    <col min="7440" max="7440" width="9.5703125" style="556" customWidth="1"/>
    <col min="7441" max="7445" width="7.85546875" style="556" customWidth="1"/>
    <col min="7446" max="7446" width="8.7109375" style="556" customWidth="1"/>
    <col min="7447" max="7447" width="7.42578125" style="556" customWidth="1"/>
    <col min="7448" max="7448" width="0" style="556" hidden="1" customWidth="1"/>
    <col min="7449" max="7680" width="9.140625" style="556"/>
    <col min="7681" max="7681" width="5.28515625" style="556" customWidth="1"/>
    <col min="7682" max="7682" width="25.85546875" style="556" customWidth="1"/>
    <col min="7683" max="7683" width="18.85546875" style="556" customWidth="1"/>
    <col min="7684" max="7684" width="13.85546875" style="556" customWidth="1"/>
    <col min="7685" max="7685" width="9" style="556" customWidth="1"/>
    <col min="7686" max="7695" width="7.42578125" style="556" customWidth="1"/>
    <col min="7696" max="7696" width="9.5703125" style="556" customWidth="1"/>
    <col min="7697" max="7701" width="7.85546875" style="556" customWidth="1"/>
    <col min="7702" max="7702" width="8.7109375" style="556" customWidth="1"/>
    <col min="7703" max="7703" width="7.42578125" style="556" customWidth="1"/>
    <col min="7704" max="7704" width="0" style="556" hidden="1" customWidth="1"/>
    <col min="7705" max="7936" width="9.140625" style="556"/>
    <col min="7937" max="7937" width="5.28515625" style="556" customWidth="1"/>
    <col min="7938" max="7938" width="25.85546875" style="556" customWidth="1"/>
    <col min="7939" max="7939" width="18.85546875" style="556" customWidth="1"/>
    <col min="7940" max="7940" width="13.85546875" style="556" customWidth="1"/>
    <col min="7941" max="7941" width="9" style="556" customWidth="1"/>
    <col min="7942" max="7951" width="7.42578125" style="556" customWidth="1"/>
    <col min="7952" max="7952" width="9.5703125" style="556" customWidth="1"/>
    <col min="7953" max="7957" width="7.85546875" style="556" customWidth="1"/>
    <col min="7958" max="7958" width="8.7109375" style="556" customWidth="1"/>
    <col min="7959" max="7959" width="7.42578125" style="556" customWidth="1"/>
    <col min="7960" max="7960" width="0" style="556" hidden="1" customWidth="1"/>
    <col min="7961" max="8192" width="9.140625" style="556"/>
    <col min="8193" max="8193" width="5.28515625" style="556" customWidth="1"/>
    <col min="8194" max="8194" width="25.85546875" style="556" customWidth="1"/>
    <col min="8195" max="8195" width="18.85546875" style="556" customWidth="1"/>
    <col min="8196" max="8196" width="13.85546875" style="556" customWidth="1"/>
    <col min="8197" max="8197" width="9" style="556" customWidth="1"/>
    <col min="8198" max="8207" width="7.42578125" style="556" customWidth="1"/>
    <col min="8208" max="8208" width="9.5703125" style="556" customWidth="1"/>
    <col min="8209" max="8213" width="7.85546875" style="556" customWidth="1"/>
    <col min="8214" max="8214" width="8.7109375" style="556" customWidth="1"/>
    <col min="8215" max="8215" width="7.42578125" style="556" customWidth="1"/>
    <col min="8216" max="8216" width="0" style="556" hidden="1" customWidth="1"/>
    <col min="8217" max="8448" width="9.140625" style="556"/>
    <col min="8449" max="8449" width="5.28515625" style="556" customWidth="1"/>
    <col min="8450" max="8450" width="25.85546875" style="556" customWidth="1"/>
    <col min="8451" max="8451" width="18.85546875" style="556" customWidth="1"/>
    <col min="8452" max="8452" width="13.85546875" style="556" customWidth="1"/>
    <col min="8453" max="8453" width="9" style="556" customWidth="1"/>
    <col min="8454" max="8463" width="7.42578125" style="556" customWidth="1"/>
    <col min="8464" max="8464" width="9.5703125" style="556" customWidth="1"/>
    <col min="8465" max="8469" width="7.85546875" style="556" customWidth="1"/>
    <col min="8470" max="8470" width="8.7109375" style="556" customWidth="1"/>
    <col min="8471" max="8471" width="7.42578125" style="556" customWidth="1"/>
    <col min="8472" max="8472" width="0" style="556" hidden="1" customWidth="1"/>
    <col min="8473" max="8704" width="9.140625" style="556"/>
    <col min="8705" max="8705" width="5.28515625" style="556" customWidth="1"/>
    <col min="8706" max="8706" width="25.85546875" style="556" customWidth="1"/>
    <col min="8707" max="8707" width="18.85546875" style="556" customWidth="1"/>
    <col min="8708" max="8708" width="13.85546875" style="556" customWidth="1"/>
    <col min="8709" max="8709" width="9" style="556" customWidth="1"/>
    <col min="8710" max="8719" width="7.42578125" style="556" customWidth="1"/>
    <col min="8720" max="8720" width="9.5703125" style="556" customWidth="1"/>
    <col min="8721" max="8725" width="7.85546875" style="556" customWidth="1"/>
    <col min="8726" max="8726" width="8.7109375" style="556" customWidth="1"/>
    <col min="8727" max="8727" width="7.42578125" style="556" customWidth="1"/>
    <col min="8728" max="8728" width="0" style="556" hidden="1" customWidth="1"/>
    <col min="8729" max="8960" width="9.140625" style="556"/>
    <col min="8961" max="8961" width="5.28515625" style="556" customWidth="1"/>
    <col min="8962" max="8962" width="25.85546875" style="556" customWidth="1"/>
    <col min="8963" max="8963" width="18.85546875" style="556" customWidth="1"/>
    <col min="8964" max="8964" width="13.85546875" style="556" customWidth="1"/>
    <col min="8965" max="8965" width="9" style="556" customWidth="1"/>
    <col min="8966" max="8975" width="7.42578125" style="556" customWidth="1"/>
    <col min="8976" max="8976" width="9.5703125" style="556" customWidth="1"/>
    <col min="8977" max="8981" width="7.85546875" style="556" customWidth="1"/>
    <col min="8982" max="8982" width="8.7109375" style="556" customWidth="1"/>
    <col min="8983" max="8983" width="7.42578125" style="556" customWidth="1"/>
    <col min="8984" max="8984" width="0" style="556" hidden="1" customWidth="1"/>
    <col min="8985" max="9216" width="9.140625" style="556"/>
    <col min="9217" max="9217" width="5.28515625" style="556" customWidth="1"/>
    <col min="9218" max="9218" width="25.85546875" style="556" customWidth="1"/>
    <col min="9219" max="9219" width="18.85546875" style="556" customWidth="1"/>
    <col min="9220" max="9220" width="13.85546875" style="556" customWidth="1"/>
    <col min="9221" max="9221" width="9" style="556" customWidth="1"/>
    <col min="9222" max="9231" width="7.42578125" style="556" customWidth="1"/>
    <col min="9232" max="9232" width="9.5703125" style="556" customWidth="1"/>
    <col min="9233" max="9237" width="7.85546875" style="556" customWidth="1"/>
    <col min="9238" max="9238" width="8.7109375" style="556" customWidth="1"/>
    <col min="9239" max="9239" width="7.42578125" style="556" customWidth="1"/>
    <col min="9240" max="9240" width="0" style="556" hidden="1" customWidth="1"/>
    <col min="9241" max="9472" width="9.140625" style="556"/>
    <col min="9473" max="9473" width="5.28515625" style="556" customWidth="1"/>
    <col min="9474" max="9474" width="25.85546875" style="556" customWidth="1"/>
    <col min="9475" max="9475" width="18.85546875" style="556" customWidth="1"/>
    <col min="9476" max="9476" width="13.85546875" style="556" customWidth="1"/>
    <col min="9477" max="9477" width="9" style="556" customWidth="1"/>
    <col min="9478" max="9487" width="7.42578125" style="556" customWidth="1"/>
    <col min="9488" max="9488" width="9.5703125" style="556" customWidth="1"/>
    <col min="9489" max="9493" width="7.85546875" style="556" customWidth="1"/>
    <col min="9494" max="9494" width="8.7109375" style="556" customWidth="1"/>
    <col min="9495" max="9495" width="7.42578125" style="556" customWidth="1"/>
    <col min="9496" max="9496" width="0" style="556" hidden="1" customWidth="1"/>
    <col min="9497" max="9728" width="9.140625" style="556"/>
    <col min="9729" max="9729" width="5.28515625" style="556" customWidth="1"/>
    <col min="9730" max="9730" width="25.85546875" style="556" customWidth="1"/>
    <col min="9731" max="9731" width="18.85546875" style="556" customWidth="1"/>
    <col min="9732" max="9732" width="13.85546875" style="556" customWidth="1"/>
    <col min="9733" max="9733" width="9" style="556" customWidth="1"/>
    <col min="9734" max="9743" width="7.42578125" style="556" customWidth="1"/>
    <col min="9744" max="9744" width="9.5703125" style="556" customWidth="1"/>
    <col min="9745" max="9749" width="7.85546875" style="556" customWidth="1"/>
    <col min="9750" max="9750" width="8.7109375" style="556" customWidth="1"/>
    <col min="9751" max="9751" width="7.42578125" style="556" customWidth="1"/>
    <col min="9752" max="9752" width="0" style="556" hidden="1" customWidth="1"/>
    <col min="9753" max="9984" width="9.140625" style="556"/>
    <col min="9985" max="9985" width="5.28515625" style="556" customWidth="1"/>
    <col min="9986" max="9986" width="25.85546875" style="556" customWidth="1"/>
    <col min="9987" max="9987" width="18.85546875" style="556" customWidth="1"/>
    <col min="9988" max="9988" width="13.85546875" style="556" customWidth="1"/>
    <col min="9989" max="9989" width="9" style="556" customWidth="1"/>
    <col min="9990" max="9999" width="7.42578125" style="556" customWidth="1"/>
    <col min="10000" max="10000" width="9.5703125" style="556" customWidth="1"/>
    <col min="10001" max="10005" width="7.85546875" style="556" customWidth="1"/>
    <col min="10006" max="10006" width="8.7109375" style="556" customWidth="1"/>
    <col min="10007" max="10007" width="7.42578125" style="556" customWidth="1"/>
    <col min="10008" max="10008" width="0" style="556" hidden="1" customWidth="1"/>
    <col min="10009" max="10240" width="9.140625" style="556"/>
    <col min="10241" max="10241" width="5.28515625" style="556" customWidth="1"/>
    <col min="10242" max="10242" width="25.85546875" style="556" customWidth="1"/>
    <col min="10243" max="10243" width="18.85546875" style="556" customWidth="1"/>
    <col min="10244" max="10244" width="13.85546875" style="556" customWidth="1"/>
    <col min="10245" max="10245" width="9" style="556" customWidth="1"/>
    <col min="10246" max="10255" width="7.42578125" style="556" customWidth="1"/>
    <col min="10256" max="10256" width="9.5703125" style="556" customWidth="1"/>
    <col min="10257" max="10261" width="7.85546875" style="556" customWidth="1"/>
    <col min="10262" max="10262" width="8.7109375" style="556" customWidth="1"/>
    <col min="10263" max="10263" width="7.42578125" style="556" customWidth="1"/>
    <col min="10264" max="10264" width="0" style="556" hidden="1" customWidth="1"/>
    <col min="10265" max="10496" width="9.140625" style="556"/>
    <col min="10497" max="10497" width="5.28515625" style="556" customWidth="1"/>
    <col min="10498" max="10498" width="25.85546875" style="556" customWidth="1"/>
    <col min="10499" max="10499" width="18.85546875" style="556" customWidth="1"/>
    <col min="10500" max="10500" width="13.85546875" style="556" customWidth="1"/>
    <col min="10501" max="10501" width="9" style="556" customWidth="1"/>
    <col min="10502" max="10511" width="7.42578125" style="556" customWidth="1"/>
    <col min="10512" max="10512" width="9.5703125" style="556" customWidth="1"/>
    <col min="10513" max="10517" width="7.85546875" style="556" customWidth="1"/>
    <col min="10518" max="10518" width="8.7109375" style="556" customWidth="1"/>
    <col min="10519" max="10519" width="7.42578125" style="556" customWidth="1"/>
    <col min="10520" max="10520" width="0" style="556" hidden="1" customWidth="1"/>
    <col min="10521" max="10752" width="9.140625" style="556"/>
    <col min="10753" max="10753" width="5.28515625" style="556" customWidth="1"/>
    <col min="10754" max="10754" width="25.85546875" style="556" customWidth="1"/>
    <col min="10755" max="10755" width="18.85546875" style="556" customWidth="1"/>
    <col min="10756" max="10756" width="13.85546875" style="556" customWidth="1"/>
    <col min="10757" max="10757" width="9" style="556" customWidth="1"/>
    <col min="10758" max="10767" width="7.42578125" style="556" customWidth="1"/>
    <col min="10768" max="10768" width="9.5703125" style="556" customWidth="1"/>
    <col min="10769" max="10773" width="7.85546875" style="556" customWidth="1"/>
    <col min="10774" max="10774" width="8.7109375" style="556" customWidth="1"/>
    <col min="10775" max="10775" width="7.42578125" style="556" customWidth="1"/>
    <col min="10776" max="10776" width="0" style="556" hidden="1" customWidth="1"/>
    <col min="10777" max="11008" width="9.140625" style="556"/>
    <col min="11009" max="11009" width="5.28515625" style="556" customWidth="1"/>
    <col min="11010" max="11010" width="25.85546875" style="556" customWidth="1"/>
    <col min="11011" max="11011" width="18.85546875" style="556" customWidth="1"/>
    <col min="11012" max="11012" width="13.85546875" style="556" customWidth="1"/>
    <col min="11013" max="11013" width="9" style="556" customWidth="1"/>
    <col min="11014" max="11023" width="7.42578125" style="556" customWidth="1"/>
    <col min="11024" max="11024" width="9.5703125" style="556" customWidth="1"/>
    <col min="11025" max="11029" width="7.85546875" style="556" customWidth="1"/>
    <col min="11030" max="11030" width="8.7109375" style="556" customWidth="1"/>
    <col min="11031" max="11031" width="7.42578125" style="556" customWidth="1"/>
    <col min="11032" max="11032" width="0" style="556" hidden="1" customWidth="1"/>
    <col min="11033" max="11264" width="9.140625" style="556"/>
    <col min="11265" max="11265" width="5.28515625" style="556" customWidth="1"/>
    <col min="11266" max="11266" width="25.85546875" style="556" customWidth="1"/>
    <col min="11267" max="11267" width="18.85546875" style="556" customWidth="1"/>
    <col min="11268" max="11268" width="13.85546875" style="556" customWidth="1"/>
    <col min="11269" max="11269" width="9" style="556" customWidth="1"/>
    <col min="11270" max="11279" width="7.42578125" style="556" customWidth="1"/>
    <col min="11280" max="11280" width="9.5703125" style="556" customWidth="1"/>
    <col min="11281" max="11285" width="7.85546875" style="556" customWidth="1"/>
    <col min="11286" max="11286" width="8.7109375" style="556" customWidth="1"/>
    <col min="11287" max="11287" width="7.42578125" style="556" customWidth="1"/>
    <col min="11288" max="11288" width="0" style="556" hidden="1" customWidth="1"/>
    <col min="11289" max="11520" width="9.140625" style="556"/>
    <col min="11521" max="11521" width="5.28515625" style="556" customWidth="1"/>
    <col min="11522" max="11522" width="25.85546875" style="556" customWidth="1"/>
    <col min="11523" max="11523" width="18.85546875" style="556" customWidth="1"/>
    <col min="11524" max="11524" width="13.85546875" style="556" customWidth="1"/>
    <col min="11525" max="11525" width="9" style="556" customWidth="1"/>
    <col min="11526" max="11535" width="7.42578125" style="556" customWidth="1"/>
    <col min="11536" max="11536" width="9.5703125" style="556" customWidth="1"/>
    <col min="11537" max="11541" width="7.85546875" style="556" customWidth="1"/>
    <col min="11542" max="11542" width="8.7109375" style="556" customWidth="1"/>
    <col min="11543" max="11543" width="7.42578125" style="556" customWidth="1"/>
    <col min="11544" max="11544" width="0" style="556" hidden="1" customWidth="1"/>
    <col min="11545" max="11776" width="9.140625" style="556"/>
    <col min="11777" max="11777" width="5.28515625" style="556" customWidth="1"/>
    <col min="11778" max="11778" width="25.85546875" style="556" customWidth="1"/>
    <col min="11779" max="11779" width="18.85546875" style="556" customWidth="1"/>
    <col min="11780" max="11780" width="13.85546875" style="556" customWidth="1"/>
    <col min="11781" max="11781" width="9" style="556" customWidth="1"/>
    <col min="11782" max="11791" width="7.42578125" style="556" customWidth="1"/>
    <col min="11792" max="11792" width="9.5703125" style="556" customWidth="1"/>
    <col min="11793" max="11797" width="7.85546875" style="556" customWidth="1"/>
    <col min="11798" max="11798" width="8.7109375" style="556" customWidth="1"/>
    <col min="11799" max="11799" width="7.42578125" style="556" customWidth="1"/>
    <col min="11800" max="11800" width="0" style="556" hidden="1" customWidth="1"/>
    <col min="11801" max="12032" width="9.140625" style="556"/>
    <col min="12033" max="12033" width="5.28515625" style="556" customWidth="1"/>
    <col min="12034" max="12034" width="25.85546875" style="556" customWidth="1"/>
    <col min="12035" max="12035" width="18.85546875" style="556" customWidth="1"/>
    <col min="12036" max="12036" width="13.85546875" style="556" customWidth="1"/>
    <col min="12037" max="12037" width="9" style="556" customWidth="1"/>
    <col min="12038" max="12047" width="7.42578125" style="556" customWidth="1"/>
    <col min="12048" max="12048" width="9.5703125" style="556" customWidth="1"/>
    <col min="12049" max="12053" width="7.85546875" style="556" customWidth="1"/>
    <col min="12054" max="12054" width="8.7109375" style="556" customWidth="1"/>
    <col min="12055" max="12055" width="7.42578125" style="556" customWidth="1"/>
    <col min="12056" max="12056" width="0" style="556" hidden="1" customWidth="1"/>
    <col min="12057" max="12288" width="9.140625" style="556"/>
    <col min="12289" max="12289" width="5.28515625" style="556" customWidth="1"/>
    <col min="12290" max="12290" width="25.85546875" style="556" customWidth="1"/>
    <col min="12291" max="12291" width="18.85546875" style="556" customWidth="1"/>
    <col min="12292" max="12292" width="13.85546875" style="556" customWidth="1"/>
    <col min="12293" max="12293" width="9" style="556" customWidth="1"/>
    <col min="12294" max="12303" width="7.42578125" style="556" customWidth="1"/>
    <col min="12304" max="12304" width="9.5703125" style="556" customWidth="1"/>
    <col min="12305" max="12309" width="7.85546875" style="556" customWidth="1"/>
    <col min="12310" max="12310" width="8.7109375" style="556" customWidth="1"/>
    <col min="12311" max="12311" width="7.42578125" style="556" customWidth="1"/>
    <col min="12312" max="12312" width="0" style="556" hidden="1" customWidth="1"/>
    <col min="12313" max="12544" width="9.140625" style="556"/>
    <col min="12545" max="12545" width="5.28515625" style="556" customWidth="1"/>
    <col min="12546" max="12546" width="25.85546875" style="556" customWidth="1"/>
    <col min="12547" max="12547" width="18.85546875" style="556" customWidth="1"/>
    <col min="12548" max="12548" width="13.85546875" style="556" customWidth="1"/>
    <col min="12549" max="12549" width="9" style="556" customWidth="1"/>
    <col min="12550" max="12559" width="7.42578125" style="556" customWidth="1"/>
    <col min="12560" max="12560" width="9.5703125" style="556" customWidth="1"/>
    <col min="12561" max="12565" width="7.85546875" style="556" customWidth="1"/>
    <col min="12566" max="12566" width="8.7109375" style="556" customWidth="1"/>
    <col min="12567" max="12567" width="7.42578125" style="556" customWidth="1"/>
    <col min="12568" max="12568" width="0" style="556" hidden="1" customWidth="1"/>
    <col min="12569" max="12800" width="9.140625" style="556"/>
    <col min="12801" max="12801" width="5.28515625" style="556" customWidth="1"/>
    <col min="12802" max="12802" width="25.85546875" style="556" customWidth="1"/>
    <col min="12803" max="12803" width="18.85546875" style="556" customWidth="1"/>
    <col min="12804" max="12804" width="13.85546875" style="556" customWidth="1"/>
    <col min="12805" max="12805" width="9" style="556" customWidth="1"/>
    <col min="12806" max="12815" width="7.42578125" style="556" customWidth="1"/>
    <col min="12816" max="12816" width="9.5703125" style="556" customWidth="1"/>
    <col min="12817" max="12821" width="7.85546875" style="556" customWidth="1"/>
    <col min="12822" max="12822" width="8.7109375" style="556" customWidth="1"/>
    <col min="12823" max="12823" width="7.42578125" style="556" customWidth="1"/>
    <col min="12824" max="12824" width="0" style="556" hidden="1" customWidth="1"/>
    <col min="12825" max="13056" width="9.140625" style="556"/>
    <col min="13057" max="13057" width="5.28515625" style="556" customWidth="1"/>
    <col min="13058" max="13058" width="25.85546875" style="556" customWidth="1"/>
    <col min="13059" max="13059" width="18.85546875" style="556" customWidth="1"/>
    <col min="13060" max="13060" width="13.85546875" style="556" customWidth="1"/>
    <col min="13061" max="13061" width="9" style="556" customWidth="1"/>
    <col min="13062" max="13071" width="7.42578125" style="556" customWidth="1"/>
    <col min="13072" max="13072" width="9.5703125" style="556" customWidth="1"/>
    <col min="13073" max="13077" width="7.85546875" style="556" customWidth="1"/>
    <col min="13078" max="13078" width="8.7109375" style="556" customWidth="1"/>
    <col min="13079" max="13079" width="7.42578125" style="556" customWidth="1"/>
    <col min="13080" max="13080" width="0" style="556" hidden="1" customWidth="1"/>
    <col min="13081" max="13312" width="9.140625" style="556"/>
    <col min="13313" max="13313" width="5.28515625" style="556" customWidth="1"/>
    <col min="13314" max="13314" width="25.85546875" style="556" customWidth="1"/>
    <col min="13315" max="13315" width="18.85546875" style="556" customWidth="1"/>
    <col min="13316" max="13316" width="13.85546875" style="556" customWidth="1"/>
    <col min="13317" max="13317" width="9" style="556" customWidth="1"/>
    <col min="13318" max="13327" width="7.42578125" style="556" customWidth="1"/>
    <col min="13328" max="13328" width="9.5703125" style="556" customWidth="1"/>
    <col min="13329" max="13333" width="7.85546875" style="556" customWidth="1"/>
    <col min="13334" max="13334" width="8.7109375" style="556" customWidth="1"/>
    <col min="13335" max="13335" width="7.42578125" style="556" customWidth="1"/>
    <col min="13336" max="13336" width="0" style="556" hidden="1" customWidth="1"/>
    <col min="13337" max="13568" width="9.140625" style="556"/>
    <col min="13569" max="13569" width="5.28515625" style="556" customWidth="1"/>
    <col min="13570" max="13570" width="25.85546875" style="556" customWidth="1"/>
    <col min="13571" max="13571" width="18.85546875" style="556" customWidth="1"/>
    <col min="13572" max="13572" width="13.85546875" style="556" customWidth="1"/>
    <col min="13573" max="13573" width="9" style="556" customWidth="1"/>
    <col min="13574" max="13583" width="7.42578125" style="556" customWidth="1"/>
    <col min="13584" max="13584" width="9.5703125" style="556" customWidth="1"/>
    <col min="13585" max="13589" width="7.85546875" style="556" customWidth="1"/>
    <col min="13590" max="13590" width="8.7109375" style="556" customWidth="1"/>
    <col min="13591" max="13591" width="7.42578125" style="556" customWidth="1"/>
    <col min="13592" max="13592" width="0" style="556" hidden="1" customWidth="1"/>
    <col min="13593" max="13824" width="9.140625" style="556"/>
    <col min="13825" max="13825" width="5.28515625" style="556" customWidth="1"/>
    <col min="13826" max="13826" width="25.85546875" style="556" customWidth="1"/>
    <col min="13827" max="13827" width="18.85546875" style="556" customWidth="1"/>
    <col min="13828" max="13828" width="13.85546875" style="556" customWidth="1"/>
    <col min="13829" max="13829" width="9" style="556" customWidth="1"/>
    <col min="13830" max="13839" width="7.42578125" style="556" customWidth="1"/>
    <col min="13840" max="13840" width="9.5703125" style="556" customWidth="1"/>
    <col min="13841" max="13845" width="7.85546875" style="556" customWidth="1"/>
    <col min="13846" max="13846" width="8.7109375" style="556" customWidth="1"/>
    <col min="13847" max="13847" width="7.42578125" style="556" customWidth="1"/>
    <col min="13848" max="13848" width="0" style="556" hidden="1" customWidth="1"/>
    <col min="13849" max="14080" width="9.140625" style="556"/>
    <col min="14081" max="14081" width="5.28515625" style="556" customWidth="1"/>
    <col min="14082" max="14082" width="25.85546875" style="556" customWidth="1"/>
    <col min="14083" max="14083" width="18.85546875" style="556" customWidth="1"/>
    <col min="14084" max="14084" width="13.85546875" style="556" customWidth="1"/>
    <col min="14085" max="14085" width="9" style="556" customWidth="1"/>
    <col min="14086" max="14095" width="7.42578125" style="556" customWidth="1"/>
    <col min="14096" max="14096" width="9.5703125" style="556" customWidth="1"/>
    <col min="14097" max="14101" width="7.85546875" style="556" customWidth="1"/>
    <col min="14102" max="14102" width="8.7109375" style="556" customWidth="1"/>
    <col min="14103" max="14103" width="7.42578125" style="556" customWidth="1"/>
    <col min="14104" max="14104" width="0" style="556" hidden="1" customWidth="1"/>
    <col min="14105" max="14336" width="9.140625" style="556"/>
    <col min="14337" max="14337" width="5.28515625" style="556" customWidth="1"/>
    <col min="14338" max="14338" width="25.85546875" style="556" customWidth="1"/>
    <col min="14339" max="14339" width="18.85546875" style="556" customWidth="1"/>
    <col min="14340" max="14340" width="13.85546875" style="556" customWidth="1"/>
    <col min="14341" max="14341" width="9" style="556" customWidth="1"/>
    <col min="14342" max="14351" width="7.42578125" style="556" customWidth="1"/>
    <col min="14352" max="14352" width="9.5703125" style="556" customWidth="1"/>
    <col min="14353" max="14357" width="7.85546875" style="556" customWidth="1"/>
    <col min="14358" max="14358" width="8.7109375" style="556" customWidth="1"/>
    <col min="14359" max="14359" width="7.42578125" style="556" customWidth="1"/>
    <col min="14360" max="14360" width="0" style="556" hidden="1" customWidth="1"/>
    <col min="14361" max="14592" width="9.140625" style="556"/>
    <col min="14593" max="14593" width="5.28515625" style="556" customWidth="1"/>
    <col min="14594" max="14594" width="25.85546875" style="556" customWidth="1"/>
    <col min="14595" max="14595" width="18.85546875" style="556" customWidth="1"/>
    <col min="14596" max="14596" width="13.85546875" style="556" customWidth="1"/>
    <col min="14597" max="14597" width="9" style="556" customWidth="1"/>
    <col min="14598" max="14607" width="7.42578125" style="556" customWidth="1"/>
    <col min="14608" max="14608" width="9.5703125" style="556" customWidth="1"/>
    <col min="14609" max="14613" width="7.85546875" style="556" customWidth="1"/>
    <col min="14614" max="14614" width="8.7109375" style="556" customWidth="1"/>
    <col min="14615" max="14615" width="7.42578125" style="556" customWidth="1"/>
    <col min="14616" max="14616" width="0" style="556" hidden="1" customWidth="1"/>
    <col min="14617" max="14848" width="9.140625" style="556"/>
    <col min="14849" max="14849" width="5.28515625" style="556" customWidth="1"/>
    <col min="14850" max="14850" width="25.85546875" style="556" customWidth="1"/>
    <col min="14851" max="14851" width="18.85546875" style="556" customWidth="1"/>
    <col min="14852" max="14852" width="13.85546875" style="556" customWidth="1"/>
    <col min="14853" max="14853" width="9" style="556" customWidth="1"/>
    <col min="14854" max="14863" width="7.42578125" style="556" customWidth="1"/>
    <col min="14864" max="14864" width="9.5703125" style="556" customWidth="1"/>
    <col min="14865" max="14869" width="7.85546875" style="556" customWidth="1"/>
    <col min="14870" max="14870" width="8.7109375" style="556" customWidth="1"/>
    <col min="14871" max="14871" width="7.42578125" style="556" customWidth="1"/>
    <col min="14872" max="14872" width="0" style="556" hidden="1" customWidth="1"/>
    <col min="14873" max="15104" width="9.140625" style="556"/>
    <col min="15105" max="15105" width="5.28515625" style="556" customWidth="1"/>
    <col min="15106" max="15106" width="25.85546875" style="556" customWidth="1"/>
    <col min="15107" max="15107" width="18.85546875" style="556" customWidth="1"/>
    <col min="15108" max="15108" width="13.85546875" style="556" customWidth="1"/>
    <col min="15109" max="15109" width="9" style="556" customWidth="1"/>
    <col min="15110" max="15119" width="7.42578125" style="556" customWidth="1"/>
    <col min="15120" max="15120" width="9.5703125" style="556" customWidth="1"/>
    <col min="15121" max="15125" width="7.85546875" style="556" customWidth="1"/>
    <col min="15126" max="15126" width="8.7109375" style="556" customWidth="1"/>
    <col min="15127" max="15127" width="7.42578125" style="556" customWidth="1"/>
    <col min="15128" max="15128" width="0" style="556" hidden="1" customWidth="1"/>
    <col min="15129" max="15360" width="9.140625" style="556"/>
    <col min="15361" max="15361" width="5.28515625" style="556" customWidth="1"/>
    <col min="15362" max="15362" width="25.85546875" style="556" customWidth="1"/>
    <col min="15363" max="15363" width="18.85546875" style="556" customWidth="1"/>
    <col min="15364" max="15364" width="13.85546875" style="556" customWidth="1"/>
    <col min="15365" max="15365" width="9" style="556" customWidth="1"/>
    <col min="15366" max="15375" width="7.42578125" style="556" customWidth="1"/>
    <col min="15376" max="15376" width="9.5703125" style="556" customWidth="1"/>
    <col min="15377" max="15381" width="7.85546875" style="556" customWidth="1"/>
    <col min="15382" max="15382" width="8.7109375" style="556" customWidth="1"/>
    <col min="15383" max="15383" width="7.42578125" style="556" customWidth="1"/>
    <col min="15384" max="15384" width="0" style="556" hidden="1" customWidth="1"/>
    <col min="15385" max="15616" width="9.140625" style="556"/>
    <col min="15617" max="15617" width="5.28515625" style="556" customWidth="1"/>
    <col min="15618" max="15618" width="25.85546875" style="556" customWidth="1"/>
    <col min="15619" max="15619" width="18.85546875" style="556" customWidth="1"/>
    <col min="15620" max="15620" width="13.85546875" style="556" customWidth="1"/>
    <col min="15621" max="15621" width="9" style="556" customWidth="1"/>
    <col min="15622" max="15631" width="7.42578125" style="556" customWidth="1"/>
    <col min="15632" max="15632" width="9.5703125" style="556" customWidth="1"/>
    <col min="15633" max="15637" width="7.85546875" style="556" customWidth="1"/>
    <col min="15638" max="15638" width="8.7109375" style="556" customWidth="1"/>
    <col min="15639" max="15639" width="7.42578125" style="556" customWidth="1"/>
    <col min="15640" max="15640" width="0" style="556" hidden="1" customWidth="1"/>
    <col min="15641" max="15872" width="9.140625" style="556"/>
    <col min="15873" max="15873" width="5.28515625" style="556" customWidth="1"/>
    <col min="15874" max="15874" width="25.85546875" style="556" customWidth="1"/>
    <col min="15875" max="15875" width="18.85546875" style="556" customWidth="1"/>
    <col min="15876" max="15876" width="13.85546875" style="556" customWidth="1"/>
    <col min="15877" max="15877" width="9" style="556" customWidth="1"/>
    <col min="15878" max="15887" width="7.42578125" style="556" customWidth="1"/>
    <col min="15888" max="15888" width="9.5703125" style="556" customWidth="1"/>
    <col min="15889" max="15893" width="7.85546875" style="556" customWidth="1"/>
    <col min="15894" max="15894" width="8.7109375" style="556" customWidth="1"/>
    <col min="15895" max="15895" width="7.42578125" style="556" customWidth="1"/>
    <col min="15896" max="15896" width="0" style="556" hidden="1" customWidth="1"/>
    <col min="15897" max="16128" width="9.140625" style="556"/>
    <col min="16129" max="16129" width="5.28515625" style="556" customWidth="1"/>
    <col min="16130" max="16130" width="25.85546875" style="556" customWidth="1"/>
    <col min="16131" max="16131" width="18.85546875" style="556" customWidth="1"/>
    <col min="16132" max="16132" width="13.85546875" style="556" customWidth="1"/>
    <col min="16133" max="16133" width="9" style="556" customWidth="1"/>
    <col min="16134" max="16143" width="7.42578125" style="556" customWidth="1"/>
    <col min="16144" max="16144" width="9.5703125" style="556" customWidth="1"/>
    <col min="16145" max="16149" width="7.85546875" style="556" customWidth="1"/>
    <col min="16150" max="16150" width="8.7109375" style="556" customWidth="1"/>
    <col min="16151" max="16151" width="7.42578125" style="556" customWidth="1"/>
    <col min="16152" max="16152" width="0" style="556" hidden="1" customWidth="1"/>
    <col min="16153" max="16384" width="9.140625" style="556"/>
  </cols>
  <sheetData>
    <row r="1" spans="1:24" ht="60" customHeight="1" x14ac:dyDescent="0.25">
      <c r="A1" s="1228" t="s">
        <v>1029</v>
      </c>
      <c r="B1" s="1228"/>
      <c r="C1" s="1228"/>
      <c r="D1" s="1228"/>
      <c r="E1" s="1228"/>
      <c r="F1" s="70"/>
      <c r="G1" s="70"/>
      <c r="H1" s="70"/>
      <c r="I1" s="70"/>
      <c r="J1" s="70"/>
      <c r="K1" s="70"/>
      <c r="L1" s="71"/>
      <c r="M1" s="71"/>
      <c r="N1" s="71"/>
      <c r="O1" s="71"/>
      <c r="P1" s="71"/>
      <c r="Q1" s="71"/>
      <c r="R1" s="71"/>
      <c r="S1" s="71"/>
      <c r="T1" s="71"/>
      <c r="U1" s="71"/>
      <c r="V1" s="72"/>
      <c r="W1" s="72"/>
      <c r="X1" s="72"/>
    </row>
    <row r="2" spans="1:24" ht="7.35" hidden="1" customHeight="1" x14ac:dyDescent="0.25">
      <c r="A2" s="823"/>
      <c r="B2" s="823"/>
      <c r="C2" s="823"/>
      <c r="D2" s="71"/>
      <c r="E2" s="72"/>
      <c r="F2" s="72"/>
      <c r="G2" s="72"/>
      <c r="H2" s="72"/>
      <c r="I2" s="72"/>
      <c r="J2" s="72"/>
      <c r="K2" s="71"/>
      <c r="L2" s="71"/>
      <c r="M2" s="71"/>
      <c r="N2" s="71"/>
      <c r="O2" s="71"/>
      <c r="P2" s="71"/>
      <c r="Q2" s="71"/>
      <c r="R2" s="71"/>
      <c r="S2" s="71"/>
      <c r="T2" s="71"/>
      <c r="U2" s="71"/>
      <c r="V2" s="72"/>
      <c r="W2" s="72"/>
      <c r="X2" s="72"/>
    </row>
    <row r="3" spans="1:24" ht="32.1" customHeight="1" x14ac:dyDescent="0.25">
      <c r="A3" s="1229" t="s">
        <v>1014</v>
      </c>
      <c r="B3" s="1229"/>
      <c r="C3" s="1229"/>
      <c r="D3" s="1229"/>
      <c r="E3" s="1229"/>
      <c r="F3" s="1229"/>
      <c r="G3" s="1229"/>
      <c r="H3" s="1229"/>
      <c r="I3" s="1229"/>
      <c r="J3" s="1229"/>
      <c r="K3" s="1229"/>
      <c r="L3" s="1229"/>
      <c r="M3" s="1229"/>
      <c r="N3" s="1229"/>
      <c r="O3" s="1229"/>
      <c r="P3" s="1229"/>
      <c r="Q3" s="1229"/>
      <c r="R3" s="1229"/>
      <c r="S3" s="1229"/>
      <c r="T3" s="1229"/>
      <c r="U3" s="1229"/>
      <c r="V3" s="1229"/>
      <c r="W3" s="1229"/>
      <c r="X3" s="1229"/>
    </row>
    <row r="4" spans="1:24" ht="7.35" hidden="1"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row>
    <row r="5" spans="1:24" s="99" customFormat="1" ht="21.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088"/>
      <c r="U5" s="1088"/>
      <c r="V5" s="1139"/>
      <c r="W5" s="1215" t="s">
        <v>3</v>
      </c>
      <c r="X5" s="1084" t="s">
        <v>4</v>
      </c>
    </row>
    <row r="6" spans="1:24" s="99" customFormat="1" ht="36.75" customHeight="1" x14ac:dyDescent="0.25">
      <c r="A6" s="1082"/>
      <c r="B6" s="1082"/>
      <c r="C6" s="1085"/>
      <c r="D6" s="1092"/>
      <c r="E6" s="1230" t="s">
        <v>533</v>
      </c>
      <c r="F6" s="1230"/>
      <c r="G6" s="1230"/>
      <c r="H6" s="1230"/>
      <c r="I6" s="1230"/>
      <c r="J6" s="1230"/>
      <c r="K6" s="1230"/>
      <c r="L6" s="1230"/>
      <c r="M6" s="1230"/>
      <c r="N6" s="1230"/>
      <c r="O6" s="1087" t="s">
        <v>534</v>
      </c>
      <c r="P6" s="1088"/>
      <c r="Q6" s="1088"/>
      <c r="R6" s="1088"/>
      <c r="S6" s="1088"/>
      <c r="T6" s="1088"/>
      <c r="U6" s="1088"/>
      <c r="V6" s="1224" t="s">
        <v>243</v>
      </c>
      <c r="W6" s="1216"/>
      <c r="X6" s="1085"/>
    </row>
    <row r="7" spans="1:24" s="99" customFormat="1" ht="70.349999999999994" customHeight="1" x14ac:dyDescent="0.25">
      <c r="A7" s="1083"/>
      <c r="B7" s="1083"/>
      <c r="C7" s="1086"/>
      <c r="D7" s="1093"/>
      <c r="E7" s="812" t="s">
        <v>154</v>
      </c>
      <c r="F7" s="812" t="s">
        <v>155</v>
      </c>
      <c r="G7" s="812" t="s">
        <v>64</v>
      </c>
      <c r="H7" s="812" t="s">
        <v>65</v>
      </c>
      <c r="I7" s="812" t="s">
        <v>66</v>
      </c>
      <c r="J7" s="812" t="s">
        <v>67</v>
      </c>
      <c r="K7" s="812" t="s">
        <v>68</v>
      </c>
      <c r="L7" s="812" t="s">
        <v>69</v>
      </c>
      <c r="M7" s="812" t="s">
        <v>70</v>
      </c>
      <c r="N7" s="812" t="s">
        <v>71</v>
      </c>
      <c r="O7" s="812" t="s">
        <v>282</v>
      </c>
      <c r="P7" s="812" t="s">
        <v>283</v>
      </c>
      <c r="Q7" s="812" t="s">
        <v>284</v>
      </c>
      <c r="R7" s="812" t="s">
        <v>371</v>
      </c>
      <c r="S7" s="812" t="s">
        <v>372</v>
      </c>
      <c r="T7" s="812" t="s">
        <v>373</v>
      </c>
      <c r="U7" s="812" t="s">
        <v>539</v>
      </c>
      <c r="V7" s="1224"/>
      <c r="W7" s="1217"/>
      <c r="X7" s="1086"/>
    </row>
    <row r="8" spans="1:24" s="99" customFormat="1" ht="30" customHeight="1" x14ac:dyDescent="0.25">
      <c r="A8" s="75">
        <v>1</v>
      </c>
      <c r="B8" s="683" t="s">
        <v>113</v>
      </c>
      <c r="C8" s="684">
        <v>11100096279</v>
      </c>
      <c r="D8" s="76">
        <v>0.9</v>
      </c>
      <c r="E8" s="507"/>
      <c r="F8" s="507"/>
      <c r="G8" s="507"/>
      <c r="H8" s="507"/>
      <c r="I8" s="507">
        <v>0.01</v>
      </c>
      <c r="J8" s="507"/>
      <c r="K8" s="507"/>
      <c r="L8" s="507"/>
      <c r="M8" s="507"/>
      <c r="N8" s="507"/>
      <c r="O8" s="507"/>
      <c r="P8" s="507">
        <v>0.02</v>
      </c>
      <c r="Q8" s="507">
        <v>0.01</v>
      </c>
      <c r="R8" s="507"/>
      <c r="S8" s="507"/>
      <c r="T8" s="507">
        <v>0.01</v>
      </c>
      <c r="U8" s="507"/>
      <c r="V8" s="559">
        <f t="shared" ref="V8:V23" si="0">IF(SUM(E8:N8)&gt;5%,5%,SUM(E8:N8))+IF(SUM(O8:U8)&gt;5%,5%,SUM(O8:U8))</f>
        <v>0.05</v>
      </c>
      <c r="W8" s="560">
        <f t="shared" ref="W8:W23" si="1">D8+V8</f>
        <v>0.95000000000000007</v>
      </c>
      <c r="X8" s="80">
        <f>IF(95%&lt;=W8,60,IF(AND(90%&lt;=W8,W8&lt;95%),50,IF(AND(80%&lt;=W8,W8&lt;90%),40,IF(AND(75%&lt;=W8,W8&lt;80%),30,IF(AND(70%&lt;=W8,W8&lt;75%),20,IF(W8&lt;70%,0,""))))))</f>
        <v>60</v>
      </c>
    </row>
    <row r="9" spans="1:24" s="99" customFormat="1" ht="30" customHeight="1" x14ac:dyDescent="0.25">
      <c r="A9" s="75">
        <v>2</v>
      </c>
      <c r="B9" s="683" t="s">
        <v>114</v>
      </c>
      <c r="C9" s="684">
        <v>11100110132</v>
      </c>
      <c r="D9" s="76">
        <v>0.9</v>
      </c>
      <c r="E9" s="507"/>
      <c r="F9" s="507"/>
      <c r="G9" s="507"/>
      <c r="H9" s="507"/>
      <c r="I9" s="507">
        <v>0.01</v>
      </c>
      <c r="J9" s="507"/>
      <c r="K9" s="507"/>
      <c r="L9" s="507"/>
      <c r="M9" s="507"/>
      <c r="N9" s="507"/>
      <c r="O9" s="507"/>
      <c r="P9" s="507">
        <v>0.02</v>
      </c>
      <c r="Q9" s="507">
        <v>0.01</v>
      </c>
      <c r="R9" s="507"/>
      <c r="S9" s="507"/>
      <c r="T9" s="507"/>
      <c r="U9" s="507"/>
      <c r="V9" s="559">
        <f t="shared" si="0"/>
        <v>0.04</v>
      </c>
      <c r="W9" s="560">
        <f t="shared" si="1"/>
        <v>0.94000000000000006</v>
      </c>
      <c r="X9" s="80">
        <f t="shared" ref="X9:X23" si="2">IF(95%&lt;=W9,60,IF(AND(90%&lt;=W9,W9&lt;95%),50,IF(AND(80%&lt;=W9,W9&lt;90%),40,IF(AND(75%&lt;=W9,W9&lt;80%),30,IF(AND(70%&lt;=W9,W9&lt;75%),20,IF(W9&lt;70%,0,""))))))</f>
        <v>50</v>
      </c>
    </row>
    <row r="10" spans="1:24" s="99" customFormat="1" ht="30" customHeight="1" x14ac:dyDescent="0.25">
      <c r="A10" s="75">
        <v>3</v>
      </c>
      <c r="B10" s="683" t="s">
        <v>115</v>
      </c>
      <c r="C10" s="684">
        <v>11100082586</v>
      </c>
      <c r="D10" s="76">
        <v>0.9</v>
      </c>
      <c r="E10" s="507"/>
      <c r="F10" s="507"/>
      <c r="G10" s="507">
        <v>0.02</v>
      </c>
      <c r="H10" s="507"/>
      <c r="I10" s="507">
        <v>0.01</v>
      </c>
      <c r="J10" s="507"/>
      <c r="K10" s="507"/>
      <c r="L10" s="507"/>
      <c r="M10" s="507"/>
      <c r="N10" s="507"/>
      <c r="O10" s="507"/>
      <c r="P10" s="507">
        <v>0.02</v>
      </c>
      <c r="Q10" s="507">
        <v>0.01</v>
      </c>
      <c r="R10" s="507">
        <v>0.02</v>
      </c>
      <c r="S10" s="507"/>
      <c r="T10" s="507"/>
      <c r="U10" s="507"/>
      <c r="V10" s="559">
        <f t="shared" si="0"/>
        <v>0.08</v>
      </c>
      <c r="W10" s="560">
        <f t="shared" si="1"/>
        <v>0.98</v>
      </c>
      <c r="X10" s="80">
        <f t="shared" si="2"/>
        <v>60</v>
      </c>
    </row>
    <row r="11" spans="1:24" s="99" customFormat="1" ht="30" customHeight="1" x14ac:dyDescent="0.25">
      <c r="A11" s="75">
        <v>4</v>
      </c>
      <c r="B11" s="683" t="s">
        <v>116</v>
      </c>
      <c r="C11" s="684">
        <v>60300000132</v>
      </c>
      <c r="D11" s="76">
        <v>0.9</v>
      </c>
      <c r="E11" s="507"/>
      <c r="F11" s="507"/>
      <c r="G11" s="507"/>
      <c r="H11" s="507"/>
      <c r="I11" s="507">
        <v>0.01</v>
      </c>
      <c r="J11" s="507"/>
      <c r="K11" s="507"/>
      <c r="L11" s="507"/>
      <c r="M11" s="507"/>
      <c r="N11" s="507"/>
      <c r="O11" s="507"/>
      <c r="P11" s="507">
        <v>0.01</v>
      </c>
      <c r="Q11" s="507">
        <v>0.01</v>
      </c>
      <c r="R11" s="507"/>
      <c r="S11" s="507"/>
      <c r="T11" s="507"/>
      <c r="U11" s="507"/>
      <c r="V11" s="559">
        <f t="shared" si="0"/>
        <v>0.03</v>
      </c>
      <c r="W11" s="560">
        <f t="shared" si="1"/>
        <v>0.93</v>
      </c>
      <c r="X11" s="80">
        <f t="shared" si="2"/>
        <v>50</v>
      </c>
    </row>
    <row r="12" spans="1:24" s="99" customFormat="1" ht="30" customHeight="1" x14ac:dyDescent="0.25">
      <c r="A12" s="75">
        <v>5</v>
      </c>
      <c r="B12" s="683" t="s">
        <v>117</v>
      </c>
      <c r="C12" s="684">
        <v>11100071858</v>
      </c>
      <c r="D12" s="76">
        <v>0.9</v>
      </c>
      <c r="E12" s="507"/>
      <c r="F12" s="507"/>
      <c r="G12" s="507"/>
      <c r="H12" s="507"/>
      <c r="I12" s="507">
        <v>0.01</v>
      </c>
      <c r="J12" s="507"/>
      <c r="K12" s="507"/>
      <c r="L12" s="507"/>
      <c r="M12" s="507"/>
      <c r="N12" s="507"/>
      <c r="O12" s="507"/>
      <c r="P12" s="507">
        <v>0.01</v>
      </c>
      <c r="Q12" s="507">
        <v>0.01</v>
      </c>
      <c r="R12" s="507"/>
      <c r="S12" s="507">
        <v>0.01</v>
      </c>
      <c r="T12" s="507"/>
      <c r="U12" s="507"/>
      <c r="V12" s="559">
        <f t="shared" si="0"/>
        <v>0.04</v>
      </c>
      <c r="W12" s="560">
        <f t="shared" si="1"/>
        <v>0.94000000000000006</v>
      </c>
      <c r="X12" s="80">
        <f t="shared" si="2"/>
        <v>50</v>
      </c>
    </row>
    <row r="13" spans="1:24" s="99" customFormat="1" ht="30" customHeight="1" x14ac:dyDescent="0.25">
      <c r="A13" s="75">
        <v>6</v>
      </c>
      <c r="B13" s="683" t="s">
        <v>118</v>
      </c>
      <c r="C13" s="684">
        <v>11100109963</v>
      </c>
      <c r="D13" s="76">
        <v>0.9</v>
      </c>
      <c r="E13" s="507"/>
      <c r="F13" s="507"/>
      <c r="G13" s="507"/>
      <c r="H13" s="507"/>
      <c r="I13" s="507">
        <v>0.01</v>
      </c>
      <c r="J13" s="507"/>
      <c r="K13" s="507"/>
      <c r="L13" s="507"/>
      <c r="M13" s="507"/>
      <c r="N13" s="507"/>
      <c r="O13" s="507"/>
      <c r="P13" s="507">
        <v>0.01</v>
      </c>
      <c r="Q13" s="507">
        <v>0.01</v>
      </c>
      <c r="R13" s="507"/>
      <c r="S13" s="507">
        <v>0.01</v>
      </c>
      <c r="T13" s="507"/>
      <c r="U13" s="507"/>
      <c r="V13" s="559">
        <f t="shared" si="0"/>
        <v>0.04</v>
      </c>
      <c r="W13" s="560">
        <f t="shared" si="1"/>
        <v>0.94000000000000006</v>
      </c>
      <c r="X13" s="80">
        <f t="shared" si="2"/>
        <v>50</v>
      </c>
    </row>
    <row r="14" spans="1:24" s="99" customFormat="1" ht="30" customHeight="1" x14ac:dyDescent="0.25">
      <c r="A14" s="75">
        <v>7</v>
      </c>
      <c r="B14" s="683" t="s">
        <v>119</v>
      </c>
      <c r="C14" s="684">
        <v>31100001615</v>
      </c>
      <c r="D14" s="76">
        <v>0.9</v>
      </c>
      <c r="E14" s="507"/>
      <c r="F14" s="507"/>
      <c r="G14" s="507"/>
      <c r="H14" s="507"/>
      <c r="I14" s="507"/>
      <c r="J14" s="507"/>
      <c r="K14" s="507"/>
      <c r="L14" s="507"/>
      <c r="M14" s="507"/>
      <c r="N14" s="507"/>
      <c r="O14" s="507"/>
      <c r="P14" s="507">
        <v>0.01</v>
      </c>
      <c r="Q14" s="507">
        <v>0.01</v>
      </c>
      <c r="R14" s="507"/>
      <c r="S14" s="507"/>
      <c r="T14" s="507"/>
      <c r="U14" s="507"/>
      <c r="V14" s="559">
        <f t="shared" si="0"/>
        <v>0.02</v>
      </c>
      <c r="W14" s="560">
        <f t="shared" si="1"/>
        <v>0.92</v>
      </c>
      <c r="X14" s="80">
        <f t="shared" si="2"/>
        <v>50</v>
      </c>
    </row>
    <row r="15" spans="1:24" s="99" customFormat="1" ht="30" customHeight="1" x14ac:dyDescent="0.25">
      <c r="A15" s="75">
        <v>8</v>
      </c>
      <c r="B15" s="683" t="s">
        <v>120</v>
      </c>
      <c r="C15" s="684">
        <v>11100109912</v>
      </c>
      <c r="D15" s="76">
        <v>0.9</v>
      </c>
      <c r="E15" s="507"/>
      <c r="F15" s="507"/>
      <c r="G15" s="507"/>
      <c r="H15" s="507"/>
      <c r="I15" s="507"/>
      <c r="J15" s="507"/>
      <c r="K15" s="507"/>
      <c r="L15" s="507"/>
      <c r="M15" s="507"/>
      <c r="N15" s="507"/>
      <c r="O15" s="507"/>
      <c r="P15" s="507">
        <v>0.01</v>
      </c>
      <c r="Q15" s="507">
        <v>0.01</v>
      </c>
      <c r="R15" s="507"/>
      <c r="S15" s="507"/>
      <c r="T15" s="507"/>
      <c r="U15" s="507"/>
      <c r="V15" s="559">
        <f t="shared" si="0"/>
        <v>0.02</v>
      </c>
      <c r="W15" s="560">
        <f t="shared" si="1"/>
        <v>0.92</v>
      </c>
      <c r="X15" s="80">
        <f t="shared" si="2"/>
        <v>50</v>
      </c>
    </row>
    <row r="16" spans="1:24" s="99" customFormat="1" ht="30" customHeight="1" x14ac:dyDescent="0.25">
      <c r="A16" s="75">
        <v>9</v>
      </c>
      <c r="B16" s="683" t="s">
        <v>121</v>
      </c>
      <c r="C16" s="684">
        <v>11100000795</v>
      </c>
      <c r="D16" s="76">
        <v>0.9</v>
      </c>
      <c r="E16" s="507"/>
      <c r="F16" s="507"/>
      <c r="G16" s="507"/>
      <c r="H16" s="507"/>
      <c r="I16" s="507">
        <v>0.01</v>
      </c>
      <c r="J16" s="507"/>
      <c r="K16" s="507"/>
      <c r="L16" s="507"/>
      <c r="M16" s="507"/>
      <c r="N16" s="507"/>
      <c r="O16" s="507"/>
      <c r="P16" s="507">
        <v>0.01</v>
      </c>
      <c r="Q16" s="507">
        <v>0.01</v>
      </c>
      <c r="R16" s="507"/>
      <c r="S16" s="507"/>
      <c r="T16" s="507"/>
      <c r="U16" s="507"/>
      <c r="V16" s="559">
        <f t="shared" si="0"/>
        <v>0.03</v>
      </c>
      <c r="W16" s="560">
        <f t="shared" si="1"/>
        <v>0.93</v>
      </c>
      <c r="X16" s="80">
        <f t="shared" si="2"/>
        <v>50</v>
      </c>
    </row>
    <row r="17" spans="1:24" s="99" customFormat="1" ht="30" customHeight="1" x14ac:dyDescent="0.25">
      <c r="A17" s="75">
        <v>10</v>
      </c>
      <c r="B17" s="683" t="s">
        <v>122</v>
      </c>
      <c r="C17" s="684">
        <v>11100116900</v>
      </c>
      <c r="D17" s="76">
        <v>0.9</v>
      </c>
      <c r="E17" s="507"/>
      <c r="F17" s="507"/>
      <c r="G17" s="507"/>
      <c r="H17" s="507"/>
      <c r="I17" s="507">
        <v>0.01</v>
      </c>
      <c r="J17" s="507"/>
      <c r="K17" s="507"/>
      <c r="L17" s="507"/>
      <c r="M17" s="507"/>
      <c r="N17" s="507"/>
      <c r="O17" s="507"/>
      <c r="P17" s="507">
        <v>0.01</v>
      </c>
      <c r="Q17" s="507">
        <v>0.01</v>
      </c>
      <c r="R17" s="507">
        <v>0.02</v>
      </c>
      <c r="S17" s="507"/>
      <c r="T17" s="507"/>
      <c r="U17" s="507"/>
      <c r="V17" s="559">
        <f t="shared" si="0"/>
        <v>0.05</v>
      </c>
      <c r="W17" s="560">
        <f t="shared" si="1"/>
        <v>0.95000000000000007</v>
      </c>
      <c r="X17" s="80">
        <f t="shared" si="2"/>
        <v>60</v>
      </c>
    </row>
    <row r="18" spans="1:24" s="99" customFormat="1" ht="30" customHeight="1" x14ac:dyDescent="0.25">
      <c r="A18" s="75">
        <v>11</v>
      </c>
      <c r="B18" s="683" t="s">
        <v>123</v>
      </c>
      <c r="C18" s="685">
        <v>20500006345</v>
      </c>
      <c r="D18" s="76">
        <v>0.9</v>
      </c>
      <c r="E18" s="507"/>
      <c r="F18" s="507"/>
      <c r="G18" s="507"/>
      <c r="H18" s="507"/>
      <c r="I18" s="507">
        <v>0.01</v>
      </c>
      <c r="J18" s="507"/>
      <c r="K18" s="507"/>
      <c r="L18" s="507"/>
      <c r="M18" s="507"/>
      <c r="N18" s="507"/>
      <c r="O18" s="507"/>
      <c r="P18" s="507">
        <v>0.01</v>
      </c>
      <c r="Q18" s="507">
        <v>0.01</v>
      </c>
      <c r="R18" s="507"/>
      <c r="S18" s="507">
        <v>0.01</v>
      </c>
      <c r="T18" s="507"/>
      <c r="U18" s="507"/>
      <c r="V18" s="559">
        <f t="shared" si="0"/>
        <v>0.04</v>
      </c>
      <c r="W18" s="560">
        <f t="shared" si="1"/>
        <v>0.94000000000000006</v>
      </c>
      <c r="X18" s="80">
        <f t="shared" si="2"/>
        <v>50</v>
      </c>
    </row>
    <row r="19" spans="1:24" s="99" customFormat="1" ht="30" customHeight="1" x14ac:dyDescent="0.25">
      <c r="A19" s="75">
        <v>12</v>
      </c>
      <c r="B19" s="683" t="s">
        <v>124</v>
      </c>
      <c r="C19" s="685">
        <v>11100109686</v>
      </c>
      <c r="D19" s="76">
        <v>0.9</v>
      </c>
      <c r="E19" s="507"/>
      <c r="F19" s="507"/>
      <c r="G19" s="507"/>
      <c r="H19" s="507">
        <v>0.02</v>
      </c>
      <c r="I19" s="507">
        <v>0.01</v>
      </c>
      <c r="J19" s="507"/>
      <c r="K19" s="507"/>
      <c r="L19" s="507"/>
      <c r="M19" s="507"/>
      <c r="N19" s="507"/>
      <c r="O19" s="507"/>
      <c r="P19" s="507">
        <v>0.02</v>
      </c>
      <c r="Q19" s="507">
        <v>0.01</v>
      </c>
      <c r="R19" s="507">
        <v>0.02</v>
      </c>
      <c r="S19" s="507"/>
      <c r="T19" s="507"/>
      <c r="U19" s="507"/>
      <c r="V19" s="559">
        <f t="shared" si="0"/>
        <v>0.08</v>
      </c>
      <c r="W19" s="560">
        <f t="shared" si="1"/>
        <v>0.98</v>
      </c>
      <c r="X19" s="80">
        <f t="shared" si="2"/>
        <v>60</v>
      </c>
    </row>
    <row r="20" spans="1:24" s="99" customFormat="1" ht="30" customHeight="1" x14ac:dyDescent="0.25">
      <c r="A20" s="75">
        <v>13</v>
      </c>
      <c r="B20" s="683" t="s">
        <v>125</v>
      </c>
      <c r="C20" s="685">
        <v>11100096307</v>
      </c>
      <c r="D20" s="76">
        <v>0.9</v>
      </c>
      <c r="E20" s="507"/>
      <c r="F20" s="507"/>
      <c r="G20" s="507"/>
      <c r="H20" s="507"/>
      <c r="I20" s="507">
        <v>0.01</v>
      </c>
      <c r="J20" s="507"/>
      <c r="K20" s="507"/>
      <c r="L20" s="507"/>
      <c r="M20" s="507"/>
      <c r="N20" s="507"/>
      <c r="O20" s="507"/>
      <c r="P20" s="507">
        <v>0.02</v>
      </c>
      <c r="Q20" s="507">
        <v>0.01</v>
      </c>
      <c r="R20" s="507">
        <v>0.02</v>
      </c>
      <c r="S20" s="507"/>
      <c r="T20" s="507"/>
      <c r="U20" s="507"/>
      <c r="V20" s="559">
        <f t="shared" si="0"/>
        <v>6.0000000000000005E-2</v>
      </c>
      <c r="W20" s="560">
        <f t="shared" si="1"/>
        <v>0.96000000000000008</v>
      </c>
      <c r="X20" s="80">
        <f t="shared" si="2"/>
        <v>60</v>
      </c>
    </row>
    <row r="21" spans="1:24" s="99" customFormat="1" ht="30" customHeight="1" x14ac:dyDescent="0.25">
      <c r="A21" s="75">
        <v>14</v>
      </c>
      <c r="B21" s="683" t="s">
        <v>126</v>
      </c>
      <c r="C21" s="685">
        <v>11100000714</v>
      </c>
      <c r="D21" s="76">
        <v>0.9</v>
      </c>
      <c r="E21" s="507"/>
      <c r="F21" s="507"/>
      <c r="G21" s="507"/>
      <c r="H21" s="507">
        <v>0.02</v>
      </c>
      <c r="I21" s="507">
        <v>0.01</v>
      </c>
      <c r="J21" s="507"/>
      <c r="K21" s="507"/>
      <c r="L21" s="507"/>
      <c r="M21" s="507"/>
      <c r="N21" s="507"/>
      <c r="O21" s="507"/>
      <c r="P21" s="507">
        <v>0.02</v>
      </c>
      <c r="Q21" s="507">
        <v>0.01</v>
      </c>
      <c r="R21" s="507"/>
      <c r="S21" s="507">
        <v>0.01</v>
      </c>
      <c r="T21" s="507"/>
      <c r="U21" s="507"/>
      <c r="V21" s="559">
        <f t="shared" si="0"/>
        <v>7.0000000000000007E-2</v>
      </c>
      <c r="W21" s="560">
        <f t="shared" si="1"/>
        <v>0.97</v>
      </c>
      <c r="X21" s="80">
        <f t="shared" si="2"/>
        <v>60</v>
      </c>
    </row>
    <row r="22" spans="1:24" s="99" customFormat="1" ht="30" customHeight="1" x14ac:dyDescent="0.25">
      <c r="A22" s="75">
        <v>15</v>
      </c>
      <c r="B22" s="683" t="s">
        <v>127</v>
      </c>
      <c r="C22" s="685">
        <v>11100067051</v>
      </c>
      <c r="D22" s="76">
        <v>0.9</v>
      </c>
      <c r="E22" s="507"/>
      <c r="F22" s="507"/>
      <c r="G22" s="507"/>
      <c r="H22" s="507"/>
      <c r="I22" s="507"/>
      <c r="J22" s="507"/>
      <c r="K22" s="507"/>
      <c r="L22" s="507"/>
      <c r="M22" s="507"/>
      <c r="N22" s="507"/>
      <c r="O22" s="507"/>
      <c r="P22" s="507"/>
      <c r="Q22" s="507">
        <v>0.01</v>
      </c>
      <c r="R22" s="507"/>
      <c r="S22" s="507"/>
      <c r="T22" s="507"/>
      <c r="U22" s="507"/>
      <c r="V22" s="559">
        <f t="shared" si="0"/>
        <v>0.01</v>
      </c>
      <c r="W22" s="560">
        <f t="shared" si="1"/>
        <v>0.91</v>
      </c>
      <c r="X22" s="80">
        <f t="shared" si="2"/>
        <v>50</v>
      </c>
    </row>
    <row r="23" spans="1:24" s="99" customFormat="1" ht="30" customHeight="1" x14ac:dyDescent="0.25">
      <c r="A23" s="75">
        <v>16</v>
      </c>
      <c r="B23" s="683" t="s">
        <v>128</v>
      </c>
      <c r="C23" s="685">
        <v>30800000127</v>
      </c>
      <c r="D23" s="76">
        <v>0.9</v>
      </c>
      <c r="E23" s="507"/>
      <c r="F23" s="507"/>
      <c r="G23" s="507"/>
      <c r="H23" s="507"/>
      <c r="I23" s="507"/>
      <c r="J23" s="507"/>
      <c r="K23" s="507"/>
      <c r="L23" s="507"/>
      <c r="M23" s="507"/>
      <c r="N23" s="507"/>
      <c r="O23" s="507"/>
      <c r="P23" s="507">
        <v>0.01</v>
      </c>
      <c r="Q23" s="507">
        <v>0.01</v>
      </c>
      <c r="R23" s="507"/>
      <c r="S23" s="507"/>
      <c r="T23" s="507"/>
      <c r="U23" s="507"/>
      <c r="V23" s="559">
        <f t="shared" si="0"/>
        <v>0.02</v>
      </c>
      <c r="W23" s="560">
        <f t="shared" si="1"/>
        <v>0.92</v>
      </c>
      <c r="X23" s="80">
        <f t="shared" si="2"/>
        <v>50</v>
      </c>
    </row>
    <row r="24" spans="1:24" ht="39.75" customHeight="1" x14ac:dyDescent="0.25">
      <c r="A24" s="1090" t="s">
        <v>855</v>
      </c>
      <c r="B24" s="1090"/>
      <c r="C24" s="1090"/>
      <c r="D24" s="1090"/>
      <c r="E24" s="1090"/>
      <c r="F24" s="1090"/>
      <c r="G24" s="1090"/>
      <c r="H24" s="1090"/>
      <c r="I24" s="1090"/>
      <c r="J24" s="1090"/>
      <c r="K24" s="1090"/>
      <c r="L24" s="1090"/>
      <c r="M24" s="1090"/>
      <c r="N24" s="1090"/>
      <c r="O24" s="1090"/>
      <c r="P24" s="1090"/>
      <c r="Q24" s="1090"/>
      <c r="R24" s="1090"/>
      <c r="S24" s="1090"/>
      <c r="T24" s="1090"/>
      <c r="U24" s="1090"/>
      <c r="V24" s="1090"/>
      <c r="W24" s="1090"/>
      <c r="X24" s="1090"/>
    </row>
    <row r="26" spans="1:24" ht="23.65" customHeight="1" x14ac:dyDescent="0.3">
      <c r="A26" s="1219" t="s">
        <v>5</v>
      </c>
      <c r="B26" s="1219"/>
      <c r="C26" s="1219"/>
      <c r="D26" s="1219"/>
      <c r="E26" s="1219"/>
      <c r="F26" s="1219"/>
      <c r="G26" s="1219"/>
      <c r="H26" s="1219"/>
      <c r="I26" s="1219"/>
      <c r="J26" s="1219"/>
      <c r="K26" s="1219"/>
      <c r="L26" s="1219"/>
      <c r="M26" s="1219"/>
      <c r="N26" s="1219"/>
      <c r="O26" s="1219"/>
      <c r="P26" s="1219"/>
      <c r="Q26" s="1219"/>
      <c r="R26" s="1219"/>
      <c r="S26" s="1219"/>
      <c r="T26" s="1219"/>
      <c r="U26" s="1219"/>
      <c r="V26" s="1219"/>
      <c r="W26" s="1219"/>
      <c r="X26" s="1219"/>
    </row>
    <row r="28" spans="1:24" ht="125.1" customHeight="1" x14ac:dyDescent="0.25">
      <c r="A28" s="808" t="s">
        <v>6</v>
      </c>
      <c r="B28" s="1220" t="s">
        <v>7</v>
      </c>
      <c r="C28" s="1220"/>
      <c r="D28" s="1220"/>
      <c r="E28" s="1220"/>
      <c r="F28" s="808"/>
      <c r="G28" s="808"/>
      <c r="H28" s="808"/>
      <c r="I28" s="808"/>
      <c r="J28" s="808"/>
      <c r="K28" s="1221" t="s">
        <v>8</v>
      </c>
      <c r="L28" s="1222"/>
      <c r="M28" s="1218" t="s">
        <v>9</v>
      </c>
      <c r="N28" s="1218"/>
      <c r="O28" s="817" t="s">
        <v>10</v>
      </c>
      <c r="P28" s="817" t="s">
        <v>11</v>
      </c>
      <c r="Q28" s="818" t="s">
        <v>218</v>
      </c>
      <c r="R28" s="1221" t="s">
        <v>12</v>
      </c>
      <c r="S28" s="1223"/>
      <c r="T28" s="1223"/>
      <c r="U28" s="1223"/>
      <c r="V28" s="1223"/>
      <c r="W28" s="1223"/>
      <c r="X28" s="1222"/>
    </row>
    <row r="29" spans="1:24" ht="60.95" customHeight="1" x14ac:dyDescent="0.25">
      <c r="A29" s="615">
        <v>3</v>
      </c>
      <c r="B29" s="1225" t="s">
        <v>1030</v>
      </c>
      <c r="C29" s="1225"/>
      <c r="D29" s="1225"/>
      <c r="E29" s="1225"/>
      <c r="F29" s="687"/>
      <c r="G29" s="535">
        <v>0.02</v>
      </c>
      <c r="H29" s="822"/>
      <c r="I29" s="687"/>
      <c r="J29" s="687"/>
      <c r="K29" s="1187"/>
      <c r="L29" s="1188"/>
      <c r="M29" s="1187"/>
      <c r="N29" s="1188"/>
      <c r="O29" s="688">
        <v>1</v>
      </c>
      <c r="P29" s="815">
        <v>0</v>
      </c>
      <c r="Q29" s="689"/>
      <c r="R29" s="818"/>
      <c r="S29" s="820"/>
      <c r="T29" s="820"/>
      <c r="U29" s="820"/>
      <c r="V29" s="820"/>
      <c r="W29" s="820"/>
      <c r="X29" s="819"/>
    </row>
    <row r="30" spans="1:24" ht="42" customHeight="1" x14ac:dyDescent="0.25">
      <c r="A30" s="615">
        <v>12</v>
      </c>
      <c r="B30" s="1205" t="s">
        <v>1443</v>
      </c>
      <c r="C30" s="1226"/>
      <c r="D30" s="1226"/>
      <c r="E30" s="1227"/>
      <c r="F30" s="687"/>
      <c r="G30" s="535">
        <v>0.02</v>
      </c>
      <c r="H30" s="535"/>
      <c r="I30" s="687"/>
      <c r="J30" s="687"/>
      <c r="K30" s="1187"/>
      <c r="L30" s="1188"/>
      <c r="M30" s="1187"/>
      <c r="N30" s="1188"/>
      <c r="O30" s="690">
        <v>2</v>
      </c>
      <c r="P30" s="815">
        <v>0</v>
      </c>
      <c r="Q30" s="689"/>
      <c r="R30" s="1212" t="s">
        <v>1031</v>
      </c>
      <c r="S30" s="1213"/>
      <c r="T30" s="1213"/>
      <c r="U30" s="1213"/>
      <c r="V30" s="1213"/>
      <c r="W30" s="1213"/>
      <c r="X30" s="1214"/>
    </row>
    <row r="31" spans="1:24" ht="43.5" customHeight="1" x14ac:dyDescent="0.25">
      <c r="A31" s="615">
        <v>16</v>
      </c>
      <c r="B31" s="1205" t="s">
        <v>1444</v>
      </c>
      <c r="C31" s="1206"/>
      <c r="D31" s="1206"/>
      <c r="E31" s="1207"/>
      <c r="F31" s="687"/>
      <c r="G31" s="535">
        <v>0.01</v>
      </c>
      <c r="H31" s="687"/>
      <c r="I31" s="687"/>
      <c r="J31" s="687"/>
      <c r="K31" s="1187"/>
      <c r="L31" s="1188"/>
      <c r="M31" s="1187"/>
      <c r="N31" s="1188"/>
      <c r="O31" s="909">
        <v>11</v>
      </c>
      <c r="P31" s="917">
        <v>0</v>
      </c>
      <c r="Q31" s="930"/>
      <c r="R31" s="1194" t="s">
        <v>1032</v>
      </c>
      <c r="S31" s="1195"/>
      <c r="T31" s="1195"/>
      <c r="U31" s="1195"/>
      <c r="V31" s="1195"/>
      <c r="W31" s="1195"/>
      <c r="X31" s="1202"/>
    </row>
    <row r="32" spans="1:24" s="561" customFormat="1" ht="52.5" customHeight="1" x14ac:dyDescent="0.25">
      <c r="A32" s="615">
        <v>17</v>
      </c>
      <c r="B32" s="1208" t="s">
        <v>1445</v>
      </c>
      <c r="C32" s="1209"/>
      <c r="D32" s="1209"/>
      <c r="E32" s="1210"/>
      <c r="F32" s="822"/>
      <c r="G32" s="535">
        <v>0.02</v>
      </c>
      <c r="H32" s="822"/>
      <c r="I32" s="822"/>
      <c r="J32" s="822"/>
      <c r="K32" s="1187"/>
      <c r="L32" s="1188"/>
      <c r="M32" s="1187"/>
      <c r="N32" s="1188"/>
      <c r="O32" s="691">
        <v>15</v>
      </c>
      <c r="P32" s="815">
        <v>0</v>
      </c>
      <c r="Q32" s="689"/>
      <c r="R32" s="1212" t="s">
        <v>1033</v>
      </c>
      <c r="S32" s="1213"/>
      <c r="T32" s="1213"/>
      <c r="U32" s="1213"/>
      <c r="V32" s="1213"/>
      <c r="W32" s="1213"/>
      <c r="X32" s="1214"/>
    </row>
    <row r="33" spans="1:24" s="561" customFormat="1" ht="52.35" customHeight="1" x14ac:dyDescent="0.25">
      <c r="A33" s="615">
        <v>18</v>
      </c>
      <c r="B33" s="1211" t="s">
        <v>1034</v>
      </c>
      <c r="C33" s="1200"/>
      <c r="D33" s="1200"/>
      <c r="E33" s="1201"/>
      <c r="F33" s="931"/>
      <c r="G33" s="695">
        <v>0.01</v>
      </c>
      <c r="H33" s="931"/>
      <c r="I33" s="931"/>
      <c r="J33" s="931"/>
      <c r="K33" s="1203"/>
      <c r="L33" s="1204"/>
      <c r="M33" s="1203"/>
      <c r="N33" s="1204"/>
      <c r="O33" s="539">
        <v>16</v>
      </c>
      <c r="P33" s="917">
        <v>0</v>
      </c>
      <c r="Q33" s="930"/>
      <c r="R33" s="1194"/>
      <c r="S33" s="1195"/>
      <c r="T33" s="1195"/>
      <c r="U33" s="1195"/>
      <c r="V33" s="1195"/>
      <c r="W33" s="1195"/>
      <c r="X33" s="1202"/>
    </row>
    <row r="34" spans="1:24" s="561" customFormat="1" ht="78" customHeight="1" x14ac:dyDescent="0.25">
      <c r="A34" s="615"/>
      <c r="B34" s="1191" t="s">
        <v>1446</v>
      </c>
      <c r="C34" s="1200"/>
      <c r="D34" s="1200"/>
      <c r="E34" s="1201"/>
      <c r="F34" s="931"/>
      <c r="G34" s="695">
        <v>0.02</v>
      </c>
      <c r="H34" s="931"/>
      <c r="I34" s="931"/>
      <c r="J34" s="931"/>
      <c r="K34" s="1203"/>
      <c r="L34" s="1204"/>
      <c r="M34" s="1203"/>
      <c r="N34" s="1204"/>
      <c r="O34" s="540">
        <v>2</v>
      </c>
      <c r="P34" s="917">
        <v>0</v>
      </c>
      <c r="Q34" s="930"/>
      <c r="R34" s="1194" t="s">
        <v>1035</v>
      </c>
      <c r="S34" s="1195"/>
      <c r="T34" s="1195"/>
      <c r="U34" s="1195"/>
      <c r="V34" s="1195"/>
      <c r="W34" s="1195"/>
      <c r="X34" s="1202"/>
    </row>
    <row r="35" spans="1:24" s="561" customFormat="1" ht="53.25" customHeight="1" x14ac:dyDescent="0.25">
      <c r="A35" s="615"/>
      <c r="B35" s="1191" t="s">
        <v>1447</v>
      </c>
      <c r="C35" s="1192"/>
      <c r="D35" s="1192"/>
      <c r="E35" s="1193"/>
      <c r="F35" s="931"/>
      <c r="G35" s="695">
        <v>0.01</v>
      </c>
      <c r="H35" s="931"/>
      <c r="I35" s="931"/>
      <c r="J35" s="931"/>
      <c r="K35" s="932"/>
      <c r="L35" s="933"/>
      <c r="M35" s="932"/>
      <c r="N35" s="933"/>
      <c r="O35" s="540">
        <v>4</v>
      </c>
      <c r="P35" s="917">
        <v>0</v>
      </c>
      <c r="Q35" s="930"/>
      <c r="R35" s="1194" t="s">
        <v>1036</v>
      </c>
      <c r="S35" s="1195"/>
      <c r="T35" s="1195"/>
      <c r="U35" s="1195"/>
      <c r="V35" s="1195"/>
      <c r="W35" s="1195"/>
      <c r="X35" s="816"/>
    </row>
    <row r="36" spans="1:24" s="561" customFormat="1" ht="43.35" customHeight="1" x14ac:dyDescent="0.25">
      <c r="A36" s="615"/>
      <c r="B36" s="1184" t="s">
        <v>1448</v>
      </c>
      <c r="C36" s="1196"/>
      <c r="D36" s="1196"/>
      <c r="E36" s="1197"/>
      <c r="F36" s="822"/>
      <c r="G36" s="535">
        <v>0.01</v>
      </c>
      <c r="H36" s="822"/>
      <c r="I36" s="822"/>
      <c r="J36" s="822"/>
      <c r="K36" s="813"/>
      <c r="L36" s="814"/>
      <c r="M36" s="813"/>
      <c r="N36" s="814"/>
      <c r="O36" s="692">
        <v>1</v>
      </c>
      <c r="P36" s="815">
        <v>0</v>
      </c>
      <c r="Q36" s="689"/>
      <c r="R36" s="1198" t="s">
        <v>1037</v>
      </c>
      <c r="S36" s="1199"/>
      <c r="T36" s="1199"/>
      <c r="U36" s="1199"/>
      <c r="V36" s="1199"/>
      <c r="W36" s="1199"/>
      <c r="X36" s="807"/>
    </row>
    <row r="37" spans="1:24" ht="98.45" hidden="1" customHeight="1" x14ac:dyDescent="0.25">
      <c r="A37" s="615"/>
      <c r="B37" s="1184"/>
      <c r="C37" s="1185"/>
      <c r="D37" s="1185"/>
      <c r="E37" s="1186"/>
      <c r="F37" s="687"/>
      <c r="G37" s="687"/>
      <c r="H37" s="687"/>
      <c r="I37" s="687"/>
      <c r="J37" s="687"/>
      <c r="K37" s="1187"/>
      <c r="L37" s="1188"/>
      <c r="M37" s="1187"/>
      <c r="N37" s="1188"/>
      <c r="O37" s="692"/>
      <c r="P37" s="815"/>
      <c r="Q37" s="689"/>
      <c r="R37" s="805"/>
      <c r="S37" s="806"/>
      <c r="T37" s="806"/>
      <c r="U37" s="806"/>
      <c r="V37" s="806"/>
      <c r="W37" s="806"/>
      <c r="X37" s="807"/>
    </row>
    <row r="38" spans="1:24" ht="16.5" x14ac:dyDescent="0.25">
      <c r="A38" s="565"/>
      <c r="B38" s="566"/>
      <c r="C38" s="566"/>
      <c r="D38" s="566"/>
      <c r="E38" s="566"/>
      <c r="F38" s="566"/>
      <c r="G38" s="566"/>
      <c r="H38" s="566"/>
      <c r="I38" s="566"/>
      <c r="J38" s="566"/>
      <c r="K38" s="567"/>
      <c r="L38" s="568"/>
      <c r="M38" s="568"/>
      <c r="N38" s="568"/>
      <c r="O38" s="568"/>
      <c r="P38" s="568"/>
      <c r="Q38" s="568"/>
      <c r="R38" s="568"/>
      <c r="S38" s="568"/>
      <c r="T38" s="568"/>
      <c r="U38" s="568"/>
      <c r="V38" s="569"/>
      <c r="W38" s="569"/>
      <c r="X38" s="569"/>
    </row>
    <row r="39" spans="1:24" ht="15.75" x14ac:dyDescent="0.25">
      <c r="L39" s="1189" t="s">
        <v>1038</v>
      </c>
      <c r="M39" s="1189"/>
      <c r="N39" s="1189"/>
      <c r="O39" s="1189"/>
      <c r="P39" s="1189"/>
      <c r="Q39" s="1189"/>
      <c r="R39" s="1189"/>
      <c r="S39" s="1189"/>
      <c r="T39" s="1189"/>
      <c r="U39" s="1189"/>
      <c r="V39" s="1189"/>
      <c r="W39" s="1189"/>
      <c r="X39" s="1189"/>
    </row>
    <row r="40" spans="1:24" ht="15.75" x14ac:dyDescent="0.25">
      <c r="L40" s="1190" t="s">
        <v>14</v>
      </c>
      <c r="M40" s="1190"/>
      <c r="N40" s="1190"/>
      <c r="O40" s="1190"/>
      <c r="P40" s="1190"/>
      <c r="Q40" s="1190"/>
      <c r="R40" s="1190"/>
      <c r="S40" s="1190"/>
      <c r="T40" s="1190"/>
      <c r="U40" s="1190"/>
      <c r="V40" s="1190"/>
      <c r="W40" s="1190"/>
      <c r="X40" s="1190"/>
    </row>
    <row r="44" spans="1:24" ht="16.5" x14ac:dyDescent="0.25">
      <c r="P44" s="1183" t="s">
        <v>686</v>
      </c>
      <c r="Q44" s="1183"/>
      <c r="R44" s="1183"/>
      <c r="S44" s="1183"/>
      <c r="T44" s="1183"/>
    </row>
  </sheetData>
  <mergeCells count="52">
    <mergeCell ref="A1:E1"/>
    <mergeCell ref="A5:A7"/>
    <mergeCell ref="B5:B7"/>
    <mergeCell ref="C5:C7"/>
    <mergeCell ref="A24:X24"/>
    <mergeCell ref="A3:X3"/>
    <mergeCell ref="A4:X4"/>
    <mergeCell ref="D5:D7"/>
    <mergeCell ref="E5:V5"/>
    <mergeCell ref="X5:X7"/>
    <mergeCell ref="E6:N6"/>
    <mergeCell ref="O6:U6"/>
    <mergeCell ref="M29:N29"/>
    <mergeCell ref="K29:L29"/>
    <mergeCell ref="K30:L30"/>
    <mergeCell ref="M30:N30"/>
    <mergeCell ref="W5:W7"/>
    <mergeCell ref="M28:N28"/>
    <mergeCell ref="A26:X26"/>
    <mergeCell ref="B28:E28"/>
    <mergeCell ref="K28:L28"/>
    <mergeCell ref="R28:X28"/>
    <mergeCell ref="V6:V7"/>
    <mergeCell ref="B29:E29"/>
    <mergeCell ref="B30:E30"/>
    <mergeCell ref="R30:X30"/>
    <mergeCell ref="B31:E31"/>
    <mergeCell ref="R31:X31"/>
    <mergeCell ref="B32:E32"/>
    <mergeCell ref="B33:E33"/>
    <mergeCell ref="R33:X33"/>
    <mergeCell ref="K33:L33"/>
    <mergeCell ref="M33:N33"/>
    <mergeCell ref="K31:L31"/>
    <mergeCell ref="M31:N31"/>
    <mergeCell ref="M32:N32"/>
    <mergeCell ref="K32:L32"/>
    <mergeCell ref="R32:X32"/>
    <mergeCell ref="B35:E35"/>
    <mergeCell ref="R35:W35"/>
    <mergeCell ref="B36:E36"/>
    <mergeCell ref="R36:W36"/>
    <mergeCell ref="B34:E34"/>
    <mergeCell ref="R34:X34"/>
    <mergeCell ref="K34:L34"/>
    <mergeCell ref="M34:N34"/>
    <mergeCell ref="P44:T44"/>
    <mergeCell ref="B37:E37"/>
    <mergeCell ref="K37:L37"/>
    <mergeCell ref="M37:N37"/>
    <mergeCell ref="L39:X39"/>
    <mergeCell ref="L40:X4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50"/>
  <sheetViews>
    <sheetView topLeftCell="A30" zoomScale="70" zoomScaleNormal="70" workbookViewId="0">
      <selection activeCell="AD13" sqref="AD13"/>
    </sheetView>
  </sheetViews>
  <sheetFormatPr defaultRowHeight="15" x14ac:dyDescent="0.25"/>
  <cols>
    <col min="1" max="1" width="5.28515625" style="73" customWidth="1"/>
    <col min="2" max="2" width="21" style="73" customWidth="1"/>
    <col min="3" max="3" width="14" style="73" customWidth="1"/>
    <col min="4" max="4" width="22.140625" style="73" customWidth="1"/>
    <col min="5" max="5" width="13.28515625" style="74" customWidth="1"/>
    <col min="6" max="11" width="7.42578125" style="73" customWidth="1"/>
    <col min="12" max="15" width="7.42578125" style="674" customWidth="1"/>
    <col min="16" max="17" width="6.85546875" style="674" customWidth="1"/>
    <col min="18" max="18" width="8.140625" style="674" customWidth="1"/>
    <col min="19" max="22" width="6.85546875" style="674" customWidth="1"/>
    <col min="23" max="23" width="8" style="73" customWidth="1"/>
    <col min="24" max="24" width="9.140625" style="73" customWidth="1"/>
    <col min="25" max="25" width="7.5703125" style="73" customWidth="1"/>
    <col min="26" max="256" width="9.140625" style="73"/>
    <col min="257" max="257" width="5.28515625" style="73" customWidth="1"/>
    <col min="258" max="258" width="21" style="73" customWidth="1"/>
    <col min="259" max="259" width="14" style="73" customWidth="1"/>
    <col min="260" max="260" width="22.140625" style="73" customWidth="1"/>
    <col min="261" max="261" width="13.28515625" style="73" customWidth="1"/>
    <col min="262" max="271" width="7.42578125" style="73" customWidth="1"/>
    <col min="272" max="273" width="6.85546875" style="73" customWidth="1"/>
    <col min="274" max="274" width="8.140625" style="73" customWidth="1"/>
    <col min="275" max="278" width="6.85546875" style="73" customWidth="1"/>
    <col min="279" max="279" width="8" style="73" customWidth="1"/>
    <col min="280" max="280" width="9.140625" style="73" customWidth="1"/>
    <col min="281" max="281" width="7.5703125" style="73" customWidth="1"/>
    <col min="282" max="512" width="9.140625" style="73"/>
    <col min="513" max="513" width="5.28515625" style="73" customWidth="1"/>
    <col min="514" max="514" width="21" style="73" customWidth="1"/>
    <col min="515" max="515" width="14" style="73" customWidth="1"/>
    <col min="516" max="516" width="22.140625" style="73" customWidth="1"/>
    <col min="517" max="517" width="13.28515625" style="73" customWidth="1"/>
    <col min="518" max="527" width="7.42578125" style="73" customWidth="1"/>
    <col min="528" max="529" width="6.85546875" style="73" customWidth="1"/>
    <col min="530" max="530" width="8.140625" style="73" customWidth="1"/>
    <col min="531" max="534" width="6.85546875" style="73" customWidth="1"/>
    <col min="535" max="535" width="8" style="73" customWidth="1"/>
    <col min="536" max="536" width="9.140625" style="73" customWidth="1"/>
    <col min="537" max="537" width="7.5703125" style="73" customWidth="1"/>
    <col min="538" max="768" width="9.140625" style="73"/>
    <col min="769" max="769" width="5.28515625" style="73" customWidth="1"/>
    <col min="770" max="770" width="21" style="73" customWidth="1"/>
    <col min="771" max="771" width="14" style="73" customWidth="1"/>
    <col min="772" max="772" width="22.140625" style="73" customWidth="1"/>
    <col min="773" max="773" width="13.28515625" style="73" customWidth="1"/>
    <col min="774" max="783" width="7.42578125" style="73" customWidth="1"/>
    <col min="784" max="785" width="6.85546875" style="73" customWidth="1"/>
    <col min="786" max="786" width="8.140625" style="73" customWidth="1"/>
    <col min="787" max="790" width="6.85546875" style="73" customWidth="1"/>
    <col min="791" max="791" width="8" style="73" customWidth="1"/>
    <col min="792" max="792" width="9.140625" style="73" customWidth="1"/>
    <col min="793" max="793" width="7.5703125" style="73" customWidth="1"/>
    <col min="794" max="1024" width="9.140625" style="73"/>
    <col min="1025" max="1025" width="5.28515625" style="73" customWidth="1"/>
    <col min="1026" max="1026" width="21" style="73" customWidth="1"/>
    <col min="1027" max="1027" width="14" style="73" customWidth="1"/>
    <col min="1028" max="1028" width="22.140625" style="73" customWidth="1"/>
    <col min="1029" max="1029" width="13.28515625" style="73" customWidth="1"/>
    <col min="1030" max="1039" width="7.42578125" style="73" customWidth="1"/>
    <col min="1040" max="1041" width="6.85546875" style="73" customWidth="1"/>
    <col min="1042" max="1042" width="8.140625" style="73" customWidth="1"/>
    <col min="1043" max="1046" width="6.85546875" style="73" customWidth="1"/>
    <col min="1047" max="1047" width="8" style="73" customWidth="1"/>
    <col min="1048" max="1048" width="9.140625" style="73" customWidth="1"/>
    <col min="1049" max="1049" width="7.5703125" style="73" customWidth="1"/>
    <col min="1050" max="1280" width="9.140625" style="73"/>
    <col min="1281" max="1281" width="5.28515625" style="73" customWidth="1"/>
    <col min="1282" max="1282" width="21" style="73" customWidth="1"/>
    <col min="1283" max="1283" width="14" style="73" customWidth="1"/>
    <col min="1284" max="1284" width="22.140625" style="73" customWidth="1"/>
    <col min="1285" max="1285" width="13.28515625" style="73" customWidth="1"/>
    <col min="1286" max="1295" width="7.42578125" style="73" customWidth="1"/>
    <col min="1296" max="1297" width="6.85546875" style="73" customWidth="1"/>
    <col min="1298" max="1298" width="8.140625" style="73" customWidth="1"/>
    <col min="1299" max="1302" width="6.85546875" style="73" customWidth="1"/>
    <col min="1303" max="1303" width="8" style="73" customWidth="1"/>
    <col min="1304" max="1304" width="9.140625" style="73" customWidth="1"/>
    <col min="1305" max="1305" width="7.5703125" style="73" customWidth="1"/>
    <col min="1306" max="1536" width="9.140625" style="73"/>
    <col min="1537" max="1537" width="5.28515625" style="73" customWidth="1"/>
    <col min="1538" max="1538" width="21" style="73" customWidth="1"/>
    <col min="1539" max="1539" width="14" style="73" customWidth="1"/>
    <col min="1540" max="1540" width="22.140625" style="73" customWidth="1"/>
    <col min="1541" max="1541" width="13.28515625" style="73" customWidth="1"/>
    <col min="1542" max="1551" width="7.42578125" style="73" customWidth="1"/>
    <col min="1552" max="1553" width="6.85546875" style="73" customWidth="1"/>
    <col min="1554" max="1554" width="8.140625" style="73" customWidth="1"/>
    <col min="1555" max="1558" width="6.85546875" style="73" customWidth="1"/>
    <col min="1559" max="1559" width="8" style="73" customWidth="1"/>
    <col min="1560" max="1560" width="9.140625" style="73" customWidth="1"/>
    <col min="1561" max="1561" width="7.5703125" style="73" customWidth="1"/>
    <col min="1562" max="1792" width="9.140625" style="73"/>
    <col min="1793" max="1793" width="5.28515625" style="73" customWidth="1"/>
    <col min="1794" max="1794" width="21" style="73" customWidth="1"/>
    <col min="1795" max="1795" width="14" style="73" customWidth="1"/>
    <col min="1796" max="1796" width="22.140625" style="73" customWidth="1"/>
    <col min="1797" max="1797" width="13.28515625" style="73" customWidth="1"/>
    <col min="1798" max="1807" width="7.42578125" style="73" customWidth="1"/>
    <col min="1808" max="1809" width="6.85546875" style="73" customWidth="1"/>
    <col min="1810" max="1810" width="8.140625" style="73" customWidth="1"/>
    <col min="1811" max="1814" width="6.85546875" style="73" customWidth="1"/>
    <col min="1815" max="1815" width="8" style="73" customWidth="1"/>
    <col min="1816" max="1816" width="9.140625" style="73" customWidth="1"/>
    <col min="1817" max="1817" width="7.5703125" style="73" customWidth="1"/>
    <col min="1818" max="2048" width="9.140625" style="73"/>
    <col min="2049" max="2049" width="5.28515625" style="73" customWidth="1"/>
    <col min="2050" max="2050" width="21" style="73" customWidth="1"/>
    <col min="2051" max="2051" width="14" style="73" customWidth="1"/>
    <col min="2052" max="2052" width="22.140625" style="73" customWidth="1"/>
    <col min="2053" max="2053" width="13.28515625" style="73" customWidth="1"/>
    <col min="2054" max="2063" width="7.42578125" style="73" customWidth="1"/>
    <col min="2064" max="2065" width="6.85546875" style="73" customWidth="1"/>
    <col min="2066" max="2066" width="8.140625" style="73" customWidth="1"/>
    <col min="2067" max="2070" width="6.85546875" style="73" customWidth="1"/>
    <col min="2071" max="2071" width="8" style="73" customWidth="1"/>
    <col min="2072" max="2072" width="9.140625" style="73" customWidth="1"/>
    <col min="2073" max="2073" width="7.5703125" style="73" customWidth="1"/>
    <col min="2074" max="2304" width="9.140625" style="73"/>
    <col min="2305" max="2305" width="5.28515625" style="73" customWidth="1"/>
    <col min="2306" max="2306" width="21" style="73" customWidth="1"/>
    <col min="2307" max="2307" width="14" style="73" customWidth="1"/>
    <col min="2308" max="2308" width="22.140625" style="73" customWidth="1"/>
    <col min="2309" max="2309" width="13.28515625" style="73" customWidth="1"/>
    <col min="2310" max="2319" width="7.42578125" style="73" customWidth="1"/>
    <col min="2320" max="2321" width="6.85546875" style="73" customWidth="1"/>
    <col min="2322" max="2322" width="8.140625" style="73" customWidth="1"/>
    <col min="2323" max="2326" width="6.85546875" style="73" customWidth="1"/>
    <col min="2327" max="2327" width="8" style="73" customWidth="1"/>
    <col min="2328" max="2328" width="9.140625" style="73" customWidth="1"/>
    <col min="2329" max="2329" width="7.5703125" style="73" customWidth="1"/>
    <col min="2330" max="2560" width="9.140625" style="73"/>
    <col min="2561" max="2561" width="5.28515625" style="73" customWidth="1"/>
    <col min="2562" max="2562" width="21" style="73" customWidth="1"/>
    <col min="2563" max="2563" width="14" style="73" customWidth="1"/>
    <col min="2564" max="2564" width="22.140625" style="73" customWidth="1"/>
    <col min="2565" max="2565" width="13.28515625" style="73" customWidth="1"/>
    <col min="2566" max="2575" width="7.42578125" style="73" customWidth="1"/>
    <col min="2576" max="2577" width="6.85546875" style="73" customWidth="1"/>
    <col min="2578" max="2578" width="8.140625" style="73" customWidth="1"/>
    <col min="2579" max="2582" width="6.85546875" style="73" customWidth="1"/>
    <col min="2583" max="2583" width="8" style="73" customWidth="1"/>
    <col min="2584" max="2584" width="9.140625" style="73" customWidth="1"/>
    <col min="2585" max="2585" width="7.5703125" style="73" customWidth="1"/>
    <col min="2586" max="2816" width="9.140625" style="73"/>
    <col min="2817" max="2817" width="5.28515625" style="73" customWidth="1"/>
    <col min="2818" max="2818" width="21" style="73" customWidth="1"/>
    <col min="2819" max="2819" width="14" style="73" customWidth="1"/>
    <col min="2820" max="2820" width="22.140625" style="73" customWidth="1"/>
    <col min="2821" max="2821" width="13.28515625" style="73" customWidth="1"/>
    <col min="2822" max="2831" width="7.42578125" style="73" customWidth="1"/>
    <col min="2832" max="2833" width="6.85546875" style="73" customWidth="1"/>
    <col min="2834" max="2834" width="8.140625" style="73" customWidth="1"/>
    <col min="2835" max="2838" width="6.85546875" style="73" customWidth="1"/>
    <col min="2839" max="2839" width="8" style="73" customWidth="1"/>
    <col min="2840" max="2840" width="9.140625" style="73" customWidth="1"/>
    <col min="2841" max="2841" width="7.5703125" style="73" customWidth="1"/>
    <col min="2842" max="3072" width="9.140625" style="73"/>
    <col min="3073" max="3073" width="5.28515625" style="73" customWidth="1"/>
    <col min="3074" max="3074" width="21" style="73" customWidth="1"/>
    <col min="3075" max="3075" width="14" style="73" customWidth="1"/>
    <col min="3076" max="3076" width="22.140625" style="73" customWidth="1"/>
    <col min="3077" max="3077" width="13.28515625" style="73" customWidth="1"/>
    <col min="3078" max="3087" width="7.42578125" style="73" customWidth="1"/>
    <col min="3088" max="3089" width="6.85546875" style="73" customWidth="1"/>
    <col min="3090" max="3090" width="8.140625" style="73" customWidth="1"/>
    <col min="3091" max="3094" width="6.85546875" style="73" customWidth="1"/>
    <col min="3095" max="3095" width="8" style="73" customWidth="1"/>
    <col min="3096" max="3096" width="9.140625" style="73" customWidth="1"/>
    <col min="3097" max="3097" width="7.5703125" style="73" customWidth="1"/>
    <col min="3098" max="3328" width="9.140625" style="73"/>
    <col min="3329" max="3329" width="5.28515625" style="73" customWidth="1"/>
    <col min="3330" max="3330" width="21" style="73" customWidth="1"/>
    <col min="3331" max="3331" width="14" style="73" customWidth="1"/>
    <col min="3332" max="3332" width="22.140625" style="73" customWidth="1"/>
    <col min="3333" max="3333" width="13.28515625" style="73" customWidth="1"/>
    <col min="3334" max="3343" width="7.42578125" style="73" customWidth="1"/>
    <col min="3344" max="3345" width="6.85546875" style="73" customWidth="1"/>
    <col min="3346" max="3346" width="8.140625" style="73" customWidth="1"/>
    <col min="3347" max="3350" width="6.85546875" style="73" customWidth="1"/>
    <col min="3351" max="3351" width="8" style="73" customWidth="1"/>
    <col min="3352" max="3352" width="9.140625" style="73" customWidth="1"/>
    <col min="3353" max="3353" width="7.5703125" style="73" customWidth="1"/>
    <col min="3354" max="3584" width="9.140625" style="73"/>
    <col min="3585" max="3585" width="5.28515625" style="73" customWidth="1"/>
    <col min="3586" max="3586" width="21" style="73" customWidth="1"/>
    <col min="3587" max="3587" width="14" style="73" customWidth="1"/>
    <col min="3588" max="3588" width="22.140625" style="73" customWidth="1"/>
    <col min="3589" max="3589" width="13.28515625" style="73" customWidth="1"/>
    <col min="3590" max="3599" width="7.42578125" style="73" customWidth="1"/>
    <col min="3600" max="3601" width="6.85546875" style="73" customWidth="1"/>
    <col min="3602" max="3602" width="8.140625" style="73" customWidth="1"/>
    <col min="3603" max="3606" width="6.85546875" style="73" customWidth="1"/>
    <col min="3607" max="3607" width="8" style="73" customWidth="1"/>
    <col min="3608" max="3608" width="9.140625" style="73" customWidth="1"/>
    <col min="3609" max="3609" width="7.5703125" style="73" customWidth="1"/>
    <col min="3610" max="3840" width="9.140625" style="73"/>
    <col min="3841" max="3841" width="5.28515625" style="73" customWidth="1"/>
    <col min="3842" max="3842" width="21" style="73" customWidth="1"/>
    <col min="3843" max="3843" width="14" style="73" customWidth="1"/>
    <col min="3844" max="3844" width="22.140625" style="73" customWidth="1"/>
    <col min="3845" max="3845" width="13.28515625" style="73" customWidth="1"/>
    <col min="3846" max="3855" width="7.42578125" style="73" customWidth="1"/>
    <col min="3856" max="3857" width="6.85546875" style="73" customWidth="1"/>
    <col min="3858" max="3858" width="8.140625" style="73" customWidth="1"/>
    <col min="3859" max="3862" width="6.85546875" style="73" customWidth="1"/>
    <col min="3863" max="3863" width="8" style="73" customWidth="1"/>
    <col min="3864" max="3864" width="9.140625" style="73" customWidth="1"/>
    <col min="3865" max="3865" width="7.5703125" style="73" customWidth="1"/>
    <col min="3866" max="4096" width="9.140625" style="73"/>
    <col min="4097" max="4097" width="5.28515625" style="73" customWidth="1"/>
    <col min="4098" max="4098" width="21" style="73" customWidth="1"/>
    <col min="4099" max="4099" width="14" style="73" customWidth="1"/>
    <col min="4100" max="4100" width="22.140625" style="73" customWidth="1"/>
    <col min="4101" max="4101" width="13.28515625" style="73" customWidth="1"/>
    <col min="4102" max="4111" width="7.42578125" style="73" customWidth="1"/>
    <col min="4112" max="4113" width="6.85546875" style="73" customWidth="1"/>
    <col min="4114" max="4114" width="8.140625" style="73" customWidth="1"/>
    <col min="4115" max="4118" width="6.85546875" style="73" customWidth="1"/>
    <col min="4119" max="4119" width="8" style="73" customWidth="1"/>
    <col min="4120" max="4120" width="9.140625" style="73" customWidth="1"/>
    <col min="4121" max="4121" width="7.5703125" style="73" customWidth="1"/>
    <col min="4122" max="4352" width="9.140625" style="73"/>
    <col min="4353" max="4353" width="5.28515625" style="73" customWidth="1"/>
    <col min="4354" max="4354" width="21" style="73" customWidth="1"/>
    <col min="4355" max="4355" width="14" style="73" customWidth="1"/>
    <col min="4356" max="4356" width="22.140625" style="73" customWidth="1"/>
    <col min="4357" max="4357" width="13.28515625" style="73" customWidth="1"/>
    <col min="4358" max="4367" width="7.42578125" style="73" customWidth="1"/>
    <col min="4368" max="4369" width="6.85546875" style="73" customWidth="1"/>
    <col min="4370" max="4370" width="8.140625" style="73" customWidth="1"/>
    <col min="4371" max="4374" width="6.85546875" style="73" customWidth="1"/>
    <col min="4375" max="4375" width="8" style="73" customWidth="1"/>
    <col min="4376" max="4376" width="9.140625" style="73" customWidth="1"/>
    <col min="4377" max="4377" width="7.5703125" style="73" customWidth="1"/>
    <col min="4378" max="4608" width="9.140625" style="73"/>
    <col min="4609" max="4609" width="5.28515625" style="73" customWidth="1"/>
    <col min="4610" max="4610" width="21" style="73" customWidth="1"/>
    <col min="4611" max="4611" width="14" style="73" customWidth="1"/>
    <col min="4612" max="4612" width="22.140625" style="73" customWidth="1"/>
    <col min="4613" max="4613" width="13.28515625" style="73" customWidth="1"/>
    <col min="4614" max="4623" width="7.42578125" style="73" customWidth="1"/>
    <col min="4624" max="4625" width="6.85546875" style="73" customWidth="1"/>
    <col min="4626" max="4626" width="8.140625" style="73" customWidth="1"/>
    <col min="4627" max="4630" width="6.85546875" style="73" customWidth="1"/>
    <col min="4631" max="4631" width="8" style="73" customWidth="1"/>
    <col min="4632" max="4632" width="9.140625" style="73" customWidth="1"/>
    <col min="4633" max="4633" width="7.5703125" style="73" customWidth="1"/>
    <col min="4634" max="4864" width="9.140625" style="73"/>
    <col min="4865" max="4865" width="5.28515625" style="73" customWidth="1"/>
    <col min="4866" max="4866" width="21" style="73" customWidth="1"/>
    <col min="4867" max="4867" width="14" style="73" customWidth="1"/>
    <col min="4868" max="4868" width="22.140625" style="73" customWidth="1"/>
    <col min="4869" max="4869" width="13.28515625" style="73" customWidth="1"/>
    <col min="4870" max="4879" width="7.42578125" style="73" customWidth="1"/>
    <col min="4880" max="4881" width="6.85546875" style="73" customWidth="1"/>
    <col min="4882" max="4882" width="8.140625" style="73" customWidth="1"/>
    <col min="4883" max="4886" width="6.85546875" style="73" customWidth="1"/>
    <col min="4887" max="4887" width="8" style="73" customWidth="1"/>
    <col min="4888" max="4888" width="9.140625" style="73" customWidth="1"/>
    <col min="4889" max="4889" width="7.5703125" style="73" customWidth="1"/>
    <col min="4890" max="5120" width="9.140625" style="73"/>
    <col min="5121" max="5121" width="5.28515625" style="73" customWidth="1"/>
    <col min="5122" max="5122" width="21" style="73" customWidth="1"/>
    <col min="5123" max="5123" width="14" style="73" customWidth="1"/>
    <col min="5124" max="5124" width="22.140625" style="73" customWidth="1"/>
    <col min="5125" max="5125" width="13.28515625" style="73" customWidth="1"/>
    <col min="5126" max="5135" width="7.42578125" style="73" customWidth="1"/>
    <col min="5136" max="5137" width="6.85546875" style="73" customWidth="1"/>
    <col min="5138" max="5138" width="8.140625" style="73" customWidth="1"/>
    <col min="5139" max="5142" width="6.85546875" style="73" customWidth="1"/>
    <col min="5143" max="5143" width="8" style="73" customWidth="1"/>
    <col min="5144" max="5144" width="9.140625" style="73" customWidth="1"/>
    <col min="5145" max="5145" width="7.5703125" style="73" customWidth="1"/>
    <col min="5146" max="5376" width="9.140625" style="73"/>
    <col min="5377" max="5377" width="5.28515625" style="73" customWidth="1"/>
    <col min="5378" max="5378" width="21" style="73" customWidth="1"/>
    <col min="5379" max="5379" width="14" style="73" customWidth="1"/>
    <col min="5380" max="5380" width="22.140625" style="73" customWidth="1"/>
    <col min="5381" max="5381" width="13.28515625" style="73" customWidth="1"/>
    <col min="5382" max="5391" width="7.42578125" style="73" customWidth="1"/>
    <col min="5392" max="5393" width="6.85546875" style="73" customWidth="1"/>
    <col min="5394" max="5394" width="8.140625" style="73" customWidth="1"/>
    <col min="5395" max="5398" width="6.85546875" style="73" customWidth="1"/>
    <col min="5399" max="5399" width="8" style="73" customWidth="1"/>
    <col min="5400" max="5400" width="9.140625" style="73" customWidth="1"/>
    <col min="5401" max="5401" width="7.5703125" style="73" customWidth="1"/>
    <col min="5402" max="5632" width="9.140625" style="73"/>
    <col min="5633" max="5633" width="5.28515625" style="73" customWidth="1"/>
    <col min="5634" max="5634" width="21" style="73" customWidth="1"/>
    <col min="5635" max="5635" width="14" style="73" customWidth="1"/>
    <col min="5636" max="5636" width="22.140625" style="73" customWidth="1"/>
    <col min="5637" max="5637" width="13.28515625" style="73" customWidth="1"/>
    <col min="5638" max="5647" width="7.42578125" style="73" customWidth="1"/>
    <col min="5648" max="5649" width="6.85546875" style="73" customWidth="1"/>
    <col min="5650" max="5650" width="8.140625" style="73" customWidth="1"/>
    <col min="5651" max="5654" width="6.85546875" style="73" customWidth="1"/>
    <col min="5655" max="5655" width="8" style="73" customWidth="1"/>
    <col min="5656" max="5656" width="9.140625" style="73" customWidth="1"/>
    <col min="5657" max="5657" width="7.5703125" style="73" customWidth="1"/>
    <col min="5658" max="5888" width="9.140625" style="73"/>
    <col min="5889" max="5889" width="5.28515625" style="73" customWidth="1"/>
    <col min="5890" max="5890" width="21" style="73" customWidth="1"/>
    <col min="5891" max="5891" width="14" style="73" customWidth="1"/>
    <col min="5892" max="5892" width="22.140625" style="73" customWidth="1"/>
    <col min="5893" max="5893" width="13.28515625" style="73" customWidth="1"/>
    <col min="5894" max="5903" width="7.42578125" style="73" customWidth="1"/>
    <col min="5904" max="5905" width="6.85546875" style="73" customWidth="1"/>
    <col min="5906" max="5906" width="8.140625" style="73" customWidth="1"/>
    <col min="5907" max="5910" width="6.85546875" style="73" customWidth="1"/>
    <col min="5911" max="5911" width="8" style="73" customWidth="1"/>
    <col min="5912" max="5912" width="9.140625" style="73" customWidth="1"/>
    <col min="5913" max="5913" width="7.5703125" style="73" customWidth="1"/>
    <col min="5914" max="6144" width="9.140625" style="73"/>
    <col min="6145" max="6145" width="5.28515625" style="73" customWidth="1"/>
    <col min="6146" max="6146" width="21" style="73" customWidth="1"/>
    <col min="6147" max="6147" width="14" style="73" customWidth="1"/>
    <col min="6148" max="6148" width="22.140625" style="73" customWidth="1"/>
    <col min="6149" max="6149" width="13.28515625" style="73" customWidth="1"/>
    <col min="6150" max="6159" width="7.42578125" style="73" customWidth="1"/>
    <col min="6160" max="6161" width="6.85546875" style="73" customWidth="1"/>
    <col min="6162" max="6162" width="8.140625" style="73" customWidth="1"/>
    <col min="6163" max="6166" width="6.85546875" style="73" customWidth="1"/>
    <col min="6167" max="6167" width="8" style="73" customWidth="1"/>
    <col min="6168" max="6168" width="9.140625" style="73" customWidth="1"/>
    <col min="6169" max="6169" width="7.5703125" style="73" customWidth="1"/>
    <col min="6170" max="6400" width="9.140625" style="73"/>
    <col min="6401" max="6401" width="5.28515625" style="73" customWidth="1"/>
    <col min="6402" max="6402" width="21" style="73" customWidth="1"/>
    <col min="6403" max="6403" width="14" style="73" customWidth="1"/>
    <col min="6404" max="6404" width="22.140625" style="73" customWidth="1"/>
    <col min="6405" max="6405" width="13.28515625" style="73" customWidth="1"/>
    <col min="6406" max="6415" width="7.42578125" style="73" customWidth="1"/>
    <col min="6416" max="6417" width="6.85546875" style="73" customWidth="1"/>
    <col min="6418" max="6418" width="8.140625" style="73" customWidth="1"/>
    <col min="6419" max="6422" width="6.85546875" style="73" customWidth="1"/>
    <col min="6423" max="6423" width="8" style="73" customWidth="1"/>
    <col min="6424" max="6424" width="9.140625" style="73" customWidth="1"/>
    <col min="6425" max="6425" width="7.5703125" style="73" customWidth="1"/>
    <col min="6426" max="6656" width="9.140625" style="73"/>
    <col min="6657" max="6657" width="5.28515625" style="73" customWidth="1"/>
    <col min="6658" max="6658" width="21" style="73" customWidth="1"/>
    <col min="6659" max="6659" width="14" style="73" customWidth="1"/>
    <col min="6660" max="6660" width="22.140625" style="73" customWidth="1"/>
    <col min="6661" max="6661" width="13.28515625" style="73" customWidth="1"/>
    <col min="6662" max="6671" width="7.42578125" style="73" customWidth="1"/>
    <col min="6672" max="6673" width="6.85546875" style="73" customWidth="1"/>
    <col min="6674" max="6674" width="8.140625" style="73" customWidth="1"/>
    <col min="6675" max="6678" width="6.85546875" style="73" customWidth="1"/>
    <col min="6679" max="6679" width="8" style="73" customWidth="1"/>
    <col min="6680" max="6680" width="9.140625" style="73" customWidth="1"/>
    <col min="6681" max="6681" width="7.5703125" style="73" customWidth="1"/>
    <col min="6682" max="6912" width="9.140625" style="73"/>
    <col min="6913" max="6913" width="5.28515625" style="73" customWidth="1"/>
    <col min="6914" max="6914" width="21" style="73" customWidth="1"/>
    <col min="6915" max="6915" width="14" style="73" customWidth="1"/>
    <col min="6916" max="6916" width="22.140625" style="73" customWidth="1"/>
    <col min="6917" max="6917" width="13.28515625" style="73" customWidth="1"/>
    <col min="6918" max="6927" width="7.42578125" style="73" customWidth="1"/>
    <col min="6928" max="6929" width="6.85546875" style="73" customWidth="1"/>
    <col min="6930" max="6930" width="8.140625" style="73" customWidth="1"/>
    <col min="6931" max="6934" width="6.85546875" style="73" customWidth="1"/>
    <col min="6935" max="6935" width="8" style="73" customWidth="1"/>
    <col min="6936" max="6936" width="9.140625" style="73" customWidth="1"/>
    <col min="6937" max="6937" width="7.5703125" style="73" customWidth="1"/>
    <col min="6938" max="7168" width="9.140625" style="73"/>
    <col min="7169" max="7169" width="5.28515625" style="73" customWidth="1"/>
    <col min="7170" max="7170" width="21" style="73" customWidth="1"/>
    <col min="7171" max="7171" width="14" style="73" customWidth="1"/>
    <col min="7172" max="7172" width="22.140625" style="73" customWidth="1"/>
    <col min="7173" max="7173" width="13.28515625" style="73" customWidth="1"/>
    <col min="7174" max="7183" width="7.42578125" style="73" customWidth="1"/>
    <col min="7184" max="7185" width="6.85546875" style="73" customWidth="1"/>
    <col min="7186" max="7186" width="8.140625" style="73" customWidth="1"/>
    <col min="7187" max="7190" width="6.85546875" style="73" customWidth="1"/>
    <col min="7191" max="7191" width="8" style="73" customWidth="1"/>
    <col min="7192" max="7192" width="9.140625" style="73" customWidth="1"/>
    <col min="7193" max="7193" width="7.5703125" style="73" customWidth="1"/>
    <col min="7194" max="7424" width="9.140625" style="73"/>
    <col min="7425" max="7425" width="5.28515625" style="73" customWidth="1"/>
    <col min="7426" max="7426" width="21" style="73" customWidth="1"/>
    <col min="7427" max="7427" width="14" style="73" customWidth="1"/>
    <col min="7428" max="7428" width="22.140625" style="73" customWidth="1"/>
    <col min="7429" max="7429" width="13.28515625" style="73" customWidth="1"/>
    <col min="7430" max="7439" width="7.42578125" style="73" customWidth="1"/>
    <col min="7440" max="7441" width="6.85546875" style="73" customWidth="1"/>
    <col min="7442" max="7442" width="8.140625" style="73" customWidth="1"/>
    <col min="7443" max="7446" width="6.85546875" style="73" customWidth="1"/>
    <col min="7447" max="7447" width="8" style="73" customWidth="1"/>
    <col min="7448" max="7448" width="9.140625" style="73" customWidth="1"/>
    <col min="7449" max="7449" width="7.5703125" style="73" customWidth="1"/>
    <col min="7450" max="7680" width="9.140625" style="73"/>
    <col min="7681" max="7681" width="5.28515625" style="73" customWidth="1"/>
    <col min="7682" max="7682" width="21" style="73" customWidth="1"/>
    <col min="7683" max="7683" width="14" style="73" customWidth="1"/>
    <col min="7684" max="7684" width="22.140625" style="73" customWidth="1"/>
    <col min="7685" max="7685" width="13.28515625" style="73" customWidth="1"/>
    <col min="7686" max="7695" width="7.42578125" style="73" customWidth="1"/>
    <col min="7696" max="7697" width="6.85546875" style="73" customWidth="1"/>
    <col min="7698" max="7698" width="8.140625" style="73" customWidth="1"/>
    <col min="7699" max="7702" width="6.85546875" style="73" customWidth="1"/>
    <col min="7703" max="7703" width="8" style="73" customWidth="1"/>
    <col min="7704" max="7704" width="9.140625" style="73" customWidth="1"/>
    <col min="7705" max="7705" width="7.5703125" style="73" customWidth="1"/>
    <col min="7706" max="7936" width="9.140625" style="73"/>
    <col min="7937" max="7937" width="5.28515625" style="73" customWidth="1"/>
    <col min="7938" max="7938" width="21" style="73" customWidth="1"/>
    <col min="7939" max="7939" width="14" style="73" customWidth="1"/>
    <col min="7940" max="7940" width="22.140625" style="73" customWidth="1"/>
    <col min="7941" max="7941" width="13.28515625" style="73" customWidth="1"/>
    <col min="7942" max="7951" width="7.42578125" style="73" customWidth="1"/>
    <col min="7952" max="7953" width="6.85546875" style="73" customWidth="1"/>
    <col min="7954" max="7954" width="8.140625" style="73" customWidth="1"/>
    <col min="7955" max="7958" width="6.85546875" style="73" customWidth="1"/>
    <col min="7959" max="7959" width="8" style="73" customWidth="1"/>
    <col min="7960" max="7960" width="9.140625" style="73" customWidth="1"/>
    <col min="7961" max="7961" width="7.5703125" style="73" customWidth="1"/>
    <col min="7962" max="8192" width="9.140625" style="73"/>
    <col min="8193" max="8193" width="5.28515625" style="73" customWidth="1"/>
    <col min="8194" max="8194" width="21" style="73" customWidth="1"/>
    <col min="8195" max="8195" width="14" style="73" customWidth="1"/>
    <col min="8196" max="8196" width="22.140625" style="73" customWidth="1"/>
    <col min="8197" max="8197" width="13.28515625" style="73" customWidth="1"/>
    <col min="8198" max="8207" width="7.42578125" style="73" customWidth="1"/>
    <col min="8208" max="8209" width="6.85546875" style="73" customWidth="1"/>
    <col min="8210" max="8210" width="8.140625" style="73" customWidth="1"/>
    <col min="8211" max="8214" width="6.85546875" style="73" customWidth="1"/>
    <col min="8215" max="8215" width="8" style="73" customWidth="1"/>
    <col min="8216" max="8216" width="9.140625" style="73" customWidth="1"/>
    <col min="8217" max="8217" width="7.5703125" style="73" customWidth="1"/>
    <col min="8218" max="8448" width="9.140625" style="73"/>
    <col min="8449" max="8449" width="5.28515625" style="73" customWidth="1"/>
    <col min="8450" max="8450" width="21" style="73" customWidth="1"/>
    <col min="8451" max="8451" width="14" style="73" customWidth="1"/>
    <col min="8452" max="8452" width="22.140625" style="73" customWidth="1"/>
    <col min="8453" max="8453" width="13.28515625" style="73" customWidth="1"/>
    <col min="8454" max="8463" width="7.42578125" style="73" customWidth="1"/>
    <col min="8464" max="8465" width="6.85546875" style="73" customWidth="1"/>
    <col min="8466" max="8466" width="8.140625" style="73" customWidth="1"/>
    <col min="8467" max="8470" width="6.85546875" style="73" customWidth="1"/>
    <col min="8471" max="8471" width="8" style="73" customWidth="1"/>
    <col min="8472" max="8472" width="9.140625" style="73" customWidth="1"/>
    <col min="8473" max="8473" width="7.5703125" style="73" customWidth="1"/>
    <col min="8474" max="8704" width="9.140625" style="73"/>
    <col min="8705" max="8705" width="5.28515625" style="73" customWidth="1"/>
    <col min="8706" max="8706" width="21" style="73" customWidth="1"/>
    <col min="8707" max="8707" width="14" style="73" customWidth="1"/>
    <col min="8708" max="8708" width="22.140625" style="73" customWidth="1"/>
    <col min="8709" max="8709" width="13.28515625" style="73" customWidth="1"/>
    <col min="8710" max="8719" width="7.42578125" style="73" customWidth="1"/>
    <col min="8720" max="8721" width="6.85546875" style="73" customWidth="1"/>
    <col min="8722" max="8722" width="8.140625" style="73" customWidth="1"/>
    <col min="8723" max="8726" width="6.85546875" style="73" customWidth="1"/>
    <col min="8727" max="8727" width="8" style="73" customWidth="1"/>
    <col min="8728" max="8728" width="9.140625" style="73" customWidth="1"/>
    <col min="8729" max="8729" width="7.5703125" style="73" customWidth="1"/>
    <col min="8730" max="8960" width="9.140625" style="73"/>
    <col min="8961" max="8961" width="5.28515625" style="73" customWidth="1"/>
    <col min="8962" max="8962" width="21" style="73" customWidth="1"/>
    <col min="8963" max="8963" width="14" style="73" customWidth="1"/>
    <col min="8964" max="8964" width="22.140625" style="73" customWidth="1"/>
    <col min="8965" max="8965" width="13.28515625" style="73" customWidth="1"/>
    <col min="8966" max="8975" width="7.42578125" style="73" customWidth="1"/>
    <col min="8976" max="8977" width="6.85546875" style="73" customWidth="1"/>
    <col min="8978" max="8978" width="8.140625" style="73" customWidth="1"/>
    <col min="8979" max="8982" width="6.85546875" style="73" customWidth="1"/>
    <col min="8983" max="8983" width="8" style="73" customWidth="1"/>
    <col min="8984" max="8984" width="9.140625" style="73" customWidth="1"/>
    <col min="8985" max="8985" width="7.5703125" style="73" customWidth="1"/>
    <col min="8986" max="9216" width="9.140625" style="73"/>
    <col min="9217" max="9217" width="5.28515625" style="73" customWidth="1"/>
    <col min="9218" max="9218" width="21" style="73" customWidth="1"/>
    <col min="9219" max="9219" width="14" style="73" customWidth="1"/>
    <col min="9220" max="9220" width="22.140625" style="73" customWidth="1"/>
    <col min="9221" max="9221" width="13.28515625" style="73" customWidth="1"/>
    <col min="9222" max="9231" width="7.42578125" style="73" customWidth="1"/>
    <col min="9232" max="9233" width="6.85546875" style="73" customWidth="1"/>
    <col min="9234" max="9234" width="8.140625" style="73" customWidth="1"/>
    <col min="9235" max="9238" width="6.85546875" style="73" customWidth="1"/>
    <col min="9239" max="9239" width="8" style="73" customWidth="1"/>
    <col min="9240" max="9240" width="9.140625" style="73" customWidth="1"/>
    <col min="9241" max="9241" width="7.5703125" style="73" customWidth="1"/>
    <col min="9242" max="9472" width="9.140625" style="73"/>
    <col min="9473" max="9473" width="5.28515625" style="73" customWidth="1"/>
    <col min="9474" max="9474" width="21" style="73" customWidth="1"/>
    <col min="9475" max="9475" width="14" style="73" customWidth="1"/>
    <col min="9476" max="9476" width="22.140625" style="73" customWidth="1"/>
    <col min="9477" max="9477" width="13.28515625" style="73" customWidth="1"/>
    <col min="9478" max="9487" width="7.42578125" style="73" customWidth="1"/>
    <col min="9488" max="9489" width="6.85546875" style="73" customWidth="1"/>
    <col min="9490" max="9490" width="8.140625" style="73" customWidth="1"/>
    <col min="9491" max="9494" width="6.85546875" style="73" customWidth="1"/>
    <col min="9495" max="9495" width="8" style="73" customWidth="1"/>
    <col min="9496" max="9496" width="9.140625" style="73" customWidth="1"/>
    <col min="9497" max="9497" width="7.5703125" style="73" customWidth="1"/>
    <col min="9498" max="9728" width="9.140625" style="73"/>
    <col min="9729" max="9729" width="5.28515625" style="73" customWidth="1"/>
    <col min="9730" max="9730" width="21" style="73" customWidth="1"/>
    <col min="9731" max="9731" width="14" style="73" customWidth="1"/>
    <col min="9732" max="9732" width="22.140625" style="73" customWidth="1"/>
    <col min="9733" max="9733" width="13.28515625" style="73" customWidth="1"/>
    <col min="9734" max="9743" width="7.42578125" style="73" customWidth="1"/>
    <col min="9744" max="9745" width="6.85546875" style="73" customWidth="1"/>
    <col min="9746" max="9746" width="8.140625" style="73" customWidth="1"/>
    <col min="9747" max="9750" width="6.85546875" style="73" customWidth="1"/>
    <col min="9751" max="9751" width="8" style="73" customWidth="1"/>
    <col min="9752" max="9752" width="9.140625" style="73" customWidth="1"/>
    <col min="9753" max="9753" width="7.5703125" style="73" customWidth="1"/>
    <col min="9754" max="9984" width="9.140625" style="73"/>
    <col min="9985" max="9985" width="5.28515625" style="73" customWidth="1"/>
    <col min="9986" max="9986" width="21" style="73" customWidth="1"/>
    <col min="9987" max="9987" width="14" style="73" customWidth="1"/>
    <col min="9988" max="9988" width="22.140625" style="73" customWidth="1"/>
    <col min="9989" max="9989" width="13.28515625" style="73" customWidth="1"/>
    <col min="9990" max="9999" width="7.42578125" style="73" customWidth="1"/>
    <col min="10000" max="10001" width="6.85546875" style="73" customWidth="1"/>
    <col min="10002" max="10002" width="8.140625" style="73" customWidth="1"/>
    <col min="10003" max="10006" width="6.85546875" style="73" customWidth="1"/>
    <col min="10007" max="10007" width="8" style="73" customWidth="1"/>
    <col min="10008" max="10008" width="9.140625" style="73" customWidth="1"/>
    <col min="10009" max="10009" width="7.5703125" style="73" customWidth="1"/>
    <col min="10010" max="10240" width="9.140625" style="73"/>
    <col min="10241" max="10241" width="5.28515625" style="73" customWidth="1"/>
    <col min="10242" max="10242" width="21" style="73" customWidth="1"/>
    <col min="10243" max="10243" width="14" style="73" customWidth="1"/>
    <col min="10244" max="10244" width="22.140625" style="73" customWidth="1"/>
    <col min="10245" max="10245" width="13.28515625" style="73" customWidth="1"/>
    <col min="10246" max="10255" width="7.42578125" style="73" customWidth="1"/>
    <col min="10256" max="10257" width="6.85546875" style="73" customWidth="1"/>
    <col min="10258" max="10258" width="8.140625" style="73" customWidth="1"/>
    <col min="10259" max="10262" width="6.85546875" style="73" customWidth="1"/>
    <col min="10263" max="10263" width="8" style="73" customWidth="1"/>
    <col min="10264" max="10264" width="9.140625" style="73" customWidth="1"/>
    <col min="10265" max="10265" width="7.5703125" style="73" customWidth="1"/>
    <col min="10266" max="10496" width="9.140625" style="73"/>
    <col min="10497" max="10497" width="5.28515625" style="73" customWidth="1"/>
    <col min="10498" max="10498" width="21" style="73" customWidth="1"/>
    <col min="10499" max="10499" width="14" style="73" customWidth="1"/>
    <col min="10500" max="10500" width="22.140625" style="73" customWidth="1"/>
    <col min="10501" max="10501" width="13.28515625" style="73" customWidth="1"/>
    <col min="10502" max="10511" width="7.42578125" style="73" customWidth="1"/>
    <col min="10512" max="10513" width="6.85546875" style="73" customWidth="1"/>
    <col min="10514" max="10514" width="8.140625" style="73" customWidth="1"/>
    <col min="10515" max="10518" width="6.85546875" style="73" customWidth="1"/>
    <col min="10519" max="10519" width="8" style="73" customWidth="1"/>
    <col min="10520" max="10520" width="9.140625" style="73" customWidth="1"/>
    <col min="10521" max="10521" width="7.5703125" style="73" customWidth="1"/>
    <col min="10522" max="10752" width="9.140625" style="73"/>
    <col min="10753" max="10753" width="5.28515625" style="73" customWidth="1"/>
    <col min="10754" max="10754" width="21" style="73" customWidth="1"/>
    <col min="10755" max="10755" width="14" style="73" customWidth="1"/>
    <col min="10756" max="10756" width="22.140625" style="73" customWidth="1"/>
    <col min="10757" max="10757" width="13.28515625" style="73" customWidth="1"/>
    <col min="10758" max="10767" width="7.42578125" style="73" customWidth="1"/>
    <col min="10768" max="10769" width="6.85546875" style="73" customWidth="1"/>
    <col min="10770" max="10770" width="8.140625" style="73" customWidth="1"/>
    <col min="10771" max="10774" width="6.85546875" style="73" customWidth="1"/>
    <col min="10775" max="10775" width="8" style="73" customWidth="1"/>
    <col min="10776" max="10776" width="9.140625" style="73" customWidth="1"/>
    <col min="10777" max="10777" width="7.5703125" style="73" customWidth="1"/>
    <col min="10778" max="11008" width="9.140625" style="73"/>
    <col min="11009" max="11009" width="5.28515625" style="73" customWidth="1"/>
    <col min="11010" max="11010" width="21" style="73" customWidth="1"/>
    <col min="11011" max="11011" width="14" style="73" customWidth="1"/>
    <col min="11012" max="11012" width="22.140625" style="73" customWidth="1"/>
    <col min="11013" max="11013" width="13.28515625" style="73" customWidth="1"/>
    <col min="11014" max="11023" width="7.42578125" style="73" customWidth="1"/>
    <col min="11024" max="11025" width="6.85546875" style="73" customWidth="1"/>
    <col min="11026" max="11026" width="8.140625" style="73" customWidth="1"/>
    <col min="11027" max="11030" width="6.85546875" style="73" customWidth="1"/>
    <col min="11031" max="11031" width="8" style="73" customWidth="1"/>
    <col min="11032" max="11032" width="9.140625" style="73" customWidth="1"/>
    <col min="11033" max="11033" width="7.5703125" style="73" customWidth="1"/>
    <col min="11034" max="11264" width="9.140625" style="73"/>
    <col min="11265" max="11265" width="5.28515625" style="73" customWidth="1"/>
    <col min="11266" max="11266" width="21" style="73" customWidth="1"/>
    <col min="11267" max="11267" width="14" style="73" customWidth="1"/>
    <col min="11268" max="11268" width="22.140625" style="73" customWidth="1"/>
    <col min="11269" max="11269" width="13.28515625" style="73" customWidth="1"/>
    <col min="11270" max="11279" width="7.42578125" style="73" customWidth="1"/>
    <col min="11280" max="11281" width="6.85546875" style="73" customWidth="1"/>
    <col min="11282" max="11282" width="8.140625" style="73" customWidth="1"/>
    <col min="11283" max="11286" width="6.85546875" style="73" customWidth="1"/>
    <col min="11287" max="11287" width="8" style="73" customWidth="1"/>
    <col min="11288" max="11288" width="9.140625" style="73" customWidth="1"/>
    <col min="11289" max="11289" width="7.5703125" style="73" customWidth="1"/>
    <col min="11290" max="11520" width="9.140625" style="73"/>
    <col min="11521" max="11521" width="5.28515625" style="73" customWidth="1"/>
    <col min="11522" max="11522" width="21" style="73" customWidth="1"/>
    <col min="11523" max="11523" width="14" style="73" customWidth="1"/>
    <col min="11524" max="11524" width="22.140625" style="73" customWidth="1"/>
    <col min="11525" max="11525" width="13.28515625" style="73" customWidth="1"/>
    <col min="11526" max="11535" width="7.42578125" style="73" customWidth="1"/>
    <col min="11536" max="11537" width="6.85546875" style="73" customWidth="1"/>
    <col min="11538" max="11538" width="8.140625" style="73" customWidth="1"/>
    <col min="11539" max="11542" width="6.85546875" style="73" customWidth="1"/>
    <col min="11543" max="11543" width="8" style="73" customWidth="1"/>
    <col min="11544" max="11544" width="9.140625" style="73" customWidth="1"/>
    <col min="11545" max="11545" width="7.5703125" style="73" customWidth="1"/>
    <col min="11546" max="11776" width="9.140625" style="73"/>
    <col min="11777" max="11777" width="5.28515625" style="73" customWidth="1"/>
    <col min="11778" max="11778" width="21" style="73" customWidth="1"/>
    <col min="11779" max="11779" width="14" style="73" customWidth="1"/>
    <col min="11780" max="11780" width="22.140625" style="73" customWidth="1"/>
    <col min="11781" max="11781" width="13.28515625" style="73" customWidth="1"/>
    <col min="11782" max="11791" width="7.42578125" style="73" customWidth="1"/>
    <col min="11792" max="11793" width="6.85546875" style="73" customWidth="1"/>
    <col min="11794" max="11794" width="8.140625" style="73" customWidth="1"/>
    <col min="11795" max="11798" width="6.85546875" style="73" customWidth="1"/>
    <col min="11799" max="11799" width="8" style="73" customWidth="1"/>
    <col min="11800" max="11800" width="9.140625" style="73" customWidth="1"/>
    <col min="11801" max="11801" width="7.5703125" style="73" customWidth="1"/>
    <col min="11802" max="12032" width="9.140625" style="73"/>
    <col min="12033" max="12033" width="5.28515625" style="73" customWidth="1"/>
    <col min="12034" max="12034" width="21" style="73" customWidth="1"/>
    <col min="12035" max="12035" width="14" style="73" customWidth="1"/>
    <col min="12036" max="12036" width="22.140625" style="73" customWidth="1"/>
    <col min="12037" max="12037" width="13.28515625" style="73" customWidth="1"/>
    <col min="12038" max="12047" width="7.42578125" style="73" customWidth="1"/>
    <col min="12048" max="12049" width="6.85546875" style="73" customWidth="1"/>
    <col min="12050" max="12050" width="8.140625" style="73" customWidth="1"/>
    <col min="12051" max="12054" width="6.85546875" style="73" customWidth="1"/>
    <col min="12055" max="12055" width="8" style="73" customWidth="1"/>
    <col min="12056" max="12056" width="9.140625" style="73" customWidth="1"/>
    <col min="12057" max="12057" width="7.5703125" style="73" customWidth="1"/>
    <col min="12058" max="12288" width="9.140625" style="73"/>
    <col min="12289" max="12289" width="5.28515625" style="73" customWidth="1"/>
    <col min="12290" max="12290" width="21" style="73" customWidth="1"/>
    <col min="12291" max="12291" width="14" style="73" customWidth="1"/>
    <col min="12292" max="12292" width="22.140625" style="73" customWidth="1"/>
    <col min="12293" max="12293" width="13.28515625" style="73" customWidth="1"/>
    <col min="12294" max="12303" width="7.42578125" style="73" customWidth="1"/>
    <col min="12304" max="12305" width="6.85546875" style="73" customWidth="1"/>
    <col min="12306" max="12306" width="8.140625" style="73" customWidth="1"/>
    <col min="12307" max="12310" width="6.85546875" style="73" customWidth="1"/>
    <col min="12311" max="12311" width="8" style="73" customWidth="1"/>
    <col min="12312" max="12312" width="9.140625" style="73" customWidth="1"/>
    <col min="12313" max="12313" width="7.5703125" style="73" customWidth="1"/>
    <col min="12314" max="12544" width="9.140625" style="73"/>
    <col min="12545" max="12545" width="5.28515625" style="73" customWidth="1"/>
    <col min="12546" max="12546" width="21" style="73" customWidth="1"/>
    <col min="12547" max="12547" width="14" style="73" customWidth="1"/>
    <col min="12548" max="12548" width="22.140625" style="73" customWidth="1"/>
    <col min="12549" max="12549" width="13.28515625" style="73" customWidth="1"/>
    <col min="12550" max="12559" width="7.42578125" style="73" customWidth="1"/>
    <col min="12560" max="12561" width="6.85546875" style="73" customWidth="1"/>
    <col min="12562" max="12562" width="8.140625" style="73" customWidth="1"/>
    <col min="12563" max="12566" width="6.85546875" style="73" customWidth="1"/>
    <col min="12567" max="12567" width="8" style="73" customWidth="1"/>
    <col min="12568" max="12568" width="9.140625" style="73" customWidth="1"/>
    <col min="12569" max="12569" width="7.5703125" style="73" customWidth="1"/>
    <col min="12570" max="12800" width="9.140625" style="73"/>
    <col min="12801" max="12801" width="5.28515625" style="73" customWidth="1"/>
    <col min="12802" max="12802" width="21" style="73" customWidth="1"/>
    <col min="12803" max="12803" width="14" style="73" customWidth="1"/>
    <col min="12804" max="12804" width="22.140625" style="73" customWidth="1"/>
    <col min="12805" max="12805" width="13.28515625" style="73" customWidth="1"/>
    <col min="12806" max="12815" width="7.42578125" style="73" customWidth="1"/>
    <col min="12816" max="12817" width="6.85546875" style="73" customWidth="1"/>
    <col min="12818" max="12818" width="8.140625" style="73" customWidth="1"/>
    <col min="12819" max="12822" width="6.85546875" style="73" customWidth="1"/>
    <col min="12823" max="12823" width="8" style="73" customWidth="1"/>
    <col min="12824" max="12824" width="9.140625" style="73" customWidth="1"/>
    <col min="12825" max="12825" width="7.5703125" style="73" customWidth="1"/>
    <col min="12826" max="13056" width="9.140625" style="73"/>
    <col min="13057" max="13057" width="5.28515625" style="73" customWidth="1"/>
    <col min="13058" max="13058" width="21" style="73" customWidth="1"/>
    <col min="13059" max="13059" width="14" style="73" customWidth="1"/>
    <col min="13060" max="13060" width="22.140625" style="73" customWidth="1"/>
    <col min="13061" max="13061" width="13.28515625" style="73" customWidth="1"/>
    <col min="13062" max="13071" width="7.42578125" style="73" customWidth="1"/>
    <col min="13072" max="13073" width="6.85546875" style="73" customWidth="1"/>
    <col min="13074" max="13074" width="8.140625" style="73" customWidth="1"/>
    <col min="13075" max="13078" width="6.85546875" style="73" customWidth="1"/>
    <col min="13079" max="13079" width="8" style="73" customWidth="1"/>
    <col min="13080" max="13080" width="9.140625" style="73" customWidth="1"/>
    <col min="13081" max="13081" width="7.5703125" style="73" customWidth="1"/>
    <col min="13082" max="13312" width="9.140625" style="73"/>
    <col min="13313" max="13313" width="5.28515625" style="73" customWidth="1"/>
    <col min="13314" max="13314" width="21" style="73" customWidth="1"/>
    <col min="13315" max="13315" width="14" style="73" customWidth="1"/>
    <col min="13316" max="13316" width="22.140625" style="73" customWidth="1"/>
    <col min="13317" max="13317" width="13.28515625" style="73" customWidth="1"/>
    <col min="13318" max="13327" width="7.42578125" style="73" customWidth="1"/>
    <col min="13328" max="13329" width="6.85546875" style="73" customWidth="1"/>
    <col min="13330" max="13330" width="8.140625" style="73" customWidth="1"/>
    <col min="13331" max="13334" width="6.85546875" style="73" customWidth="1"/>
    <col min="13335" max="13335" width="8" style="73" customWidth="1"/>
    <col min="13336" max="13336" width="9.140625" style="73" customWidth="1"/>
    <col min="13337" max="13337" width="7.5703125" style="73" customWidth="1"/>
    <col min="13338" max="13568" width="9.140625" style="73"/>
    <col min="13569" max="13569" width="5.28515625" style="73" customWidth="1"/>
    <col min="13570" max="13570" width="21" style="73" customWidth="1"/>
    <col min="13571" max="13571" width="14" style="73" customWidth="1"/>
    <col min="13572" max="13572" width="22.140625" style="73" customWidth="1"/>
    <col min="13573" max="13573" width="13.28515625" style="73" customWidth="1"/>
    <col min="13574" max="13583" width="7.42578125" style="73" customWidth="1"/>
    <col min="13584" max="13585" width="6.85546875" style="73" customWidth="1"/>
    <col min="13586" max="13586" width="8.140625" style="73" customWidth="1"/>
    <col min="13587" max="13590" width="6.85546875" style="73" customWidth="1"/>
    <col min="13591" max="13591" width="8" style="73" customWidth="1"/>
    <col min="13592" max="13592" width="9.140625" style="73" customWidth="1"/>
    <col min="13593" max="13593" width="7.5703125" style="73" customWidth="1"/>
    <col min="13594" max="13824" width="9.140625" style="73"/>
    <col min="13825" max="13825" width="5.28515625" style="73" customWidth="1"/>
    <col min="13826" max="13826" width="21" style="73" customWidth="1"/>
    <col min="13827" max="13827" width="14" style="73" customWidth="1"/>
    <col min="13828" max="13828" width="22.140625" style="73" customWidth="1"/>
    <col min="13829" max="13829" width="13.28515625" style="73" customWidth="1"/>
    <col min="13830" max="13839" width="7.42578125" style="73" customWidth="1"/>
    <col min="13840" max="13841" width="6.85546875" style="73" customWidth="1"/>
    <col min="13842" max="13842" width="8.140625" style="73" customWidth="1"/>
    <col min="13843" max="13846" width="6.85546875" style="73" customWidth="1"/>
    <col min="13847" max="13847" width="8" style="73" customWidth="1"/>
    <col min="13848" max="13848" width="9.140625" style="73" customWidth="1"/>
    <col min="13849" max="13849" width="7.5703125" style="73" customWidth="1"/>
    <col min="13850" max="14080" width="9.140625" style="73"/>
    <col min="14081" max="14081" width="5.28515625" style="73" customWidth="1"/>
    <col min="14082" max="14082" width="21" style="73" customWidth="1"/>
    <col min="14083" max="14083" width="14" style="73" customWidth="1"/>
    <col min="14084" max="14084" width="22.140625" style="73" customWidth="1"/>
    <col min="14085" max="14085" width="13.28515625" style="73" customWidth="1"/>
    <col min="14086" max="14095" width="7.42578125" style="73" customWidth="1"/>
    <col min="14096" max="14097" width="6.85546875" style="73" customWidth="1"/>
    <col min="14098" max="14098" width="8.140625" style="73" customWidth="1"/>
    <col min="14099" max="14102" width="6.85546875" style="73" customWidth="1"/>
    <col min="14103" max="14103" width="8" style="73" customWidth="1"/>
    <col min="14104" max="14104" width="9.140625" style="73" customWidth="1"/>
    <col min="14105" max="14105" width="7.5703125" style="73" customWidth="1"/>
    <col min="14106" max="14336" width="9.140625" style="73"/>
    <col min="14337" max="14337" width="5.28515625" style="73" customWidth="1"/>
    <col min="14338" max="14338" width="21" style="73" customWidth="1"/>
    <col min="14339" max="14339" width="14" style="73" customWidth="1"/>
    <col min="14340" max="14340" width="22.140625" style="73" customWidth="1"/>
    <col min="14341" max="14341" width="13.28515625" style="73" customWidth="1"/>
    <col min="14342" max="14351" width="7.42578125" style="73" customWidth="1"/>
    <col min="14352" max="14353" width="6.85546875" style="73" customWidth="1"/>
    <col min="14354" max="14354" width="8.140625" style="73" customWidth="1"/>
    <col min="14355" max="14358" width="6.85546875" style="73" customWidth="1"/>
    <col min="14359" max="14359" width="8" style="73" customWidth="1"/>
    <col min="14360" max="14360" width="9.140625" style="73" customWidth="1"/>
    <col min="14361" max="14361" width="7.5703125" style="73" customWidth="1"/>
    <col min="14362" max="14592" width="9.140625" style="73"/>
    <col min="14593" max="14593" width="5.28515625" style="73" customWidth="1"/>
    <col min="14594" max="14594" width="21" style="73" customWidth="1"/>
    <col min="14595" max="14595" width="14" style="73" customWidth="1"/>
    <col min="14596" max="14596" width="22.140625" style="73" customWidth="1"/>
    <col min="14597" max="14597" width="13.28515625" style="73" customWidth="1"/>
    <col min="14598" max="14607" width="7.42578125" style="73" customWidth="1"/>
    <col min="14608" max="14609" width="6.85546875" style="73" customWidth="1"/>
    <col min="14610" max="14610" width="8.140625" style="73" customWidth="1"/>
    <col min="14611" max="14614" width="6.85546875" style="73" customWidth="1"/>
    <col min="14615" max="14615" width="8" style="73" customWidth="1"/>
    <col min="14616" max="14616" width="9.140625" style="73" customWidth="1"/>
    <col min="14617" max="14617" width="7.5703125" style="73" customWidth="1"/>
    <col min="14618" max="14848" width="9.140625" style="73"/>
    <col min="14849" max="14849" width="5.28515625" style="73" customWidth="1"/>
    <col min="14850" max="14850" width="21" style="73" customWidth="1"/>
    <col min="14851" max="14851" width="14" style="73" customWidth="1"/>
    <col min="14852" max="14852" width="22.140625" style="73" customWidth="1"/>
    <col min="14853" max="14853" width="13.28515625" style="73" customWidth="1"/>
    <col min="14854" max="14863" width="7.42578125" style="73" customWidth="1"/>
    <col min="14864" max="14865" width="6.85546875" style="73" customWidth="1"/>
    <col min="14866" max="14866" width="8.140625" style="73" customWidth="1"/>
    <col min="14867" max="14870" width="6.85546875" style="73" customWidth="1"/>
    <col min="14871" max="14871" width="8" style="73" customWidth="1"/>
    <col min="14872" max="14872" width="9.140625" style="73" customWidth="1"/>
    <col min="14873" max="14873" width="7.5703125" style="73" customWidth="1"/>
    <col min="14874" max="15104" width="9.140625" style="73"/>
    <col min="15105" max="15105" width="5.28515625" style="73" customWidth="1"/>
    <col min="15106" max="15106" width="21" style="73" customWidth="1"/>
    <col min="15107" max="15107" width="14" style="73" customWidth="1"/>
    <col min="15108" max="15108" width="22.140625" style="73" customWidth="1"/>
    <col min="15109" max="15109" width="13.28515625" style="73" customWidth="1"/>
    <col min="15110" max="15119" width="7.42578125" style="73" customWidth="1"/>
    <col min="15120" max="15121" width="6.85546875" style="73" customWidth="1"/>
    <col min="15122" max="15122" width="8.140625" style="73" customWidth="1"/>
    <col min="15123" max="15126" width="6.85546875" style="73" customWidth="1"/>
    <col min="15127" max="15127" width="8" style="73" customWidth="1"/>
    <col min="15128" max="15128" width="9.140625" style="73" customWidth="1"/>
    <col min="15129" max="15129" width="7.5703125" style="73" customWidth="1"/>
    <col min="15130" max="15360" width="9.140625" style="73"/>
    <col min="15361" max="15361" width="5.28515625" style="73" customWidth="1"/>
    <col min="15362" max="15362" width="21" style="73" customWidth="1"/>
    <col min="15363" max="15363" width="14" style="73" customWidth="1"/>
    <col min="15364" max="15364" width="22.140625" style="73" customWidth="1"/>
    <col min="15365" max="15365" width="13.28515625" style="73" customWidth="1"/>
    <col min="15366" max="15375" width="7.42578125" style="73" customWidth="1"/>
    <col min="15376" max="15377" width="6.85546875" style="73" customWidth="1"/>
    <col min="15378" max="15378" width="8.140625" style="73" customWidth="1"/>
    <col min="15379" max="15382" width="6.85546875" style="73" customWidth="1"/>
    <col min="15383" max="15383" width="8" style="73" customWidth="1"/>
    <col min="15384" max="15384" width="9.140625" style="73" customWidth="1"/>
    <col min="15385" max="15385" width="7.5703125" style="73" customWidth="1"/>
    <col min="15386" max="15616" width="9.140625" style="73"/>
    <col min="15617" max="15617" width="5.28515625" style="73" customWidth="1"/>
    <col min="15618" max="15618" width="21" style="73" customWidth="1"/>
    <col min="15619" max="15619" width="14" style="73" customWidth="1"/>
    <col min="15620" max="15620" width="22.140625" style="73" customWidth="1"/>
    <col min="15621" max="15621" width="13.28515625" style="73" customWidth="1"/>
    <col min="15622" max="15631" width="7.42578125" style="73" customWidth="1"/>
    <col min="15632" max="15633" width="6.85546875" style="73" customWidth="1"/>
    <col min="15634" max="15634" width="8.140625" style="73" customWidth="1"/>
    <col min="15635" max="15638" width="6.85546875" style="73" customWidth="1"/>
    <col min="15639" max="15639" width="8" style="73" customWidth="1"/>
    <col min="15640" max="15640" width="9.140625" style="73" customWidth="1"/>
    <col min="15641" max="15641" width="7.5703125" style="73" customWidth="1"/>
    <col min="15642" max="15872" width="9.140625" style="73"/>
    <col min="15873" max="15873" width="5.28515625" style="73" customWidth="1"/>
    <col min="15874" max="15874" width="21" style="73" customWidth="1"/>
    <col min="15875" max="15875" width="14" style="73" customWidth="1"/>
    <col min="15876" max="15876" width="22.140625" style="73" customWidth="1"/>
    <col min="15877" max="15877" width="13.28515625" style="73" customWidth="1"/>
    <col min="15878" max="15887" width="7.42578125" style="73" customWidth="1"/>
    <col min="15888" max="15889" width="6.85546875" style="73" customWidth="1"/>
    <col min="15890" max="15890" width="8.140625" style="73" customWidth="1"/>
    <col min="15891" max="15894" width="6.85546875" style="73" customWidth="1"/>
    <col min="15895" max="15895" width="8" style="73" customWidth="1"/>
    <col min="15896" max="15896" width="9.140625" style="73" customWidth="1"/>
    <col min="15897" max="15897" width="7.5703125" style="73" customWidth="1"/>
    <col min="15898" max="16128" width="9.140625" style="73"/>
    <col min="16129" max="16129" width="5.28515625" style="73" customWidth="1"/>
    <col min="16130" max="16130" width="21" style="73" customWidth="1"/>
    <col min="16131" max="16131" width="14" style="73" customWidth="1"/>
    <col min="16132" max="16132" width="22.140625" style="73" customWidth="1"/>
    <col min="16133" max="16133" width="13.28515625" style="73" customWidth="1"/>
    <col min="16134" max="16143" width="7.42578125" style="73" customWidth="1"/>
    <col min="16144" max="16145" width="6.85546875" style="73" customWidth="1"/>
    <col min="16146" max="16146" width="8.140625" style="73" customWidth="1"/>
    <col min="16147" max="16150" width="6.85546875" style="73" customWidth="1"/>
    <col min="16151" max="16151" width="8" style="73" customWidth="1"/>
    <col min="16152" max="16152" width="9.140625" style="73" customWidth="1"/>
    <col min="16153" max="16153" width="7.5703125" style="73" customWidth="1"/>
    <col min="16154" max="16384" width="9.140625" style="73"/>
  </cols>
  <sheetData>
    <row r="1" spans="1:25" ht="46.5" customHeight="1" x14ac:dyDescent="0.25">
      <c r="A1" s="1078" t="s">
        <v>538</v>
      </c>
      <c r="B1" s="1078"/>
      <c r="C1" s="1078"/>
      <c r="D1" s="1078"/>
      <c r="E1" s="1078"/>
      <c r="F1" s="1078"/>
      <c r="G1" s="70"/>
      <c r="H1" s="70"/>
      <c r="I1" s="70"/>
      <c r="J1" s="70"/>
      <c r="K1" s="70"/>
      <c r="L1" s="70"/>
      <c r="M1" s="71"/>
      <c r="N1" s="71"/>
      <c r="O1" s="71"/>
      <c r="P1" s="71"/>
      <c r="Q1" s="71"/>
      <c r="R1" s="71"/>
      <c r="S1" s="71"/>
      <c r="T1" s="71"/>
      <c r="U1" s="71"/>
      <c r="V1" s="71"/>
      <c r="W1" s="72"/>
      <c r="X1" s="72"/>
      <c r="Y1" s="72"/>
    </row>
    <row r="2" spans="1:25" ht="7.5" customHeight="1" x14ac:dyDescent="0.25">
      <c r="A2" s="677"/>
      <c r="B2" s="677"/>
      <c r="C2" s="677"/>
      <c r="D2" s="677"/>
      <c r="E2" s="71"/>
      <c r="F2" s="72"/>
      <c r="G2" s="72"/>
      <c r="H2" s="72"/>
      <c r="I2" s="72"/>
      <c r="J2" s="72"/>
      <c r="K2" s="72"/>
      <c r="L2" s="71"/>
      <c r="M2" s="71"/>
      <c r="N2" s="71"/>
      <c r="O2" s="71"/>
      <c r="P2" s="71"/>
      <c r="Q2" s="71"/>
      <c r="R2" s="71"/>
      <c r="S2" s="71"/>
      <c r="T2" s="71"/>
      <c r="U2" s="71"/>
      <c r="V2" s="71"/>
      <c r="W2" s="72"/>
      <c r="X2" s="72"/>
      <c r="Y2" s="72"/>
    </row>
    <row r="3" spans="1:25"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c r="Y3" s="1138"/>
    </row>
    <row r="4" spans="1:25"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c r="Y4" s="1080"/>
    </row>
    <row r="5" spans="1:25" s="74" customFormat="1" ht="21.75" customHeight="1" x14ac:dyDescent="0.25">
      <c r="A5" s="1238" t="s">
        <v>0</v>
      </c>
      <c r="B5" s="1238" t="s">
        <v>1</v>
      </c>
      <c r="C5" s="1238"/>
      <c r="D5" s="1230" t="s">
        <v>515</v>
      </c>
      <c r="E5" s="1239" t="s">
        <v>516</v>
      </c>
      <c r="F5" s="1230" t="s">
        <v>517</v>
      </c>
      <c r="G5" s="1230"/>
      <c r="H5" s="1230"/>
      <c r="I5" s="1230"/>
      <c r="J5" s="1230"/>
      <c r="K5" s="1230"/>
      <c r="L5" s="1230"/>
      <c r="M5" s="1230"/>
      <c r="N5" s="1230"/>
      <c r="O5" s="1230"/>
      <c r="P5" s="1230"/>
      <c r="Q5" s="1230"/>
      <c r="R5" s="1230"/>
      <c r="S5" s="1230"/>
      <c r="T5" s="1230"/>
      <c r="U5" s="1230"/>
      <c r="V5" s="1230"/>
      <c r="W5" s="1230"/>
      <c r="X5" s="1240" t="s">
        <v>3</v>
      </c>
      <c r="Y5" s="1084" t="s">
        <v>4</v>
      </c>
    </row>
    <row r="6" spans="1:25" s="74" customFormat="1" ht="36.75" customHeight="1" x14ac:dyDescent="0.25">
      <c r="A6" s="1238"/>
      <c r="B6" s="1238"/>
      <c r="C6" s="1238"/>
      <c r="D6" s="1230"/>
      <c r="E6" s="1239"/>
      <c r="F6" s="1230" t="s">
        <v>518</v>
      </c>
      <c r="G6" s="1230"/>
      <c r="H6" s="1230"/>
      <c r="I6" s="1230"/>
      <c r="J6" s="1230"/>
      <c r="K6" s="1230"/>
      <c r="L6" s="1230"/>
      <c r="M6" s="1230"/>
      <c r="N6" s="1230"/>
      <c r="O6" s="1230"/>
      <c r="P6" s="1230" t="s">
        <v>519</v>
      </c>
      <c r="Q6" s="1230"/>
      <c r="R6" s="1230"/>
      <c r="S6" s="1230"/>
      <c r="T6" s="1230"/>
      <c r="U6" s="1230"/>
      <c r="V6" s="1230"/>
      <c r="W6" s="1089" t="s">
        <v>243</v>
      </c>
      <c r="X6" s="1240"/>
      <c r="Y6" s="1085"/>
    </row>
    <row r="7" spans="1:25" s="74" customFormat="1" ht="51.95" customHeight="1" x14ac:dyDescent="0.25">
      <c r="A7" s="1238"/>
      <c r="B7" s="1238"/>
      <c r="C7" s="1238"/>
      <c r="D7" s="1230"/>
      <c r="E7" s="1239"/>
      <c r="F7" s="676" t="s">
        <v>154</v>
      </c>
      <c r="G7" s="676" t="s">
        <v>155</v>
      </c>
      <c r="H7" s="676" t="s">
        <v>64</v>
      </c>
      <c r="I7" s="676" t="s">
        <v>65</v>
      </c>
      <c r="J7" s="676" t="s">
        <v>66</v>
      </c>
      <c r="K7" s="676" t="s">
        <v>67</v>
      </c>
      <c r="L7" s="676" t="s">
        <v>68</v>
      </c>
      <c r="M7" s="676" t="s">
        <v>69</v>
      </c>
      <c r="N7" s="676" t="s">
        <v>70</v>
      </c>
      <c r="O7" s="676" t="s">
        <v>71</v>
      </c>
      <c r="P7" s="676" t="s">
        <v>282</v>
      </c>
      <c r="Q7" s="676" t="s">
        <v>283</v>
      </c>
      <c r="R7" s="676" t="s">
        <v>284</v>
      </c>
      <c r="S7" s="676" t="s">
        <v>371</v>
      </c>
      <c r="T7" s="676" t="s">
        <v>372</v>
      </c>
      <c r="U7" s="676" t="s">
        <v>373</v>
      </c>
      <c r="V7" s="676" t="s">
        <v>539</v>
      </c>
      <c r="W7" s="1089"/>
      <c r="X7" s="1240"/>
      <c r="Y7" s="1086"/>
    </row>
    <row r="8" spans="1:25" s="81" customFormat="1" ht="15.95" customHeight="1" x14ac:dyDescent="0.25">
      <c r="A8" s="278">
        <v>1</v>
      </c>
      <c r="B8" s="279" t="s">
        <v>662</v>
      </c>
      <c r="C8" s="527" t="s">
        <v>663</v>
      </c>
      <c r="D8" s="487">
        <v>50800000001</v>
      </c>
      <c r="E8" s="76">
        <v>0.9</v>
      </c>
      <c r="F8" s="121"/>
      <c r="G8" s="121">
        <v>0.01</v>
      </c>
      <c r="H8" s="121">
        <v>2.5000000000000001E-2</v>
      </c>
      <c r="I8" s="121">
        <v>0.02</v>
      </c>
      <c r="J8" s="121"/>
      <c r="K8" s="121"/>
      <c r="L8" s="121"/>
      <c r="M8" s="121"/>
      <c r="N8" s="121"/>
      <c r="O8" s="121"/>
      <c r="P8" s="121"/>
      <c r="Q8" s="121">
        <v>0.01</v>
      </c>
      <c r="R8" s="121">
        <v>0.02</v>
      </c>
      <c r="S8" s="121"/>
      <c r="T8" s="121"/>
      <c r="U8" s="121"/>
      <c r="V8" s="121"/>
      <c r="W8" s="78">
        <f t="shared" ref="W8:W21" si="0">IF(SUM(F8:O8)&gt;5%,5%,SUM(F8:O8))+IF(SUM(P8:V8)&gt;5%,5%,SUM(P8:V8))</f>
        <v>0.08</v>
      </c>
      <c r="X8" s="79">
        <f t="shared" ref="X8:X21" si="1">E8+W8</f>
        <v>0.98</v>
      </c>
      <c r="Y8" s="80">
        <f>IF(95%&lt;=X8,60,IF(AND(90%&lt;=X8,X8&lt;95%),50,IF(AND(80%&lt;=X8,X8&lt;90%),40,IF(AND(75%&lt;=X8,X8&lt;80%),30,IF(AND(70%&lt;=X8,X8&lt;75%),20,IF(X8&lt;70%,0,""))))))</f>
        <v>60</v>
      </c>
    </row>
    <row r="9" spans="1:25" s="81" customFormat="1" ht="15.95" customHeight="1" x14ac:dyDescent="0.25">
      <c r="A9" s="278">
        <v>2</v>
      </c>
      <c r="B9" s="279" t="s">
        <v>664</v>
      </c>
      <c r="C9" s="527" t="s">
        <v>665</v>
      </c>
      <c r="D9" s="487">
        <v>71000000474</v>
      </c>
      <c r="E9" s="76">
        <v>0.9</v>
      </c>
      <c r="F9" s="121"/>
      <c r="G9" s="121"/>
      <c r="H9" s="121"/>
      <c r="I9" s="121">
        <v>0.02</v>
      </c>
      <c r="J9" s="121"/>
      <c r="K9" s="121"/>
      <c r="L9" s="121"/>
      <c r="M9" s="121"/>
      <c r="N9" s="121"/>
      <c r="O9" s="121"/>
      <c r="P9" s="121"/>
      <c r="Q9" s="121">
        <v>0.01</v>
      </c>
      <c r="R9" s="121">
        <v>0.02</v>
      </c>
      <c r="S9" s="121"/>
      <c r="T9" s="121"/>
      <c r="U9" s="121"/>
      <c r="V9" s="121"/>
      <c r="W9" s="78">
        <f t="shared" si="0"/>
        <v>0.05</v>
      </c>
      <c r="X9" s="79">
        <f t="shared" si="1"/>
        <v>0.95000000000000007</v>
      </c>
      <c r="Y9" s="80">
        <f t="shared" ref="Y9:Y21" si="2">IF(95%&lt;=X9,60,IF(AND(90%&lt;=X9,X9&lt;95%),50,IF(AND(80%&lt;=X9,X9&lt;90%),40,IF(AND(75%&lt;=X9,X9&lt;80%),30,IF(AND(70%&lt;=X9,X9&lt;75%),20,IF(X9&lt;70%,0,""))))))</f>
        <v>60</v>
      </c>
    </row>
    <row r="10" spans="1:25" s="81" customFormat="1" ht="15.95" customHeight="1" x14ac:dyDescent="0.25">
      <c r="A10" s="278">
        <v>3</v>
      </c>
      <c r="B10" s="279" t="s">
        <v>682</v>
      </c>
      <c r="C10" s="527" t="s">
        <v>683</v>
      </c>
      <c r="D10" s="487">
        <v>81000000906</v>
      </c>
      <c r="E10" s="76">
        <v>0.9</v>
      </c>
      <c r="F10" s="121"/>
      <c r="G10" s="121"/>
      <c r="H10" s="121"/>
      <c r="I10" s="121">
        <v>0.02</v>
      </c>
      <c r="J10" s="121"/>
      <c r="K10" s="121"/>
      <c r="L10" s="121"/>
      <c r="M10" s="121"/>
      <c r="N10" s="121"/>
      <c r="O10" s="121"/>
      <c r="P10" s="121"/>
      <c r="Q10" s="121"/>
      <c r="R10" s="121">
        <v>0.02</v>
      </c>
      <c r="S10" s="121"/>
      <c r="T10" s="121"/>
      <c r="U10" s="121"/>
      <c r="V10" s="121"/>
      <c r="W10" s="78">
        <f t="shared" si="0"/>
        <v>0.04</v>
      </c>
      <c r="X10" s="79">
        <f>E10+W10</f>
        <v>0.94000000000000006</v>
      </c>
      <c r="Y10" s="80">
        <f>IF(95%&lt;=X10,60,IF(AND(90%&lt;=X10,X10&lt;95%),50,IF(AND(80%&lt;=X10,X10&lt;90%),40,IF(AND(75%&lt;=X10,X10&lt;80%),30,IF(AND(70%&lt;=X10,X10&lt;75%),20,IF(X10&lt;70%,0,""))))))</f>
        <v>50</v>
      </c>
    </row>
    <row r="11" spans="1:25" s="81" customFormat="1" ht="15.95" customHeight="1" x14ac:dyDescent="0.25">
      <c r="A11" s="278">
        <v>4</v>
      </c>
      <c r="B11" s="279" t="s">
        <v>819</v>
      </c>
      <c r="C11" s="527" t="s">
        <v>820</v>
      </c>
      <c r="D11" s="487">
        <v>1</v>
      </c>
      <c r="E11" s="76">
        <v>0.9</v>
      </c>
      <c r="F11" s="121"/>
      <c r="G11" s="121"/>
      <c r="H11" s="121"/>
      <c r="I11" s="121">
        <v>0.02</v>
      </c>
      <c r="J11" s="121"/>
      <c r="K11" s="121"/>
      <c r="L11" s="121"/>
      <c r="M11" s="121"/>
      <c r="N11" s="121"/>
      <c r="O11" s="121"/>
      <c r="P11" s="121"/>
      <c r="Q11" s="121"/>
      <c r="R11" s="121">
        <v>0.02</v>
      </c>
      <c r="S11" s="121"/>
      <c r="T11" s="121"/>
      <c r="U11" s="121"/>
      <c r="V11" s="121"/>
      <c r="W11" s="78">
        <f>IF(SUM(F11:O11)&gt;5%,5%,SUM(F11:O11))+IF(SUM(P11:V11)&gt;5%,5%,SUM(P11:V11))</f>
        <v>0.04</v>
      </c>
      <c r="X11" s="79">
        <f>E11+W11</f>
        <v>0.94000000000000006</v>
      </c>
      <c r="Y11" s="80">
        <f>IF(95%&lt;=X11,60,IF(AND(90%&lt;=X11,X11&lt;95%),50,IF(AND(80%&lt;=X11,X11&lt;90%),40,IF(AND(75%&lt;=X11,X11&lt;80%),30,IF(AND(70%&lt;=X11,X11&lt;75%),20,IF(X11&lt;70%,0,""))))))</f>
        <v>50</v>
      </c>
    </row>
    <row r="12" spans="1:25" s="81" customFormat="1" ht="15.95" customHeight="1" x14ac:dyDescent="0.25">
      <c r="A12" s="278">
        <v>5</v>
      </c>
      <c r="B12" s="279" t="s">
        <v>666</v>
      </c>
      <c r="C12" s="527" t="s">
        <v>667</v>
      </c>
      <c r="D12" s="487">
        <v>60200000731</v>
      </c>
      <c r="E12" s="76">
        <v>0.9</v>
      </c>
      <c r="F12" s="121"/>
      <c r="G12" s="121">
        <v>0.01</v>
      </c>
      <c r="H12" s="121"/>
      <c r="I12" s="121">
        <v>0.02</v>
      </c>
      <c r="J12" s="121"/>
      <c r="K12" s="121"/>
      <c r="L12" s="121"/>
      <c r="M12" s="121">
        <v>0.02</v>
      </c>
      <c r="N12" s="121"/>
      <c r="O12" s="121"/>
      <c r="P12" s="121">
        <v>0.02</v>
      </c>
      <c r="Q12" s="121"/>
      <c r="R12" s="121">
        <v>0.02</v>
      </c>
      <c r="S12" s="121"/>
      <c r="T12" s="121"/>
      <c r="U12" s="121"/>
      <c r="V12" s="121"/>
      <c r="W12" s="78">
        <f t="shared" si="0"/>
        <v>0.09</v>
      </c>
      <c r="X12" s="79">
        <f t="shared" si="1"/>
        <v>0.99</v>
      </c>
      <c r="Y12" s="80">
        <f t="shared" si="2"/>
        <v>60</v>
      </c>
    </row>
    <row r="13" spans="1:25" s="81" customFormat="1" ht="15.95" customHeight="1" x14ac:dyDescent="0.25">
      <c r="A13" s="278">
        <v>6</v>
      </c>
      <c r="B13" s="279" t="s">
        <v>1111</v>
      </c>
      <c r="C13" s="527" t="s">
        <v>1112</v>
      </c>
      <c r="D13" s="724">
        <v>2</v>
      </c>
      <c r="E13" s="76">
        <v>0.9</v>
      </c>
      <c r="F13" s="121"/>
      <c r="G13" s="121">
        <v>0.01</v>
      </c>
      <c r="H13" s="121"/>
      <c r="I13" s="121">
        <v>0.02</v>
      </c>
      <c r="J13" s="121"/>
      <c r="K13" s="121"/>
      <c r="L13" s="121"/>
      <c r="M13" s="121"/>
      <c r="N13" s="121"/>
      <c r="O13" s="121"/>
      <c r="P13" s="121"/>
      <c r="Q13" s="121">
        <v>0.01</v>
      </c>
      <c r="R13" s="121">
        <v>0.02</v>
      </c>
      <c r="S13" s="121"/>
      <c r="T13" s="121"/>
      <c r="U13" s="121"/>
      <c r="V13" s="121"/>
      <c r="W13" s="78">
        <f t="shared" si="0"/>
        <v>0.06</v>
      </c>
      <c r="X13" s="79">
        <f t="shared" si="1"/>
        <v>0.96</v>
      </c>
      <c r="Y13" s="80">
        <f t="shared" si="2"/>
        <v>60</v>
      </c>
    </row>
    <row r="14" spans="1:25" s="81" customFormat="1" ht="15.95" customHeight="1" x14ac:dyDescent="0.25">
      <c r="A14" s="278">
        <v>7</v>
      </c>
      <c r="B14" s="279" t="s">
        <v>668</v>
      </c>
      <c r="C14" s="527" t="s">
        <v>669</v>
      </c>
      <c r="D14" s="487">
        <v>60300000171</v>
      </c>
      <c r="E14" s="76">
        <v>0.9</v>
      </c>
      <c r="F14" s="121"/>
      <c r="G14" s="121"/>
      <c r="H14" s="121"/>
      <c r="I14" s="121">
        <v>0.02</v>
      </c>
      <c r="J14" s="121"/>
      <c r="K14" s="121"/>
      <c r="L14" s="121"/>
      <c r="M14" s="121"/>
      <c r="N14" s="121"/>
      <c r="O14" s="121"/>
      <c r="P14" s="121"/>
      <c r="Q14" s="121"/>
      <c r="R14" s="121">
        <v>0.02</v>
      </c>
      <c r="S14" s="121"/>
      <c r="T14" s="121"/>
      <c r="U14" s="121"/>
      <c r="V14" s="121"/>
      <c r="W14" s="78">
        <f t="shared" si="0"/>
        <v>0.04</v>
      </c>
      <c r="X14" s="79">
        <f t="shared" si="1"/>
        <v>0.94000000000000006</v>
      </c>
      <c r="Y14" s="80">
        <f t="shared" si="2"/>
        <v>50</v>
      </c>
    </row>
    <row r="15" spans="1:25" s="81" customFormat="1" ht="15.95" customHeight="1" x14ac:dyDescent="0.25">
      <c r="A15" s="278">
        <v>8</v>
      </c>
      <c r="B15" s="279" t="s">
        <v>670</v>
      </c>
      <c r="C15" s="527" t="s">
        <v>671</v>
      </c>
      <c r="D15" s="487">
        <v>51200000905</v>
      </c>
      <c r="E15" s="76">
        <v>0.9</v>
      </c>
      <c r="F15" s="121"/>
      <c r="G15" s="121"/>
      <c r="H15" s="121"/>
      <c r="I15" s="121">
        <v>0.02</v>
      </c>
      <c r="J15" s="121"/>
      <c r="K15" s="121"/>
      <c r="L15" s="121"/>
      <c r="M15" s="121"/>
      <c r="N15" s="121"/>
      <c r="O15" s="121"/>
      <c r="P15" s="121"/>
      <c r="Q15" s="121">
        <v>0.01</v>
      </c>
      <c r="R15" s="121">
        <v>0.02</v>
      </c>
      <c r="S15" s="121">
        <v>0.01</v>
      </c>
      <c r="T15" s="121"/>
      <c r="U15" s="121"/>
      <c r="V15" s="121"/>
      <c r="W15" s="78">
        <f t="shared" si="0"/>
        <v>0.06</v>
      </c>
      <c r="X15" s="79">
        <f t="shared" si="1"/>
        <v>0.96</v>
      </c>
      <c r="Y15" s="80">
        <f t="shared" si="2"/>
        <v>60</v>
      </c>
    </row>
    <row r="16" spans="1:25" s="81" customFormat="1" ht="15.95" customHeight="1" x14ac:dyDescent="0.25">
      <c r="A16" s="278">
        <v>9</v>
      </c>
      <c r="B16" s="279" t="s">
        <v>672</v>
      </c>
      <c r="C16" s="527" t="s">
        <v>673</v>
      </c>
      <c r="D16" s="487">
        <v>60200000517</v>
      </c>
      <c r="E16" s="76">
        <v>0.9</v>
      </c>
      <c r="F16" s="121"/>
      <c r="G16" s="121"/>
      <c r="H16" s="121">
        <v>0.02</v>
      </c>
      <c r="I16" s="121">
        <v>0.02</v>
      </c>
      <c r="J16" s="121"/>
      <c r="K16" s="121"/>
      <c r="L16" s="121"/>
      <c r="M16" s="121"/>
      <c r="N16" s="121"/>
      <c r="O16" s="121"/>
      <c r="P16" s="121"/>
      <c r="Q16" s="121">
        <v>0.01</v>
      </c>
      <c r="R16" s="121">
        <v>0.02</v>
      </c>
      <c r="S16" s="121"/>
      <c r="T16" s="121"/>
      <c r="U16" s="121"/>
      <c r="V16" s="121"/>
      <c r="W16" s="78">
        <f t="shared" si="0"/>
        <v>7.0000000000000007E-2</v>
      </c>
      <c r="X16" s="79">
        <f t="shared" si="1"/>
        <v>0.97</v>
      </c>
      <c r="Y16" s="80">
        <f t="shared" si="2"/>
        <v>60</v>
      </c>
    </row>
    <row r="17" spans="1:25" s="81" customFormat="1" ht="15.95" customHeight="1" x14ac:dyDescent="0.3">
      <c r="A17" s="278">
        <v>10</v>
      </c>
      <c r="B17" s="279" t="s">
        <v>675</v>
      </c>
      <c r="C17" s="527" t="s">
        <v>676</v>
      </c>
      <c r="D17" s="488">
        <v>71000000507</v>
      </c>
      <c r="E17" s="76">
        <v>0.9</v>
      </c>
      <c r="F17" s="121"/>
      <c r="G17" s="121"/>
      <c r="H17" s="121"/>
      <c r="I17" s="121">
        <v>0.01</v>
      </c>
      <c r="J17" s="121"/>
      <c r="K17" s="121"/>
      <c r="L17" s="121"/>
      <c r="M17" s="121"/>
      <c r="N17" s="121"/>
      <c r="O17" s="121"/>
      <c r="P17" s="121"/>
      <c r="Q17" s="121">
        <v>0.01</v>
      </c>
      <c r="R17" s="121">
        <v>0.02</v>
      </c>
      <c r="S17" s="121"/>
      <c r="T17" s="121"/>
      <c r="U17" s="121"/>
      <c r="V17" s="121"/>
      <c r="W17" s="78">
        <f t="shared" si="0"/>
        <v>0.04</v>
      </c>
      <c r="X17" s="79">
        <f>E17+W17</f>
        <v>0.94000000000000006</v>
      </c>
      <c r="Y17" s="80">
        <f>IF(95%&lt;=X17,60,IF(AND(90%&lt;=X17,X17&lt;95%),50,IF(AND(80%&lt;=X17,X17&lt;90%),40,IF(AND(75%&lt;=X17,X17&lt;80%),30,IF(AND(70%&lt;=X17,X17&lt;75%),20,IF(X17&lt;70%,0,""))))))</f>
        <v>50</v>
      </c>
    </row>
    <row r="18" spans="1:25" s="81" customFormat="1" ht="15.95" customHeight="1" x14ac:dyDescent="0.3">
      <c r="A18" s="278">
        <v>11</v>
      </c>
      <c r="B18" s="279" t="s">
        <v>677</v>
      </c>
      <c r="C18" s="527" t="s">
        <v>271</v>
      </c>
      <c r="D18" s="488">
        <v>60200000588</v>
      </c>
      <c r="E18" s="76">
        <v>0.9</v>
      </c>
      <c r="F18" s="121"/>
      <c r="G18" s="121"/>
      <c r="H18" s="121">
        <v>2.5000000000000001E-2</v>
      </c>
      <c r="I18" s="121">
        <v>0.02</v>
      </c>
      <c r="J18" s="121"/>
      <c r="K18" s="121"/>
      <c r="L18" s="121"/>
      <c r="M18" s="121">
        <v>0.02</v>
      </c>
      <c r="N18" s="121"/>
      <c r="O18" s="121"/>
      <c r="P18" s="121">
        <v>0.02</v>
      </c>
      <c r="Q18" s="121"/>
      <c r="R18" s="121">
        <v>0.02</v>
      </c>
      <c r="S18" s="121"/>
      <c r="T18" s="121"/>
      <c r="U18" s="121"/>
      <c r="V18" s="121"/>
      <c r="W18" s="78">
        <f t="shared" si="0"/>
        <v>0.09</v>
      </c>
      <c r="X18" s="79">
        <f>E18+W18</f>
        <v>0.99</v>
      </c>
      <c r="Y18" s="80">
        <f>IF(95%&lt;=X18,60,IF(AND(90%&lt;=X18,X18&lt;95%),50,IF(AND(80%&lt;=X18,X18&lt;90%),40,IF(AND(75%&lt;=X18,X18&lt;80%),30,IF(AND(70%&lt;=X18,X18&lt;75%),20,IF(X18&lt;70%,0,""))))))</f>
        <v>60</v>
      </c>
    </row>
    <row r="19" spans="1:25" s="81" customFormat="1" ht="15.95" customHeight="1" x14ac:dyDescent="0.3">
      <c r="A19" s="278">
        <v>12</v>
      </c>
      <c r="B19" s="279" t="s">
        <v>678</v>
      </c>
      <c r="C19" s="527" t="s">
        <v>679</v>
      </c>
      <c r="D19" s="488">
        <v>60300000115</v>
      </c>
      <c r="E19" s="76">
        <v>0.9</v>
      </c>
      <c r="F19" s="121"/>
      <c r="G19" s="121"/>
      <c r="H19" s="121">
        <v>0.02</v>
      </c>
      <c r="I19" s="121">
        <v>0.02</v>
      </c>
      <c r="J19" s="121"/>
      <c r="K19" s="121"/>
      <c r="L19" s="121"/>
      <c r="M19" s="121"/>
      <c r="N19" s="121"/>
      <c r="O19" s="121"/>
      <c r="P19" s="121"/>
      <c r="Q19" s="121">
        <v>0.01</v>
      </c>
      <c r="R19" s="121">
        <v>0.02</v>
      </c>
      <c r="S19" s="121"/>
      <c r="T19" s="121"/>
      <c r="U19" s="121"/>
      <c r="V19" s="121"/>
      <c r="W19" s="78">
        <f t="shared" si="0"/>
        <v>7.0000000000000007E-2</v>
      </c>
      <c r="X19" s="79">
        <f>E19+W19</f>
        <v>0.97</v>
      </c>
      <c r="Y19" s="80">
        <f>IF(95%&lt;=X19,60,IF(AND(90%&lt;=X19,X19&lt;95%),50,IF(AND(80%&lt;=X19,X19&lt;90%),40,IF(AND(75%&lt;=X19,X19&lt;80%),30,IF(AND(70%&lt;=X19,X19&lt;75%),20,IF(X19&lt;70%,0,""))))))</f>
        <v>60</v>
      </c>
    </row>
    <row r="20" spans="1:25" s="81" customFormat="1" ht="15.95" customHeight="1" x14ac:dyDescent="0.3">
      <c r="A20" s="278">
        <v>13</v>
      </c>
      <c r="B20" s="279" t="s">
        <v>680</v>
      </c>
      <c r="C20" s="527" t="s">
        <v>681</v>
      </c>
      <c r="D20" s="488">
        <v>60300000125</v>
      </c>
      <c r="E20" s="76">
        <v>0.9</v>
      </c>
      <c r="F20" s="121"/>
      <c r="G20" s="121"/>
      <c r="H20" s="121"/>
      <c r="I20" s="121">
        <v>0.02</v>
      </c>
      <c r="J20" s="121"/>
      <c r="K20" s="121"/>
      <c r="L20" s="121"/>
      <c r="M20" s="121"/>
      <c r="N20" s="121"/>
      <c r="O20" s="121"/>
      <c r="P20" s="121"/>
      <c r="Q20" s="121"/>
      <c r="R20" s="121">
        <v>0.02</v>
      </c>
      <c r="S20" s="121"/>
      <c r="T20" s="121"/>
      <c r="U20" s="121"/>
      <c r="V20" s="121"/>
      <c r="W20" s="78">
        <f t="shared" si="0"/>
        <v>0.04</v>
      </c>
      <c r="X20" s="79">
        <f>E20+W20</f>
        <v>0.94000000000000006</v>
      </c>
      <c r="Y20" s="80">
        <f>IF(95%&lt;=X20,60,IF(AND(90%&lt;=X20,X20&lt;95%),50,IF(AND(80%&lt;=X20,X20&lt;90%),40,IF(AND(75%&lt;=X20,X20&lt;80%),30,IF(AND(70%&lt;=X20,X20&lt;75%),20,IF(X20&lt;70%,0,""))))))</f>
        <v>50</v>
      </c>
    </row>
    <row r="21" spans="1:25" s="81" customFormat="1" ht="15.95" customHeight="1" x14ac:dyDescent="0.25">
      <c r="A21" s="278">
        <v>14</v>
      </c>
      <c r="B21" s="279" t="s">
        <v>684</v>
      </c>
      <c r="C21" s="527" t="s">
        <v>685</v>
      </c>
      <c r="D21" s="489">
        <v>701191100000289</v>
      </c>
      <c r="E21" s="76">
        <v>0.9</v>
      </c>
      <c r="F21" s="121"/>
      <c r="G21" s="121"/>
      <c r="H21" s="121"/>
      <c r="I21" s="121">
        <v>0.02</v>
      </c>
      <c r="J21" s="121"/>
      <c r="K21" s="121"/>
      <c r="L21" s="121"/>
      <c r="M21" s="121"/>
      <c r="N21" s="121"/>
      <c r="O21" s="121"/>
      <c r="P21" s="121"/>
      <c r="Q21" s="121"/>
      <c r="R21" s="121">
        <v>0.02</v>
      </c>
      <c r="S21" s="121"/>
      <c r="T21" s="121"/>
      <c r="U21" s="121"/>
      <c r="V21" s="121"/>
      <c r="W21" s="78">
        <f t="shared" si="0"/>
        <v>0.04</v>
      </c>
      <c r="X21" s="79">
        <f t="shared" si="1"/>
        <v>0.94000000000000006</v>
      </c>
      <c r="Y21" s="80">
        <f t="shared" si="2"/>
        <v>50</v>
      </c>
    </row>
    <row r="22" spans="1:25" ht="39.75" customHeight="1" x14ac:dyDescent="0.25">
      <c r="A22" s="1090" t="s">
        <v>522</v>
      </c>
      <c r="B22" s="1090"/>
      <c r="C22" s="1090"/>
      <c r="D22" s="1090"/>
      <c r="E22" s="1090"/>
      <c r="F22" s="1090"/>
      <c r="G22" s="1090"/>
      <c r="H22" s="1090"/>
      <c r="I22" s="1090"/>
      <c r="J22" s="1090"/>
      <c r="K22" s="1090"/>
      <c r="L22" s="1090"/>
      <c r="M22" s="1090"/>
      <c r="N22" s="1090"/>
      <c r="O22" s="1090"/>
      <c r="P22" s="1090"/>
      <c r="Q22" s="1090"/>
      <c r="R22" s="1090"/>
      <c r="S22" s="1090"/>
      <c r="T22" s="1090"/>
      <c r="U22" s="1090"/>
      <c r="V22" s="1090"/>
      <c r="W22" s="1090"/>
      <c r="X22" s="1090"/>
      <c r="Y22" s="1090"/>
    </row>
    <row r="24" spans="1:25" ht="18.75" x14ac:dyDescent="0.3">
      <c r="A24" s="1136" t="s">
        <v>5</v>
      </c>
      <c r="B24" s="1136"/>
      <c r="C24" s="1136"/>
      <c r="D24" s="1136"/>
      <c r="E24" s="1136"/>
      <c r="F24" s="1136"/>
      <c r="G24" s="1136"/>
      <c r="H24" s="1136"/>
      <c r="I24" s="1136"/>
      <c r="J24" s="1136"/>
      <c r="K24" s="1136"/>
      <c r="L24" s="1136"/>
      <c r="M24" s="1136"/>
      <c r="N24" s="1136"/>
      <c r="O24" s="1136"/>
      <c r="P24" s="1136"/>
      <c r="Q24" s="1136"/>
      <c r="R24" s="1136"/>
      <c r="S24" s="1136"/>
      <c r="T24" s="1136"/>
      <c r="U24" s="1136"/>
      <c r="V24" s="1136"/>
      <c r="W24" s="1136"/>
      <c r="X24" s="1136"/>
      <c r="Y24" s="1136"/>
    </row>
    <row r="26" spans="1:25" ht="112.5" customHeight="1" x14ac:dyDescent="0.25">
      <c r="A26" s="671" t="s">
        <v>6</v>
      </c>
      <c r="B26" s="1038" t="s">
        <v>7</v>
      </c>
      <c r="C26" s="1038"/>
      <c r="D26" s="1038"/>
      <c r="E26" s="1038"/>
      <c r="F26" s="1038"/>
      <c r="G26" s="671"/>
      <c r="H26" s="671"/>
      <c r="I26" s="671"/>
      <c r="J26" s="671"/>
      <c r="K26" s="671"/>
      <c r="L26" s="1126" t="s">
        <v>8</v>
      </c>
      <c r="M26" s="1128"/>
      <c r="N26" s="1134" t="s">
        <v>9</v>
      </c>
      <c r="O26" s="1134"/>
      <c r="P26" s="672" t="s">
        <v>10</v>
      </c>
      <c r="Q26" s="672" t="s">
        <v>11</v>
      </c>
      <c r="R26" s="673" t="s">
        <v>218</v>
      </c>
      <c r="S26" s="1126" t="s">
        <v>12</v>
      </c>
      <c r="T26" s="1127"/>
      <c r="U26" s="1127"/>
      <c r="V26" s="1127"/>
      <c r="W26" s="1127"/>
      <c r="X26" s="1127"/>
      <c r="Y26" s="1128"/>
    </row>
    <row r="27" spans="1:25" ht="48" customHeight="1" x14ac:dyDescent="0.25">
      <c r="A27" s="4">
        <v>1</v>
      </c>
      <c r="B27" s="1031" t="s">
        <v>1113</v>
      </c>
      <c r="C27" s="1031"/>
      <c r="D27" s="1031"/>
      <c r="E27" s="1031"/>
      <c r="F27" s="1031"/>
      <c r="G27" s="120"/>
      <c r="H27" s="120"/>
      <c r="I27" s="120"/>
      <c r="J27" s="120"/>
      <c r="K27" s="120"/>
      <c r="L27" s="1231">
        <v>43840</v>
      </c>
      <c r="M27" s="1232"/>
      <c r="N27" s="1231" t="s">
        <v>1114</v>
      </c>
      <c r="O27" s="1232"/>
      <c r="P27" s="672">
        <v>3</v>
      </c>
      <c r="Q27" s="673"/>
      <c r="R27" s="396"/>
      <c r="S27" s="1126"/>
      <c r="T27" s="1127"/>
      <c r="U27" s="1127"/>
      <c r="V27" s="1127"/>
      <c r="W27" s="1127"/>
      <c r="X27" s="1127"/>
      <c r="Y27" s="1128"/>
    </row>
    <row r="28" spans="1:25" ht="45.75" customHeight="1" x14ac:dyDescent="0.25">
      <c r="A28" s="4">
        <v>2</v>
      </c>
      <c r="B28" s="1031" t="s">
        <v>1115</v>
      </c>
      <c r="C28" s="1031"/>
      <c r="D28" s="1031"/>
      <c r="E28" s="1031"/>
      <c r="F28" s="1031"/>
      <c r="G28" s="120"/>
      <c r="H28" s="120"/>
      <c r="I28" s="120"/>
      <c r="J28" s="120"/>
      <c r="K28" s="120"/>
      <c r="L28" s="1231">
        <v>43840</v>
      </c>
      <c r="M28" s="1232"/>
      <c r="N28" s="1231" t="s">
        <v>1114</v>
      </c>
      <c r="O28" s="1232"/>
      <c r="P28" s="672">
        <v>3</v>
      </c>
      <c r="Q28" s="673"/>
      <c r="R28" s="396">
        <v>0.02</v>
      </c>
      <c r="S28" s="1126" t="s">
        <v>1116</v>
      </c>
      <c r="T28" s="1127"/>
      <c r="U28" s="1127"/>
      <c r="V28" s="1127"/>
      <c r="W28" s="1127"/>
      <c r="X28" s="1127"/>
      <c r="Y28" s="1128"/>
    </row>
    <row r="29" spans="1:25" ht="51.75" customHeight="1" x14ac:dyDescent="0.25">
      <c r="A29" s="4">
        <v>3</v>
      </c>
      <c r="B29" s="1031" t="s">
        <v>987</v>
      </c>
      <c r="C29" s="1031"/>
      <c r="D29" s="1031"/>
      <c r="E29" s="1031"/>
      <c r="F29" s="1031"/>
      <c r="G29" s="120"/>
      <c r="H29" s="120"/>
      <c r="I29" s="120"/>
      <c r="J29" s="120"/>
      <c r="K29" s="120"/>
      <c r="L29" s="1231">
        <v>43840</v>
      </c>
      <c r="M29" s="1232"/>
      <c r="N29" s="1231" t="s">
        <v>1114</v>
      </c>
      <c r="O29" s="1232"/>
      <c r="P29" s="672">
        <v>4</v>
      </c>
      <c r="Q29" s="673"/>
      <c r="R29" s="397">
        <v>0.02</v>
      </c>
      <c r="S29" s="1126" t="s">
        <v>1146</v>
      </c>
      <c r="T29" s="1127"/>
      <c r="U29" s="1127"/>
      <c r="V29" s="1127"/>
      <c r="W29" s="1127"/>
      <c r="X29" s="1127"/>
      <c r="Y29" s="1128"/>
    </row>
    <row r="30" spans="1:25" ht="54.75" customHeight="1" x14ac:dyDescent="0.25">
      <c r="A30" s="4">
        <v>4</v>
      </c>
      <c r="B30" s="1030" t="s">
        <v>1117</v>
      </c>
      <c r="C30" s="1030"/>
      <c r="D30" s="1030"/>
      <c r="E30" s="1031"/>
      <c r="F30" s="1031"/>
      <c r="G30" s="120"/>
      <c r="H30" s="120"/>
      <c r="I30" s="120"/>
      <c r="J30" s="120"/>
      <c r="K30" s="120"/>
      <c r="L30" s="1233" t="s">
        <v>1118</v>
      </c>
      <c r="M30" s="1234"/>
      <c r="N30" s="1233" t="s">
        <v>1114</v>
      </c>
      <c r="O30" s="1234"/>
      <c r="P30" s="526">
        <v>14</v>
      </c>
      <c r="Q30" s="810"/>
      <c r="R30" s="924">
        <v>0.02</v>
      </c>
      <c r="S30" s="1235" t="s">
        <v>1119</v>
      </c>
      <c r="T30" s="1236"/>
      <c r="U30" s="1236"/>
      <c r="V30" s="1236"/>
      <c r="W30" s="1236"/>
      <c r="X30" s="1236"/>
      <c r="Y30" s="1237"/>
    </row>
    <row r="31" spans="1:25" ht="47.25" hidden="1" customHeight="1" x14ac:dyDescent="0.25">
      <c r="A31" s="4">
        <v>10</v>
      </c>
      <c r="B31" s="1030" t="s">
        <v>1120</v>
      </c>
      <c r="C31" s="1031"/>
      <c r="D31" s="1031"/>
      <c r="E31" s="1031"/>
      <c r="F31" s="1031"/>
      <c r="G31" s="120"/>
      <c r="H31" s="120"/>
      <c r="I31" s="120"/>
      <c r="J31" s="120"/>
      <c r="K31" s="120"/>
      <c r="L31" s="1231"/>
      <c r="M31" s="1232"/>
      <c r="N31" s="1231"/>
      <c r="O31" s="1232"/>
      <c r="P31" s="701"/>
      <c r="Q31" s="84"/>
      <c r="R31" s="725"/>
      <c r="S31" s="1126" t="s">
        <v>1121</v>
      </c>
      <c r="T31" s="1127"/>
      <c r="U31" s="1127"/>
      <c r="V31" s="1127"/>
      <c r="W31" s="1127"/>
      <c r="X31" s="1127"/>
      <c r="Y31" s="1128"/>
    </row>
    <row r="32" spans="1:25" ht="42.75" hidden="1" customHeight="1" x14ac:dyDescent="0.25">
      <c r="A32" s="4">
        <v>11</v>
      </c>
      <c r="B32" s="1030" t="s">
        <v>1122</v>
      </c>
      <c r="C32" s="1031"/>
      <c r="D32" s="1031"/>
      <c r="E32" s="1031"/>
      <c r="F32" s="1031"/>
      <c r="G32" s="120"/>
      <c r="H32" s="120"/>
      <c r="I32" s="120"/>
      <c r="J32" s="120"/>
      <c r="K32" s="120"/>
      <c r="L32" s="1231"/>
      <c r="M32" s="1232"/>
      <c r="N32" s="1231"/>
      <c r="O32" s="1232"/>
      <c r="P32" s="701"/>
      <c r="Q32" s="84"/>
      <c r="R32" s="397"/>
      <c r="S32" s="1126"/>
      <c r="T32" s="1127"/>
      <c r="U32" s="1127"/>
      <c r="V32" s="1127"/>
      <c r="W32" s="1127"/>
      <c r="X32" s="1127"/>
      <c r="Y32" s="1128"/>
    </row>
    <row r="33" spans="1:25" ht="45" hidden="1" customHeight="1" x14ac:dyDescent="0.25">
      <c r="A33" s="4">
        <v>12</v>
      </c>
      <c r="B33" s="1030" t="s">
        <v>1123</v>
      </c>
      <c r="C33" s="1031"/>
      <c r="D33" s="1031"/>
      <c r="E33" s="1031"/>
      <c r="F33" s="1031"/>
      <c r="G33" s="120"/>
      <c r="H33" s="120"/>
      <c r="I33" s="120"/>
      <c r="J33" s="120"/>
      <c r="K33" s="120"/>
      <c r="L33" s="1231"/>
      <c r="M33" s="1232"/>
      <c r="N33" s="1231"/>
      <c r="O33" s="1232"/>
      <c r="P33" s="701"/>
      <c r="Q33" s="84"/>
      <c r="R33" s="397"/>
      <c r="S33" s="1126"/>
      <c r="T33" s="1127"/>
      <c r="U33" s="1127"/>
      <c r="V33" s="1127"/>
      <c r="W33" s="1127"/>
      <c r="X33" s="1127"/>
      <c r="Y33" s="1128"/>
    </row>
    <row r="34" spans="1:25" ht="62.25" customHeight="1" x14ac:dyDescent="0.25">
      <c r="A34" s="4">
        <v>13</v>
      </c>
      <c r="B34" s="1030" t="s">
        <v>1124</v>
      </c>
      <c r="C34" s="1030"/>
      <c r="D34" s="1030"/>
      <c r="E34" s="1031"/>
      <c r="F34" s="1031"/>
      <c r="G34" s="120"/>
      <c r="H34" s="120"/>
      <c r="I34" s="120"/>
      <c r="J34" s="120"/>
      <c r="K34" s="120"/>
      <c r="L34" s="1231">
        <v>43840</v>
      </c>
      <c r="M34" s="1232"/>
      <c r="N34" s="1231" t="s">
        <v>1114</v>
      </c>
      <c r="O34" s="1232"/>
      <c r="P34" s="701">
        <v>1</v>
      </c>
      <c r="Q34" s="84"/>
      <c r="R34" s="397">
        <v>0.02</v>
      </c>
      <c r="S34" s="1126" t="s">
        <v>1125</v>
      </c>
      <c r="T34" s="1127"/>
      <c r="U34" s="1127"/>
      <c r="V34" s="1127"/>
      <c r="W34" s="1127"/>
      <c r="X34" s="1127"/>
      <c r="Y34" s="1128"/>
    </row>
    <row r="35" spans="1:25" ht="48.2" customHeight="1" x14ac:dyDescent="0.25">
      <c r="A35" s="4">
        <v>14</v>
      </c>
      <c r="B35" s="1031" t="s">
        <v>1126</v>
      </c>
      <c r="C35" s="1031"/>
      <c r="D35" s="1031"/>
      <c r="E35" s="1031"/>
      <c r="F35" s="1031"/>
      <c r="G35" s="120"/>
      <c r="H35" s="120"/>
      <c r="I35" s="120"/>
      <c r="J35" s="120"/>
      <c r="K35" s="120"/>
      <c r="L35" s="1231">
        <v>43840</v>
      </c>
      <c r="M35" s="1232"/>
      <c r="N35" s="1231" t="s">
        <v>1114</v>
      </c>
      <c r="O35" s="1232"/>
      <c r="P35" s="701">
        <v>1</v>
      </c>
      <c r="Q35" s="84"/>
      <c r="R35" s="397">
        <v>0.02</v>
      </c>
      <c r="S35" s="1126" t="s">
        <v>1127</v>
      </c>
      <c r="T35" s="1127"/>
      <c r="U35" s="1127"/>
      <c r="V35" s="1127"/>
      <c r="W35" s="1127"/>
      <c r="X35" s="1127"/>
      <c r="Y35" s="1128"/>
    </row>
    <row r="36" spans="1:25" ht="44.25" customHeight="1" x14ac:dyDescent="0.25">
      <c r="A36" s="4">
        <v>15</v>
      </c>
      <c r="B36" s="1030" t="s">
        <v>1128</v>
      </c>
      <c r="C36" s="1031"/>
      <c r="D36" s="1031"/>
      <c r="E36" s="1031"/>
      <c r="F36" s="1031"/>
      <c r="G36" s="120"/>
      <c r="H36" s="120"/>
      <c r="I36" s="120"/>
      <c r="J36" s="120"/>
      <c r="K36" s="120"/>
      <c r="L36" s="1231"/>
      <c r="M36" s="1232"/>
      <c r="N36" s="1231"/>
      <c r="O36" s="1232"/>
      <c r="P36" s="701"/>
      <c r="Q36" s="84"/>
      <c r="R36" s="397"/>
      <c r="S36" s="1126"/>
      <c r="T36" s="1127"/>
      <c r="U36" s="1127"/>
      <c r="V36" s="1127"/>
      <c r="W36" s="1127"/>
      <c r="X36" s="1127"/>
      <c r="Y36" s="1128"/>
    </row>
    <row r="37" spans="1:25" ht="37.5" customHeight="1" x14ac:dyDescent="0.25">
      <c r="A37" s="4">
        <v>16</v>
      </c>
      <c r="B37" s="1241"/>
      <c r="C37" s="1241"/>
      <c r="D37" s="1241"/>
      <c r="E37" s="1241"/>
      <c r="F37" s="1241"/>
      <c r="G37" s="675"/>
      <c r="H37" s="675"/>
      <c r="I37" s="675"/>
      <c r="J37" s="675"/>
      <c r="K37" s="675"/>
      <c r="L37" s="1231"/>
      <c r="M37" s="1232"/>
      <c r="N37" s="1231"/>
      <c r="O37" s="1232"/>
      <c r="P37" s="701"/>
      <c r="Q37" s="84"/>
      <c r="R37" s="726"/>
      <c r="S37" s="1242" t="s">
        <v>1129</v>
      </c>
      <c r="T37" s="1243"/>
      <c r="U37" s="1243"/>
      <c r="V37" s="1243"/>
      <c r="W37" s="1243"/>
      <c r="X37" s="1243"/>
      <c r="Y37" s="1244"/>
    </row>
    <row r="38" spans="1:25" ht="51" customHeight="1" x14ac:dyDescent="0.25">
      <c r="A38" s="4">
        <v>17</v>
      </c>
      <c r="B38" s="1241" t="s">
        <v>1130</v>
      </c>
      <c r="C38" s="1241"/>
      <c r="D38" s="1241"/>
      <c r="E38" s="1241"/>
      <c r="F38" s="1241"/>
      <c r="G38" s="811"/>
      <c r="H38" s="811"/>
      <c r="I38" s="811"/>
      <c r="J38" s="811"/>
      <c r="K38" s="811"/>
      <c r="L38" s="1245" t="s">
        <v>1088</v>
      </c>
      <c r="M38" s="1246"/>
      <c r="N38" s="1245" t="s">
        <v>1131</v>
      </c>
      <c r="O38" s="1246"/>
      <c r="P38" s="111">
        <v>2</v>
      </c>
      <c r="Q38" s="112"/>
      <c r="R38" s="921">
        <v>0.02</v>
      </c>
      <c r="S38" s="1247" t="s">
        <v>845</v>
      </c>
      <c r="T38" s="1248"/>
      <c r="U38" s="1248"/>
      <c r="V38" s="1248"/>
      <c r="W38" s="1248"/>
      <c r="X38" s="1248"/>
      <c r="Y38" s="1249"/>
    </row>
    <row r="39" spans="1:25" ht="51" customHeight="1" x14ac:dyDescent="0.25">
      <c r="A39" s="4">
        <v>18</v>
      </c>
      <c r="B39" s="1250" t="s">
        <v>1480</v>
      </c>
      <c r="C39" s="1251"/>
      <c r="D39" s="1251"/>
      <c r="E39" s="1251"/>
      <c r="F39" s="1251"/>
      <c r="G39" s="151"/>
      <c r="H39" s="151"/>
      <c r="I39" s="151"/>
      <c r="J39" s="151"/>
      <c r="K39" s="151"/>
      <c r="L39" s="1233" t="s">
        <v>1088</v>
      </c>
      <c r="M39" s="1234"/>
      <c r="N39" s="1233" t="s">
        <v>1131</v>
      </c>
      <c r="O39" s="1234"/>
      <c r="P39" s="532">
        <v>7</v>
      </c>
      <c r="Q39" s="533"/>
      <c r="R39" s="922">
        <v>0.01</v>
      </c>
      <c r="S39" s="1235" t="s">
        <v>1132</v>
      </c>
      <c r="T39" s="1236"/>
      <c r="U39" s="1236"/>
      <c r="V39" s="1236"/>
      <c r="W39" s="1236"/>
      <c r="X39" s="1236"/>
      <c r="Y39" s="1237"/>
    </row>
    <row r="40" spans="1:25" ht="51" customHeight="1" x14ac:dyDescent="0.25">
      <c r="A40" s="4">
        <v>19</v>
      </c>
      <c r="B40" s="1252" t="s">
        <v>1133</v>
      </c>
      <c r="C40" s="1241"/>
      <c r="D40" s="1241"/>
      <c r="E40" s="1241"/>
      <c r="F40" s="1241"/>
      <c r="G40" s="811"/>
      <c r="H40" s="811"/>
      <c r="I40" s="811"/>
      <c r="J40" s="811"/>
      <c r="K40" s="811"/>
      <c r="L40" s="1245" t="s">
        <v>1134</v>
      </c>
      <c r="M40" s="1246"/>
      <c r="N40" s="1245" t="s">
        <v>1135</v>
      </c>
      <c r="O40" s="1246"/>
      <c r="P40" s="111">
        <v>14</v>
      </c>
      <c r="Q40" s="112"/>
      <c r="R40" s="923" t="s">
        <v>751</v>
      </c>
      <c r="S40" s="1247" t="s">
        <v>1136</v>
      </c>
      <c r="T40" s="1248"/>
      <c r="U40" s="1248"/>
      <c r="V40" s="1248"/>
      <c r="W40" s="1248"/>
      <c r="X40" s="1248"/>
      <c r="Y40" s="1249"/>
    </row>
    <row r="41" spans="1:25" ht="51" customHeight="1" x14ac:dyDescent="0.25">
      <c r="A41" s="4">
        <v>21</v>
      </c>
      <c r="B41" s="1251" t="s">
        <v>1137</v>
      </c>
      <c r="C41" s="1251"/>
      <c r="D41" s="1251"/>
      <c r="E41" s="1251"/>
      <c r="F41" s="1251"/>
      <c r="G41" s="151"/>
      <c r="H41" s="151"/>
      <c r="I41" s="151"/>
      <c r="J41" s="151"/>
      <c r="K41" s="151"/>
      <c r="L41" s="1233" t="s">
        <v>1138</v>
      </c>
      <c r="M41" s="1234"/>
      <c r="N41" s="1233" t="s">
        <v>1139</v>
      </c>
      <c r="O41" s="1234"/>
      <c r="P41" s="532">
        <v>1</v>
      </c>
      <c r="Q41" s="533"/>
      <c r="R41" s="922">
        <v>0.01</v>
      </c>
      <c r="S41" s="1235" t="s">
        <v>1140</v>
      </c>
      <c r="T41" s="1236"/>
      <c r="U41" s="1236"/>
      <c r="V41" s="1236"/>
      <c r="W41" s="1236"/>
      <c r="X41" s="1236"/>
      <c r="Y41" s="1237"/>
    </row>
    <row r="42" spans="1:25" ht="51" hidden="1" customHeight="1" x14ac:dyDescent="0.25">
      <c r="A42" s="4"/>
      <c r="B42" s="1101" t="s">
        <v>1141</v>
      </c>
      <c r="C42" s="1068"/>
      <c r="D42" s="1068"/>
      <c r="E42" s="1068"/>
      <c r="F42" s="1253"/>
      <c r="G42" s="811"/>
      <c r="H42" s="811"/>
      <c r="I42" s="811"/>
      <c r="J42" s="811"/>
      <c r="K42" s="811"/>
      <c r="L42" s="1245"/>
      <c r="M42" s="1246"/>
      <c r="N42" s="1245"/>
      <c r="O42" s="1246"/>
      <c r="P42" s="111"/>
      <c r="Q42" s="112"/>
      <c r="R42" s="923"/>
      <c r="S42" s="1247"/>
      <c r="T42" s="1248"/>
      <c r="U42" s="1248"/>
      <c r="V42" s="1248"/>
      <c r="W42" s="1248"/>
      <c r="X42" s="1248"/>
      <c r="Y42" s="1249"/>
    </row>
    <row r="43" spans="1:25" ht="51" hidden="1" customHeight="1" x14ac:dyDescent="0.25">
      <c r="A43" s="4"/>
      <c r="B43" s="1252" t="s">
        <v>1142</v>
      </c>
      <c r="C43" s="1241"/>
      <c r="D43" s="1241"/>
      <c r="E43" s="1241"/>
      <c r="F43" s="1241"/>
      <c r="G43" s="811"/>
      <c r="H43" s="811"/>
      <c r="I43" s="811"/>
      <c r="J43" s="811"/>
      <c r="K43" s="811"/>
      <c r="L43" s="1245"/>
      <c r="M43" s="1246"/>
      <c r="N43" s="1245"/>
      <c r="O43" s="1246"/>
      <c r="P43" s="111"/>
      <c r="Q43" s="112"/>
      <c r="R43" s="923"/>
      <c r="S43" s="1247"/>
      <c r="T43" s="1248"/>
      <c r="U43" s="1248"/>
      <c r="V43" s="1248"/>
      <c r="W43" s="1248"/>
      <c r="X43" s="1248"/>
      <c r="Y43" s="1249"/>
    </row>
    <row r="44" spans="1:25" ht="36.75" hidden="1" customHeight="1" x14ac:dyDescent="0.25">
      <c r="A44" s="21"/>
      <c r="B44" s="1252" t="s">
        <v>1143</v>
      </c>
      <c r="C44" s="1241"/>
      <c r="D44" s="1241"/>
      <c r="E44" s="1241"/>
      <c r="F44" s="1241"/>
      <c r="G44" s="811"/>
      <c r="H44" s="811"/>
      <c r="I44" s="811"/>
      <c r="J44" s="811"/>
      <c r="K44" s="811"/>
      <c r="L44" s="1245"/>
      <c r="M44" s="1246"/>
      <c r="N44" s="1245"/>
      <c r="O44" s="1246"/>
      <c r="P44" s="111"/>
      <c r="Q44" s="112"/>
      <c r="R44" s="923"/>
      <c r="S44" s="1247"/>
      <c r="T44" s="1248"/>
      <c r="U44" s="1248"/>
      <c r="V44" s="1248"/>
      <c r="W44" s="1248"/>
      <c r="X44" s="1248"/>
      <c r="Y44" s="1249"/>
    </row>
    <row r="45" spans="1:25" ht="15.75" x14ac:dyDescent="0.25">
      <c r="M45" s="1061" t="s">
        <v>1144</v>
      </c>
      <c r="N45" s="1061"/>
      <c r="O45" s="1061"/>
      <c r="P45" s="1061"/>
      <c r="Q45" s="1061"/>
      <c r="R45" s="1061"/>
      <c r="S45" s="1061"/>
      <c r="T45" s="1061"/>
      <c r="U45" s="1061"/>
      <c r="V45" s="1061"/>
      <c r="W45" s="1061"/>
      <c r="X45" s="1061"/>
      <c r="Y45" s="1061"/>
    </row>
    <row r="46" spans="1:25" ht="15.75" x14ac:dyDescent="0.25">
      <c r="M46" s="1062" t="s">
        <v>14</v>
      </c>
      <c r="N46" s="1062"/>
      <c r="O46" s="1062"/>
      <c r="P46" s="1062"/>
      <c r="Q46" s="1062"/>
      <c r="R46" s="1062"/>
      <c r="S46" s="1062"/>
      <c r="T46" s="1062"/>
      <c r="U46" s="1062"/>
      <c r="V46" s="1062"/>
      <c r="W46" s="1062"/>
      <c r="X46" s="1062"/>
      <c r="Y46" s="1062"/>
    </row>
    <row r="50" spans="17:21" ht="17.25" x14ac:dyDescent="0.25">
      <c r="Q50" s="1254" t="s">
        <v>272</v>
      </c>
      <c r="R50" s="1254"/>
      <c r="S50" s="1254"/>
      <c r="T50" s="1254"/>
      <c r="U50" s="1254"/>
    </row>
  </sheetData>
  <mergeCells count="94">
    <mergeCell ref="Q50:U50"/>
    <mergeCell ref="B44:F44"/>
    <mergeCell ref="L44:M44"/>
    <mergeCell ref="N44:O44"/>
    <mergeCell ref="S44:Y44"/>
    <mergeCell ref="M45:Y45"/>
    <mergeCell ref="B43:F43"/>
    <mergeCell ref="L43:M43"/>
    <mergeCell ref="N43:O43"/>
    <mergeCell ref="S43:Y43"/>
    <mergeCell ref="M46:Y46"/>
    <mergeCell ref="B41:F41"/>
    <mergeCell ref="L41:M41"/>
    <mergeCell ref="N41:O41"/>
    <mergeCell ref="S41:Y41"/>
    <mergeCell ref="B42:F42"/>
    <mergeCell ref="L42:M42"/>
    <mergeCell ref="N42:O42"/>
    <mergeCell ref="S42:Y42"/>
    <mergeCell ref="B39:F39"/>
    <mergeCell ref="L39:M39"/>
    <mergeCell ref="N39:O39"/>
    <mergeCell ref="S39:Y39"/>
    <mergeCell ref="B40:F40"/>
    <mergeCell ref="L40:M40"/>
    <mergeCell ref="N40:O40"/>
    <mergeCell ref="S40:Y40"/>
    <mergeCell ref="B37:F37"/>
    <mergeCell ref="L37:M37"/>
    <mergeCell ref="N37:O37"/>
    <mergeCell ref="S37:Y37"/>
    <mergeCell ref="B38:F38"/>
    <mergeCell ref="L38:M38"/>
    <mergeCell ref="N38:O38"/>
    <mergeCell ref="S38:Y38"/>
    <mergeCell ref="B35:F35"/>
    <mergeCell ref="L35:M35"/>
    <mergeCell ref="N35:O35"/>
    <mergeCell ref="S35:Y35"/>
    <mergeCell ref="B36:F36"/>
    <mergeCell ref="L36:M36"/>
    <mergeCell ref="N36:O36"/>
    <mergeCell ref="S36:Y36"/>
    <mergeCell ref="L27:M27"/>
    <mergeCell ref="N27:O27"/>
    <mergeCell ref="A22:Y22"/>
    <mergeCell ref="A24:Y24"/>
    <mergeCell ref="B26:F26"/>
    <mergeCell ref="L26:M26"/>
    <mergeCell ref="N26:O26"/>
    <mergeCell ref="S26:Y26"/>
    <mergeCell ref="B27:F27"/>
    <mergeCell ref="S27:Y27"/>
    <mergeCell ref="A1:F1"/>
    <mergeCell ref="A3:Y3"/>
    <mergeCell ref="A4:Y4"/>
    <mergeCell ref="B5:C7"/>
    <mergeCell ref="E5:E7"/>
    <mergeCell ref="F5:W5"/>
    <mergeCell ref="Y5:Y7"/>
    <mergeCell ref="F6:O6"/>
    <mergeCell ref="P6:V6"/>
    <mergeCell ref="W6:W7"/>
    <mergeCell ref="A5:A7"/>
    <mergeCell ref="D5:D7"/>
    <mergeCell ref="X5:X7"/>
    <mergeCell ref="S33:Y33"/>
    <mergeCell ref="B29:F29"/>
    <mergeCell ref="B30:F30"/>
    <mergeCell ref="B31:F31"/>
    <mergeCell ref="B32:F32"/>
    <mergeCell ref="B33:F33"/>
    <mergeCell ref="N31:O31"/>
    <mergeCell ref="L32:M32"/>
    <mergeCell ref="N32:O32"/>
    <mergeCell ref="L33:M33"/>
    <mergeCell ref="N33:O33"/>
    <mergeCell ref="L31:M31"/>
    <mergeCell ref="S28:Y28"/>
    <mergeCell ref="S31:Y31"/>
    <mergeCell ref="S32:Y32"/>
    <mergeCell ref="B34:F34"/>
    <mergeCell ref="B28:F28"/>
    <mergeCell ref="L28:M28"/>
    <mergeCell ref="N28:O28"/>
    <mergeCell ref="L29:M29"/>
    <mergeCell ref="N29:O29"/>
    <mergeCell ref="S29:Y29"/>
    <mergeCell ref="L30:M30"/>
    <mergeCell ref="N30:O30"/>
    <mergeCell ref="S30:Y30"/>
    <mergeCell ref="L34:M34"/>
    <mergeCell ref="N34:O34"/>
    <mergeCell ref="S34:Y3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30"/>
  <sheetViews>
    <sheetView topLeftCell="A19" zoomScale="85" zoomScaleNormal="85" workbookViewId="0">
      <selection activeCell="L20" sqref="L20:O27"/>
    </sheetView>
  </sheetViews>
  <sheetFormatPr defaultRowHeight="15" x14ac:dyDescent="0.25"/>
  <cols>
    <col min="1" max="1" width="5.28515625" style="73" customWidth="1"/>
    <col min="2" max="2" width="21" style="73" customWidth="1"/>
    <col min="3" max="3" width="19.42578125" style="73" customWidth="1"/>
    <col min="4" max="4" width="13.28515625" style="74" customWidth="1"/>
    <col min="5" max="8" width="7.42578125" style="73" customWidth="1"/>
    <col min="9" max="9" width="7.85546875" style="612" customWidth="1"/>
    <col min="10" max="10" width="7.7109375" style="612" customWidth="1"/>
    <col min="11" max="11" width="8.42578125" style="612" customWidth="1"/>
    <col min="12" max="12" width="8" style="612" customWidth="1"/>
    <col min="13" max="13" width="8" style="73" customWidth="1"/>
    <col min="14" max="14" width="9.140625" style="73" customWidth="1"/>
    <col min="15" max="15" width="15.5703125" style="73" customWidth="1"/>
    <col min="16" max="256" width="9.140625" style="73"/>
    <col min="257" max="257" width="5.28515625" style="73" customWidth="1"/>
    <col min="258" max="258" width="21" style="73" customWidth="1"/>
    <col min="259" max="259" width="19.42578125" style="73" customWidth="1"/>
    <col min="260" max="260" width="13.28515625" style="73" customWidth="1"/>
    <col min="261" max="264" width="7.42578125" style="73" customWidth="1"/>
    <col min="265" max="265" width="7.85546875" style="73" customWidth="1"/>
    <col min="266" max="266" width="7.7109375" style="73" customWidth="1"/>
    <col min="267" max="267" width="8.42578125" style="73" customWidth="1"/>
    <col min="268" max="269" width="8" style="73" customWidth="1"/>
    <col min="270" max="270" width="9.140625" style="73" customWidth="1"/>
    <col min="271" max="271" width="15.5703125" style="73" customWidth="1"/>
    <col min="272" max="512" width="9.140625" style="73"/>
    <col min="513" max="513" width="5.28515625" style="73" customWidth="1"/>
    <col min="514" max="514" width="21" style="73" customWidth="1"/>
    <col min="515" max="515" width="19.42578125" style="73" customWidth="1"/>
    <col min="516" max="516" width="13.28515625" style="73" customWidth="1"/>
    <col min="517" max="520" width="7.42578125" style="73" customWidth="1"/>
    <col min="521" max="521" width="7.85546875" style="73" customWidth="1"/>
    <col min="522" max="522" width="7.7109375" style="73" customWidth="1"/>
    <col min="523" max="523" width="8.42578125" style="73" customWidth="1"/>
    <col min="524" max="525" width="8" style="73" customWidth="1"/>
    <col min="526" max="526" width="9.140625" style="73" customWidth="1"/>
    <col min="527" max="527" width="15.5703125" style="73" customWidth="1"/>
    <col min="528" max="768" width="9.140625" style="73"/>
    <col min="769" max="769" width="5.28515625" style="73" customWidth="1"/>
    <col min="770" max="770" width="21" style="73" customWidth="1"/>
    <col min="771" max="771" width="19.42578125" style="73" customWidth="1"/>
    <col min="772" max="772" width="13.28515625" style="73" customWidth="1"/>
    <col min="773" max="776" width="7.42578125" style="73" customWidth="1"/>
    <col min="777" max="777" width="7.85546875" style="73" customWidth="1"/>
    <col min="778" max="778" width="7.7109375" style="73" customWidth="1"/>
    <col min="779" max="779" width="8.42578125" style="73" customWidth="1"/>
    <col min="780" max="781" width="8" style="73" customWidth="1"/>
    <col min="782" max="782" width="9.140625" style="73" customWidth="1"/>
    <col min="783" max="783" width="15.5703125" style="73" customWidth="1"/>
    <col min="784" max="1024" width="9.140625" style="73"/>
    <col min="1025" max="1025" width="5.28515625" style="73" customWidth="1"/>
    <col min="1026" max="1026" width="21" style="73" customWidth="1"/>
    <col min="1027" max="1027" width="19.42578125" style="73" customWidth="1"/>
    <col min="1028" max="1028" width="13.28515625" style="73" customWidth="1"/>
    <col min="1029" max="1032" width="7.42578125" style="73" customWidth="1"/>
    <col min="1033" max="1033" width="7.85546875" style="73" customWidth="1"/>
    <col min="1034" max="1034" width="7.7109375" style="73" customWidth="1"/>
    <col min="1035" max="1035" width="8.42578125" style="73" customWidth="1"/>
    <col min="1036" max="1037" width="8" style="73" customWidth="1"/>
    <col min="1038" max="1038" width="9.140625" style="73" customWidth="1"/>
    <col min="1039" max="1039" width="15.5703125" style="73" customWidth="1"/>
    <col min="1040" max="1280" width="9.140625" style="73"/>
    <col min="1281" max="1281" width="5.28515625" style="73" customWidth="1"/>
    <col min="1282" max="1282" width="21" style="73" customWidth="1"/>
    <col min="1283" max="1283" width="19.42578125" style="73" customWidth="1"/>
    <col min="1284" max="1284" width="13.28515625" style="73" customWidth="1"/>
    <col min="1285" max="1288" width="7.42578125" style="73" customWidth="1"/>
    <col min="1289" max="1289" width="7.85546875" style="73" customWidth="1"/>
    <col min="1290" max="1290" width="7.7109375" style="73" customWidth="1"/>
    <col min="1291" max="1291" width="8.42578125" style="73" customWidth="1"/>
    <col min="1292" max="1293" width="8" style="73" customWidth="1"/>
    <col min="1294" max="1294" width="9.140625" style="73" customWidth="1"/>
    <col min="1295" max="1295" width="15.5703125" style="73" customWidth="1"/>
    <col min="1296" max="1536" width="9.140625" style="73"/>
    <col min="1537" max="1537" width="5.28515625" style="73" customWidth="1"/>
    <col min="1538" max="1538" width="21" style="73" customWidth="1"/>
    <col min="1539" max="1539" width="19.42578125" style="73" customWidth="1"/>
    <col min="1540" max="1540" width="13.28515625" style="73" customWidth="1"/>
    <col min="1541" max="1544" width="7.42578125" style="73" customWidth="1"/>
    <col min="1545" max="1545" width="7.85546875" style="73" customWidth="1"/>
    <col min="1546" max="1546" width="7.7109375" style="73" customWidth="1"/>
    <col min="1547" max="1547" width="8.42578125" style="73" customWidth="1"/>
    <col min="1548" max="1549" width="8" style="73" customWidth="1"/>
    <col min="1550" max="1550" width="9.140625" style="73" customWidth="1"/>
    <col min="1551" max="1551" width="15.5703125" style="73" customWidth="1"/>
    <col min="1552" max="1792" width="9.140625" style="73"/>
    <col min="1793" max="1793" width="5.28515625" style="73" customWidth="1"/>
    <col min="1794" max="1794" width="21" style="73" customWidth="1"/>
    <col min="1795" max="1795" width="19.42578125" style="73" customWidth="1"/>
    <col min="1796" max="1796" width="13.28515625" style="73" customWidth="1"/>
    <col min="1797" max="1800" width="7.42578125" style="73" customWidth="1"/>
    <col min="1801" max="1801" width="7.85546875" style="73" customWidth="1"/>
    <col min="1802" max="1802" width="7.7109375" style="73" customWidth="1"/>
    <col min="1803" max="1803" width="8.42578125" style="73" customWidth="1"/>
    <col min="1804" max="1805" width="8" style="73" customWidth="1"/>
    <col min="1806" max="1806" width="9.140625" style="73" customWidth="1"/>
    <col min="1807" max="1807" width="15.5703125" style="73" customWidth="1"/>
    <col min="1808" max="2048" width="9.140625" style="73"/>
    <col min="2049" max="2049" width="5.28515625" style="73" customWidth="1"/>
    <col min="2050" max="2050" width="21" style="73" customWidth="1"/>
    <col min="2051" max="2051" width="19.42578125" style="73" customWidth="1"/>
    <col min="2052" max="2052" width="13.28515625" style="73" customWidth="1"/>
    <col min="2053" max="2056" width="7.42578125" style="73" customWidth="1"/>
    <col min="2057" max="2057" width="7.85546875" style="73" customWidth="1"/>
    <col min="2058" max="2058" width="7.7109375" style="73" customWidth="1"/>
    <col min="2059" max="2059" width="8.42578125" style="73" customWidth="1"/>
    <col min="2060" max="2061" width="8" style="73" customWidth="1"/>
    <col min="2062" max="2062" width="9.140625" style="73" customWidth="1"/>
    <col min="2063" max="2063" width="15.5703125" style="73" customWidth="1"/>
    <col min="2064" max="2304" width="9.140625" style="73"/>
    <col min="2305" max="2305" width="5.28515625" style="73" customWidth="1"/>
    <col min="2306" max="2306" width="21" style="73" customWidth="1"/>
    <col min="2307" max="2307" width="19.42578125" style="73" customWidth="1"/>
    <col min="2308" max="2308" width="13.28515625" style="73" customWidth="1"/>
    <col min="2309" max="2312" width="7.42578125" style="73" customWidth="1"/>
    <col min="2313" max="2313" width="7.85546875" style="73" customWidth="1"/>
    <col min="2314" max="2314" width="7.7109375" style="73" customWidth="1"/>
    <col min="2315" max="2315" width="8.42578125" style="73" customWidth="1"/>
    <col min="2316" max="2317" width="8" style="73" customWidth="1"/>
    <col min="2318" max="2318" width="9.140625" style="73" customWidth="1"/>
    <col min="2319" max="2319" width="15.5703125" style="73" customWidth="1"/>
    <col min="2320" max="2560" width="9.140625" style="73"/>
    <col min="2561" max="2561" width="5.28515625" style="73" customWidth="1"/>
    <col min="2562" max="2562" width="21" style="73" customWidth="1"/>
    <col min="2563" max="2563" width="19.42578125" style="73" customWidth="1"/>
    <col min="2564" max="2564" width="13.28515625" style="73" customWidth="1"/>
    <col min="2565" max="2568" width="7.42578125" style="73" customWidth="1"/>
    <col min="2569" max="2569" width="7.85546875" style="73" customWidth="1"/>
    <col min="2570" max="2570" width="7.7109375" style="73" customWidth="1"/>
    <col min="2571" max="2571" width="8.42578125" style="73" customWidth="1"/>
    <col min="2572" max="2573" width="8" style="73" customWidth="1"/>
    <col min="2574" max="2574" width="9.140625" style="73" customWidth="1"/>
    <col min="2575" max="2575" width="15.5703125" style="73" customWidth="1"/>
    <col min="2576" max="2816" width="9.140625" style="73"/>
    <col min="2817" max="2817" width="5.28515625" style="73" customWidth="1"/>
    <col min="2818" max="2818" width="21" style="73" customWidth="1"/>
    <col min="2819" max="2819" width="19.42578125" style="73" customWidth="1"/>
    <col min="2820" max="2820" width="13.28515625" style="73" customWidth="1"/>
    <col min="2821" max="2824" width="7.42578125" style="73" customWidth="1"/>
    <col min="2825" max="2825" width="7.85546875" style="73" customWidth="1"/>
    <col min="2826" max="2826" width="7.7109375" style="73" customWidth="1"/>
    <col min="2827" max="2827" width="8.42578125" style="73" customWidth="1"/>
    <col min="2828" max="2829" width="8" style="73" customWidth="1"/>
    <col min="2830" max="2830" width="9.140625" style="73" customWidth="1"/>
    <col min="2831" max="2831" width="15.5703125" style="73" customWidth="1"/>
    <col min="2832" max="3072" width="9.140625" style="73"/>
    <col min="3073" max="3073" width="5.28515625" style="73" customWidth="1"/>
    <col min="3074" max="3074" width="21" style="73" customWidth="1"/>
    <col min="3075" max="3075" width="19.42578125" style="73" customWidth="1"/>
    <col min="3076" max="3076" width="13.28515625" style="73" customWidth="1"/>
    <col min="3077" max="3080" width="7.42578125" style="73" customWidth="1"/>
    <col min="3081" max="3081" width="7.85546875" style="73" customWidth="1"/>
    <col min="3082" max="3082" width="7.7109375" style="73" customWidth="1"/>
    <col min="3083" max="3083" width="8.42578125" style="73" customWidth="1"/>
    <col min="3084" max="3085" width="8" style="73" customWidth="1"/>
    <col min="3086" max="3086" width="9.140625" style="73" customWidth="1"/>
    <col min="3087" max="3087" width="15.5703125" style="73" customWidth="1"/>
    <col min="3088" max="3328" width="9.140625" style="73"/>
    <col min="3329" max="3329" width="5.28515625" style="73" customWidth="1"/>
    <col min="3330" max="3330" width="21" style="73" customWidth="1"/>
    <col min="3331" max="3331" width="19.42578125" style="73" customWidth="1"/>
    <col min="3332" max="3332" width="13.28515625" style="73" customWidth="1"/>
    <col min="3333" max="3336" width="7.42578125" style="73" customWidth="1"/>
    <col min="3337" max="3337" width="7.85546875" style="73" customWidth="1"/>
    <col min="3338" max="3338" width="7.7109375" style="73" customWidth="1"/>
    <col min="3339" max="3339" width="8.42578125" style="73" customWidth="1"/>
    <col min="3340" max="3341" width="8" style="73" customWidth="1"/>
    <col min="3342" max="3342" width="9.140625" style="73" customWidth="1"/>
    <col min="3343" max="3343" width="15.5703125" style="73" customWidth="1"/>
    <col min="3344" max="3584" width="9.140625" style="73"/>
    <col min="3585" max="3585" width="5.28515625" style="73" customWidth="1"/>
    <col min="3586" max="3586" width="21" style="73" customWidth="1"/>
    <col min="3587" max="3587" width="19.42578125" style="73" customWidth="1"/>
    <col min="3588" max="3588" width="13.28515625" style="73" customWidth="1"/>
    <col min="3589" max="3592" width="7.42578125" style="73" customWidth="1"/>
    <col min="3593" max="3593" width="7.85546875" style="73" customWidth="1"/>
    <col min="3594" max="3594" width="7.7109375" style="73" customWidth="1"/>
    <col min="3595" max="3595" width="8.42578125" style="73" customWidth="1"/>
    <col min="3596" max="3597" width="8" style="73" customWidth="1"/>
    <col min="3598" max="3598" width="9.140625" style="73" customWidth="1"/>
    <col min="3599" max="3599" width="15.5703125" style="73" customWidth="1"/>
    <col min="3600" max="3840" width="9.140625" style="73"/>
    <col min="3841" max="3841" width="5.28515625" style="73" customWidth="1"/>
    <col min="3842" max="3842" width="21" style="73" customWidth="1"/>
    <col min="3843" max="3843" width="19.42578125" style="73" customWidth="1"/>
    <col min="3844" max="3844" width="13.28515625" style="73" customWidth="1"/>
    <col min="3845" max="3848" width="7.42578125" style="73" customWidth="1"/>
    <col min="3849" max="3849" width="7.85546875" style="73" customWidth="1"/>
    <col min="3850" max="3850" width="7.7109375" style="73" customWidth="1"/>
    <col min="3851" max="3851" width="8.42578125" style="73" customWidth="1"/>
    <col min="3852" max="3853" width="8" style="73" customWidth="1"/>
    <col min="3854" max="3854" width="9.140625" style="73" customWidth="1"/>
    <col min="3855" max="3855" width="15.5703125" style="73" customWidth="1"/>
    <col min="3856" max="4096" width="9.140625" style="73"/>
    <col min="4097" max="4097" width="5.28515625" style="73" customWidth="1"/>
    <col min="4098" max="4098" width="21" style="73" customWidth="1"/>
    <col min="4099" max="4099" width="19.42578125" style="73" customWidth="1"/>
    <col min="4100" max="4100" width="13.28515625" style="73" customWidth="1"/>
    <col min="4101" max="4104" width="7.42578125" style="73" customWidth="1"/>
    <col min="4105" max="4105" width="7.85546875" style="73" customWidth="1"/>
    <col min="4106" max="4106" width="7.7109375" style="73" customWidth="1"/>
    <col min="4107" max="4107" width="8.42578125" style="73" customWidth="1"/>
    <col min="4108" max="4109" width="8" style="73" customWidth="1"/>
    <col min="4110" max="4110" width="9.140625" style="73" customWidth="1"/>
    <col min="4111" max="4111" width="15.5703125" style="73" customWidth="1"/>
    <col min="4112" max="4352" width="9.140625" style="73"/>
    <col min="4353" max="4353" width="5.28515625" style="73" customWidth="1"/>
    <col min="4354" max="4354" width="21" style="73" customWidth="1"/>
    <col min="4355" max="4355" width="19.42578125" style="73" customWidth="1"/>
    <col min="4356" max="4356" width="13.28515625" style="73" customWidth="1"/>
    <col min="4357" max="4360" width="7.42578125" style="73" customWidth="1"/>
    <col min="4361" max="4361" width="7.85546875" style="73" customWidth="1"/>
    <col min="4362" max="4362" width="7.7109375" style="73" customWidth="1"/>
    <col min="4363" max="4363" width="8.42578125" style="73" customWidth="1"/>
    <col min="4364" max="4365" width="8" style="73" customWidth="1"/>
    <col min="4366" max="4366" width="9.140625" style="73" customWidth="1"/>
    <col min="4367" max="4367" width="15.5703125" style="73" customWidth="1"/>
    <col min="4368" max="4608" width="9.140625" style="73"/>
    <col min="4609" max="4609" width="5.28515625" style="73" customWidth="1"/>
    <col min="4610" max="4610" width="21" style="73" customWidth="1"/>
    <col min="4611" max="4611" width="19.42578125" style="73" customWidth="1"/>
    <col min="4612" max="4612" width="13.28515625" style="73" customWidth="1"/>
    <col min="4613" max="4616" width="7.42578125" style="73" customWidth="1"/>
    <col min="4617" max="4617" width="7.85546875" style="73" customWidth="1"/>
    <col min="4618" max="4618" width="7.7109375" style="73" customWidth="1"/>
    <col min="4619" max="4619" width="8.42578125" style="73" customWidth="1"/>
    <col min="4620" max="4621" width="8" style="73" customWidth="1"/>
    <col min="4622" max="4622" width="9.140625" style="73" customWidth="1"/>
    <col min="4623" max="4623" width="15.5703125" style="73" customWidth="1"/>
    <col min="4624" max="4864" width="9.140625" style="73"/>
    <col min="4865" max="4865" width="5.28515625" style="73" customWidth="1"/>
    <col min="4866" max="4866" width="21" style="73" customWidth="1"/>
    <col min="4867" max="4867" width="19.42578125" style="73" customWidth="1"/>
    <col min="4868" max="4868" width="13.28515625" style="73" customWidth="1"/>
    <col min="4869" max="4872" width="7.42578125" style="73" customWidth="1"/>
    <col min="4873" max="4873" width="7.85546875" style="73" customWidth="1"/>
    <col min="4874" max="4874" width="7.7109375" style="73" customWidth="1"/>
    <col min="4875" max="4875" width="8.42578125" style="73" customWidth="1"/>
    <col min="4876" max="4877" width="8" style="73" customWidth="1"/>
    <col min="4878" max="4878" width="9.140625" style="73" customWidth="1"/>
    <col min="4879" max="4879" width="15.5703125" style="73" customWidth="1"/>
    <col min="4880" max="5120" width="9.140625" style="73"/>
    <col min="5121" max="5121" width="5.28515625" style="73" customWidth="1"/>
    <col min="5122" max="5122" width="21" style="73" customWidth="1"/>
    <col min="5123" max="5123" width="19.42578125" style="73" customWidth="1"/>
    <col min="5124" max="5124" width="13.28515625" style="73" customWidth="1"/>
    <col min="5125" max="5128" width="7.42578125" style="73" customWidth="1"/>
    <col min="5129" max="5129" width="7.85546875" style="73" customWidth="1"/>
    <col min="5130" max="5130" width="7.7109375" style="73" customWidth="1"/>
    <col min="5131" max="5131" width="8.42578125" style="73" customWidth="1"/>
    <col min="5132" max="5133" width="8" style="73" customWidth="1"/>
    <col min="5134" max="5134" width="9.140625" style="73" customWidth="1"/>
    <col min="5135" max="5135" width="15.5703125" style="73" customWidth="1"/>
    <col min="5136" max="5376" width="9.140625" style="73"/>
    <col min="5377" max="5377" width="5.28515625" style="73" customWidth="1"/>
    <col min="5378" max="5378" width="21" style="73" customWidth="1"/>
    <col min="5379" max="5379" width="19.42578125" style="73" customWidth="1"/>
    <col min="5380" max="5380" width="13.28515625" style="73" customWidth="1"/>
    <col min="5381" max="5384" width="7.42578125" style="73" customWidth="1"/>
    <col min="5385" max="5385" width="7.85546875" style="73" customWidth="1"/>
    <col min="5386" max="5386" width="7.7109375" style="73" customWidth="1"/>
    <col min="5387" max="5387" width="8.42578125" style="73" customWidth="1"/>
    <col min="5388" max="5389" width="8" style="73" customWidth="1"/>
    <col min="5390" max="5390" width="9.140625" style="73" customWidth="1"/>
    <col min="5391" max="5391" width="15.5703125" style="73" customWidth="1"/>
    <col min="5392" max="5632" width="9.140625" style="73"/>
    <col min="5633" max="5633" width="5.28515625" style="73" customWidth="1"/>
    <col min="5634" max="5634" width="21" style="73" customWidth="1"/>
    <col min="5635" max="5635" width="19.42578125" style="73" customWidth="1"/>
    <col min="5636" max="5636" width="13.28515625" style="73" customWidth="1"/>
    <col min="5637" max="5640" width="7.42578125" style="73" customWidth="1"/>
    <col min="5641" max="5641" width="7.85546875" style="73" customWidth="1"/>
    <col min="5642" max="5642" width="7.7109375" style="73" customWidth="1"/>
    <col min="5643" max="5643" width="8.42578125" style="73" customWidth="1"/>
    <col min="5644" max="5645" width="8" style="73" customWidth="1"/>
    <col min="5646" max="5646" width="9.140625" style="73" customWidth="1"/>
    <col min="5647" max="5647" width="15.5703125" style="73" customWidth="1"/>
    <col min="5648" max="5888" width="9.140625" style="73"/>
    <col min="5889" max="5889" width="5.28515625" style="73" customWidth="1"/>
    <col min="5890" max="5890" width="21" style="73" customWidth="1"/>
    <col min="5891" max="5891" width="19.42578125" style="73" customWidth="1"/>
    <col min="5892" max="5892" width="13.28515625" style="73" customWidth="1"/>
    <col min="5893" max="5896" width="7.42578125" style="73" customWidth="1"/>
    <col min="5897" max="5897" width="7.85546875" style="73" customWidth="1"/>
    <col min="5898" max="5898" width="7.7109375" style="73" customWidth="1"/>
    <col min="5899" max="5899" width="8.42578125" style="73" customWidth="1"/>
    <col min="5900" max="5901" width="8" style="73" customWidth="1"/>
    <col min="5902" max="5902" width="9.140625" style="73" customWidth="1"/>
    <col min="5903" max="5903" width="15.5703125" style="73" customWidth="1"/>
    <col min="5904" max="6144" width="9.140625" style="73"/>
    <col min="6145" max="6145" width="5.28515625" style="73" customWidth="1"/>
    <col min="6146" max="6146" width="21" style="73" customWidth="1"/>
    <col min="6147" max="6147" width="19.42578125" style="73" customWidth="1"/>
    <col min="6148" max="6148" width="13.28515625" style="73" customWidth="1"/>
    <col min="6149" max="6152" width="7.42578125" style="73" customWidth="1"/>
    <col min="6153" max="6153" width="7.85546875" style="73" customWidth="1"/>
    <col min="6154" max="6154" width="7.7109375" style="73" customWidth="1"/>
    <col min="6155" max="6155" width="8.42578125" style="73" customWidth="1"/>
    <col min="6156" max="6157" width="8" style="73" customWidth="1"/>
    <col min="6158" max="6158" width="9.140625" style="73" customWidth="1"/>
    <col min="6159" max="6159" width="15.5703125" style="73" customWidth="1"/>
    <col min="6160" max="6400" width="9.140625" style="73"/>
    <col min="6401" max="6401" width="5.28515625" style="73" customWidth="1"/>
    <col min="6402" max="6402" width="21" style="73" customWidth="1"/>
    <col min="6403" max="6403" width="19.42578125" style="73" customWidth="1"/>
    <col min="6404" max="6404" width="13.28515625" style="73" customWidth="1"/>
    <col min="6405" max="6408" width="7.42578125" style="73" customWidth="1"/>
    <col min="6409" max="6409" width="7.85546875" style="73" customWidth="1"/>
    <col min="6410" max="6410" width="7.7109375" style="73" customWidth="1"/>
    <col min="6411" max="6411" width="8.42578125" style="73" customWidth="1"/>
    <col min="6412" max="6413" width="8" style="73" customWidth="1"/>
    <col min="6414" max="6414" width="9.140625" style="73" customWidth="1"/>
    <col min="6415" max="6415" width="15.5703125" style="73" customWidth="1"/>
    <col min="6416" max="6656" width="9.140625" style="73"/>
    <col min="6657" max="6657" width="5.28515625" style="73" customWidth="1"/>
    <col min="6658" max="6658" width="21" style="73" customWidth="1"/>
    <col min="6659" max="6659" width="19.42578125" style="73" customWidth="1"/>
    <col min="6660" max="6660" width="13.28515625" style="73" customWidth="1"/>
    <col min="6661" max="6664" width="7.42578125" style="73" customWidth="1"/>
    <col min="6665" max="6665" width="7.85546875" style="73" customWidth="1"/>
    <col min="6666" max="6666" width="7.7109375" style="73" customWidth="1"/>
    <col min="6667" max="6667" width="8.42578125" style="73" customWidth="1"/>
    <col min="6668" max="6669" width="8" style="73" customWidth="1"/>
    <col min="6670" max="6670" width="9.140625" style="73" customWidth="1"/>
    <col min="6671" max="6671" width="15.5703125" style="73" customWidth="1"/>
    <col min="6672" max="6912" width="9.140625" style="73"/>
    <col min="6913" max="6913" width="5.28515625" style="73" customWidth="1"/>
    <col min="6914" max="6914" width="21" style="73" customWidth="1"/>
    <col min="6915" max="6915" width="19.42578125" style="73" customWidth="1"/>
    <col min="6916" max="6916" width="13.28515625" style="73" customWidth="1"/>
    <col min="6917" max="6920" width="7.42578125" style="73" customWidth="1"/>
    <col min="6921" max="6921" width="7.85546875" style="73" customWidth="1"/>
    <col min="6922" max="6922" width="7.7109375" style="73" customWidth="1"/>
    <col min="6923" max="6923" width="8.42578125" style="73" customWidth="1"/>
    <col min="6924" max="6925" width="8" style="73" customWidth="1"/>
    <col min="6926" max="6926" width="9.140625" style="73" customWidth="1"/>
    <col min="6927" max="6927" width="15.5703125" style="73" customWidth="1"/>
    <col min="6928" max="7168" width="9.140625" style="73"/>
    <col min="7169" max="7169" width="5.28515625" style="73" customWidth="1"/>
    <col min="7170" max="7170" width="21" style="73" customWidth="1"/>
    <col min="7171" max="7171" width="19.42578125" style="73" customWidth="1"/>
    <col min="7172" max="7172" width="13.28515625" style="73" customWidth="1"/>
    <col min="7173" max="7176" width="7.42578125" style="73" customWidth="1"/>
    <col min="7177" max="7177" width="7.85546875" style="73" customWidth="1"/>
    <col min="7178" max="7178" width="7.7109375" style="73" customWidth="1"/>
    <col min="7179" max="7179" width="8.42578125" style="73" customWidth="1"/>
    <col min="7180" max="7181" width="8" style="73" customWidth="1"/>
    <col min="7182" max="7182" width="9.140625" style="73" customWidth="1"/>
    <col min="7183" max="7183" width="15.5703125" style="73" customWidth="1"/>
    <col min="7184" max="7424" width="9.140625" style="73"/>
    <col min="7425" max="7425" width="5.28515625" style="73" customWidth="1"/>
    <col min="7426" max="7426" width="21" style="73" customWidth="1"/>
    <col min="7427" max="7427" width="19.42578125" style="73" customWidth="1"/>
    <col min="7428" max="7428" width="13.28515625" style="73" customWidth="1"/>
    <col min="7429" max="7432" width="7.42578125" style="73" customWidth="1"/>
    <col min="7433" max="7433" width="7.85546875" style="73" customWidth="1"/>
    <col min="7434" max="7434" width="7.7109375" style="73" customWidth="1"/>
    <col min="7435" max="7435" width="8.42578125" style="73" customWidth="1"/>
    <col min="7436" max="7437" width="8" style="73" customWidth="1"/>
    <col min="7438" max="7438" width="9.140625" style="73" customWidth="1"/>
    <col min="7439" max="7439" width="15.5703125" style="73" customWidth="1"/>
    <col min="7440" max="7680" width="9.140625" style="73"/>
    <col min="7681" max="7681" width="5.28515625" style="73" customWidth="1"/>
    <col min="7682" max="7682" width="21" style="73" customWidth="1"/>
    <col min="7683" max="7683" width="19.42578125" style="73" customWidth="1"/>
    <col min="7684" max="7684" width="13.28515625" style="73" customWidth="1"/>
    <col min="7685" max="7688" width="7.42578125" style="73" customWidth="1"/>
    <col min="7689" max="7689" width="7.85546875" style="73" customWidth="1"/>
    <col min="7690" max="7690" width="7.7109375" style="73" customWidth="1"/>
    <col min="7691" max="7691" width="8.42578125" style="73" customWidth="1"/>
    <col min="7692" max="7693" width="8" style="73" customWidth="1"/>
    <col min="7694" max="7694" width="9.140625" style="73" customWidth="1"/>
    <col min="7695" max="7695" width="15.5703125" style="73" customWidth="1"/>
    <col min="7696" max="7936" width="9.140625" style="73"/>
    <col min="7937" max="7937" width="5.28515625" style="73" customWidth="1"/>
    <col min="7938" max="7938" width="21" style="73" customWidth="1"/>
    <col min="7939" max="7939" width="19.42578125" style="73" customWidth="1"/>
    <col min="7940" max="7940" width="13.28515625" style="73" customWidth="1"/>
    <col min="7941" max="7944" width="7.42578125" style="73" customWidth="1"/>
    <col min="7945" max="7945" width="7.85546875" style="73" customWidth="1"/>
    <col min="7946" max="7946" width="7.7109375" style="73" customWidth="1"/>
    <col min="7947" max="7947" width="8.42578125" style="73" customWidth="1"/>
    <col min="7948" max="7949" width="8" style="73" customWidth="1"/>
    <col min="7950" max="7950" width="9.140625" style="73" customWidth="1"/>
    <col min="7951" max="7951" width="15.5703125" style="73" customWidth="1"/>
    <col min="7952" max="8192" width="9.140625" style="73"/>
    <col min="8193" max="8193" width="5.28515625" style="73" customWidth="1"/>
    <col min="8194" max="8194" width="21" style="73" customWidth="1"/>
    <col min="8195" max="8195" width="19.42578125" style="73" customWidth="1"/>
    <col min="8196" max="8196" width="13.28515625" style="73" customWidth="1"/>
    <col min="8197" max="8200" width="7.42578125" style="73" customWidth="1"/>
    <col min="8201" max="8201" width="7.85546875" style="73" customWidth="1"/>
    <col min="8202" max="8202" width="7.7109375" style="73" customWidth="1"/>
    <col min="8203" max="8203" width="8.42578125" style="73" customWidth="1"/>
    <col min="8204" max="8205" width="8" style="73" customWidth="1"/>
    <col min="8206" max="8206" width="9.140625" style="73" customWidth="1"/>
    <col min="8207" max="8207" width="15.5703125" style="73" customWidth="1"/>
    <col min="8208" max="8448" width="9.140625" style="73"/>
    <col min="8449" max="8449" width="5.28515625" style="73" customWidth="1"/>
    <col min="8450" max="8450" width="21" style="73" customWidth="1"/>
    <col min="8451" max="8451" width="19.42578125" style="73" customWidth="1"/>
    <col min="8452" max="8452" width="13.28515625" style="73" customWidth="1"/>
    <col min="8453" max="8456" width="7.42578125" style="73" customWidth="1"/>
    <col min="8457" max="8457" width="7.85546875" style="73" customWidth="1"/>
    <col min="8458" max="8458" width="7.7109375" style="73" customWidth="1"/>
    <col min="8459" max="8459" width="8.42578125" style="73" customWidth="1"/>
    <col min="8460" max="8461" width="8" style="73" customWidth="1"/>
    <col min="8462" max="8462" width="9.140625" style="73" customWidth="1"/>
    <col min="8463" max="8463" width="15.5703125" style="73" customWidth="1"/>
    <col min="8464" max="8704" width="9.140625" style="73"/>
    <col min="8705" max="8705" width="5.28515625" style="73" customWidth="1"/>
    <col min="8706" max="8706" width="21" style="73" customWidth="1"/>
    <col min="8707" max="8707" width="19.42578125" style="73" customWidth="1"/>
    <col min="8708" max="8708" width="13.28515625" style="73" customWidth="1"/>
    <col min="8709" max="8712" width="7.42578125" style="73" customWidth="1"/>
    <col min="8713" max="8713" width="7.85546875" style="73" customWidth="1"/>
    <col min="8714" max="8714" width="7.7109375" style="73" customWidth="1"/>
    <col min="8715" max="8715" width="8.42578125" style="73" customWidth="1"/>
    <col min="8716" max="8717" width="8" style="73" customWidth="1"/>
    <col min="8718" max="8718" width="9.140625" style="73" customWidth="1"/>
    <col min="8719" max="8719" width="15.5703125" style="73" customWidth="1"/>
    <col min="8720" max="8960" width="9.140625" style="73"/>
    <col min="8961" max="8961" width="5.28515625" style="73" customWidth="1"/>
    <col min="8962" max="8962" width="21" style="73" customWidth="1"/>
    <col min="8963" max="8963" width="19.42578125" style="73" customWidth="1"/>
    <col min="8964" max="8964" width="13.28515625" style="73" customWidth="1"/>
    <col min="8965" max="8968" width="7.42578125" style="73" customWidth="1"/>
    <col min="8969" max="8969" width="7.85546875" style="73" customWidth="1"/>
    <col min="8970" max="8970" width="7.7109375" style="73" customWidth="1"/>
    <col min="8971" max="8971" width="8.42578125" style="73" customWidth="1"/>
    <col min="8972" max="8973" width="8" style="73" customWidth="1"/>
    <col min="8974" max="8974" width="9.140625" style="73" customWidth="1"/>
    <col min="8975" max="8975" width="15.5703125" style="73" customWidth="1"/>
    <col min="8976" max="9216" width="9.140625" style="73"/>
    <col min="9217" max="9217" width="5.28515625" style="73" customWidth="1"/>
    <col min="9218" max="9218" width="21" style="73" customWidth="1"/>
    <col min="9219" max="9219" width="19.42578125" style="73" customWidth="1"/>
    <col min="9220" max="9220" width="13.28515625" style="73" customWidth="1"/>
    <col min="9221" max="9224" width="7.42578125" style="73" customWidth="1"/>
    <col min="9225" max="9225" width="7.85546875" style="73" customWidth="1"/>
    <col min="9226" max="9226" width="7.7109375" style="73" customWidth="1"/>
    <col min="9227" max="9227" width="8.42578125" style="73" customWidth="1"/>
    <col min="9228" max="9229" width="8" style="73" customWidth="1"/>
    <col min="9230" max="9230" width="9.140625" style="73" customWidth="1"/>
    <col min="9231" max="9231" width="15.5703125" style="73" customWidth="1"/>
    <col min="9232" max="9472" width="9.140625" style="73"/>
    <col min="9473" max="9473" width="5.28515625" style="73" customWidth="1"/>
    <col min="9474" max="9474" width="21" style="73" customWidth="1"/>
    <col min="9475" max="9475" width="19.42578125" style="73" customWidth="1"/>
    <col min="9476" max="9476" width="13.28515625" style="73" customWidth="1"/>
    <col min="9477" max="9480" width="7.42578125" style="73" customWidth="1"/>
    <col min="9481" max="9481" width="7.85546875" style="73" customWidth="1"/>
    <col min="9482" max="9482" width="7.7109375" style="73" customWidth="1"/>
    <col min="9483" max="9483" width="8.42578125" style="73" customWidth="1"/>
    <col min="9484" max="9485" width="8" style="73" customWidth="1"/>
    <col min="9486" max="9486" width="9.140625" style="73" customWidth="1"/>
    <col min="9487" max="9487" width="15.5703125" style="73" customWidth="1"/>
    <col min="9488" max="9728" width="9.140625" style="73"/>
    <col min="9729" max="9729" width="5.28515625" style="73" customWidth="1"/>
    <col min="9730" max="9730" width="21" style="73" customWidth="1"/>
    <col min="9731" max="9731" width="19.42578125" style="73" customWidth="1"/>
    <col min="9732" max="9732" width="13.28515625" style="73" customWidth="1"/>
    <col min="9733" max="9736" width="7.42578125" style="73" customWidth="1"/>
    <col min="9737" max="9737" width="7.85546875" style="73" customWidth="1"/>
    <col min="9738" max="9738" width="7.7109375" style="73" customWidth="1"/>
    <col min="9739" max="9739" width="8.42578125" style="73" customWidth="1"/>
    <col min="9740" max="9741" width="8" style="73" customWidth="1"/>
    <col min="9742" max="9742" width="9.140625" style="73" customWidth="1"/>
    <col min="9743" max="9743" width="15.5703125" style="73" customWidth="1"/>
    <col min="9744" max="9984" width="9.140625" style="73"/>
    <col min="9985" max="9985" width="5.28515625" style="73" customWidth="1"/>
    <col min="9986" max="9986" width="21" style="73" customWidth="1"/>
    <col min="9987" max="9987" width="19.42578125" style="73" customWidth="1"/>
    <col min="9988" max="9988" width="13.28515625" style="73" customWidth="1"/>
    <col min="9989" max="9992" width="7.42578125" style="73" customWidth="1"/>
    <col min="9993" max="9993" width="7.85546875" style="73" customWidth="1"/>
    <col min="9994" max="9994" width="7.7109375" style="73" customWidth="1"/>
    <col min="9995" max="9995" width="8.42578125" style="73" customWidth="1"/>
    <col min="9996" max="9997" width="8" style="73" customWidth="1"/>
    <col min="9998" max="9998" width="9.140625" style="73" customWidth="1"/>
    <col min="9999" max="9999" width="15.5703125" style="73" customWidth="1"/>
    <col min="10000" max="10240" width="9.140625" style="73"/>
    <col min="10241" max="10241" width="5.28515625" style="73" customWidth="1"/>
    <col min="10242" max="10242" width="21" style="73" customWidth="1"/>
    <col min="10243" max="10243" width="19.42578125" style="73" customWidth="1"/>
    <col min="10244" max="10244" width="13.28515625" style="73" customWidth="1"/>
    <col min="10245" max="10248" width="7.42578125" style="73" customWidth="1"/>
    <col min="10249" max="10249" width="7.85546875" style="73" customWidth="1"/>
    <col min="10250" max="10250" width="7.7109375" style="73" customWidth="1"/>
    <col min="10251" max="10251" width="8.42578125" style="73" customWidth="1"/>
    <col min="10252" max="10253" width="8" style="73" customWidth="1"/>
    <col min="10254" max="10254" width="9.140625" style="73" customWidth="1"/>
    <col min="10255" max="10255" width="15.5703125" style="73" customWidth="1"/>
    <col min="10256" max="10496" width="9.140625" style="73"/>
    <col min="10497" max="10497" width="5.28515625" style="73" customWidth="1"/>
    <col min="10498" max="10498" width="21" style="73" customWidth="1"/>
    <col min="10499" max="10499" width="19.42578125" style="73" customWidth="1"/>
    <col min="10500" max="10500" width="13.28515625" style="73" customWidth="1"/>
    <col min="10501" max="10504" width="7.42578125" style="73" customWidth="1"/>
    <col min="10505" max="10505" width="7.85546875" style="73" customWidth="1"/>
    <col min="10506" max="10506" width="7.7109375" style="73" customWidth="1"/>
    <col min="10507" max="10507" width="8.42578125" style="73" customWidth="1"/>
    <col min="10508" max="10509" width="8" style="73" customWidth="1"/>
    <col min="10510" max="10510" width="9.140625" style="73" customWidth="1"/>
    <col min="10511" max="10511" width="15.5703125" style="73" customWidth="1"/>
    <col min="10512" max="10752" width="9.140625" style="73"/>
    <col min="10753" max="10753" width="5.28515625" style="73" customWidth="1"/>
    <col min="10754" max="10754" width="21" style="73" customWidth="1"/>
    <col min="10755" max="10755" width="19.42578125" style="73" customWidth="1"/>
    <col min="10756" max="10756" width="13.28515625" style="73" customWidth="1"/>
    <col min="10757" max="10760" width="7.42578125" style="73" customWidth="1"/>
    <col min="10761" max="10761" width="7.85546875" style="73" customWidth="1"/>
    <col min="10762" max="10762" width="7.7109375" style="73" customWidth="1"/>
    <col min="10763" max="10763" width="8.42578125" style="73" customWidth="1"/>
    <col min="10764" max="10765" width="8" style="73" customWidth="1"/>
    <col min="10766" max="10766" width="9.140625" style="73" customWidth="1"/>
    <col min="10767" max="10767" width="15.5703125" style="73" customWidth="1"/>
    <col min="10768" max="11008" width="9.140625" style="73"/>
    <col min="11009" max="11009" width="5.28515625" style="73" customWidth="1"/>
    <col min="11010" max="11010" width="21" style="73" customWidth="1"/>
    <col min="11011" max="11011" width="19.42578125" style="73" customWidth="1"/>
    <col min="11012" max="11012" width="13.28515625" style="73" customWidth="1"/>
    <col min="11013" max="11016" width="7.42578125" style="73" customWidth="1"/>
    <col min="11017" max="11017" width="7.85546875" style="73" customWidth="1"/>
    <col min="11018" max="11018" width="7.7109375" style="73" customWidth="1"/>
    <col min="11019" max="11019" width="8.42578125" style="73" customWidth="1"/>
    <col min="11020" max="11021" width="8" style="73" customWidth="1"/>
    <col min="11022" max="11022" width="9.140625" style="73" customWidth="1"/>
    <col min="11023" max="11023" width="15.5703125" style="73" customWidth="1"/>
    <col min="11024" max="11264" width="9.140625" style="73"/>
    <col min="11265" max="11265" width="5.28515625" style="73" customWidth="1"/>
    <col min="11266" max="11266" width="21" style="73" customWidth="1"/>
    <col min="11267" max="11267" width="19.42578125" style="73" customWidth="1"/>
    <col min="11268" max="11268" width="13.28515625" style="73" customWidth="1"/>
    <col min="11269" max="11272" width="7.42578125" style="73" customWidth="1"/>
    <col min="11273" max="11273" width="7.85546875" style="73" customWidth="1"/>
    <col min="11274" max="11274" width="7.7109375" style="73" customWidth="1"/>
    <col min="11275" max="11275" width="8.42578125" style="73" customWidth="1"/>
    <col min="11276" max="11277" width="8" style="73" customWidth="1"/>
    <col min="11278" max="11278" width="9.140625" style="73" customWidth="1"/>
    <col min="11279" max="11279" width="15.5703125" style="73" customWidth="1"/>
    <col min="11280" max="11520" width="9.140625" style="73"/>
    <col min="11521" max="11521" width="5.28515625" style="73" customWidth="1"/>
    <col min="11522" max="11522" width="21" style="73" customWidth="1"/>
    <col min="11523" max="11523" width="19.42578125" style="73" customWidth="1"/>
    <col min="11524" max="11524" width="13.28515625" style="73" customWidth="1"/>
    <col min="11525" max="11528" width="7.42578125" style="73" customWidth="1"/>
    <col min="11529" max="11529" width="7.85546875" style="73" customWidth="1"/>
    <col min="11530" max="11530" width="7.7109375" style="73" customWidth="1"/>
    <col min="11531" max="11531" width="8.42578125" style="73" customWidth="1"/>
    <col min="11532" max="11533" width="8" style="73" customWidth="1"/>
    <col min="11534" max="11534" width="9.140625" style="73" customWidth="1"/>
    <col min="11535" max="11535" width="15.5703125" style="73" customWidth="1"/>
    <col min="11536" max="11776" width="9.140625" style="73"/>
    <col min="11777" max="11777" width="5.28515625" style="73" customWidth="1"/>
    <col min="11778" max="11778" width="21" style="73" customWidth="1"/>
    <col min="11779" max="11779" width="19.42578125" style="73" customWidth="1"/>
    <col min="11780" max="11780" width="13.28515625" style="73" customWidth="1"/>
    <col min="11781" max="11784" width="7.42578125" style="73" customWidth="1"/>
    <col min="11785" max="11785" width="7.85546875" style="73" customWidth="1"/>
    <col min="11786" max="11786" width="7.7109375" style="73" customWidth="1"/>
    <col min="11787" max="11787" width="8.42578125" style="73" customWidth="1"/>
    <col min="11788" max="11789" width="8" style="73" customWidth="1"/>
    <col min="11790" max="11790" width="9.140625" style="73" customWidth="1"/>
    <col min="11791" max="11791" width="15.5703125" style="73" customWidth="1"/>
    <col min="11792" max="12032" width="9.140625" style="73"/>
    <col min="12033" max="12033" width="5.28515625" style="73" customWidth="1"/>
    <col min="12034" max="12034" width="21" style="73" customWidth="1"/>
    <col min="12035" max="12035" width="19.42578125" style="73" customWidth="1"/>
    <col min="12036" max="12036" width="13.28515625" style="73" customWidth="1"/>
    <col min="12037" max="12040" width="7.42578125" style="73" customWidth="1"/>
    <col min="12041" max="12041" width="7.85546875" style="73" customWidth="1"/>
    <col min="12042" max="12042" width="7.7109375" style="73" customWidth="1"/>
    <col min="12043" max="12043" width="8.42578125" style="73" customWidth="1"/>
    <col min="12044" max="12045" width="8" style="73" customWidth="1"/>
    <col min="12046" max="12046" width="9.140625" style="73" customWidth="1"/>
    <col min="12047" max="12047" width="15.5703125" style="73" customWidth="1"/>
    <col min="12048" max="12288" width="9.140625" style="73"/>
    <col min="12289" max="12289" width="5.28515625" style="73" customWidth="1"/>
    <col min="12290" max="12290" width="21" style="73" customWidth="1"/>
    <col min="12291" max="12291" width="19.42578125" style="73" customWidth="1"/>
    <col min="12292" max="12292" width="13.28515625" style="73" customWidth="1"/>
    <col min="12293" max="12296" width="7.42578125" style="73" customWidth="1"/>
    <col min="12297" max="12297" width="7.85546875" style="73" customWidth="1"/>
    <col min="12298" max="12298" width="7.7109375" style="73" customWidth="1"/>
    <col min="12299" max="12299" width="8.42578125" style="73" customWidth="1"/>
    <col min="12300" max="12301" width="8" style="73" customWidth="1"/>
    <col min="12302" max="12302" width="9.140625" style="73" customWidth="1"/>
    <col min="12303" max="12303" width="15.5703125" style="73" customWidth="1"/>
    <col min="12304" max="12544" width="9.140625" style="73"/>
    <col min="12545" max="12545" width="5.28515625" style="73" customWidth="1"/>
    <col min="12546" max="12546" width="21" style="73" customWidth="1"/>
    <col min="12547" max="12547" width="19.42578125" style="73" customWidth="1"/>
    <col min="12548" max="12548" width="13.28515625" style="73" customWidth="1"/>
    <col min="12549" max="12552" width="7.42578125" style="73" customWidth="1"/>
    <col min="12553" max="12553" width="7.85546875" style="73" customWidth="1"/>
    <col min="12554" max="12554" width="7.7109375" style="73" customWidth="1"/>
    <col min="12555" max="12555" width="8.42578125" style="73" customWidth="1"/>
    <col min="12556" max="12557" width="8" style="73" customWidth="1"/>
    <col min="12558" max="12558" width="9.140625" style="73" customWidth="1"/>
    <col min="12559" max="12559" width="15.5703125" style="73" customWidth="1"/>
    <col min="12560" max="12800" width="9.140625" style="73"/>
    <col min="12801" max="12801" width="5.28515625" style="73" customWidth="1"/>
    <col min="12802" max="12802" width="21" style="73" customWidth="1"/>
    <col min="12803" max="12803" width="19.42578125" style="73" customWidth="1"/>
    <col min="12804" max="12804" width="13.28515625" style="73" customWidth="1"/>
    <col min="12805" max="12808" width="7.42578125" style="73" customWidth="1"/>
    <col min="12809" max="12809" width="7.85546875" style="73" customWidth="1"/>
    <col min="12810" max="12810" width="7.7109375" style="73" customWidth="1"/>
    <col min="12811" max="12811" width="8.42578125" style="73" customWidth="1"/>
    <col min="12812" max="12813" width="8" style="73" customWidth="1"/>
    <col min="12814" max="12814" width="9.140625" style="73" customWidth="1"/>
    <col min="12815" max="12815" width="15.5703125" style="73" customWidth="1"/>
    <col min="12816" max="13056" width="9.140625" style="73"/>
    <col min="13057" max="13057" width="5.28515625" style="73" customWidth="1"/>
    <col min="13058" max="13058" width="21" style="73" customWidth="1"/>
    <col min="13059" max="13059" width="19.42578125" style="73" customWidth="1"/>
    <col min="13060" max="13060" width="13.28515625" style="73" customWidth="1"/>
    <col min="13061" max="13064" width="7.42578125" style="73" customWidth="1"/>
    <col min="13065" max="13065" width="7.85546875" style="73" customWidth="1"/>
    <col min="13066" max="13066" width="7.7109375" style="73" customWidth="1"/>
    <col min="13067" max="13067" width="8.42578125" style="73" customWidth="1"/>
    <col min="13068" max="13069" width="8" style="73" customWidth="1"/>
    <col min="13070" max="13070" width="9.140625" style="73" customWidth="1"/>
    <col min="13071" max="13071" width="15.5703125" style="73" customWidth="1"/>
    <col min="13072" max="13312" width="9.140625" style="73"/>
    <col min="13313" max="13313" width="5.28515625" style="73" customWidth="1"/>
    <col min="13314" max="13314" width="21" style="73" customWidth="1"/>
    <col min="13315" max="13315" width="19.42578125" style="73" customWidth="1"/>
    <col min="13316" max="13316" width="13.28515625" style="73" customWidth="1"/>
    <col min="13317" max="13320" width="7.42578125" style="73" customWidth="1"/>
    <col min="13321" max="13321" width="7.85546875" style="73" customWidth="1"/>
    <col min="13322" max="13322" width="7.7109375" style="73" customWidth="1"/>
    <col min="13323" max="13323" width="8.42578125" style="73" customWidth="1"/>
    <col min="13324" max="13325" width="8" style="73" customWidth="1"/>
    <col min="13326" max="13326" width="9.140625" style="73" customWidth="1"/>
    <col min="13327" max="13327" width="15.5703125" style="73" customWidth="1"/>
    <col min="13328" max="13568" width="9.140625" style="73"/>
    <col min="13569" max="13569" width="5.28515625" style="73" customWidth="1"/>
    <col min="13570" max="13570" width="21" style="73" customWidth="1"/>
    <col min="13571" max="13571" width="19.42578125" style="73" customWidth="1"/>
    <col min="13572" max="13572" width="13.28515625" style="73" customWidth="1"/>
    <col min="13573" max="13576" width="7.42578125" style="73" customWidth="1"/>
    <col min="13577" max="13577" width="7.85546875" style="73" customWidth="1"/>
    <col min="13578" max="13578" width="7.7109375" style="73" customWidth="1"/>
    <col min="13579" max="13579" width="8.42578125" style="73" customWidth="1"/>
    <col min="13580" max="13581" width="8" style="73" customWidth="1"/>
    <col min="13582" max="13582" width="9.140625" style="73" customWidth="1"/>
    <col min="13583" max="13583" width="15.5703125" style="73" customWidth="1"/>
    <col min="13584" max="13824" width="9.140625" style="73"/>
    <col min="13825" max="13825" width="5.28515625" style="73" customWidth="1"/>
    <col min="13826" max="13826" width="21" style="73" customWidth="1"/>
    <col min="13827" max="13827" width="19.42578125" style="73" customWidth="1"/>
    <col min="13828" max="13828" width="13.28515625" style="73" customWidth="1"/>
    <col min="13829" max="13832" width="7.42578125" style="73" customWidth="1"/>
    <col min="13833" max="13833" width="7.85546875" style="73" customWidth="1"/>
    <col min="13834" max="13834" width="7.7109375" style="73" customWidth="1"/>
    <col min="13835" max="13835" width="8.42578125" style="73" customWidth="1"/>
    <col min="13836" max="13837" width="8" style="73" customWidth="1"/>
    <col min="13838" max="13838" width="9.140625" style="73" customWidth="1"/>
    <col min="13839" max="13839" width="15.5703125" style="73" customWidth="1"/>
    <col min="13840" max="14080" width="9.140625" style="73"/>
    <col min="14081" max="14081" width="5.28515625" style="73" customWidth="1"/>
    <col min="14082" max="14082" width="21" style="73" customWidth="1"/>
    <col min="14083" max="14083" width="19.42578125" style="73" customWidth="1"/>
    <col min="14084" max="14084" width="13.28515625" style="73" customWidth="1"/>
    <col min="14085" max="14088" width="7.42578125" style="73" customWidth="1"/>
    <col min="14089" max="14089" width="7.85546875" style="73" customWidth="1"/>
    <col min="14090" max="14090" width="7.7109375" style="73" customWidth="1"/>
    <col min="14091" max="14091" width="8.42578125" style="73" customWidth="1"/>
    <col min="14092" max="14093" width="8" style="73" customWidth="1"/>
    <col min="14094" max="14094" width="9.140625" style="73" customWidth="1"/>
    <col min="14095" max="14095" width="15.5703125" style="73" customWidth="1"/>
    <col min="14096" max="14336" width="9.140625" style="73"/>
    <col min="14337" max="14337" width="5.28515625" style="73" customWidth="1"/>
    <col min="14338" max="14338" width="21" style="73" customWidth="1"/>
    <col min="14339" max="14339" width="19.42578125" style="73" customWidth="1"/>
    <col min="14340" max="14340" width="13.28515625" style="73" customWidth="1"/>
    <col min="14341" max="14344" width="7.42578125" style="73" customWidth="1"/>
    <col min="14345" max="14345" width="7.85546875" style="73" customWidth="1"/>
    <col min="14346" max="14346" width="7.7109375" style="73" customWidth="1"/>
    <col min="14347" max="14347" width="8.42578125" style="73" customWidth="1"/>
    <col min="14348" max="14349" width="8" style="73" customWidth="1"/>
    <col min="14350" max="14350" width="9.140625" style="73" customWidth="1"/>
    <col min="14351" max="14351" width="15.5703125" style="73" customWidth="1"/>
    <col min="14352" max="14592" width="9.140625" style="73"/>
    <col min="14593" max="14593" width="5.28515625" style="73" customWidth="1"/>
    <col min="14594" max="14594" width="21" style="73" customWidth="1"/>
    <col min="14595" max="14595" width="19.42578125" style="73" customWidth="1"/>
    <col min="14596" max="14596" width="13.28515625" style="73" customWidth="1"/>
    <col min="14597" max="14600" width="7.42578125" style="73" customWidth="1"/>
    <col min="14601" max="14601" width="7.85546875" style="73" customWidth="1"/>
    <col min="14602" max="14602" width="7.7109375" style="73" customWidth="1"/>
    <col min="14603" max="14603" width="8.42578125" style="73" customWidth="1"/>
    <col min="14604" max="14605" width="8" style="73" customWidth="1"/>
    <col min="14606" max="14606" width="9.140625" style="73" customWidth="1"/>
    <col min="14607" max="14607" width="15.5703125" style="73" customWidth="1"/>
    <col min="14608" max="14848" width="9.140625" style="73"/>
    <col min="14849" max="14849" width="5.28515625" style="73" customWidth="1"/>
    <col min="14850" max="14850" width="21" style="73" customWidth="1"/>
    <col min="14851" max="14851" width="19.42578125" style="73" customWidth="1"/>
    <col min="14852" max="14852" width="13.28515625" style="73" customWidth="1"/>
    <col min="14853" max="14856" width="7.42578125" style="73" customWidth="1"/>
    <col min="14857" max="14857" width="7.85546875" style="73" customWidth="1"/>
    <col min="14858" max="14858" width="7.7109375" style="73" customWidth="1"/>
    <col min="14859" max="14859" width="8.42578125" style="73" customWidth="1"/>
    <col min="14860" max="14861" width="8" style="73" customWidth="1"/>
    <col min="14862" max="14862" width="9.140625" style="73" customWidth="1"/>
    <col min="14863" max="14863" width="15.5703125" style="73" customWidth="1"/>
    <col min="14864" max="15104" width="9.140625" style="73"/>
    <col min="15105" max="15105" width="5.28515625" style="73" customWidth="1"/>
    <col min="15106" max="15106" width="21" style="73" customWidth="1"/>
    <col min="15107" max="15107" width="19.42578125" style="73" customWidth="1"/>
    <col min="15108" max="15108" width="13.28515625" style="73" customWidth="1"/>
    <col min="15109" max="15112" width="7.42578125" style="73" customWidth="1"/>
    <col min="15113" max="15113" width="7.85546875" style="73" customWidth="1"/>
    <col min="15114" max="15114" width="7.7109375" style="73" customWidth="1"/>
    <col min="15115" max="15115" width="8.42578125" style="73" customWidth="1"/>
    <col min="15116" max="15117" width="8" style="73" customWidth="1"/>
    <col min="15118" max="15118" width="9.140625" style="73" customWidth="1"/>
    <col min="15119" max="15119" width="15.5703125" style="73" customWidth="1"/>
    <col min="15120" max="15360" width="9.140625" style="73"/>
    <col min="15361" max="15361" width="5.28515625" style="73" customWidth="1"/>
    <col min="15362" max="15362" width="21" style="73" customWidth="1"/>
    <col min="15363" max="15363" width="19.42578125" style="73" customWidth="1"/>
    <col min="15364" max="15364" width="13.28515625" style="73" customWidth="1"/>
    <col min="15365" max="15368" width="7.42578125" style="73" customWidth="1"/>
    <col min="15369" max="15369" width="7.85546875" style="73" customWidth="1"/>
    <col min="15370" max="15370" width="7.7109375" style="73" customWidth="1"/>
    <col min="15371" max="15371" width="8.42578125" style="73" customWidth="1"/>
    <col min="15372" max="15373" width="8" style="73" customWidth="1"/>
    <col min="15374" max="15374" width="9.140625" style="73" customWidth="1"/>
    <col min="15375" max="15375" width="15.5703125" style="73" customWidth="1"/>
    <col min="15376" max="15616" width="9.140625" style="73"/>
    <col min="15617" max="15617" width="5.28515625" style="73" customWidth="1"/>
    <col min="15618" max="15618" width="21" style="73" customWidth="1"/>
    <col min="15619" max="15619" width="19.42578125" style="73" customWidth="1"/>
    <col min="15620" max="15620" width="13.28515625" style="73" customWidth="1"/>
    <col min="15621" max="15624" width="7.42578125" style="73" customWidth="1"/>
    <col min="15625" max="15625" width="7.85546875" style="73" customWidth="1"/>
    <col min="15626" max="15626" width="7.7109375" style="73" customWidth="1"/>
    <col min="15627" max="15627" width="8.42578125" style="73" customWidth="1"/>
    <col min="15628" max="15629" width="8" style="73" customWidth="1"/>
    <col min="15630" max="15630" width="9.140625" style="73" customWidth="1"/>
    <col min="15631" max="15631" width="15.5703125" style="73" customWidth="1"/>
    <col min="15632" max="15872" width="9.140625" style="73"/>
    <col min="15873" max="15873" width="5.28515625" style="73" customWidth="1"/>
    <col min="15874" max="15874" width="21" style="73" customWidth="1"/>
    <col min="15875" max="15875" width="19.42578125" style="73" customWidth="1"/>
    <col min="15876" max="15876" width="13.28515625" style="73" customWidth="1"/>
    <col min="15877" max="15880" width="7.42578125" style="73" customWidth="1"/>
    <col min="15881" max="15881" width="7.85546875" style="73" customWidth="1"/>
    <col min="15882" max="15882" width="7.7109375" style="73" customWidth="1"/>
    <col min="15883" max="15883" width="8.42578125" style="73" customWidth="1"/>
    <col min="15884" max="15885" width="8" style="73" customWidth="1"/>
    <col min="15886" max="15886" width="9.140625" style="73" customWidth="1"/>
    <col min="15887" max="15887" width="15.5703125" style="73" customWidth="1"/>
    <col min="15888" max="16128" width="9.140625" style="73"/>
    <col min="16129" max="16129" width="5.28515625" style="73" customWidth="1"/>
    <col min="16130" max="16130" width="21" style="73" customWidth="1"/>
    <col min="16131" max="16131" width="19.42578125" style="73" customWidth="1"/>
    <col min="16132" max="16132" width="13.28515625" style="73" customWidth="1"/>
    <col min="16133" max="16136" width="7.42578125" style="73" customWidth="1"/>
    <col min="16137" max="16137" width="7.85546875" style="73" customWidth="1"/>
    <col min="16138" max="16138" width="7.7109375" style="73" customWidth="1"/>
    <col min="16139" max="16139" width="8.42578125" style="73" customWidth="1"/>
    <col min="16140" max="16141" width="8" style="73" customWidth="1"/>
    <col min="16142" max="16142" width="9.140625" style="73" customWidth="1"/>
    <col min="16143" max="16143" width="15.5703125" style="73" customWidth="1"/>
    <col min="16144" max="16384" width="9.140625" style="73"/>
  </cols>
  <sheetData>
    <row r="1" spans="1:15" ht="46.7" customHeight="1" x14ac:dyDescent="0.25">
      <c r="A1" s="1078" t="s">
        <v>705</v>
      </c>
      <c r="B1" s="1078"/>
      <c r="C1" s="1078"/>
      <c r="D1" s="1078"/>
      <c r="E1" s="1078"/>
      <c r="F1" s="70"/>
      <c r="G1" s="70"/>
      <c r="H1" s="70"/>
      <c r="I1" s="71"/>
      <c r="J1" s="71"/>
      <c r="K1" s="71"/>
      <c r="L1" s="71"/>
      <c r="M1" s="72"/>
      <c r="N1" s="72"/>
      <c r="O1" s="72"/>
    </row>
    <row r="2" spans="1:15" ht="7.5" customHeight="1" x14ac:dyDescent="0.25">
      <c r="A2" s="614"/>
      <c r="B2" s="614"/>
      <c r="C2" s="614"/>
      <c r="D2" s="71"/>
      <c r="E2" s="72"/>
      <c r="F2" s="72"/>
      <c r="G2" s="72"/>
      <c r="H2" s="72"/>
      <c r="I2" s="71"/>
      <c r="J2" s="71"/>
      <c r="K2" s="71"/>
      <c r="L2" s="71"/>
      <c r="M2" s="72"/>
      <c r="N2" s="72"/>
      <c r="O2" s="72"/>
    </row>
    <row r="3" spans="1:15" ht="21.95" customHeight="1" x14ac:dyDescent="0.3">
      <c r="A3" s="1138" t="s">
        <v>879</v>
      </c>
      <c r="B3" s="1138"/>
      <c r="C3" s="1138"/>
      <c r="D3" s="1138"/>
      <c r="E3" s="1138"/>
      <c r="F3" s="1138"/>
      <c r="G3" s="1138"/>
      <c r="H3" s="1138"/>
      <c r="I3" s="1138"/>
      <c r="J3" s="1138"/>
      <c r="K3" s="1138"/>
      <c r="L3" s="1138"/>
      <c r="M3" s="1138"/>
      <c r="N3" s="1138"/>
      <c r="O3" s="1138"/>
    </row>
    <row r="4" spans="1:15" ht="7.5" customHeight="1" x14ac:dyDescent="0.3">
      <c r="A4" s="1080"/>
      <c r="B4" s="1080"/>
      <c r="C4" s="1080"/>
      <c r="D4" s="1080"/>
      <c r="E4" s="1080"/>
      <c r="F4" s="1080"/>
      <c r="G4" s="1080"/>
      <c r="H4" s="1080"/>
      <c r="I4" s="1080"/>
      <c r="J4" s="1080"/>
      <c r="K4" s="1080"/>
      <c r="L4" s="1080"/>
      <c r="M4" s="1080"/>
      <c r="N4" s="1080"/>
      <c r="O4" s="1080"/>
    </row>
    <row r="5" spans="1:15" s="74" customFormat="1" ht="21.95" customHeight="1" x14ac:dyDescent="0.25">
      <c r="A5" s="1081" t="s">
        <v>0</v>
      </c>
      <c r="B5" s="1081" t="s">
        <v>1</v>
      </c>
      <c r="C5" s="1084" t="s">
        <v>515</v>
      </c>
      <c r="D5" s="1091" t="s">
        <v>516</v>
      </c>
      <c r="E5" s="1087" t="s">
        <v>517</v>
      </c>
      <c r="F5" s="1088"/>
      <c r="G5" s="1088"/>
      <c r="H5" s="1088"/>
      <c r="I5" s="1088"/>
      <c r="J5" s="1088"/>
      <c r="K5" s="1088"/>
      <c r="L5" s="1088"/>
      <c r="M5" s="1139"/>
      <c r="N5" s="1097" t="s">
        <v>3</v>
      </c>
      <c r="O5" s="1084" t="s">
        <v>4</v>
      </c>
    </row>
    <row r="6" spans="1:15" s="74" customFormat="1" ht="36.75" customHeight="1" x14ac:dyDescent="0.25">
      <c r="A6" s="1082"/>
      <c r="B6" s="1082"/>
      <c r="C6" s="1085"/>
      <c r="D6" s="1092"/>
      <c r="E6" s="1230" t="s">
        <v>518</v>
      </c>
      <c r="F6" s="1230"/>
      <c r="G6" s="1230"/>
      <c r="H6" s="1230"/>
      <c r="I6" s="1087" t="s">
        <v>519</v>
      </c>
      <c r="J6" s="1088"/>
      <c r="K6" s="1088"/>
      <c r="L6" s="1088"/>
      <c r="M6" s="1089" t="s">
        <v>243</v>
      </c>
      <c r="N6" s="1098"/>
      <c r="O6" s="1085"/>
    </row>
    <row r="7" spans="1:15" s="74" customFormat="1" ht="51.95" customHeight="1" x14ac:dyDescent="0.25">
      <c r="A7" s="1083"/>
      <c r="B7" s="1083"/>
      <c r="C7" s="1086"/>
      <c r="D7" s="1093"/>
      <c r="E7" s="613" t="s">
        <v>154</v>
      </c>
      <c r="F7" s="613" t="s">
        <v>155</v>
      </c>
      <c r="G7" s="613" t="s">
        <v>65</v>
      </c>
      <c r="H7" s="613" t="s">
        <v>68</v>
      </c>
      <c r="I7" s="613" t="s">
        <v>70</v>
      </c>
      <c r="J7" s="613" t="s">
        <v>71</v>
      </c>
      <c r="K7" s="613" t="s">
        <v>282</v>
      </c>
      <c r="L7" s="613" t="s">
        <v>283</v>
      </c>
      <c r="M7" s="1089"/>
      <c r="N7" s="1099"/>
      <c r="O7" s="1086"/>
    </row>
    <row r="8" spans="1:15" s="81" customFormat="1" ht="15.95" customHeight="1" x14ac:dyDescent="0.3">
      <c r="A8" s="75" t="s">
        <v>16</v>
      </c>
      <c r="B8" s="90" t="s">
        <v>58</v>
      </c>
      <c r="C8" s="433">
        <v>11100066861</v>
      </c>
      <c r="D8" s="76">
        <v>0.9</v>
      </c>
      <c r="E8" s="121">
        <v>0.02</v>
      </c>
      <c r="F8" s="121"/>
      <c r="G8" s="121"/>
      <c r="H8" s="121">
        <v>0.01</v>
      </c>
      <c r="I8" s="121"/>
      <c r="J8" s="121"/>
      <c r="K8" s="121">
        <v>0.02</v>
      </c>
      <c r="L8" s="121">
        <v>0.01</v>
      </c>
      <c r="M8" s="78">
        <f t="shared" ref="M8:M14" si="0">IF(SUM(E8:H8)&gt;5%,5%,SUM(E8:H8))+IF(SUM(I8:L8)&gt;5%,5%,SUM(I8:L8))</f>
        <v>0.06</v>
      </c>
      <c r="N8" s="79">
        <f t="shared" ref="N8:N14" si="1">D8+M8</f>
        <v>0.96</v>
      </c>
      <c r="O8" s="80">
        <f t="shared" ref="O8:O14" si="2">IF(95%&lt;=N8,60,IF(AND(90%&lt;=N8,N8&lt;95%),50,IF(AND(80%&lt;=N8,N8&lt;90%),40,IF(AND(75%&lt;=N8,N8&lt;80%),30,IF(AND(70%&lt;=N8,N8&lt;75%),20,IF(N8&lt;70%,0,""))))))</f>
        <v>60</v>
      </c>
    </row>
    <row r="9" spans="1:15" s="81" customFormat="1" ht="15.95" customHeight="1" x14ac:dyDescent="0.3">
      <c r="A9" s="75" t="s">
        <v>17</v>
      </c>
      <c r="B9" s="90" t="s">
        <v>74</v>
      </c>
      <c r="C9" s="433">
        <v>11100083384</v>
      </c>
      <c r="D9" s="76">
        <v>0.9</v>
      </c>
      <c r="E9" s="121">
        <v>0.02</v>
      </c>
      <c r="F9" s="121">
        <v>0.01</v>
      </c>
      <c r="G9" s="121"/>
      <c r="H9" s="121">
        <v>0.01</v>
      </c>
      <c r="I9" s="121"/>
      <c r="J9" s="121">
        <v>0.02</v>
      </c>
      <c r="K9" s="121">
        <v>0.02</v>
      </c>
      <c r="L9" s="121">
        <v>0.01</v>
      </c>
      <c r="M9" s="78">
        <f t="shared" si="0"/>
        <v>0.09</v>
      </c>
      <c r="N9" s="79">
        <f t="shared" si="1"/>
        <v>0.99</v>
      </c>
      <c r="O9" s="80">
        <f t="shared" si="2"/>
        <v>60</v>
      </c>
    </row>
    <row r="10" spans="1:15" s="81" customFormat="1" ht="15.95" customHeight="1" x14ac:dyDescent="0.3">
      <c r="A10" s="75" t="s">
        <v>19</v>
      </c>
      <c r="B10" s="92" t="s">
        <v>60</v>
      </c>
      <c r="C10" s="433">
        <v>11100122989</v>
      </c>
      <c r="D10" s="76">
        <v>0.9</v>
      </c>
      <c r="E10" s="121"/>
      <c r="F10" s="121"/>
      <c r="G10" s="121"/>
      <c r="H10" s="121"/>
      <c r="I10" s="121">
        <v>0.02</v>
      </c>
      <c r="J10" s="121"/>
      <c r="K10" s="121"/>
      <c r="L10" s="121">
        <v>0.01</v>
      </c>
      <c r="M10" s="78">
        <f t="shared" si="0"/>
        <v>0.03</v>
      </c>
      <c r="N10" s="79">
        <f t="shared" si="1"/>
        <v>0.93</v>
      </c>
      <c r="O10" s="80">
        <f t="shared" si="2"/>
        <v>50</v>
      </c>
    </row>
    <row r="11" spans="1:15" s="81" customFormat="1" ht="15.95" customHeight="1" x14ac:dyDescent="0.3">
      <c r="A11" s="75" t="s">
        <v>20</v>
      </c>
      <c r="B11" s="90" t="s">
        <v>61</v>
      </c>
      <c r="C11" s="433">
        <v>40800000245</v>
      </c>
      <c r="D11" s="76">
        <v>0.9</v>
      </c>
      <c r="E11" s="121"/>
      <c r="F11" s="121"/>
      <c r="G11" s="121"/>
      <c r="H11" s="121"/>
      <c r="I11" s="121">
        <v>0.02</v>
      </c>
      <c r="J11" s="121">
        <v>0.02</v>
      </c>
      <c r="K11" s="121">
        <v>0.02</v>
      </c>
      <c r="L11" s="121">
        <v>0.01</v>
      </c>
      <c r="M11" s="78">
        <f t="shared" si="0"/>
        <v>0.05</v>
      </c>
      <c r="N11" s="79">
        <f t="shared" si="1"/>
        <v>0.95000000000000007</v>
      </c>
      <c r="O11" s="80">
        <f t="shared" si="2"/>
        <v>60</v>
      </c>
    </row>
    <row r="12" spans="1:15" s="81" customFormat="1" ht="15.95" customHeight="1" x14ac:dyDescent="0.3">
      <c r="A12" s="75" t="s">
        <v>21</v>
      </c>
      <c r="B12" s="93" t="s">
        <v>62</v>
      </c>
      <c r="C12" s="433">
        <v>50700000482</v>
      </c>
      <c r="D12" s="76">
        <v>0.9</v>
      </c>
      <c r="E12" s="121"/>
      <c r="F12" s="121"/>
      <c r="G12" s="121"/>
      <c r="H12" s="121"/>
      <c r="I12" s="121">
        <v>0.02</v>
      </c>
      <c r="J12" s="121">
        <v>0.02</v>
      </c>
      <c r="K12" s="121">
        <v>0.02</v>
      </c>
      <c r="L12" s="121">
        <v>0.01</v>
      </c>
      <c r="M12" s="78">
        <f t="shared" si="0"/>
        <v>0.05</v>
      </c>
      <c r="N12" s="79">
        <f t="shared" si="1"/>
        <v>0.95000000000000007</v>
      </c>
      <c r="O12" s="80">
        <f t="shared" si="2"/>
        <v>60</v>
      </c>
    </row>
    <row r="13" spans="1:15" s="81" customFormat="1" ht="15.95" customHeight="1" x14ac:dyDescent="0.3">
      <c r="A13" s="75" t="s">
        <v>22</v>
      </c>
      <c r="B13" s="94" t="s">
        <v>524</v>
      </c>
      <c r="C13" s="433">
        <v>11100115710</v>
      </c>
      <c r="D13" s="76">
        <v>0.9</v>
      </c>
      <c r="E13" s="121"/>
      <c r="F13" s="121"/>
      <c r="G13" s="121"/>
      <c r="H13" s="121"/>
      <c r="I13" s="121">
        <v>0.02</v>
      </c>
      <c r="J13" s="121"/>
      <c r="K13" s="121">
        <v>0.02</v>
      </c>
      <c r="L13" s="121">
        <v>0.01</v>
      </c>
      <c r="M13" s="78">
        <f t="shared" si="0"/>
        <v>0.05</v>
      </c>
      <c r="N13" s="79">
        <f t="shared" si="1"/>
        <v>0.95000000000000007</v>
      </c>
      <c r="O13" s="80">
        <f t="shared" si="2"/>
        <v>60</v>
      </c>
    </row>
    <row r="14" spans="1:15" s="81" customFormat="1" ht="15.95" customHeight="1" x14ac:dyDescent="0.25">
      <c r="A14" s="75" t="s">
        <v>23</v>
      </c>
      <c r="B14" s="94" t="s">
        <v>63</v>
      </c>
      <c r="C14" s="146" t="s">
        <v>453</v>
      </c>
      <c r="D14" s="76">
        <v>0.9</v>
      </c>
      <c r="E14" s="121"/>
      <c r="F14" s="121"/>
      <c r="G14" s="121">
        <v>0.02</v>
      </c>
      <c r="H14" s="121"/>
      <c r="I14" s="121">
        <v>0.02</v>
      </c>
      <c r="J14" s="121"/>
      <c r="K14" s="121">
        <v>0.02</v>
      </c>
      <c r="L14" s="121">
        <v>0.01</v>
      </c>
      <c r="M14" s="78">
        <f t="shared" si="0"/>
        <v>7.0000000000000007E-2</v>
      </c>
      <c r="N14" s="79">
        <f t="shared" si="1"/>
        <v>0.97</v>
      </c>
      <c r="O14" s="80">
        <f t="shared" si="2"/>
        <v>60</v>
      </c>
    </row>
    <row r="15" spans="1:15" ht="39.950000000000003" customHeight="1" x14ac:dyDescent="0.25">
      <c r="A15" s="1090" t="s">
        <v>522</v>
      </c>
      <c r="B15" s="1090"/>
      <c r="C15" s="1090"/>
      <c r="D15" s="1090"/>
      <c r="E15" s="1090"/>
      <c r="F15" s="1090"/>
      <c r="G15" s="1090"/>
      <c r="H15" s="1090"/>
      <c r="I15" s="1090"/>
      <c r="J15" s="1090"/>
      <c r="K15" s="1090"/>
      <c r="L15" s="1090"/>
      <c r="M15" s="1090"/>
      <c r="N15" s="1090"/>
      <c r="O15" s="1090"/>
    </row>
    <row r="17" spans="1:15" ht="18.75" x14ac:dyDescent="0.3">
      <c r="A17" s="1136" t="s">
        <v>5</v>
      </c>
      <c r="B17" s="1136"/>
      <c r="C17" s="1136"/>
      <c r="D17" s="1136"/>
      <c r="E17" s="1136"/>
      <c r="F17" s="1136"/>
      <c r="G17" s="1136"/>
      <c r="H17" s="1136"/>
      <c r="I17" s="1136"/>
      <c r="J17" s="1136"/>
      <c r="K17" s="1136"/>
      <c r="L17" s="1136"/>
      <c r="M17" s="1136"/>
      <c r="N17" s="1136"/>
      <c r="O17" s="1136"/>
    </row>
    <row r="19" spans="1:15" ht="112.5" customHeight="1" x14ac:dyDescent="0.25">
      <c r="A19" s="604" t="s">
        <v>6</v>
      </c>
      <c r="B19" s="1038" t="s">
        <v>7</v>
      </c>
      <c r="C19" s="1038"/>
      <c r="D19" s="1038"/>
      <c r="E19" s="1038"/>
      <c r="F19" s="604"/>
      <c r="G19" s="604"/>
      <c r="H19" s="604"/>
      <c r="I19" s="610" t="s">
        <v>10</v>
      </c>
      <c r="J19" s="610" t="s">
        <v>11</v>
      </c>
      <c r="K19" s="607" t="s">
        <v>218</v>
      </c>
      <c r="L19" s="1126" t="s">
        <v>12</v>
      </c>
      <c r="M19" s="1127"/>
      <c r="N19" s="1127"/>
      <c r="O19" s="1128"/>
    </row>
    <row r="20" spans="1:15" ht="27.75" customHeight="1" x14ac:dyDescent="0.25">
      <c r="A20" s="605">
        <v>1</v>
      </c>
      <c r="B20" s="1261" t="s">
        <v>962</v>
      </c>
      <c r="C20" s="1262"/>
      <c r="D20" s="1262"/>
      <c r="E20" s="1263"/>
      <c r="F20" s="606"/>
      <c r="G20" s="606"/>
      <c r="H20" s="606"/>
      <c r="I20" s="610">
        <v>2</v>
      </c>
      <c r="J20" s="610">
        <v>0</v>
      </c>
      <c r="K20" s="147">
        <v>0.02</v>
      </c>
      <c r="L20" s="1258" t="s">
        <v>842</v>
      </c>
      <c r="M20" s="1259"/>
      <c r="N20" s="1259"/>
      <c r="O20" s="1260"/>
    </row>
    <row r="21" spans="1:15" ht="23.65" customHeight="1" x14ac:dyDescent="0.25">
      <c r="A21" s="605">
        <v>2</v>
      </c>
      <c r="B21" s="1261" t="s">
        <v>963</v>
      </c>
      <c r="C21" s="1262"/>
      <c r="D21" s="1262"/>
      <c r="E21" s="1263"/>
      <c r="F21" s="606"/>
      <c r="G21" s="606"/>
      <c r="H21" s="606"/>
      <c r="I21" s="610">
        <v>1</v>
      </c>
      <c r="J21" s="610">
        <v>0</v>
      </c>
      <c r="K21" s="147">
        <v>0.01</v>
      </c>
      <c r="L21" s="1258" t="s">
        <v>794</v>
      </c>
      <c r="M21" s="1259"/>
      <c r="N21" s="1259"/>
      <c r="O21" s="1260"/>
    </row>
    <row r="22" spans="1:15" ht="23.65" customHeight="1" x14ac:dyDescent="0.25">
      <c r="A22" s="605">
        <v>3</v>
      </c>
      <c r="B22" s="1261" t="s">
        <v>967</v>
      </c>
      <c r="C22" s="1262"/>
      <c r="D22" s="1262"/>
      <c r="E22" s="1263"/>
      <c r="F22" s="606"/>
      <c r="G22" s="606"/>
      <c r="H22" s="606"/>
      <c r="I22" s="610">
        <v>1</v>
      </c>
      <c r="J22" s="610">
        <v>0</v>
      </c>
      <c r="K22" s="147">
        <v>0.02</v>
      </c>
      <c r="L22" s="1258" t="s">
        <v>706</v>
      </c>
      <c r="M22" s="1259"/>
      <c r="N22" s="1259"/>
      <c r="O22" s="1260"/>
    </row>
    <row r="23" spans="1:15" ht="39.75" customHeight="1" x14ac:dyDescent="0.25">
      <c r="A23" s="605">
        <v>4</v>
      </c>
      <c r="B23" s="1261" t="s">
        <v>968</v>
      </c>
      <c r="C23" s="1262"/>
      <c r="D23" s="1262"/>
      <c r="E23" s="1263"/>
      <c r="F23" s="606"/>
      <c r="G23" s="606"/>
      <c r="H23" s="606"/>
      <c r="I23" s="610">
        <v>2</v>
      </c>
      <c r="J23" s="610">
        <v>0</v>
      </c>
      <c r="K23" s="147">
        <v>0.01</v>
      </c>
      <c r="L23" s="1258" t="s">
        <v>842</v>
      </c>
      <c r="M23" s="1259"/>
      <c r="N23" s="1259"/>
      <c r="O23" s="1260"/>
    </row>
    <row r="24" spans="1:15" ht="36" customHeight="1" x14ac:dyDescent="0.25">
      <c r="A24" s="4">
        <v>5</v>
      </c>
      <c r="B24" s="1251" t="s">
        <v>969</v>
      </c>
      <c r="C24" s="1251"/>
      <c r="D24" s="1251"/>
      <c r="E24" s="1251"/>
      <c r="F24" s="606"/>
      <c r="G24" s="606"/>
      <c r="H24" s="606"/>
      <c r="I24" s="150">
        <v>4</v>
      </c>
      <c r="J24" s="150">
        <v>0</v>
      </c>
      <c r="K24" s="147">
        <v>0.02</v>
      </c>
      <c r="L24" s="1255" t="s">
        <v>964</v>
      </c>
      <c r="M24" s="1256"/>
      <c r="N24" s="1256"/>
      <c r="O24" s="1257"/>
    </row>
    <row r="25" spans="1:15" ht="23.65" customHeight="1" x14ac:dyDescent="0.25">
      <c r="A25" s="4">
        <v>6</v>
      </c>
      <c r="B25" s="1251" t="s">
        <v>970</v>
      </c>
      <c r="C25" s="1251"/>
      <c r="D25" s="1251"/>
      <c r="E25" s="1251"/>
      <c r="F25" s="606"/>
      <c r="G25" s="606"/>
      <c r="H25" s="606"/>
      <c r="I25" s="150">
        <v>3</v>
      </c>
      <c r="J25" s="150">
        <v>0</v>
      </c>
      <c r="K25" s="147">
        <v>0.02</v>
      </c>
      <c r="L25" s="1255" t="s">
        <v>965</v>
      </c>
      <c r="M25" s="1256"/>
      <c r="N25" s="1256"/>
      <c r="O25" s="1257"/>
    </row>
    <row r="26" spans="1:15" ht="23.65" customHeight="1" x14ac:dyDescent="0.25">
      <c r="A26" s="4">
        <v>7</v>
      </c>
      <c r="B26" s="1251" t="s">
        <v>971</v>
      </c>
      <c r="C26" s="1251"/>
      <c r="D26" s="1251"/>
      <c r="E26" s="1251"/>
      <c r="F26" s="606"/>
      <c r="G26" s="606"/>
      <c r="H26" s="606"/>
      <c r="I26" s="150">
        <v>6</v>
      </c>
      <c r="J26" s="150">
        <v>0</v>
      </c>
      <c r="K26" s="147">
        <v>0.02</v>
      </c>
      <c r="L26" s="1258" t="s">
        <v>843</v>
      </c>
      <c r="M26" s="1259"/>
      <c r="N26" s="1259"/>
      <c r="O26" s="1260"/>
    </row>
    <row r="27" spans="1:15" ht="26.45" customHeight="1" x14ac:dyDescent="0.25">
      <c r="A27" s="4">
        <v>8</v>
      </c>
      <c r="B27" s="1251" t="s">
        <v>972</v>
      </c>
      <c r="C27" s="1251"/>
      <c r="D27" s="1251"/>
      <c r="E27" s="1251"/>
      <c r="F27" s="606"/>
      <c r="G27" s="606"/>
      <c r="H27" s="606"/>
      <c r="I27" s="150">
        <v>7</v>
      </c>
      <c r="J27" s="150">
        <v>0</v>
      </c>
      <c r="K27" s="147">
        <v>0.01</v>
      </c>
      <c r="L27" s="1258" t="s">
        <v>966</v>
      </c>
      <c r="M27" s="1259"/>
      <c r="N27" s="1259"/>
      <c r="O27" s="1260"/>
    </row>
    <row r="28" spans="1:15" ht="16.5" x14ac:dyDescent="0.25">
      <c r="A28" s="21"/>
      <c r="B28" s="22"/>
      <c r="C28" s="22"/>
      <c r="D28" s="22"/>
      <c r="E28" s="22"/>
      <c r="F28" s="22"/>
      <c r="G28" s="22"/>
      <c r="H28" s="22"/>
      <c r="I28" s="87"/>
      <c r="J28" s="87"/>
      <c r="K28" s="87"/>
      <c r="L28" s="87"/>
      <c r="M28" s="88"/>
      <c r="N28" s="88"/>
      <c r="O28" s="88"/>
    </row>
    <row r="29" spans="1:15" ht="15.75" x14ac:dyDescent="0.25">
      <c r="I29" s="1061"/>
      <c r="J29" s="1061"/>
      <c r="K29" s="1061"/>
      <c r="L29" s="1061"/>
      <c r="M29" s="1061"/>
      <c r="N29" s="1061"/>
      <c r="O29" s="1061"/>
    </row>
    <row r="30" spans="1:15" ht="15.75" x14ac:dyDescent="0.25">
      <c r="I30" s="1062"/>
      <c r="J30" s="1062"/>
      <c r="K30" s="1062"/>
      <c r="L30" s="1062"/>
      <c r="M30" s="1062"/>
      <c r="N30" s="1062"/>
      <c r="O30" s="1062"/>
    </row>
  </sheetData>
  <mergeCells count="35">
    <mergeCell ref="A15:O15"/>
    <mergeCell ref="A17:O17"/>
    <mergeCell ref="B19:E19"/>
    <mergeCell ref="L19:O19"/>
    <mergeCell ref="B21:E21"/>
    <mergeCell ref="B20:E20"/>
    <mergeCell ref="L20:O20"/>
    <mergeCell ref="L21:O21"/>
    <mergeCell ref="B27:E27"/>
    <mergeCell ref="L27:O27"/>
    <mergeCell ref="I29:O29"/>
    <mergeCell ref="I30:O30"/>
    <mergeCell ref="L25:O25"/>
    <mergeCell ref="L26:O26"/>
    <mergeCell ref="L24:O24"/>
    <mergeCell ref="B24:E24"/>
    <mergeCell ref="B25:E25"/>
    <mergeCell ref="B26:E26"/>
    <mergeCell ref="L22:O22"/>
    <mergeCell ref="L23:O23"/>
    <mergeCell ref="B22:E22"/>
    <mergeCell ref="B23:E23"/>
    <mergeCell ref="A1:E1"/>
    <mergeCell ref="A3:O3"/>
    <mergeCell ref="A4:O4"/>
    <mergeCell ref="E5:M5"/>
    <mergeCell ref="N5:N7"/>
    <mergeCell ref="O5:O7"/>
    <mergeCell ref="E6:H6"/>
    <mergeCell ref="I6:L6"/>
    <mergeCell ref="M6:M7"/>
    <mergeCell ref="A5:A7"/>
    <mergeCell ref="B5:B7"/>
    <mergeCell ref="C5:C7"/>
    <mergeCell ref="D5:D7"/>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43"/>
  <sheetViews>
    <sheetView topLeftCell="A12" zoomScale="70" zoomScaleNormal="70" workbookViewId="0">
      <selection activeCell="AA18" sqref="AA18"/>
    </sheetView>
  </sheetViews>
  <sheetFormatPr defaultRowHeight="15" x14ac:dyDescent="0.25"/>
  <cols>
    <col min="1" max="1" width="5.28515625" style="73" customWidth="1"/>
    <col min="2" max="2" width="23.28515625" style="73" customWidth="1"/>
    <col min="3" max="3" width="17.28515625" style="73" customWidth="1"/>
    <col min="4" max="4" width="13.28515625" style="74" customWidth="1"/>
    <col min="5" max="10" width="7.42578125" style="73" customWidth="1"/>
    <col min="11" max="14" width="7.42578125" style="646" customWidth="1"/>
    <col min="15" max="22" width="6.85546875" style="646" customWidth="1"/>
    <col min="23" max="23" width="8" style="73" customWidth="1"/>
    <col min="24" max="24" width="9.140625" style="73" customWidth="1"/>
    <col min="25" max="25" width="7.5703125" style="73" customWidth="1"/>
    <col min="26" max="256" width="9.140625" style="73"/>
    <col min="257" max="257" width="5.28515625" style="73" customWidth="1"/>
    <col min="258" max="258" width="23.28515625" style="73" customWidth="1"/>
    <col min="259" max="259" width="17.28515625" style="73" customWidth="1"/>
    <col min="260" max="260" width="13.28515625" style="73" customWidth="1"/>
    <col min="261" max="270" width="7.42578125" style="73" customWidth="1"/>
    <col min="271" max="278" width="6.85546875" style="73" customWidth="1"/>
    <col min="279" max="279" width="8" style="73" customWidth="1"/>
    <col min="280" max="280" width="9.140625" style="73" customWidth="1"/>
    <col min="281" max="281" width="7.5703125" style="73" customWidth="1"/>
    <col min="282" max="512" width="9.140625" style="73"/>
    <col min="513" max="513" width="5.28515625" style="73" customWidth="1"/>
    <col min="514" max="514" width="23.28515625" style="73" customWidth="1"/>
    <col min="515" max="515" width="17.28515625" style="73" customWidth="1"/>
    <col min="516" max="516" width="13.28515625" style="73" customWidth="1"/>
    <col min="517" max="526" width="7.42578125" style="73" customWidth="1"/>
    <col min="527" max="534" width="6.85546875" style="73" customWidth="1"/>
    <col min="535" max="535" width="8" style="73" customWidth="1"/>
    <col min="536" max="536" width="9.140625" style="73" customWidth="1"/>
    <col min="537" max="537" width="7.5703125" style="73" customWidth="1"/>
    <col min="538" max="768" width="9.140625" style="73"/>
    <col min="769" max="769" width="5.28515625" style="73" customWidth="1"/>
    <col min="770" max="770" width="23.28515625" style="73" customWidth="1"/>
    <col min="771" max="771" width="17.28515625" style="73" customWidth="1"/>
    <col min="772" max="772" width="13.28515625" style="73" customWidth="1"/>
    <col min="773" max="782" width="7.42578125" style="73" customWidth="1"/>
    <col min="783" max="790" width="6.85546875" style="73" customWidth="1"/>
    <col min="791" max="791" width="8" style="73" customWidth="1"/>
    <col min="792" max="792" width="9.140625" style="73" customWidth="1"/>
    <col min="793" max="793" width="7.5703125" style="73" customWidth="1"/>
    <col min="794" max="1024" width="9.140625" style="73"/>
    <col min="1025" max="1025" width="5.28515625" style="73" customWidth="1"/>
    <col min="1026" max="1026" width="23.28515625" style="73" customWidth="1"/>
    <col min="1027" max="1027" width="17.28515625" style="73" customWidth="1"/>
    <col min="1028" max="1028" width="13.28515625" style="73" customWidth="1"/>
    <col min="1029" max="1038" width="7.42578125" style="73" customWidth="1"/>
    <col min="1039" max="1046" width="6.85546875" style="73" customWidth="1"/>
    <col min="1047" max="1047" width="8" style="73" customWidth="1"/>
    <col min="1048" max="1048" width="9.140625" style="73" customWidth="1"/>
    <col min="1049" max="1049" width="7.5703125" style="73" customWidth="1"/>
    <col min="1050" max="1280" width="9.140625" style="73"/>
    <col min="1281" max="1281" width="5.28515625" style="73" customWidth="1"/>
    <col min="1282" max="1282" width="23.28515625" style="73" customWidth="1"/>
    <col min="1283" max="1283" width="17.28515625" style="73" customWidth="1"/>
    <col min="1284" max="1284" width="13.28515625" style="73" customWidth="1"/>
    <col min="1285" max="1294" width="7.42578125" style="73" customWidth="1"/>
    <col min="1295" max="1302" width="6.85546875" style="73" customWidth="1"/>
    <col min="1303" max="1303" width="8" style="73" customWidth="1"/>
    <col min="1304" max="1304" width="9.140625" style="73" customWidth="1"/>
    <col min="1305" max="1305" width="7.5703125" style="73" customWidth="1"/>
    <col min="1306" max="1536" width="9.140625" style="73"/>
    <col min="1537" max="1537" width="5.28515625" style="73" customWidth="1"/>
    <col min="1538" max="1538" width="23.28515625" style="73" customWidth="1"/>
    <col min="1539" max="1539" width="17.28515625" style="73" customWidth="1"/>
    <col min="1540" max="1540" width="13.28515625" style="73" customWidth="1"/>
    <col min="1541" max="1550" width="7.42578125" style="73" customWidth="1"/>
    <col min="1551" max="1558" width="6.85546875" style="73" customWidth="1"/>
    <col min="1559" max="1559" width="8" style="73" customWidth="1"/>
    <col min="1560" max="1560" width="9.140625" style="73" customWidth="1"/>
    <col min="1561" max="1561" width="7.5703125" style="73" customWidth="1"/>
    <col min="1562" max="1792" width="9.140625" style="73"/>
    <col min="1793" max="1793" width="5.28515625" style="73" customWidth="1"/>
    <col min="1794" max="1794" width="23.28515625" style="73" customWidth="1"/>
    <col min="1795" max="1795" width="17.28515625" style="73" customWidth="1"/>
    <col min="1796" max="1796" width="13.28515625" style="73" customWidth="1"/>
    <col min="1797" max="1806" width="7.42578125" style="73" customWidth="1"/>
    <col min="1807" max="1814" width="6.85546875" style="73" customWidth="1"/>
    <col min="1815" max="1815" width="8" style="73" customWidth="1"/>
    <col min="1816" max="1816" width="9.140625" style="73" customWidth="1"/>
    <col min="1817" max="1817" width="7.5703125" style="73" customWidth="1"/>
    <col min="1818" max="2048" width="9.140625" style="73"/>
    <col min="2049" max="2049" width="5.28515625" style="73" customWidth="1"/>
    <col min="2050" max="2050" width="23.28515625" style="73" customWidth="1"/>
    <col min="2051" max="2051" width="17.28515625" style="73" customWidth="1"/>
    <col min="2052" max="2052" width="13.28515625" style="73" customWidth="1"/>
    <col min="2053" max="2062" width="7.42578125" style="73" customWidth="1"/>
    <col min="2063" max="2070" width="6.85546875" style="73" customWidth="1"/>
    <col min="2071" max="2071" width="8" style="73" customWidth="1"/>
    <col min="2072" max="2072" width="9.140625" style="73" customWidth="1"/>
    <col min="2073" max="2073" width="7.5703125" style="73" customWidth="1"/>
    <col min="2074" max="2304" width="9.140625" style="73"/>
    <col min="2305" max="2305" width="5.28515625" style="73" customWidth="1"/>
    <col min="2306" max="2306" width="23.28515625" style="73" customWidth="1"/>
    <col min="2307" max="2307" width="17.28515625" style="73" customWidth="1"/>
    <col min="2308" max="2308" width="13.28515625" style="73" customWidth="1"/>
    <col min="2309" max="2318" width="7.42578125" style="73" customWidth="1"/>
    <col min="2319" max="2326" width="6.85546875" style="73" customWidth="1"/>
    <col min="2327" max="2327" width="8" style="73" customWidth="1"/>
    <col min="2328" max="2328" width="9.140625" style="73" customWidth="1"/>
    <col min="2329" max="2329" width="7.5703125" style="73" customWidth="1"/>
    <col min="2330" max="2560" width="9.140625" style="73"/>
    <col min="2561" max="2561" width="5.28515625" style="73" customWidth="1"/>
    <col min="2562" max="2562" width="23.28515625" style="73" customWidth="1"/>
    <col min="2563" max="2563" width="17.28515625" style="73" customWidth="1"/>
    <col min="2564" max="2564" width="13.28515625" style="73" customWidth="1"/>
    <col min="2565" max="2574" width="7.42578125" style="73" customWidth="1"/>
    <col min="2575" max="2582" width="6.85546875" style="73" customWidth="1"/>
    <col min="2583" max="2583" width="8" style="73" customWidth="1"/>
    <col min="2584" max="2584" width="9.140625" style="73" customWidth="1"/>
    <col min="2585" max="2585" width="7.5703125" style="73" customWidth="1"/>
    <col min="2586" max="2816" width="9.140625" style="73"/>
    <col min="2817" max="2817" width="5.28515625" style="73" customWidth="1"/>
    <col min="2818" max="2818" width="23.28515625" style="73" customWidth="1"/>
    <col min="2819" max="2819" width="17.28515625" style="73" customWidth="1"/>
    <col min="2820" max="2820" width="13.28515625" style="73" customWidth="1"/>
    <col min="2821" max="2830" width="7.42578125" style="73" customWidth="1"/>
    <col min="2831" max="2838" width="6.85546875" style="73" customWidth="1"/>
    <col min="2839" max="2839" width="8" style="73" customWidth="1"/>
    <col min="2840" max="2840" width="9.140625" style="73" customWidth="1"/>
    <col min="2841" max="2841" width="7.5703125" style="73" customWidth="1"/>
    <col min="2842" max="3072" width="9.140625" style="73"/>
    <col min="3073" max="3073" width="5.28515625" style="73" customWidth="1"/>
    <col min="3074" max="3074" width="23.28515625" style="73" customWidth="1"/>
    <col min="3075" max="3075" width="17.28515625" style="73" customWidth="1"/>
    <col min="3076" max="3076" width="13.28515625" style="73" customWidth="1"/>
    <col min="3077" max="3086" width="7.42578125" style="73" customWidth="1"/>
    <col min="3087" max="3094" width="6.85546875" style="73" customWidth="1"/>
    <col min="3095" max="3095" width="8" style="73" customWidth="1"/>
    <col min="3096" max="3096" width="9.140625" style="73" customWidth="1"/>
    <col min="3097" max="3097" width="7.5703125" style="73" customWidth="1"/>
    <col min="3098" max="3328" width="9.140625" style="73"/>
    <col min="3329" max="3329" width="5.28515625" style="73" customWidth="1"/>
    <col min="3330" max="3330" width="23.28515625" style="73" customWidth="1"/>
    <col min="3331" max="3331" width="17.28515625" style="73" customWidth="1"/>
    <col min="3332" max="3332" width="13.28515625" style="73" customWidth="1"/>
    <col min="3333" max="3342" width="7.42578125" style="73" customWidth="1"/>
    <col min="3343" max="3350" width="6.85546875" style="73" customWidth="1"/>
    <col min="3351" max="3351" width="8" style="73" customWidth="1"/>
    <col min="3352" max="3352" width="9.140625" style="73" customWidth="1"/>
    <col min="3353" max="3353" width="7.5703125" style="73" customWidth="1"/>
    <col min="3354" max="3584" width="9.140625" style="73"/>
    <col min="3585" max="3585" width="5.28515625" style="73" customWidth="1"/>
    <col min="3586" max="3586" width="23.28515625" style="73" customWidth="1"/>
    <col min="3587" max="3587" width="17.28515625" style="73" customWidth="1"/>
    <col min="3588" max="3588" width="13.28515625" style="73" customWidth="1"/>
    <col min="3589" max="3598" width="7.42578125" style="73" customWidth="1"/>
    <col min="3599" max="3606" width="6.85546875" style="73" customWidth="1"/>
    <col min="3607" max="3607" width="8" style="73" customWidth="1"/>
    <col min="3608" max="3608" width="9.140625" style="73" customWidth="1"/>
    <col min="3609" max="3609" width="7.5703125" style="73" customWidth="1"/>
    <col min="3610" max="3840" width="9.140625" style="73"/>
    <col min="3841" max="3841" width="5.28515625" style="73" customWidth="1"/>
    <col min="3842" max="3842" width="23.28515625" style="73" customWidth="1"/>
    <col min="3843" max="3843" width="17.28515625" style="73" customWidth="1"/>
    <col min="3844" max="3844" width="13.28515625" style="73" customWidth="1"/>
    <col min="3845" max="3854" width="7.42578125" style="73" customWidth="1"/>
    <col min="3855" max="3862" width="6.85546875" style="73" customWidth="1"/>
    <col min="3863" max="3863" width="8" style="73" customWidth="1"/>
    <col min="3864" max="3864" width="9.140625" style="73" customWidth="1"/>
    <col min="3865" max="3865" width="7.5703125" style="73" customWidth="1"/>
    <col min="3866" max="4096" width="9.140625" style="73"/>
    <col min="4097" max="4097" width="5.28515625" style="73" customWidth="1"/>
    <col min="4098" max="4098" width="23.28515625" style="73" customWidth="1"/>
    <col min="4099" max="4099" width="17.28515625" style="73" customWidth="1"/>
    <col min="4100" max="4100" width="13.28515625" style="73" customWidth="1"/>
    <col min="4101" max="4110" width="7.42578125" style="73" customWidth="1"/>
    <col min="4111" max="4118" width="6.85546875" style="73" customWidth="1"/>
    <col min="4119" max="4119" width="8" style="73" customWidth="1"/>
    <col min="4120" max="4120" width="9.140625" style="73" customWidth="1"/>
    <col min="4121" max="4121" width="7.5703125" style="73" customWidth="1"/>
    <col min="4122" max="4352" width="9.140625" style="73"/>
    <col min="4353" max="4353" width="5.28515625" style="73" customWidth="1"/>
    <col min="4354" max="4354" width="23.28515625" style="73" customWidth="1"/>
    <col min="4355" max="4355" width="17.28515625" style="73" customWidth="1"/>
    <col min="4356" max="4356" width="13.28515625" style="73" customWidth="1"/>
    <col min="4357" max="4366" width="7.42578125" style="73" customWidth="1"/>
    <col min="4367" max="4374" width="6.85546875" style="73" customWidth="1"/>
    <col min="4375" max="4375" width="8" style="73" customWidth="1"/>
    <col min="4376" max="4376" width="9.140625" style="73" customWidth="1"/>
    <col min="4377" max="4377" width="7.5703125" style="73" customWidth="1"/>
    <col min="4378" max="4608" width="9.140625" style="73"/>
    <col min="4609" max="4609" width="5.28515625" style="73" customWidth="1"/>
    <col min="4610" max="4610" width="23.28515625" style="73" customWidth="1"/>
    <col min="4611" max="4611" width="17.28515625" style="73" customWidth="1"/>
    <col min="4612" max="4612" width="13.28515625" style="73" customWidth="1"/>
    <col min="4613" max="4622" width="7.42578125" style="73" customWidth="1"/>
    <col min="4623" max="4630" width="6.85546875" style="73" customWidth="1"/>
    <col min="4631" max="4631" width="8" style="73" customWidth="1"/>
    <col min="4632" max="4632" width="9.140625" style="73" customWidth="1"/>
    <col min="4633" max="4633" width="7.5703125" style="73" customWidth="1"/>
    <col min="4634" max="4864" width="9.140625" style="73"/>
    <col min="4865" max="4865" width="5.28515625" style="73" customWidth="1"/>
    <col min="4866" max="4866" width="23.28515625" style="73" customWidth="1"/>
    <col min="4867" max="4867" width="17.28515625" style="73" customWidth="1"/>
    <col min="4868" max="4868" width="13.28515625" style="73" customWidth="1"/>
    <col min="4869" max="4878" width="7.42578125" style="73" customWidth="1"/>
    <col min="4879" max="4886" width="6.85546875" style="73" customWidth="1"/>
    <col min="4887" max="4887" width="8" style="73" customWidth="1"/>
    <col min="4888" max="4888" width="9.140625" style="73" customWidth="1"/>
    <col min="4889" max="4889" width="7.5703125" style="73" customWidth="1"/>
    <col min="4890" max="5120" width="9.140625" style="73"/>
    <col min="5121" max="5121" width="5.28515625" style="73" customWidth="1"/>
    <col min="5122" max="5122" width="23.28515625" style="73" customWidth="1"/>
    <col min="5123" max="5123" width="17.28515625" style="73" customWidth="1"/>
    <col min="5124" max="5124" width="13.28515625" style="73" customWidth="1"/>
    <col min="5125" max="5134" width="7.42578125" style="73" customWidth="1"/>
    <col min="5135" max="5142" width="6.85546875" style="73" customWidth="1"/>
    <col min="5143" max="5143" width="8" style="73" customWidth="1"/>
    <col min="5144" max="5144" width="9.140625" style="73" customWidth="1"/>
    <col min="5145" max="5145" width="7.5703125" style="73" customWidth="1"/>
    <col min="5146" max="5376" width="9.140625" style="73"/>
    <col min="5377" max="5377" width="5.28515625" style="73" customWidth="1"/>
    <col min="5378" max="5378" width="23.28515625" style="73" customWidth="1"/>
    <col min="5379" max="5379" width="17.28515625" style="73" customWidth="1"/>
    <col min="5380" max="5380" width="13.28515625" style="73" customWidth="1"/>
    <col min="5381" max="5390" width="7.42578125" style="73" customWidth="1"/>
    <col min="5391" max="5398" width="6.85546875" style="73" customWidth="1"/>
    <col min="5399" max="5399" width="8" style="73" customWidth="1"/>
    <col min="5400" max="5400" width="9.140625" style="73" customWidth="1"/>
    <col min="5401" max="5401" width="7.5703125" style="73" customWidth="1"/>
    <col min="5402" max="5632" width="9.140625" style="73"/>
    <col min="5633" max="5633" width="5.28515625" style="73" customWidth="1"/>
    <col min="5634" max="5634" width="23.28515625" style="73" customWidth="1"/>
    <col min="5635" max="5635" width="17.28515625" style="73" customWidth="1"/>
    <col min="5636" max="5636" width="13.28515625" style="73" customWidth="1"/>
    <col min="5637" max="5646" width="7.42578125" style="73" customWidth="1"/>
    <col min="5647" max="5654" width="6.85546875" style="73" customWidth="1"/>
    <col min="5655" max="5655" width="8" style="73" customWidth="1"/>
    <col min="5656" max="5656" width="9.140625" style="73" customWidth="1"/>
    <col min="5657" max="5657" width="7.5703125" style="73" customWidth="1"/>
    <col min="5658" max="5888" width="9.140625" style="73"/>
    <col min="5889" max="5889" width="5.28515625" style="73" customWidth="1"/>
    <col min="5890" max="5890" width="23.28515625" style="73" customWidth="1"/>
    <col min="5891" max="5891" width="17.28515625" style="73" customWidth="1"/>
    <col min="5892" max="5892" width="13.28515625" style="73" customWidth="1"/>
    <col min="5893" max="5902" width="7.42578125" style="73" customWidth="1"/>
    <col min="5903" max="5910" width="6.85546875" style="73" customWidth="1"/>
    <col min="5911" max="5911" width="8" style="73" customWidth="1"/>
    <col min="5912" max="5912" width="9.140625" style="73" customWidth="1"/>
    <col min="5913" max="5913" width="7.5703125" style="73" customWidth="1"/>
    <col min="5914" max="6144" width="9.140625" style="73"/>
    <col min="6145" max="6145" width="5.28515625" style="73" customWidth="1"/>
    <col min="6146" max="6146" width="23.28515625" style="73" customWidth="1"/>
    <col min="6147" max="6147" width="17.28515625" style="73" customWidth="1"/>
    <col min="6148" max="6148" width="13.28515625" style="73" customWidth="1"/>
    <col min="6149" max="6158" width="7.42578125" style="73" customWidth="1"/>
    <col min="6159" max="6166" width="6.85546875" style="73" customWidth="1"/>
    <col min="6167" max="6167" width="8" style="73" customWidth="1"/>
    <col min="6168" max="6168" width="9.140625" style="73" customWidth="1"/>
    <col min="6169" max="6169" width="7.5703125" style="73" customWidth="1"/>
    <col min="6170" max="6400" width="9.140625" style="73"/>
    <col min="6401" max="6401" width="5.28515625" style="73" customWidth="1"/>
    <col min="6402" max="6402" width="23.28515625" style="73" customWidth="1"/>
    <col min="6403" max="6403" width="17.28515625" style="73" customWidth="1"/>
    <col min="6404" max="6404" width="13.28515625" style="73" customWidth="1"/>
    <col min="6405" max="6414" width="7.42578125" style="73" customWidth="1"/>
    <col min="6415" max="6422" width="6.85546875" style="73" customWidth="1"/>
    <col min="6423" max="6423" width="8" style="73" customWidth="1"/>
    <col min="6424" max="6424" width="9.140625" style="73" customWidth="1"/>
    <col min="6425" max="6425" width="7.5703125" style="73" customWidth="1"/>
    <col min="6426" max="6656" width="9.140625" style="73"/>
    <col min="6657" max="6657" width="5.28515625" style="73" customWidth="1"/>
    <col min="6658" max="6658" width="23.28515625" style="73" customWidth="1"/>
    <col min="6659" max="6659" width="17.28515625" style="73" customWidth="1"/>
    <col min="6660" max="6660" width="13.28515625" style="73" customWidth="1"/>
    <col min="6661" max="6670" width="7.42578125" style="73" customWidth="1"/>
    <col min="6671" max="6678" width="6.85546875" style="73" customWidth="1"/>
    <col min="6679" max="6679" width="8" style="73" customWidth="1"/>
    <col min="6680" max="6680" width="9.140625" style="73" customWidth="1"/>
    <col min="6681" max="6681" width="7.5703125" style="73" customWidth="1"/>
    <col min="6682" max="6912" width="9.140625" style="73"/>
    <col min="6913" max="6913" width="5.28515625" style="73" customWidth="1"/>
    <col min="6914" max="6914" width="23.28515625" style="73" customWidth="1"/>
    <col min="6915" max="6915" width="17.28515625" style="73" customWidth="1"/>
    <col min="6916" max="6916" width="13.28515625" style="73" customWidth="1"/>
    <col min="6917" max="6926" width="7.42578125" style="73" customWidth="1"/>
    <col min="6927" max="6934" width="6.85546875" style="73" customWidth="1"/>
    <col min="6935" max="6935" width="8" style="73" customWidth="1"/>
    <col min="6936" max="6936" width="9.140625" style="73" customWidth="1"/>
    <col min="6937" max="6937" width="7.5703125" style="73" customWidth="1"/>
    <col min="6938" max="7168" width="9.140625" style="73"/>
    <col min="7169" max="7169" width="5.28515625" style="73" customWidth="1"/>
    <col min="7170" max="7170" width="23.28515625" style="73" customWidth="1"/>
    <col min="7171" max="7171" width="17.28515625" style="73" customWidth="1"/>
    <col min="7172" max="7172" width="13.28515625" style="73" customWidth="1"/>
    <col min="7173" max="7182" width="7.42578125" style="73" customWidth="1"/>
    <col min="7183" max="7190" width="6.85546875" style="73" customWidth="1"/>
    <col min="7191" max="7191" width="8" style="73" customWidth="1"/>
    <col min="7192" max="7192" width="9.140625" style="73" customWidth="1"/>
    <col min="7193" max="7193" width="7.5703125" style="73" customWidth="1"/>
    <col min="7194" max="7424" width="9.140625" style="73"/>
    <col min="7425" max="7425" width="5.28515625" style="73" customWidth="1"/>
    <col min="7426" max="7426" width="23.28515625" style="73" customWidth="1"/>
    <col min="7427" max="7427" width="17.28515625" style="73" customWidth="1"/>
    <col min="7428" max="7428" width="13.28515625" style="73" customWidth="1"/>
    <col min="7429" max="7438" width="7.42578125" style="73" customWidth="1"/>
    <col min="7439" max="7446" width="6.85546875" style="73" customWidth="1"/>
    <col min="7447" max="7447" width="8" style="73" customWidth="1"/>
    <col min="7448" max="7448" width="9.140625" style="73" customWidth="1"/>
    <col min="7449" max="7449" width="7.5703125" style="73" customWidth="1"/>
    <col min="7450" max="7680" width="9.140625" style="73"/>
    <col min="7681" max="7681" width="5.28515625" style="73" customWidth="1"/>
    <col min="7682" max="7682" width="23.28515625" style="73" customWidth="1"/>
    <col min="7683" max="7683" width="17.28515625" style="73" customWidth="1"/>
    <col min="7684" max="7684" width="13.28515625" style="73" customWidth="1"/>
    <col min="7685" max="7694" width="7.42578125" style="73" customWidth="1"/>
    <col min="7695" max="7702" width="6.85546875" style="73" customWidth="1"/>
    <col min="7703" max="7703" width="8" style="73" customWidth="1"/>
    <col min="7704" max="7704" width="9.140625" style="73" customWidth="1"/>
    <col min="7705" max="7705" width="7.5703125" style="73" customWidth="1"/>
    <col min="7706" max="7936" width="9.140625" style="73"/>
    <col min="7937" max="7937" width="5.28515625" style="73" customWidth="1"/>
    <col min="7938" max="7938" width="23.28515625" style="73" customWidth="1"/>
    <col min="7939" max="7939" width="17.28515625" style="73" customWidth="1"/>
    <col min="7940" max="7940" width="13.28515625" style="73" customWidth="1"/>
    <col min="7941" max="7950" width="7.42578125" style="73" customWidth="1"/>
    <col min="7951" max="7958" width="6.85546875" style="73" customWidth="1"/>
    <col min="7959" max="7959" width="8" style="73" customWidth="1"/>
    <col min="7960" max="7960" width="9.140625" style="73" customWidth="1"/>
    <col min="7961" max="7961" width="7.5703125" style="73" customWidth="1"/>
    <col min="7962" max="8192" width="9.140625" style="73"/>
    <col min="8193" max="8193" width="5.28515625" style="73" customWidth="1"/>
    <col min="8194" max="8194" width="23.28515625" style="73" customWidth="1"/>
    <col min="8195" max="8195" width="17.28515625" style="73" customWidth="1"/>
    <col min="8196" max="8196" width="13.28515625" style="73" customWidth="1"/>
    <col min="8197" max="8206" width="7.42578125" style="73" customWidth="1"/>
    <col min="8207" max="8214" width="6.85546875" style="73" customWidth="1"/>
    <col min="8215" max="8215" width="8" style="73" customWidth="1"/>
    <col min="8216" max="8216" width="9.140625" style="73" customWidth="1"/>
    <col min="8217" max="8217" width="7.5703125" style="73" customWidth="1"/>
    <col min="8218" max="8448" width="9.140625" style="73"/>
    <col min="8449" max="8449" width="5.28515625" style="73" customWidth="1"/>
    <col min="8450" max="8450" width="23.28515625" style="73" customWidth="1"/>
    <col min="8451" max="8451" width="17.28515625" style="73" customWidth="1"/>
    <col min="8452" max="8452" width="13.28515625" style="73" customWidth="1"/>
    <col min="8453" max="8462" width="7.42578125" style="73" customWidth="1"/>
    <col min="8463" max="8470" width="6.85546875" style="73" customWidth="1"/>
    <col min="8471" max="8471" width="8" style="73" customWidth="1"/>
    <col min="8472" max="8472" width="9.140625" style="73" customWidth="1"/>
    <col min="8473" max="8473" width="7.5703125" style="73" customWidth="1"/>
    <col min="8474" max="8704" width="9.140625" style="73"/>
    <col min="8705" max="8705" width="5.28515625" style="73" customWidth="1"/>
    <col min="8706" max="8706" width="23.28515625" style="73" customWidth="1"/>
    <col min="8707" max="8707" width="17.28515625" style="73" customWidth="1"/>
    <col min="8708" max="8708" width="13.28515625" style="73" customWidth="1"/>
    <col min="8709" max="8718" width="7.42578125" style="73" customWidth="1"/>
    <col min="8719" max="8726" width="6.85546875" style="73" customWidth="1"/>
    <col min="8727" max="8727" width="8" style="73" customWidth="1"/>
    <col min="8728" max="8728" width="9.140625" style="73" customWidth="1"/>
    <col min="8729" max="8729" width="7.5703125" style="73" customWidth="1"/>
    <col min="8730" max="8960" width="9.140625" style="73"/>
    <col min="8961" max="8961" width="5.28515625" style="73" customWidth="1"/>
    <col min="8962" max="8962" width="23.28515625" style="73" customWidth="1"/>
    <col min="8963" max="8963" width="17.28515625" style="73" customWidth="1"/>
    <col min="8964" max="8964" width="13.28515625" style="73" customWidth="1"/>
    <col min="8965" max="8974" width="7.42578125" style="73" customWidth="1"/>
    <col min="8975" max="8982" width="6.85546875" style="73" customWidth="1"/>
    <col min="8983" max="8983" width="8" style="73" customWidth="1"/>
    <col min="8984" max="8984" width="9.140625" style="73" customWidth="1"/>
    <col min="8985" max="8985" width="7.5703125" style="73" customWidth="1"/>
    <col min="8986" max="9216" width="9.140625" style="73"/>
    <col min="9217" max="9217" width="5.28515625" style="73" customWidth="1"/>
    <col min="9218" max="9218" width="23.28515625" style="73" customWidth="1"/>
    <col min="9219" max="9219" width="17.28515625" style="73" customWidth="1"/>
    <col min="9220" max="9220" width="13.28515625" style="73" customWidth="1"/>
    <col min="9221" max="9230" width="7.42578125" style="73" customWidth="1"/>
    <col min="9231" max="9238" width="6.85546875" style="73" customWidth="1"/>
    <col min="9239" max="9239" width="8" style="73" customWidth="1"/>
    <col min="9240" max="9240" width="9.140625" style="73" customWidth="1"/>
    <col min="9241" max="9241" width="7.5703125" style="73" customWidth="1"/>
    <col min="9242" max="9472" width="9.140625" style="73"/>
    <col min="9473" max="9473" width="5.28515625" style="73" customWidth="1"/>
    <col min="9474" max="9474" width="23.28515625" style="73" customWidth="1"/>
    <col min="9475" max="9475" width="17.28515625" style="73" customWidth="1"/>
    <col min="9476" max="9476" width="13.28515625" style="73" customWidth="1"/>
    <col min="9477" max="9486" width="7.42578125" style="73" customWidth="1"/>
    <col min="9487" max="9494" width="6.85546875" style="73" customWidth="1"/>
    <col min="9495" max="9495" width="8" style="73" customWidth="1"/>
    <col min="9496" max="9496" width="9.140625" style="73" customWidth="1"/>
    <col min="9497" max="9497" width="7.5703125" style="73" customWidth="1"/>
    <col min="9498" max="9728" width="9.140625" style="73"/>
    <col min="9729" max="9729" width="5.28515625" style="73" customWidth="1"/>
    <col min="9730" max="9730" width="23.28515625" style="73" customWidth="1"/>
    <col min="9731" max="9731" width="17.28515625" style="73" customWidth="1"/>
    <col min="9732" max="9732" width="13.28515625" style="73" customWidth="1"/>
    <col min="9733" max="9742" width="7.42578125" style="73" customWidth="1"/>
    <col min="9743" max="9750" width="6.85546875" style="73" customWidth="1"/>
    <col min="9751" max="9751" width="8" style="73" customWidth="1"/>
    <col min="9752" max="9752" width="9.140625" style="73" customWidth="1"/>
    <col min="9753" max="9753" width="7.5703125" style="73" customWidth="1"/>
    <col min="9754" max="9984" width="9.140625" style="73"/>
    <col min="9985" max="9985" width="5.28515625" style="73" customWidth="1"/>
    <col min="9986" max="9986" width="23.28515625" style="73" customWidth="1"/>
    <col min="9987" max="9987" width="17.28515625" style="73" customWidth="1"/>
    <col min="9988" max="9988" width="13.28515625" style="73" customWidth="1"/>
    <col min="9989" max="9998" width="7.42578125" style="73" customWidth="1"/>
    <col min="9999" max="10006" width="6.85546875" style="73" customWidth="1"/>
    <col min="10007" max="10007" width="8" style="73" customWidth="1"/>
    <col min="10008" max="10008" width="9.140625" style="73" customWidth="1"/>
    <col min="10009" max="10009" width="7.5703125" style="73" customWidth="1"/>
    <col min="10010" max="10240" width="9.140625" style="73"/>
    <col min="10241" max="10241" width="5.28515625" style="73" customWidth="1"/>
    <col min="10242" max="10242" width="23.28515625" style="73" customWidth="1"/>
    <col min="10243" max="10243" width="17.28515625" style="73" customWidth="1"/>
    <col min="10244" max="10244" width="13.28515625" style="73" customWidth="1"/>
    <col min="10245" max="10254" width="7.42578125" style="73" customWidth="1"/>
    <col min="10255" max="10262" width="6.85546875" style="73" customWidth="1"/>
    <col min="10263" max="10263" width="8" style="73" customWidth="1"/>
    <col min="10264" max="10264" width="9.140625" style="73" customWidth="1"/>
    <col min="10265" max="10265" width="7.5703125" style="73" customWidth="1"/>
    <col min="10266" max="10496" width="9.140625" style="73"/>
    <col min="10497" max="10497" width="5.28515625" style="73" customWidth="1"/>
    <col min="10498" max="10498" width="23.28515625" style="73" customWidth="1"/>
    <col min="10499" max="10499" width="17.28515625" style="73" customWidth="1"/>
    <col min="10500" max="10500" width="13.28515625" style="73" customWidth="1"/>
    <col min="10501" max="10510" width="7.42578125" style="73" customWidth="1"/>
    <col min="10511" max="10518" width="6.85546875" style="73" customWidth="1"/>
    <col min="10519" max="10519" width="8" style="73" customWidth="1"/>
    <col min="10520" max="10520" width="9.140625" style="73" customWidth="1"/>
    <col min="10521" max="10521" width="7.5703125" style="73" customWidth="1"/>
    <col min="10522" max="10752" width="9.140625" style="73"/>
    <col min="10753" max="10753" width="5.28515625" style="73" customWidth="1"/>
    <col min="10754" max="10754" width="23.28515625" style="73" customWidth="1"/>
    <col min="10755" max="10755" width="17.28515625" style="73" customWidth="1"/>
    <col min="10756" max="10756" width="13.28515625" style="73" customWidth="1"/>
    <col min="10757" max="10766" width="7.42578125" style="73" customWidth="1"/>
    <col min="10767" max="10774" width="6.85546875" style="73" customWidth="1"/>
    <col min="10775" max="10775" width="8" style="73" customWidth="1"/>
    <col min="10776" max="10776" width="9.140625" style="73" customWidth="1"/>
    <col min="10777" max="10777" width="7.5703125" style="73" customWidth="1"/>
    <col min="10778" max="11008" width="9.140625" style="73"/>
    <col min="11009" max="11009" width="5.28515625" style="73" customWidth="1"/>
    <col min="11010" max="11010" width="23.28515625" style="73" customWidth="1"/>
    <col min="11011" max="11011" width="17.28515625" style="73" customWidth="1"/>
    <col min="11012" max="11012" width="13.28515625" style="73" customWidth="1"/>
    <col min="11013" max="11022" width="7.42578125" style="73" customWidth="1"/>
    <col min="11023" max="11030" width="6.85546875" style="73" customWidth="1"/>
    <col min="11031" max="11031" width="8" style="73" customWidth="1"/>
    <col min="11032" max="11032" width="9.140625" style="73" customWidth="1"/>
    <col min="11033" max="11033" width="7.5703125" style="73" customWidth="1"/>
    <col min="11034" max="11264" width="9.140625" style="73"/>
    <col min="11265" max="11265" width="5.28515625" style="73" customWidth="1"/>
    <col min="11266" max="11266" width="23.28515625" style="73" customWidth="1"/>
    <col min="11267" max="11267" width="17.28515625" style="73" customWidth="1"/>
    <col min="11268" max="11268" width="13.28515625" style="73" customWidth="1"/>
    <col min="11269" max="11278" width="7.42578125" style="73" customWidth="1"/>
    <col min="11279" max="11286" width="6.85546875" style="73" customWidth="1"/>
    <col min="11287" max="11287" width="8" style="73" customWidth="1"/>
    <col min="11288" max="11288" width="9.140625" style="73" customWidth="1"/>
    <col min="11289" max="11289" width="7.5703125" style="73" customWidth="1"/>
    <col min="11290" max="11520" width="9.140625" style="73"/>
    <col min="11521" max="11521" width="5.28515625" style="73" customWidth="1"/>
    <col min="11522" max="11522" width="23.28515625" style="73" customWidth="1"/>
    <col min="11523" max="11523" width="17.28515625" style="73" customWidth="1"/>
    <col min="11524" max="11524" width="13.28515625" style="73" customWidth="1"/>
    <col min="11525" max="11534" width="7.42578125" style="73" customWidth="1"/>
    <col min="11535" max="11542" width="6.85546875" style="73" customWidth="1"/>
    <col min="11543" max="11543" width="8" style="73" customWidth="1"/>
    <col min="11544" max="11544" width="9.140625" style="73" customWidth="1"/>
    <col min="11545" max="11545" width="7.5703125" style="73" customWidth="1"/>
    <col min="11546" max="11776" width="9.140625" style="73"/>
    <col min="11777" max="11777" width="5.28515625" style="73" customWidth="1"/>
    <col min="11778" max="11778" width="23.28515625" style="73" customWidth="1"/>
    <col min="11779" max="11779" width="17.28515625" style="73" customWidth="1"/>
    <col min="11780" max="11780" width="13.28515625" style="73" customWidth="1"/>
    <col min="11781" max="11790" width="7.42578125" style="73" customWidth="1"/>
    <col min="11791" max="11798" width="6.85546875" style="73" customWidth="1"/>
    <col min="11799" max="11799" width="8" style="73" customWidth="1"/>
    <col min="11800" max="11800" width="9.140625" style="73" customWidth="1"/>
    <col min="11801" max="11801" width="7.5703125" style="73" customWidth="1"/>
    <col min="11802" max="12032" width="9.140625" style="73"/>
    <col min="12033" max="12033" width="5.28515625" style="73" customWidth="1"/>
    <col min="12034" max="12034" width="23.28515625" style="73" customWidth="1"/>
    <col min="12035" max="12035" width="17.28515625" style="73" customWidth="1"/>
    <col min="12036" max="12036" width="13.28515625" style="73" customWidth="1"/>
    <col min="12037" max="12046" width="7.42578125" style="73" customWidth="1"/>
    <col min="12047" max="12054" width="6.85546875" style="73" customWidth="1"/>
    <col min="12055" max="12055" width="8" style="73" customWidth="1"/>
    <col min="12056" max="12056" width="9.140625" style="73" customWidth="1"/>
    <col min="12057" max="12057" width="7.5703125" style="73" customWidth="1"/>
    <col min="12058" max="12288" width="9.140625" style="73"/>
    <col min="12289" max="12289" width="5.28515625" style="73" customWidth="1"/>
    <col min="12290" max="12290" width="23.28515625" style="73" customWidth="1"/>
    <col min="12291" max="12291" width="17.28515625" style="73" customWidth="1"/>
    <col min="12292" max="12292" width="13.28515625" style="73" customWidth="1"/>
    <col min="12293" max="12302" width="7.42578125" style="73" customWidth="1"/>
    <col min="12303" max="12310" width="6.85546875" style="73" customWidth="1"/>
    <col min="12311" max="12311" width="8" style="73" customWidth="1"/>
    <col min="12312" max="12312" width="9.140625" style="73" customWidth="1"/>
    <col min="12313" max="12313" width="7.5703125" style="73" customWidth="1"/>
    <col min="12314" max="12544" width="9.140625" style="73"/>
    <col min="12545" max="12545" width="5.28515625" style="73" customWidth="1"/>
    <col min="12546" max="12546" width="23.28515625" style="73" customWidth="1"/>
    <col min="12547" max="12547" width="17.28515625" style="73" customWidth="1"/>
    <col min="12548" max="12548" width="13.28515625" style="73" customWidth="1"/>
    <col min="12549" max="12558" width="7.42578125" style="73" customWidth="1"/>
    <col min="12559" max="12566" width="6.85546875" style="73" customWidth="1"/>
    <col min="12567" max="12567" width="8" style="73" customWidth="1"/>
    <col min="12568" max="12568" width="9.140625" style="73" customWidth="1"/>
    <col min="12569" max="12569" width="7.5703125" style="73" customWidth="1"/>
    <col min="12570" max="12800" width="9.140625" style="73"/>
    <col min="12801" max="12801" width="5.28515625" style="73" customWidth="1"/>
    <col min="12802" max="12802" width="23.28515625" style="73" customWidth="1"/>
    <col min="12803" max="12803" width="17.28515625" style="73" customWidth="1"/>
    <col min="12804" max="12804" width="13.28515625" style="73" customWidth="1"/>
    <col min="12805" max="12814" width="7.42578125" style="73" customWidth="1"/>
    <col min="12815" max="12822" width="6.85546875" style="73" customWidth="1"/>
    <col min="12823" max="12823" width="8" style="73" customWidth="1"/>
    <col min="12824" max="12824" width="9.140625" style="73" customWidth="1"/>
    <col min="12825" max="12825" width="7.5703125" style="73" customWidth="1"/>
    <col min="12826" max="13056" width="9.140625" style="73"/>
    <col min="13057" max="13057" width="5.28515625" style="73" customWidth="1"/>
    <col min="13058" max="13058" width="23.28515625" style="73" customWidth="1"/>
    <col min="13059" max="13059" width="17.28515625" style="73" customWidth="1"/>
    <col min="13060" max="13060" width="13.28515625" style="73" customWidth="1"/>
    <col min="13061" max="13070" width="7.42578125" style="73" customWidth="1"/>
    <col min="13071" max="13078" width="6.85546875" style="73" customWidth="1"/>
    <col min="13079" max="13079" width="8" style="73" customWidth="1"/>
    <col min="13080" max="13080" width="9.140625" style="73" customWidth="1"/>
    <col min="13081" max="13081" width="7.5703125" style="73" customWidth="1"/>
    <col min="13082" max="13312" width="9.140625" style="73"/>
    <col min="13313" max="13313" width="5.28515625" style="73" customWidth="1"/>
    <col min="13314" max="13314" width="23.28515625" style="73" customWidth="1"/>
    <col min="13315" max="13315" width="17.28515625" style="73" customWidth="1"/>
    <col min="13316" max="13316" width="13.28515625" style="73" customWidth="1"/>
    <col min="13317" max="13326" width="7.42578125" style="73" customWidth="1"/>
    <col min="13327" max="13334" width="6.85546875" style="73" customWidth="1"/>
    <col min="13335" max="13335" width="8" style="73" customWidth="1"/>
    <col min="13336" max="13336" width="9.140625" style="73" customWidth="1"/>
    <col min="13337" max="13337" width="7.5703125" style="73" customWidth="1"/>
    <col min="13338" max="13568" width="9.140625" style="73"/>
    <col min="13569" max="13569" width="5.28515625" style="73" customWidth="1"/>
    <col min="13570" max="13570" width="23.28515625" style="73" customWidth="1"/>
    <col min="13571" max="13571" width="17.28515625" style="73" customWidth="1"/>
    <col min="13572" max="13572" width="13.28515625" style="73" customWidth="1"/>
    <col min="13573" max="13582" width="7.42578125" style="73" customWidth="1"/>
    <col min="13583" max="13590" width="6.85546875" style="73" customWidth="1"/>
    <col min="13591" max="13591" width="8" style="73" customWidth="1"/>
    <col min="13592" max="13592" width="9.140625" style="73" customWidth="1"/>
    <col min="13593" max="13593" width="7.5703125" style="73" customWidth="1"/>
    <col min="13594" max="13824" width="9.140625" style="73"/>
    <col min="13825" max="13825" width="5.28515625" style="73" customWidth="1"/>
    <col min="13826" max="13826" width="23.28515625" style="73" customWidth="1"/>
    <col min="13827" max="13827" width="17.28515625" style="73" customWidth="1"/>
    <col min="13828" max="13828" width="13.28515625" style="73" customWidth="1"/>
    <col min="13829" max="13838" width="7.42578125" style="73" customWidth="1"/>
    <col min="13839" max="13846" width="6.85546875" style="73" customWidth="1"/>
    <col min="13847" max="13847" width="8" style="73" customWidth="1"/>
    <col min="13848" max="13848" width="9.140625" style="73" customWidth="1"/>
    <col min="13849" max="13849" width="7.5703125" style="73" customWidth="1"/>
    <col min="13850" max="14080" width="9.140625" style="73"/>
    <col min="14081" max="14081" width="5.28515625" style="73" customWidth="1"/>
    <col min="14082" max="14082" width="23.28515625" style="73" customWidth="1"/>
    <col min="14083" max="14083" width="17.28515625" style="73" customWidth="1"/>
    <col min="14084" max="14084" width="13.28515625" style="73" customWidth="1"/>
    <col min="14085" max="14094" width="7.42578125" style="73" customWidth="1"/>
    <col min="14095" max="14102" width="6.85546875" style="73" customWidth="1"/>
    <col min="14103" max="14103" width="8" style="73" customWidth="1"/>
    <col min="14104" max="14104" width="9.140625" style="73" customWidth="1"/>
    <col min="14105" max="14105" width="7.5703125" style="73" customWidth="1"/>
    <col min="14106" max="14336" width="9.140625" style="73"/>
    <col min="14337" max="14337" width="5.28515625" style="73" customWidth="1"/>
    <col min="14338" max="14338" width="23.28515625" style="73" customWidth="1"/>
    <col min="14339" max="14339" width="17.28515625" style="73" customWidth="1"/>
    <col min="14340" max="14340" width="13.28515625" style="73" customWidth="1"/>
    <col min="14341" max="14350" width="7.42578125" style="73" customWidth="1"/>
    <col min="14351" max="14358" width="6.85546875" style="73" customWidth="1"/>
    <col min="14359" max="14359" width="8" style="73" customWidth="1"/>
    <col min="14360" max="14360" width="9.140625" style="73" customWidth="1"/>
    <col min="14361" max="14361" width="7.5703125" style="73" customWidth="1"/>
    <col min="14362" max="14592" width="9.140625" style="73"/>
    <col min="14593" max="14593" width="5.28515625" style="73" customWidth="1"/>
    <col min="14594" max="14594" width="23.28515625" style="73" customWidth="1"/>
    <col min="14595" max="14595" width="17.28515625" style="73" customWidth="1"/>
    <col min="14596" max="14596" width="13.28515625" style="73" customWidth="1"/>
    <col min="14597" max="14606" width="7.42578125" style="73" customWidth="1"/>
    <col min="14607" max="14614" width="6.85546875" style="73" customWidth="1"/>
    <col min="14615" max="14615" width="8" style="73" customWidth="1"/>
    <col min="14616" max="14616" width="9.140625" style="73" customWidth="1"/>
    <col min="14617" max="14617" width="7.5703125" style="73" customWidth="1"/>
    <col min="14618" max="14848" width="9.140625" style="73"/>
    <col min="14849" max="14849" width="5.28515625" style="73" customWidth="1"/>
    <col min="14850" max="14850" width="23.28515625" style="73" customWidth="1"/>
    <col min="14851" max="14851" width="17.28515625" style="73" customWidth="1"/>
    <col min="14852" max="14852" width="13.28515625" style="73" customWidth="1"/>
    <col min="14853" max="14862" width="7.42578125" style="73" customWidth="1"/>
    <col min="14863" max="14870" width="6.85546875" style="73" customWidth="1"/>
    <col min="14871" max="14871" width="8" style="73" customWidth="1"/>
    <col min="14872" max="14872" width="9.140625" style="73" customWidth="1"/>
    <col min="14873" max="14873" width="7.5703125" style="73" customWidth="1"/>
    <col min="14874" max="15104" width="9.140625" style="73"/>
    <col min="15105" max="15105" width="5.28515625" style="73" customWidth="1"/>
    <col min="15106" max="15106" width="23.28515625" style="73" customWidth="1"/>
    <col min="15107" max="15107" width="17.28515625" style="73" customWidth="1"/>
    <col min="15108" max="15108" width="13.28515625" style="73" customWidth="1"/>
    <col min="15109" max="15118" width="7.42578125" style="73" customWidth="1"/>
    <col min="15119" max="15126" width="6.85546875" style="73" customWidth="1"/>
    <col min="15127" max="15127" width="8" style="73" customWidth="1"/>
    <col min="15128" max="15128" width="9.140625" style="73" customWidth="1"/>
    <col min="15129" max="15129" width="7.5703125" style="73" customWidth="1"/>
    <col min="15130" max="15360" width="9.140625" style="73"/>
    <col min="15361" max="15361" width="5.28515625" style="73" customWidth="1"/>
    <col min="15362" max="15362" width="23.28515625" style="73" customWidth="1"/>
    <col min="15363" max="15363" width="17.28515625" style="73" customWidth="1"/>
    <col min="15364" max="15364" width="13.28515625" style="73" customWidth="1"/>
    <col min="15365" max="15374" width="7.42578125" style="73" customWidth="1"/>
    <col min="15375" max="15382" width="6.85546875" style="73" customWidth="1"/>
    <col min="15383" max="15383" width="8" style="73" customWidth="1"/>
    <col min="15384" max="15384" width="9.140625" style="73" customWidth="1"/>
    <col min="15385" max="15385" width="7.5703125" style="73" customWidth="1"/>
    <col min="15386" max="15616" width="9.140625" style="73"/>
    <col min="15617" max="15617" width="5.28515625" style="73" customWidth="1"/>
    <col min="15618" max="15618" width="23.28515625" style="73" customWidth="1"/>
    <col min="15619" max="15619" width="17.28515625" style="73" customWidth="1"/>
    <col min="15620" max="15620" width="13.28515625" style="73" customWidth="1"/>
    <col min="15621" max="15630" width="7.42578125" style="73" customWidth="1"/>
    <col min="15631" max="15638" width="6.85546875" style="73" customWidth="1"/>
    <col min="15639" max="15639" width="8" style="73" customWidth="1"/>
    <col min="15640" max="15640" width="9.140625" style="73" customWidth="1"/>
    <col min="15641" max="15641" width="7.5703125" style="73" customWidth="1"/>
    <col min="15642" max="15872" width="9.140625" style="73"/>
    <col min="15873" max="15873" width="5.28515625" style="73" customWidth="1"/>
    <col min="15874" max="15874" width="23.28515625" style="73" customWidth="1"/>
    <col min="15875" max="15875" width="17.28515625" style="73" customWidth="1"/>
    <col min="15876" max="15876" width="13.28515625" style="73" customWidth="1"/>
    <col min="15877" max="15886" width="7.42578125" style="73" customWidth="1"/>
    <col min="15887" max="15894" width="6.85546875" style="73" customWidth="1"/>
    <col min="15895" max="15895" width="8" style="73" customWidth="1"/>
    <col min="15896" max="15896" width="9.140625" style="73" customWidth="1"/>
    <col min="15897" max="15897" width="7.5703125" style="73" customWidth="1"/>
    <col min="15898" max="16128" width="9.140625" style="73"/>
    <col min="16129" max="16129" width="5.28515625" style="73" customWidth="1"/>
    <col min="16130" max="16130" width="23.28515625" style="73" customWidth="1"/>
    <col min="16131" max="16131" width="17.28515625" style="73" customWidth="1"/>
    <col min="16132" max="16132" width="13.28515625" style="73" customWidth="1"/>
    <col min="16133" max="16142" width="7.42578125" style="73" customWidth="1"/>
    <col min="16143" max="16150" width="6.85546875" style="73" customWidth="1"/>
    <col min="16151" max="16151" width="8" style="73" customWidth="1"/>
    <col min="16152" max="16152" width="9.140625" style="73" customWidth="1"/>
    <col min="16153" max="16153" width="7.5703125" style="73" customWidth="1"/>
    <col min="16154" max="16384" width="9.140625" style="73"/>
  </cols>
  <sheetData>
    <row r="1" spans="1:25" ht="72" customHeight="1" x14ac:dyDescent="0.25">
      <c r="A1" s="1078" t="s">
        <v>270</v>
      </c>
      <c r="B1" s="1078"/>
      <c r="C1" s="1078"/>
      <c r="D1" s="1078"/>
      <c r="E1" s="1078"/>
      <c r="F1" s="70"/>
      <c r="G1" s="70"/>
      <c r="H1" s="70"/>
      <c r="I1" s="70"/>
      <c r="J1" s="70"/>
      <c r="K1" s="70"/>
      <c r="L1" s="71"/>
      <c r="M1" s="71"/>
      <c r="N1" s="71"/>
      <c r="O1" s="71"/>
      <c r="P1" s="71"/>
      <c r="Q1" s="71"/>
      <c r="R1" s="71"/>
      <c r="S1" s="71"/>
      <c r="T1" s="71"/>
      <c r="U1" s="71"/>
      <c r="V1" s="71"/>
      <c r="W1" s="72"/>
      <c r="X1" s="72"/>
      <c r="Y1" s="72"/>
    </row>
    <row r="2" spans="1:25" ht="21.75" customHeight="1" x14ac:dyDescent="0.3">
      <c r="A2" s="1138" t="s">
        <v>879</v>
      </c>
      <c r="B2" s="1138"/>
      <c r="C2" s="1138"/>
      <c r="D2" s="1138"/>
      <c r="E2" s="1138"/>
      <c r="F2" s="1138"/>
      <c r="G2" s="1138"/>
      <c r="H2" s="1138"/>
      <c r="I2" s="1138"/>
      <c r="J2" s="1138"/>
      <c r="K2" s="1138"/>
      <c r="L2" s="1138"/>
      <c r="M2" s="1138"/>
      <c r="N2" s="1138"/>
      <c r="O2" s="1138"/>
      <c r="P2" s="1138"/>
      <c r="Q2" s="1138"/>
      <c r="R2" s="1138"/>
      <c r="S2" s="1138"/>
      <c r="T2" s="1138"/>
      <c r="U2" s="1138"/>
      <c r="V2" s="1138"/>
      <c r="W2" s="1138"/>
      <c r="X2" s="1138"/>
      <c r="Y2" s="1138"/>
    </row>
    <row r="3" spans="1:25" ht="7.5" customHeight="1" x14ac:dyDescent="0.3">
      <c r="A3" s="1080"/>
      <c r="B3" s="1080"/>
      <c r="C3" s="1080"/>
      <c r="D3" s="1080"/>
      <c r="E3" s="1080"/>
      <c r="F3" s="1080"/>
      <c r="G3" s="1080"/>
      <c r="H3" s="1080"/>
      <c r="I3" s="1080"/>
      <c r="J3" s="1080"/>
      <c r="K3" s="1080"/>
      <c r="L3" s="1080"/>
      <c r="M3" s="1080"/>
      <c r="N3" s="1080"/>
      <c r="O3" s="1080"/>
      <c r="P3" s="1080"/>
      <c r="Q3" s="1080"/>
      <c r="R3" s="1080"/>
      <c r="S3" s="1080"/>
      <c r="T3" s="1080"/>
      <c r="U3" s="1080"/>
      <c r="V3" s="1080"/>
      <c r="W3" s="1080"/>
      <c r="X3" s="1080"/>
      <c r="Y3" s="1080"/>
    </row>
    <row r="4" spans="1:25" s="74" customFormat="1" ht="21.75" customHeight="1" x14ac:dyDescent="0.25">
      <c r="A4" s="1081" t="s">
        <v>0</v>
      </c>
      <c r="B4" s="1081" t="s">
        <v>1</v>
      </c>
      <c r="C4" s="1084" t="s">
        <v>515</v>
      </c>
      <c r="D4" s="1091" t="s">
        <v>516</v>
      </c>
      <c r="E4" s="1087" t="s">
        <v>517</v>
      </c>
      <c r="F4" s="1088"/>
      <c r="G4" s="1088"/>
      <c r="H4" s="1088"/>
      <c r="I4" s="1088"/>
      <c r="J4" s="1088"/>
      <c r="K4" s="1088"/>
      <c r="L4" s="1088"/>
      <c r="M4" s="1088"/>
      <c r="N4" s="1088"/>
      <c r="O4" s="1088"/>
      <c r="P4" s="1088"/>
      <c r="Q4" s="1088"/>
      <c r="R4" s="1088"/>
      <c r="S4" s="1088"/>
      <c r="T4" s="1088"/>
      <c r="U4" s="1088"/>
      <c r="V4" s="1088"/>
      <c r="W4" s="1139"/>
      <c r="X4" s="1097" t="s">
        <v>3</v>
      </c>
      <c r="Y4" s="1084" t="s">
        <v>4</v>
      </c>
    </row>
    <row r="5" spans="1:25" s="74" customFormat="1" ht="36.75" customHeight="1" x14ac:dyDescent="0.25">
      <c r="A5" s="1082"/>
      <c r="B5" s="1082"/>
      <c r="C5" s="1085"/>
      <c r="D5" s="1092"/>
      <c r="E5" s="1230" t="s">
        <v>518</v>
      </c>
      <c r="F5" s="1230"/>
      <c r="G5" s="1230"/>
      <c r="H5" s="1230"/>
      <c r="I5" s="1230"/>
      <c r="J5" s="1230"/>
      <c r="K5" s="1230"/>
      <c r="L5" s="1230"/>
      <c r="M5" s="1230"/>
      <c r="N5" s="1230"/>
      <c r="O5" s="1087" t="s">
        <v>519</v>
      </c>
      <c r="P5" s="1088"/>
      <c r="Q5" s="1088"/>
      <c r="R5" s="1088"/>
      <c r="S5" s="1088"/>
      <c r="T5" s="1088"/>
      <c r="U5" s="1088"/>
      <c r="V5" s="633"/>
      <c r="W5" s="1089" t="s">
        <v>243</v>
      </c>
      <c r="X5" s="1098"/>
      <c r="Y5" s="1085"/>
    </row>
    <row r="6" spans="1:25" s="74" customFormat="1" ht="51.95" customHeight="1" x14ac:dyDescent="0.25">
      <c r="A6" s="1083"/>
      <c r="B6" s="1083"/>
      <c r="C6" s="1086"/>
      <c r="D6" s="1093"/>
      <c r="E6" s="648" t="s">
        <v>154</v>
      </c>
      <c r="F6" s="648" t="s">
        <v>155</v>
      </c>
      <c r="G6" s="648" t="s">
        <v>64</v>
      </c>
      <c r="H6" s="648" t="s">
        <v>65</v>
      </c>
      <c r="I6" s="648" t="s">
        <v>66</v>
      </c>
      <c r="J6" s="648" t="s">
        <v>67</v>
      </c>
      <c r="K6" s="648" t="s">
        <v>68</v>
      </c>
      <c r="L6" s="648" t="s">
        <v>69</v>
      </c>
      <c r="M6" s="648" t="s">
        <v>70</v>
      </c>
      <c r="N6" s="648" t="s">
        <v>71</v>
      </c>
      <c r="O6" s="648" t="s">
        <v>282</v>
      </c>
      <c r="P6" s="648" t="s">
        <v>283</v>
      </c>
      <c r="Q6" s="648" t="s">
        <v>284</v>
      </c>
      <c r="R6" s="648" t="s">
        <v>371</v>
      </c>
      <c r="S6" s="648" t="s">
        <v>372</v>
      </c>
      <c r="T6" s="648" t="s">
        <v>373</v>
      </c>
      <c r="U6" s="648" t="s">
        <v>539</v>
      </c>
      <c r="V6" s="648" t="s">
        <v>872</v>
      </c>
      <c r="W6" s="1089"/>
      <c r="X6" s="1099"/>
      <c r="Y6" s="1086"/>
    </row>
    <row r="7" spans="1:25" s="81" customFormat="1" ht="15.95" customHeight="1" x14ac:dyDescent="0.25">
      <c r="A7" s="75" t="s">
        <v>16</v>
      </c>
      <c r="B7" s="90" t="s">
        <v>86</v>
      </c>
      <c r="C7" s="104">
        <v>11100000746</v>
      </c>
      <c r="D7" s="76">
        <v>0.9</v>
      </c>
      <c r="E7" s="121"/>
      <c r="F7" s="121"/>
      <c r="G7" s="121">
        <v>0.05</v>
      </c>
      <c r="H7" s="121"/>
      <c r="I7" s="121"/>
      <c r="J7" s="121"/>
      <c r="K7" s="121"/>
      <c r="L7" s="121"/>
      <c r="M7" s="121"/>
      <c r="N7" s="121"/>
      <c r="O7" s="121">
        <v>0.01</v>
      </c>
      <c r="P7" s="121">
        <v>0.02</v>
      </c>
      <c r="Q7" s="121">
        <v>0.01</v>
      </c>
      <c r="R7" s="121">
        <v>0.01</v>
      </c>
      <c r="S7" s="121">
        <v>0.01</v>
      </c>
      <c r="T7" s="121"/>
      <c r="U7" s="121">
        <v>0.02</v>
      </c>
      <c r="V7" s="121"/>
      <c r="W7" s="78">
        <f>IF(SUM(E7:N7)&gt;5%,5%,SUM(E7:N7))+IF(SUM(O7:U7)&gt;5%,5%,SUM(O7:V7))</f>
        <v>0.1</v>
      </c>
      <c r="X7" s="79">
        <f t="shared" ref="X7:X14" si="0">D7+W7</f>
        <v>1</v>
      </c>
      <c r="Y7" s="80">
        <f>IF(95%&lt;=X7,60,IF(AND(90%&lt;=X7,X7&lt;95%),50,IF(AND(80%&lt;=X7,X7&lt;90%),40,IF(AND(75%&lt;=X7,X7&lt;80%),30,IF(AND(70%&lt;=X7,X7&lt;75%),20,IF(X7&lt;70%,0,""))))))</f>
        <v>60</v>
      </c>
    </row>
    <row r="8" spans="1:25" s="81" customFormat="1" ht="15.95" customHeight="1" x14ac:dyDescent="0.25">
      <c r="A8" s="75" t="s">
        <v>17</v>
      </c>
      <c r="B8" s="91" t="s">
        <v>88</v>
      </c>
      <c r="C8" s="104" t="s">
        <v>473</v>
      </c>
      <c r="D8" s="76">
        <v>0.9</v>
      </c>
      <c r="E8" s="121"/>
      <c r="F8" s="121"/>
      <c r="G8" s="121"/>
      <c r="H8" s="121">
        <v>0.02</v>
      </c>
      <c r="I8" s="121"/>
      <c r="J8" s="121"/>
      <c r="K8" s="121"/>
      <c r="L8" s="121"/>
      <c r="M8" s="121"/>
      <c r="N8" s="121"/>
      <c r="O8" s="121">
        <v>0.01</v>
      </c>
      <c r="P8" s="121">
        <v>0.02</v>
      </c>
      <c r="Q8" s="121">
        <v>0.01</v>
      </c>
      <c r="R8" s="121"/>
      <c r="S8" s="121"/>
      <c r="T8" s="121"/>
      <c r="U8" s="121"/>
      <c r="V8" s="121"/>
      <c r="W8" s="78">
        <f t="shared" ref="W8:W14" si="1">IF(SUM(E8:N8)&gt;5%,5%,SUM(E8:N8))+IF(SUM(O8:U8)&gt;5%,5%,SUM(O8:V8))</f>
        <v>0.06</v>
      </c>
      <c r="X8" s="79">
        <f t="shared" si="0"/>
        <v>0.96</v>
      </c>
      <c r="Y8" s="80">
        <f t="shared" ref="Y8:Y14" si="2">IF(95%&lt;=X8,60,IF(AND(90%&lt;=X8,X8&lt;95%),50,IF(AND(80%&lt;=X8,X8&lt;90%),40,IF(AND(75%&lt;=X8,X8&lt;80%),30,IF(AND(70%&lt;=X8,X8&lt;75%),20,IF(X8&lt;70%,0,""))))))</f>
        <v>60</v>
      </c>
    </row>
    <row r="9" spans="1:25" s="81" customFormat="1" ht="15.95" customHeight="1" x14ac:dyDescent="0.25">
      <c r="A9" s="75" t="s">
        <v>19</v>
      </c>
      <c r="B9" s="90" t="s">
        <v>873</v>
      </c>
      <c r="C9" s="89"/>
      <c r="D9" s="76">
        <v>0.9</v>
      </c>
      <c r="E9" s="121"/>
      <c r="F9" s="121"/>
      <c r="G9" s="121"/>
      <c r="H9" s="121">
        <v>0.02</v>
      </c>
      <c r="I9" s="121"/>
      <c r="J9" s="121"/>
      <c r="K9" s="121"/>
      <c r="L9" s="121"/>
      <c r="M9" s="121"/>
      <c r="N9" s="121"/>
      <c r="O9" s="121">
        <v>0.01</v>
      </c>
      <c r="P9" s="121"/>
      <c r="Q9" s="121">
        <v>0.01</v>
      </c>
      <c r="R9" s="121"/>
      <c r="S9" s="121">
        <v>0.01</v>
      </c>
      <c r="T9" s="121">
        <v>0.01</v>
      </c>
      <c r="U9" s="121"/>
      <c r="V9" s="121"/>
      <c r="W9" s="78">
        <f t="shared" si="1"/>
        <v>0.06</v>
      </c>
      <c r="X9" s="79">
        <f t="shared" si="0"/>
        <v>0.96</v>
      </c>
      <c r="Y9" s="80">
        <f t="shared" si="2"/>
        <v>60</v>
      </c>
    </row>
    <row r="10" spans="1:25" s="81" customFormat="1" ht="15.95" customHeight="1" x14ac:dyDescent="0.25">
      <c r="A10" s="75" t="s">
        <v>21</v>
      </c>
      <c r="B10" s="94" t="s">
        <v>874</v>
      </c>
      <c r="C10" s="146"/>
      <c r="D10" s="76">
        <v>0.9</v>
      </c>
      <c r="E10" s="121"/>
      <c r="F10" s="121"/>
      <c r="G10" s="121"/>
      <c r="H10" s="121">
        <v>0.02</v>
      </c>
      <c r="I10" s="121"/>
      <c r="J10" s="121"/>
      <c r="K10" s="121"/>
      <c r="L10" s="121"/>
      <c r="M10" s="121"/>
      <c r="N10" s="121"/>
      <c r="O10" s="121">
        <v>0.01</v>
      </c>
      <c r="P10" s="121"/>
      <c r="Q10" s="121">
        <v>0.01</v>
      </c>
      <c r="R10" s="121"/>
      <c r="S10" s="121">
        <v>0.01</v>
      </c>
      <c r="T10" s="121">
        <v>0.01</v>
      </c>
      <c r="U10" s="121"/>
      <c r="V10" s="121"/>
      <c r="W10" s="78">
        <f t="shared" si="1"/>
        <v>0.06</v>
      </c>
      <c r="X10" s="79">
        <f t="shared" si="0"/>
        <v>0.96</v>
      </c>
      <c r="Y10" s="80">
        <f t="shared" si="2"/>
        <v>60</v>
      </c>
    </row>
    <row r="11" spans="1:25" s="81" customFormat="1" ht="15.95" customHeight="1" x14ac:dyDescent="0.25">
      <c r="A11" s="75" t="s">
        <v>22</v>
      </c>
      <c r="B11" s="94"/>
      <c r="C11" s="146"/>
      <c r="D11" s="76">
        <v>0.9</v>
      </c>
      <c r="E11" s="121"/>
      <c r="F11" s="121"/>
      <c r="G11" s="121"/>
      <c r="H11" s="121"/>
      <c r="I11" s="121"/>
      <c r="J11" s="121"/>
      <c r="K11" s="121"/>
      <c r="L11" s="121"/>
      <c r="M11" s="121"/>
      <c r="N11" s="121"/>
      <c r="O11" s="121"/>
      <c r="P11" s="121"/>
      <c r="Q11" s="121"/>
      <c r="R11" s="121"/>
      <c r="S11" s="121"/>
      <c r="T11" s="121"/>
      <c r="U11" s="121"/>
      <c r="V11" s="121"/>
      <c r="W11" s="78">
        <f t="shared" si="1"/>
        <v>0</v>
      </c>
      <c r="X11" s="79">
        <f t="shared" si="0"/>
        <v>0.9</v>
      </c>
      <c r="Y11" s="80">
        <f t="shared" si="2"/>
        <v>50</v>
      </c>
    </row>
    <row r="12" spans="1:25" s="81" customFormat="1" ht="15.95" customHeight="1" x14ac:dyDescent="0.25">
      <c r="A12" s="75" t="s">
        <v>23</v>
      </c>
      <c r="B12" s="91"/>
      <c r="C12" s="341"/>
      <c r="D12" s="76">
        <v>0.9</v>
      </c>
      <c r="E12" s="121"/>
      <c r="F12" s="121"/>
      <c r="G12" s="121"/>
      <c r="H12" s="121"/>
      <c r="I12" s="121"/>
      <c r="J12" s="121"/>
      <c r="K12" s="121"/>
      <c r="L12" s="121"/>
      <c r="M12" s="121"/>
      <c r="N12" s="121"/>
      <c r="O12" s="121"/>
      <c r="P12" s="121"/>
      <c r="Q12" s="121"/>
      <c r="R12" s="121"/>
      <c r="S12" s="121"/>
      <c r="T12" s="121"/>
      <c r="U12" s="121"/>
      <c r="V12" s="121"/>
      <c r="W12" s="78">
        <f t="shared" si="1"/>
        <v>0</v>
      </c>
      <c r="X12" s="79">
        <f t="shared" si="0"/>
        <v>0.9</v>
      </c>
      <c r="Y12" s="80">
        <f t="shared" si="2"/>
        <v>50</v>
      </c>
    </row>
    <row r="13" spans="1:25" s="81" customFormat="1" ht="15.95" customHeight="1" x14ac:dyDescent="0.25">
      <c r="A13" s="75" t="s">
        <v>24</v>
      </c>
      <c r="B13" s="91"/>
      <c r="C13" s="341"/>
      <c r="D13" s="76">
        <v>0.9</v>
      </c>
      <c r="E13" s="121"/>
      <c r="F13" s="121"/>
      <c r="G13" s="121"/>
      <c r="H13" s="121"/>
      <c r="I13" s="121"/>
      <c r="J13" s="121"/>
      <c r="K13" s="121"/>
      <c r="L13" s="121"/>
      <c r="M13" s="121"/>
      <c r="N13" s="121"/>
      <c r="O13" s="121"/>
      <c r="P13" s="121"/>
      <c r="Q13" s="121"/>
      <c r="R13" s="121"/>
      <c r="S13" s="121"/>
      <c r="T13" s="121"/>
      <c r="U13" s="121"/>
      <c r="V13" s="121"/>
      <c r="W13" s="78">
        <f t="shared" si="1"/>
        <v>0</v>
      </c>
      <c r="X13" s="79">
        <f t="shared" si="0"/>
        <v>0.9</v>
      </c>
      <c r="Y13" s="80">
        <f t="shared" si="2"/>
        <v>50</v>
      </c>
    </row>
    <row r="14" spans="1:25" s="81" customFormat="1" ht="15.95" customHeight="1" x14ac:dyDescent="0.25">
      <c r="A14" s="75" t="s">
        <v>25</v>
      </c>
      <c r="B14" s="94"/>
      <c r="C14" s="146"/>
      <c r="D14" s="76">
        <v>0.9</v>
      </c>
      <c r="E14" s="121"/>
      <c r="F14" s="121"/>
      <c r="G14" s="121"/>
      <c r="H14" s="121"/>
      <c r="I14" s="121"/>
      <c r="J14" s="121"/>
      <c r="K14" s="121"/>
      <c r="L14" s="121"/>
      <c r="M14" s="121"/>
      <c r="N14" s="121"/>
      <c r="O14" s="121"/>
      <c r="P14" s="121"/>
      <c r="Q14" s="121"/>
      <c r="R14" s="121"/>
      <c r="S14" s="121"/>
      <c r="T14" s="121"/>
      <c r="U14" s="121"/>
      <c r="V14" s="121"/>
      <c r="W14" s="78">
        <f t="shared" si="1"/>
        <v>0</v>
      </c>
      <c r="X14" s="79">
        <f t="shared" si="0"/>
        <v>0.9</v>
      </c>
      <c r="Y14" s="80">
        <f t="shared" si="2"/>
        <v>50</v>
      </c>
    </row>
    <row r="15" spans="1:25" ht="39.75" customHeight="1" x14ac:dyDescent="0.25">
      <c r="A15" s="1090" t="s">
        <v>522</v>
      </c>
      <c r="B15" s="1090"/>
      <c r="C15" s="1090"/>
      <c r="D15" s="1090"/>
      <c r="E15" s="1090"/>
      <c r="F15" s="1090"/>
      <c r="G15" s="1090"/>
      <c r="H15" s="1090"/>
      <c r="I15" s="1090"/>
      <c r="J15" s="1090"/>
      <c r="K15" s="1090"/>
      <c r="L15" s="1090"/>
      <c r="M15" s="1090"/>
      <c r="N15" s="1090"/>
      <c r="O15" s="1090"/>
      <c r="P15" s="1090"/>
      <c r="Q15" s="1090"/>
      <c r="R15" s="1090"/>
      <c r="S15" s="1090"/>
      <c r="T15" s="1090"/>
      <c r="U15" s="1090"/>
      <c r="V15" s="1090"/>
      <c r="W15" s="1090"/>
      <c r="X15" s="1090"/>
      <c r="Y15" s="1090"/>
    </row>
    <row r="16" spans="1:25" ht="24.75" customHeight="1" x14ac:dyDescent="0.25">
      <c r="A16" s="1272" t="s">
        <v>5</v>
      </c>
      <c r="B16" s="1272"/>
      <c r="C16" s="1272"/>
      <c r="D16" s="1272"/>
      <c r="E16" s="1272"/>
      <c r="F16" s="1272"/>
      <c r="G16" s="1272"/>
      <c r="H16" s="1272"/>
      <c r="I16" s="1272"/>
      <c r="J16" s="1272"/>
      <c r="K16" s="1272"/>
      <c r="L16" s="1272"/>
      <c r="M16" s="1272"/>
      <c r="N16" s="1272"/>
      <c r="O16" s="1272"/>
      <c r="P16" s="1272"/>
      <c r="Q16" s="1272"/>
      <c r="R16" s="1272"/>
      <c r="S16" s="1272"/>
      <c r="T16" s="1272"/>
      <c r="U16" s="1272"/>
      <c r="V16" s="1272"/>
      <c r="W16" s="1272"/>
      <c r="X16" s="1272"/>
      <c r="Y16" s="1272"/>
    </row>
    <row r="18" spans="1:25" ht="112.5" customHeight="1" x14ac:dyDescent="0.25">
      <c r="A18" s="628" t="s">
        <v>6</v>
      </c>
      <c r="B18" s="1038" t="s">
        <v>7</v>
      </c>
      <c r="C18" s="1038"/>
      <c r="D18" s="1038"/>
      <c r="E18" s="1038"/>
      <c r="F18" s="628"/>
      <c r="G18" s="628"/>
      <c r="H18" s="628"/>
      <c r="I18" s="628"/>
      <c r="J18" s="628"/>
      <c r="K18" s="1126" t="s">
        <v>8</v>
      </c>
      <c r="L18" s="1128"/>
      <c r="M18" s="1134" t="s">
        <v>9</v>
      </c>
      <c r="N18" s="1134"/>
      <c r="O18" s="638" t="s">
        <v>10</v>
      </c>
      <c r="P18" s="638" t="s">
        <v>11</v>
      </c>
      <c r="Q18" s="635" t="s">
        <v>218</v>
      </c>
      <c r="R18" s="1126" t="s">
        <v>12</v>
      </c>
      <c r="S18" s="1127"/>
      <c r="T18" s="1127"/>
      <c r="U18" s="1127"/>
      <c r="V18" s="1127"/>
      <c r="W18" s="1127"/>
      <c r="X18" s="1127"/>
      <c r="Y18" s="1128"/>
    </row>
    <row r="19" spans="1:25" ht="48" hidden="1" customHeight="1" x14ac:dyDescent="0.25">
      <c r="A19" s="629">
        <v>1</v>
      </c>
      <c r="B19" s="1030" t="s">
        <v>985</v>
      </c>
      <c r="C19" s="1031"/>
      <c r="D19" s="1031"/>
      <c r="E19" s="1031"/>
      <c r="F19" s="120"/>
      <c r="G19" s="120"/>
      <c r="H19" s="120"/>
      <c r="I19" s="120"/>
      <c r="J19" s="120"/>
      <c r="K19" s="1231"/>
      <c r="L19" s="1232"/>
      <c r="M19" s="1231"/>
      <c r="N19" s="1232"/>
      <c r="O19" s="638"/>
      <c r="P19" s="635"/>
      <c r="Q19" s="338">
        <v>0.02</v>
      </c>
      <c r="R19" s="1126"/>
      <c r="S19" s="1127"/>
      <c r="T19" s="1127"/>
      <c r="U19" s="1127"/>
      <c r="V19" s="1127"/>
      <c r="W19" s="1127"/>
      <c r="X19" s="1127"/>
      <c r="Y19" s="1128"/>
    </row>
    <row r="20" spans="1:25" ht="56.25" hidden="1" customHeight="1" x14ac:dyDescent="0.25">
      <c r="A20" s="4">
        <v>2</v>
      </c>
      <c r="B20" s="1031" t="s">
        <v>986</v>
      </c>
      <c r="C20" s="1031"/>
      <c r="D20" s="1031"/>
      <c r="E20" s="1031"/>
      <c r="F20" s="120"/>
      <c r="G20" s="120"/>
      <c r="H20" s="120"/>
      <c r="I20" s="120"/>
      <c r="J20" s="120"/>
      <c r="K20" s="1231"/>
      <c r="L20" s="1232"/>
      <c r="M20" s="1231"/>
      <c r="N20" s="1232"/>
      <c r="O20" s="638"/>
      <c r="P20" s="635"/>
      <c r="Q20" s="338">
        <v>0.01</v>
      </c>
      <c r="R20" s="1258"/>
      <c r="S20" s="1259"/>
      <c r="T20" s="1259"/>
      <c r="U20" s="1259"/>
      <c r="V20" s="1259"/>
      <c r="W20" s="1259"/>
      <c r="X20" s="1259"/>
      <c r="Y20" s="1260"/>
    </row>
    <row r="21" spans="1:25" ht="45.75" customHeight="1" x14ac:dyDescent="0.25">
      <c r="A21" s="1265">
        <v>3</v>
      </c>
      <c r="B21" s="1031" t="s">
        <v>987</v>
      </c>
      <c r="C21" s="1031"/>
      <c r="D21" s="1031"/>
      <c r="E21" s="1031"/>
      <c r="F21" s="120"/>
      <c r="G21" s="120"/>
      <c r="H21" s="120"/>
      <c r="I21" s="120"/>
      <c r="J21" s="120"/>
      <c r="K21" s="643"/>
      <c r="L21" s="644"/>
      <c r="M21" s="643"/>
      <c r="N21" s="644"/>
      <c r="O21" s="638"/>
      <c r="P21" s="635"/>
      <c r="Q21" s="338"/>
      <c r="R21" s="639"/>
      <c r="S21" s="640"/>
      <c r="T21" s="640"/>
      <c r="U21" s="640"/>
      <c r="V21" s="640"/>
      <c r="W21" s="640"/>
      <c r="X21" s="640"/>
      <c r="Y21" s="641"/>
    </row>
    <row r="22" spans="1:25" ht="45.75" hidden="1" customHeight="1" x14ac:dyDescent="0.25">
      <c r="A22" s="1266"/>
      <c r="B22" s="1031" t="s">
        <v>557</v>
      </c>
      <c r="C22" s="1031"/>
      <c r="D22" s="1031"/>
      <c r="E22" s="1031"/>
      <c r="F22" s="120"/>
      <c r="G22" s="120"/>
      <c r="H22" s="120"/>
      <c r="I22" s="120"/>
      <c r="J22" s="120"/>
      <c r="K22" s="643"/>
      <c r="L22" s="644"/>
      <c r="M22" s="643"/>
      <c r="N22" s="644"/>
      <c r="O22" s="638"/>
      <c r="P22" s="635"/>
      <c r="Q22" s="338">
        <v>0.01</v>
      </c>
      <c r="R22" s="639"/>
      <c r="S22" s="640"/>
      <c r="T22" s="640"/>
      <c r="U22" s="640"/>
      <c r="V22" s="640"/>
      <c r="W22" s="640"/>
      <c r="X22" s="640"/>
      <c r="Y22" s="641"/>
    </row>
    <row r="23" spans="1:25" ht="45.75" hidden="1" customHeight="1" x14ac:dyDescent="0.25">
      <c r="A23" s="1266"/>
      <c r="B23" s="1031" t="s">
        <v>558</v>
      </c>
      <c r="C23" s="1031"/>
      <c r="D23" s="1031"/>
      <c r="E23" s="1031"/>
      <c r="F23" s="120"/>
      <c r="G23" s="120"/>
      <c r="H23" s="120"/>
      <c r="I23" s="120"/>
      <c r="J23" s="120"/>
      <c r="K23" s="643"/>
      <c r="L23" s="644"/>
      <c r="M23" s="643"/>
      <c r="N23" s="644"/>
      <c r="O23" s="638"/>
      <c r="P23" s="635"/>
      <c r="Q23" s="338">
        <v>1.4999999999999999E-2</v>
      </c>
      <c r="R23" s="639"/>
      <c r="S23" s="640"/>
      <c r="T23" s="640"/>
      <c r="U23" s="640"/>
      <c r="V23" s="640"/>
      <c r="W23" s="640"/>
      <c r="X23" s="640"/>
      <c r="Y23" s="641"/>
    </row>
    <row r="24" spans="1:25" ht="45.75" hidden="1" customHeight="1" x14ac:dyDescent="0.25">
      <c r="A24" s="1266"/>
      <c r="B24" s="1031" t="s">
        <v>560</v>
      </c>
      <c r="C24" s="1031"/>
      <c r="D24" s="1031"/>
      <c r="E24" s="1031"/>
      <c r="F24" s="120"/>
      <c r="G24" s="120"/>
      <c r="H24" s="120"/>
      <c r="I24" s="120"/>
      <c r="J24" s="120"/>
      <c r="K24" s="643"/>
      <c r="L24" s="644"/>
      <c r="M24" s="643"/>
      <c r="N24" s="644"/>
      <c r="O24" s="638"/>
      <c r="P24" s="635"/>
      <c r="Q24" s="338">
        <v>0.02</v>
      </c>
      <c r="R24" s="639"/>
      <c r="S24" s="640"/>
      <c r="T24" s="640"/>
      <c r="U24" s="640"/>
      <c r="V24" s="640"/>
      <c r="W24" s="640"/>
      <c r="X24" s="640"/>
      <c r="Y24" s="641"/>
    </row>
    <row r="25" spans="1:25" ht="45.75" hidden="1" customHeight="1" x14ac:dyDescent="0.25">
      <c r="A25" s="1266"/>
      <c r="B25" s="1031" t="s">
        <v>561</v>
      </c>
      <c r="C25" s="1031"/>
      <c r="D25" s="1031"/>
      <c r="E25" s="1031"/>
      <c r="F25" s="120"/>
      <c r="G25" s="120"/>
      <c r="H25" s="120"/>
      <c r="I25" s="120"/>
      <c r="J25" s="120"/>
      <c r="K25" s="643"/>
      <c r="L25" s="644"/>
      <c r="M25" s="643"/>
      <c r="N25" s="644"/>
      <c r="O25" s="638"/>
      <c r="P25" s="635"/>
      <c r="Q25" s="338">
        <v>2.5000000000000001E-2</v>
      </c>
      <c r="R25" s="639"/>
      <c r="S25" s="640"/>
      <c r="T25" s="640"/>
      <c r="U25" s="640"/>
      <c r="V25" s="640"/>
      <c r="W25" s="640"/>
      <c r="X25" s="640"/>
      <c r="Y25" s="641"/>
    </row>
    <row r="26" spans="1:25" ht="45.75" hidden="1" customHeight="1" x14ac:dyDescent="0.25">
      <c r="A26" s="1266"/>
      <c r="B26" s="1031" t="s">
        <v>988</v>
      </c>
      <c r="C26" s="1031"/>
      <c r="D26" s="1031"/>
      <c r="E26" s="1031"/>
      <c r="F26" s="120"/>
      <c r="G26" s="120"/>
      <c r="H26" s="120"/>
      <c r="I26" s="120"/>
      <c r="J26" s="120"/>
      <c r="K26" s="643"/>
      <c r="L26" s="644"/>
      <c r="M26" s="643"/>
      <c r="N26" s="644"/>
      <c r="O26" s="638"/>
      <c r="P26" s="635"/>
      <c r="Q26" s="338">
        <v>0.03</v>
      </c>
      <c r="R26" s="639"/>
      <c r="S26" s="640"/>
      <c r="T26" s="640"/>
      <c r="U26" s="640"/>
      <c r="V26" s="640"/>
      <c r="W26" s="640"/>
      <c r="X26" s="640"/>
      <c r="Y26" s="641"/>
    </row>
    <row r="27" spans="1:25" ht="45.75" customHeight="1" x14ac:dyDescent="0.25">
      <c r="A27" s="1267"/>
      <c r="B27" s="1031" t="s">
        <v>989</v>
      </c>
      <c r="C27" s="1031"/>
      <c r="D27" s="1031"/>
      <c r="E27" s="1031"/>
      <c r="F27" s="120"/>
      <c r="G27" s="120"/>
      <c r="H27" s="120"/>
      <c r="I27" s="120"/>
      <c r="J27" s="120"/>
      <c r="K27" s="643"/>
      <c r="L27" s="644"/>
      <c r="M27" s="643"/>
      <c r="N27" s="644"/>
      <c r="O27" s="638"/>
      <c r="P27" s="635"/>
      <c r="Q27" s="338">
        <v>0.05</v>
      </c>
      <c r="R27" s="1126" t="s">
        <v>990</v>
      </c>
      <c r="S27" s="1127"/>
      <c r="T27" s="1127"/>
      <c r="U27" s="1127"/>
      <c r="V27" s="1127"/>
      <c r="W27" s="1127"/>
      <c r="X27" s="1127"/>
      <c r="Y27" s="1128"/>
    </row>
    <row r="28" spans="1:25" ht="72.75" customHeight="1" x14ac:dyDescent="0.25">
      <c r="A28" s="629">
        <v>4</v>
      </c>
      <c r="B28" s="1031" t="s">
        <v>991</v>
      </c>
      <c r="C28" s="1031"/>
      <c r="D28" s="1031"/>
      <c r="E28" s="1031"/>
      <c r="F28" s="120"/>
      <c r="G28" s="120"/>
      <c r="H28" s="120"/>
      <c r="I28" s="120"/>
      <c r="J28" s="120"/>
      <c r="K28" s="1231"/>
      <c r="L28" s="1232"/>
      <c r="M28" s="1231"/>
      <c r="N28" s="1232"/>
      <c r="O28" s="638"/>
      <c r="P28" s="635"/>
      <c r="Q28" s="147">
        <v>0.02</v>
      </c>
      <c r="R28" s="1126" t="s">
        <v>992</v>
      </c>
      <c r="S28" s="1127"/>
      <c r="T28" s="1127"/>
      <c r="U28" s="1127"/>
      <c r="V28" s="1127"/>
      <c r="W28" s="1127"/>
      <c r="X28" s="1127"/>
      <c r="Y28" s="1128"/>
    </row>
    <row r="29" spans="1:25" ht="57" hidden="1" customHeight="1" x14ac:dyDescent="0.25">
      <c r="A29" s="629">
        <v>5</v>
      </c>
      <c r="B29" s="1030" t="s">
        <v>993</v>
      </c>
      <c r="C29" s="1030"/>
      <c r="D29" s="1031"/>
      <c r="E29" s="1031"/>
      <c r="F29" s="120"/>
      <c r="G29" s="120"/>
      <c r="H29" s="120"/>
      <c r="I29" s="120"/>
      <c r="J29" s="120"/>
      <c r="K29" s="1231"/>
      <c r="L29" s="1232"/>
      <c r="M29" s="1231"/>
      <c r="N29" s="1232"/>
      <c r="O29" s="638"/>
      <c r="P29" s="635"/>
      <c r="Q29" s="147">
        <v>0.01</v>
      </c>
      <c r="R29" s="1126"/>
      <c r="S29" s="1127"/>
      <c r="T29" s="1127"/>
      <c r="U29" s="1127"/>
      <c r="V29" s="1127"/>
      <c r="W29" s="1127"/>
      <c r="X29" s="1127"/>
      <c r="Y29" s="1128"/>
    </row>
    <row r="30" spans="1:25" ht="55.5" hidden="1" customHeight="1" x14ac:dyDescent="0.25">
      <c r="A30" s="629">
        <v>6</v>
      </c>
      <c r="B30" s="1031" t="s">
        <v>994</v>
      </c>
      <c r="C30" s="1031"/>
      <c r="D30" s="1031"/>
      <c r="E30" s="1031"/>
      <c r="F30" s="120"/>
      <c r="G30" s="120"/>
      <c r="H30" s="120"/>
      <c r="I30" s="120"/>
      <c r="J30" s="120"/>
      <c r="K30" s="1231"/>
      <c r="L30" s="1232"/>
      <c r="M30" s="1231"/>
      <c r="N30" s="1232"/>
      <c r="O30" s="83"/>
      <c r="P30" s="84"/>
      <c r="Q30" s="149" t="s">
        <v>984</v>
      </c>
      <c r="R30" s="1126"/>
      <c r="S30" s="1127"/>
      <c r="T30" s="1127"/>
      <c r="U30" s="1127"/>
      <c r="V30" s="1127"/>
      <c r="W30" s="1127"/>
      <c r="X30" s="1127"/>
      <c r="Y30" s="1128"/>
    </row>
    <row r="31" spans="1:25" ht="44.25" hidden="1" customHeight="1" x14ac:dyDescent="0.25">
      <c r="A31" s="629">
        <v>7</v>
      </c>
      <c r="B31" s="1031" t="s">
        <v>912</v>
      </c>
      <c r="C31" s="1031"/>
      <c r="D31" s="1031"/>
      <c r="E31" s="1031"/>
      <c r="F31" s="120"/>
      <c r="G31" s="120"/>
      <c r="H31" s="120"/>
      <c r="I31" s="120"/>
      <c r="J31" s="120"/>
      <c r="K31" s="1231"/>
      <c r="L31" s="1232"/>
      <c r="M31" s="1231"/>
      <c r="N31" s="1232"/>
      <c r="O31" s="83"/>
      <c r="P31" s="84"/>
      <c r="Q31" s="147">
        <v>0.01</v>
      </c>
      <c r="R31" s="1126"/>
      <c r="S31" s="1127"/>
      <c r="T31" s="1127"/>
      <c r="U31" s="1127"/>
      <c r="V31" s="1127"/>
      <c r="W31" s="1127"/>
      <c r="X31" s="1127"/>
      <c r="Y31" s="1128"/>
    </row>
    <row r="32" spans="1:25" ht="75" hidden="1" customHeight="1" x14ac:dyDescent="0.25">
      <c r="A32" s="629"/>
      <c r="B32" s="1031" t="s">
        <v>995</v>
      </c>
      <c r="C32" s="1031"/>
      <c r="D32" s="1031"/>
      <c r="E32" s="1031"/>
      <c r="F32" s="120"/>
      <c r="G32" s="120"/>
      <c r="H32" s="120"/>
      <c r="I32" s="120"/>
      <c r="J32" s="120"/>
      <c r="K32" s="643"/>
      <c r="L32" s="644"/>
      <c r="M32" s="643"/>
      <c r="N32" s="644"/>
      <c r="O32" s="83"/>
      <c r="P32" s="84"/>
      <c r="Q32" s="147" t="s">
        <v>751</v>
      </c>
      <c r="R32" s="1126"/>
      <c r="S32" s="1127"/>
      <c r="T32" s="1127"/>
      <c r="U32" s="1127"/>
      <c r="V32" s="1127"/>
      <c r="W32" s="1127"/>
      <c r="X32" s="1127"/>
      <c r="Y32" s="1128"/>
    </row>
    <row r="33" spans="1:25" ht="51" customHeight="1" x14ac:dyDescent="0.25">
      <c r="A33" s="4">
        <v>8</v>
      </c>
      <c r="B33" s="1251" t="s">
        <v>996</v>
      </c>
      <c r="C33" s="1251"/>
      <c r="D33" s="1251"/>
      <c r="E33" s="1251"/>
      <c r="F33" s="151"/>
      <c r="G33" s="151"/>
      <c r="H33" s="151"/>
      <c r="I33" s="151"/>
      <c r="J33" s="151"/>
      <c r="K33" s="1231" t="s">
        <v>997</v>
      </c>
      <c r="L33" s="1232"/>
      <c r="M33" s="1231" t="s">
        <v>998</v>
      </c>
      <c r="N33" s="1232"/>
      <c r="O33" s="83">
        <v>4</v>
      </c>
      <c r="P33" s="84"/>
      <c r="Q33" s="147">
        <v>0.01</v>
      </c>
      <c r="R33" s="1126" t="s">
        <v>999</v>
      </c>
      <c r="S33" s="1127"/>
      <c r="T33" s="1127"/>
      <c r="U33" s="1127"/>
      <c r="V33" s="1127"/>
      <c r="W33" s="1127"/>
      <c r="X33" s="1127"/>
      <c r="Y33" s="1128"/>
    </row>
    <row r="34" spans="1:25" ht="51" customHeight="1" x14ac:dyDescent="0.25">
      <c r="A34" s="4">
        <v>9</v>
      </c>
      <c r="B34" s="1071" t="s">
        <v>1000</v>
      </c>
      <c r="C34" s="1072"/>
      <c r="D34" s="1072"/>
      <c r="E34" s="1271"/>
      <c r="F34" s="642"/>
      <c r="G34" s="642"/>
      <c r="H34" s="642"/>
      <c r="I34" s="642"/>
      <c r="J34" s="642"/>
      <c r="K34" s="1231" t="s">
        <v>1001</v>
      </c>
      <c r="L34" s="1232"/>
      <c r="M34" s="1231" t="s">
        <v>1002</v>
      </c>
      <c r="N34" s="1232"/>
      <c r="O34" s="83">
        <v>2</v>
      </c>
      <c r="P34" s="105"/>
      <c r="Q34" s="634">
        <v>0.02</v>
      </c>
      <c r="R34" s="1126" t="s">
        <v>712</v>
      </c>
      <c r="S34" s="1127"/>
      <c r="T34" s="1127"/>
      <c r="U34" s="1127"/>
      <c r="V34" s="1127"/>
      <c r="W34" s="1127"/>
      <c r="X34" s="1127"/>
      <c r="Y34" s="1128"/>
    </row>
    <row r="35" spans="1:25" ht="51" customHeight="1" x14ac:dyDescent="0.25">
      <c r="A35" s="4">
        <v>10</v>
      </c>
      <c r="B35" s="1268" t="s">
        <v>1003</v>
      </c>
      <c r="C35" s="1269"/>
      <c r="D35" s="1269"/>
      <c r="E35" s="1270"/>
      <c r="F35" s="642"/>
      <c r="G35" s="642"/>
      <c r="H35" s="642"/>
      <c r="I35" s="642"/>
      <c r="J35" s="642"/>
      <c r="K35" s="1231" t="s">
        <v>1004</v>
      </c>
      <c r="L35" s="1232"/>
      <c r="M35" s="1231" t="s">
        <v>1005</v>
      </c>
      <c r="N35" s="1232"/>
      <c r="O35" s="83">
        <v>4</v>
      </c>
      <c r="P35" s="105"/>
      <c r="Q35" s="634">
        <v>0.01</v>
      </c>
      <c r="R35" s="1126" t="s">
        <v>999</v>
      </c>
      <c r="S35" s="1127"/>
      <c r="T35" s="1127"/>
      <c r="U35" s="1127"/>
      <c r="V35" s="1127"/>
      <c r="W35" s="1127"/>
      <c r="X35" s="1127"/>
      <c r="Y35" s="1128"/>
    </row>
    <row r="36" spans="1:25" ht="51" customHeight="1" x14ac:dyDescent="0.25">
      <c r="A36" s="4">
        <v>11</v>
      </c>
      <c r="B36" s="1268" t="s">
        <v>1006</v>
      </c>
      <c r="C36" s="1269"/>
      <c r="D36" s="1269"/>
      <c r="E36" s="1270"/>
      <c r="F36" s="642"/>
      <c r="G36" s="642"/>
      <c r="H36" s="642"/>
      <c r="I36" s="642"/>
      <c r="J36" s="642"/>
      <c r="K36" s="1231" t="s">
        <v>1007</v>
      </c>
      <c r="L36" s="1232"/>
      <c r="M36" s="1231"/>
      <c r="N36" s="1232"/>
      <c r="O36" s="83">
        <v>1</v>
      </c>
      <c r="P36" s="105"/>
      <c r="Q36" s="634">
        <v>0.01</v>
      </c>
      <c r="R36" s="1126" t="s">
        <v>86</v>
      </c>
      <c r="S36" s="1127"/>
      <c r="T36" s="1127"/>
      <c r="U36" s="1127"/>
      <c r="V36" s="1127"/>
      <c r="W36" s="1127"/>
      <c r="X36" s="1127"/>
      <c r="Y36" s="1128"/>
    </row>
    <row r="37" spans="1:25" ht="72" customHeight="1" x14ac:dyDescent="0.25">
      <c r="A37" s="4">
        <v>12</v>
      </c>
      <c r="B37" s="1268" t="s">
        <v>871</v>
      </c>
      <c r="C37" s="1269"/>
      <c r="D37" s="1269"/>
      <c r="E37" s="1270"/>
      <c r="F37" s="642"/>
      <c r="G37" s="642"/>
      <c r="H37" s="642"/>
      <c r="I37" s="642"/>
      <c r="J37" s="642"/>
      <c r="K37" s="1231" t="s">
        <v>1002</v>
      </c>
      <c r="L37" s="1232"/>
      <c r="M37" s="1231" t="s">
        <v>1008</v>
      </c>
      <c r="N37" s="1232"/>
      <c r="O37" s="83">
        <v>3</v>
      </c>
      <c r="P37" s="105"/>
      <c r="Q37" s="634">
        <v>0.01</v>
      </c>
      <c r="R37" s="1126" t="s">
        <v>1009</v>
      </c>
      <c r="S37" s="1127"/>
      <c r="T37" s="1127"/>
      <c r="U37" s="1127"/>
      <c r="V37" s="1127"/>
      <c r="W37" s="1127"/>
      <c r="X37" s="1127"/>
      <c r="Y37" s="1128"/>
    </row>
    <row r="38" spans="1:25" ht="72" customHeight="1" x14ac:dyDescent="0.25">
      <c r="A38" s="4">
        <v>13</v>
      </c>
      <c r="B38" s="1268" t="s">
        <v>1010</v>
      </c>
      <c r="C38" s="1269"/>
      <c r="D38" s="1269"/>
      <c r="E38" s="1270"/>
      <c r="F38" s="642"/>
      <c r="G38" s="642"/>
      <c r="H38" s="642"/>
      <c r="I38" s="642"/>
      <c r="J38" s="642"/>
      <c r="K38" s="1231" t="s">
        <v>1002</v>
      </c>
      <c r="L38" s="1232"/>
      <c r="M38" s="1231" t="s">
        <v>1008</v>
      </c>
      <c r="N38" s="1232"/>
      <c r="O38" s="83">
        <v>2</v>
      </c>
      <c r="P38" s="105"/>
      <c r="Q38" s="634">
        <v>0.01</v>
      </c>
      <c r="R38" s="1126" t="s">
        <v>1011</v>
      </c>
      <c r="S38" s="1127"/>
      <c r="T38" s="1127"/>
      <c r="U38" s="1127"/>
      <c r="V38" s="1127"/>
      <c r="W38" s="1127"/>
      <c r="X38" s="1127"/>
      <c r="Y38" s="1128"/>
    </row>
    <row r="39" spans="1:25" ht="72" customHeight="1" x14ac:dyDescent="0.25">
      <c r="A39" s="4">
        <v>14</v>
      </c>
      <c r="B39" s="1268" t="s">
        <v>1012</v>
      </c>
      <c r="C39" s="1269"/>
      <c r="D39" s="1269"/>
      <c r="E39" s="1270"/>
      <c r="F39" s="642"/>
      <c r="G39" s="642"/>
      <c r="H39" s="642"/>
      <c r="I39" s="642"/>
      <c r="J39" s="642"/>
      <c r="K39" s="1231" t="s">
        <v>1002</v>
      </c>
      <c r="L39" s="1232"/>
      <c r="M39" s="1231" t="s">
        <v>1002</v>
      </c>
      <c r="N39" s="1232"/>
      <c r="O39" s="83">
        <v>1</v>
      </c>
      <c r="P39" s="105"/>
      <c r="Q39" s="634">
        <v>0.02</v>
      </c>
      <c r="R39" s="1126" t="s">
        <v>86</v>
      </c>
      <c r="S39" s="1127"/>
      <c r="T39" s="1127"/>
      <c r="U39" s="1127"/>
      <c r="V39" s="1127"/>
      <c r="W39" s="1127"/>
      <c r="X39" s="1127"/>
      <c r="Y39" s="1128"/>
    </row>
    <row r="40" spans="1:25" ht="141" customHeight="1" x14ac:dyDescent="0.25">
      <c r="L40" s="1264" t="s">
        <v>701</v>
      </c>
      <c r="M40" s="1264"/>
      <c r="N40" s="1264"/>
      <c r="O40" s="1264"/>
      <c r="P40" s="1264"/>
      <c r="Q40" s="1264"/>
      <c r="R40" s="1264"/>
      <c r="S40" s="1264"/>
      <c r="T40" s="1264"/>
      <c r="U40" s="1264"/>
      <c r="V40" s="1264"/>
      <c r="W40" s="1264"/>
      <c r="X40" s="1264"/>
      <c r="Y40" s="1264"/>
    </row>
    <row r="43" spans="1:25" x14ac:dyDescent="0.25">
      <c r="F43" s="318"/>
    </row>
  </sheetData>
  <mergeCells count="83">
    <mergeCell ref="A15:Y15"/>
    <mergeCell ref="A16:Y16"/>
    <mergeCell ref="B36:E36"/>
    <mergeCell ref="K36:L36"/>
    <mergeCell ref="M36:N36"/>
    <mergeCell ref="R27:Y27"/>
    <mergeCell ref="R28:Y28"/>
    <mergeCell ref="B25:E25"/>
    <mergeCell ref="B27:E27"/>
    <mergeCell ref="B29:E29"/>
    <mergeCell ref="R29:Y29"/>
    <mergeCell ref="B30:E30"/>
    <mergeCell ref="R30:Y30"/>
    <mergeCell ref="R31:Y31"/>
    <mergeCell ref="K29:L29"/>
    <mergeCell ref="M29:N29"/>
    <mergeCell ref="A1:E1"/>
    <mergeCell ref="A4:A6"/>
    <mergeCell ref="B4:B6"/>
    <mergeCell ref="C4:C6"/>
    <mergeCell ref="A2:Y2"/>
    <mergeCell ref="A3:Y3"/>
    <mergeCell ref="Y4:Y6"/>
    <mergeCell ref="D4:D6"/>
    <mergeCell ref="X4:X6"/>
    <mergeCell ref="E5:N5"/>
    <mergeCell ref="O5:U5"/>
    <mergeCell ref="E4:W4"/>
    <mergeCell ref="W5:W6"/>
    <mergeCell ref="B18:E18"/>
    <mergeCell ref="K18:L18"/>
    <mergeCell ref="M18:N18"/>
    <mergeCell ref="R18:Y18"/>
    <mergeCell ref="B19:E19"/>
    <mergeCell ref="B20:E20"/>
    <mergeCell ref="M20:N20"/>
    <mergeCell ref="B21:E21"/>
    <mergeCell ref="R20:Y20"/>
    <mergeCell ref="B24:E24"/>
    <mergeCell ref="B23:E23"/>
    <mergeCell ref="B22:E22"/>
    <mergeCell ref="B39:E39"/>
    <mergeCell ref="B32:E32"/>
    <mergeCell ref="B35:E35"/>
    <mergeCell ref="K35:L35"/>
    <mergeCell ref="M35:N35"/>
    <mergeCell ref="B34:E34"/>
    <mergeCell ref="K33:L33"/>
    <mergeCell ref="M33:N33"/>
    <mergeCell ref="K34:L34"/>
    <mergeCell ref="M34:N34"/>
    <mergeCell ref="B37:E37"/>
    <mergeCell ref="K37:L37"/>
    <mergeCell ref="M37:N37"/>
    <mergeCell ref="B38:E38"/>
    <mergeCell ref="K38:L38"/>
    <mergeCell ref="M38:N38"/>
    <mergeCell ref="A21:A27"/>
    <mergeCell ref="K28:L28"/>
    <mergeCell ref="M28:N28"/>
    <mergeCell ref="B33:E33"/>
    <mergeCell ref="B26:E26"/>
    <mergeCell ref="B28:E28"/>
    <mergeCell ref="K30:L30"/>
    <mergeCell ref="M30:N30"/>
    <mergeCell ref="B31:E31"/>
    <mergeCell ref="K31:L31"/>
    <mergeCell ref="M31:N31"/>
    <mergeCell ref="R34:Y34"/>
    <mergeCell ref="L40:Y40"/>
    <mergeCell ref="K19:L19"/>
    <mergeCell ref="M19:N19"/>
    <mergeCell ref="R19:Y19"/>
    <mergeCell ref="K20:L20"/>
    <mergeCell ref="R32:Y32"/>
    <mergeCell ref="R33:Y33"/>
    <mergeCell ref="R35:Y35"/>
    <mergeCell ref="R36:Y36"/>
    <mergeCell ref="K39:L39"/>
    <mergeCell ref="M39:N39"/>
    <mergeCell ref="R37:Y37"/>
    <mergeCell ref="R38:Y38"/>
    <mergeCell ref="R39:Y3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8"/>
  <sheetViews>
    <sheetView topLeftCell="A9" zoomScaleNormal="100" workbookViewId="0">
      <selection activeCell="A14" sqref="A14:M14"/>
    </sheetView>
  </sheetViews>
  <sheetFormatPr defaultRowHeight="15" x14ac:dyDescent="0.25"/>
  <cols>
    <col min="1" max="1" width="4.42578125" style="73" customWidth="1"/>
    <col min="2" max="2" width="18.28515625" style="73" customWidth="1"/>
    <col min="3" max="3" width="12.7109375" style="73" customWidth="1"/>
    <col min="4" max="4" width="7.5703125" style="74" customWidth="1"/>
    <col min="5" max="5" width="6.5703125" style="73" customWidth="1"/>
    <col min="6" max="6" width="6" style="73" customWidth="1"/>
    <col min="7" max="7" width="5.5703125" style="73" customWidth="1"/>
    <col min="8" max="8" width="5.5703125" style="82" customWidth="1"/>
    <col min="9" max="10" width="5.7109375" style="82" customWidth="1"/>
    <col min="11" max="11" width="8" style="73" customWidth="1"/>
    <col min="12" max="12" width="6.85546875" style="73" customWidth="1"/>
    <col min="13" max="13" width="14" style="73" customWidth="1"/>
    <col min="14" max="14" width="0.140625" style="73" customWidth="1"/>
    <col min="15" max="15" width="8.28515625" style="73" customWidth="1"/>
    <col min="16" max="16" width="7.7109375" style="73" customWidth="1"/>
    <col min="17" max="17" width="7.42578125" style="73" customWidth="1"/>
    <col min="18" max="19" width="9.140625" style="73"/>
    <col min="20" max="20" width="6.5703125" style="73" customWidth="1"/>
    <col min="21" max="21" width="5.28515625" style="73" hidden="1" customWidth="1"/>
    <col min="22" max="22" width="0.140625" style="73" hidden="1" customWidth="1"/>
    <col min="23" max="24" width="9.140625" style="73" hidden="1" customWidth="1"/>
    <col min="25" max="256" width="9.140625" style="73"/>
    <col min="257" max="257" width="4.42578125" style="73" customWidth="1"/>
    <col min="258" max="258" width="18.28515625" style="73" customWidth="1"/>
    <col min="259" max="259" width="12.7109375" style="73" customWidth="1"/>
    <col min="260" max="260" width="7.5703125" style="73" customWidth="1"/>
    <col min="261" max="261" width="6.5703125" style="73" customWidth="1"/>
    <col min="262" max="262" width="6" style="73" customWidth="1"/>
    <col min="263" max="264" width="5.5703125" style="73" customWidth="1"/>
    <col min="265" max="266" width="5.7109375" style="73" customWidth="1"/>
    <col min="267" max="267" width="8" style="73" customWidth="1"/>
    <col min="268" max="268" width="6.85546875" style="73" customWidth="1"/>
    <col min="269" max="269" width="14" style="73" customWidth="1"/>
    <col min="270" max="270" width="0.140625" style="73" customWidth="1"/>
    <col min="271" max="271" width="8.28515625" style="73" customWidth="1"/>
    <col min="272" max="272" width="7.7109375" style="73" customWidth="1"/>
    <col min="273" max="273" width="7.42578125" style="73" customWidth="1"/>
    <col min="274" max="275" width="9.140625" style="73"/>
    <col min="276" max="276" width="6.5703125" style="73" customWidth="1"/>
    <col min="277" max="280" width="0" style="73" hidden="1" customWidth="1"/>
    <col min="281" max="512" width="9.140625" style="73"/>
    <col min="513" max="513" width="4.42578125" style="73" customWidth="1"/>
    <col min="514" max="514" width="18.28515625" style="73" customWidth="1"/>
    <col min="515" max="515" width="12.7109375" style="73" customWidth="1"/>
    <col min="516" max="516" width="7.5703125" style="73" customWidth="1"/>
    <col min="517" max="517" width="6.5703125" style="73" customWidth="1"/>
    <col min="518" max="518" width="6" style="73" customWidth="1"/>
    <col min="519" max="520" width="5.5703125" style="73" customWidth="1"/>
    <col min="521" max="522" width="5.7109375" style="73" customWidth="1"/>
    <col min="523" max="523" width="8" style="73" customWidth="1"/>
    <col min="524" max="524" width="6.85546875" style="73" customWidth="1"/>
    <col min="525" max="525" width="14" style="73" customWidth="1"/>
    <col min="526" max="526" width="0.140625" style="73" customWidth="1"/>
    <col min="527" max="527" width="8.28515625" style="73" customWidth="1"/>
    <col min="528" max="528" width="7.7109375" style="73" customWidth="1"/>
    <col min="529" max="529" width="7.42578125" style="73" customWidth="1"/>
    <col min="530" max="531" width="9.140625" style="73"/>
    <col min="532" max="532" width="6.5703125" style="73" customWidth="1"/>
    <col min="533" max="536" width="0" style="73" hidden="1" customWidth="1"/>
    <col min="537" max="768" width="9.140625" style="73"/>
    <col min="769" max="769" width="4.42578125" style="73" customWidth="1"/>
    <col min="770" max="770" width="18.28515625" style="73" customWidth="1"/>
    <col min="771" max="771" width="12.7109375" style="73" customWidth="1"/>
    <col min="772" max="772" width="7.5703125" style="73" customWidth="1"/>
    <col min="773" max="773" width="6.5703125" style="73" customWidth="1"/>
    <col min="774" max="774" width="6" style="73" customWidth="1"/>
    <col min="775" max="776" width="5.5703125" style="73" customWidth="1"/>
    <col min="777" max="778" width="5.7109375" style="73" customWidth="1"/>
    <col min="779" max="779" width="8" style="73" customWidth="1"/>
    <col min="780" max="780" width="6.85546875" style="73" customWidth="1"/>
    <col min="781" max="781" width="14" style="73" customWidth="1"/>
    <col min="782" max="782" width="0.140625" style="73" customWidth="1"/>
    <col min="783" max="783" width="8.28515625" style="73" customWidth="1"/>
    <col min="784" max="784" width="7.7109375" style="73" customWidth="1"/>
    <col min="785" max="785" width="7.42578125" style="73" customWidth="1"/>
    <col min="786" max="787" width="9.140625" style="73"/>
    <col min="788" max="788" width="6.5703125" style="73" customWidth="1"/>
    <col min="789" max="792" width="0" style="73" hidden="1" customWidth="1"/>
    <col min="793" max="1024" width="9.140625" style="73"/>
    <col min="1025" max="1025" width="4.42578125" style="73" customWidth="1"/>
    <col min="1026" max="1026" width="18.28515625" style="73" customWidth="1"/>
    <col min="1027" max="1027" width="12.7109375" style="73" customWidth="1"/>
    <col min="1028" max="1028" width="7.5703125" style="73" customWidth="1"/>
    <col min="1029" max="1029" width="6.5703125" style="73" customWidth="1"/>
    <col min="1030" max="1030" width="6" style="73" customWidth="1"/>
    <col min="1031" max="1032" width="5.5703125" style="73" customWidth="1"/>
    <col min="1033" max="1034" width="5.7109375" style="73" customWidth="1"/>
    <col min="1035" max="1035" width="8" style="73" customWidth="1"/>
    <col min="1036" max="1036" width="6.85546875" style="73" customWidth="1"/>
    <col min="1037" max="1037" width="14" style="73" customWidth="1"/>
    <col min="1038" max="1038" width="0.140625" style="73" customWidth="1"/>
    <col min="1039" max="1039" width="8.28515625" style="73" customWidth="1"/>
    <col min="1040" max="1040" width="7.7109375" style="73" customWidth="1"/>
    <col min="1041" max="1041" width="7.42578125" style="73" customWidth="1"/>
    <col min="1042" max="1043" width="9.140625" style="73"/>
    <col min="1044" max="1044" width="6.5703125" style="73" customWidth="1"/>
    <col min="1045" max="1048" width="0" style="73" hidden="1" customWidth="1"/>
    <col min="1049" max="1280" width="9.140625" style="73"/>
    <col min="1281" max="1281" width="4.42578125" style="73" customWidth="1"/>
    <col min="1282" max="1282" width="18.28515625" style="73" customWidth="1"/>
    <col min="1283" max="1283" width="12.7109375" style="73" customWidth="1"/>
    <col min="1284" max="1284" width="7.5703125" style="73" customWidth="1"/>
    <col min="1285" max="1285" width="6.5703125" style="73" customWidth="1"/>
    <col min="1286" max="1286" width="6" style="73" customWidth="1"/>
    <col min="1287" max="1288" width="5.5703125" style="73" customWidth="1"/>
    <col min="1289" max="1290" width="5.7109375" style="73" customWidth="1"/>
    <col min="1291" max="1291" width="8" style="73" customWidth="1"/>
    <col min="1292" max="1292" width="6.85546875" style="73" customWidth="1"/>
    <col min="1293" max="1293" width="14" style="73" customWidth="1"/>
    <col min="1294" max="1294" width="0.140625" style="73" customWidth="1"/>
    <col min="1295" max="1295" width="8.28515625" style="73" customWidth="1"/>
    <col min="1296" max="1296" width="7.7109375" style="73" customWidth="1"/>
    <col min="1297" max="1297" width="7.42578125" style="73" customWidth="1"/>
    <col min="1298" max="1299" width="9.140625" style="73"/>
    <col min="1300" max="1300" width="6.5703125" style="73" customWidth="1"/>
    <col min="1301" max="1304" width="0" style="73" hidden="1" customWidth="1"/>
    <col min="1305" max="1536" width="9.140625" style="73"/>
    <col min="1537" max="1537" width="4.42578125" style="73" customWidth="1"/>
    <col min="1538" max="1538" width="18.28515625" style="73" customWidth="1"/>
    <col min="1539" max="1539" width="12.7109375" style="73" customWidth="1"/>
    <col min="1540" max="1540" width="7.5703125" style="73" customWidth="1"/>
    <col min="1541" max="1541" width="6.5703125" style="73" customWidth="1"/>
    <col min="1542" max="1542" width="6" style="73" customWidth="1"/>
    <col min="1543" max="1544" width="5.5703125" style="73" customWidth="1"/>
    <col min="1545" max="1546" width="5.7109375" style="73" customWidth="1"/>
    <col min="1547" max="1547" width="8" style="73" customWidth="1"/>
    <col min="1548" max="1548" width="6.85546875" style="73" customWidth="1"/>
    <col min="1549" max="1549" width="14" style="73" customWidth="1"/>
    <col min="1550" max="1550" width="0.140625" style="73" customWidth="1"/>
    <col min="1551" max="1551" width="8.28515625" style="73" customWidth="1"/>
    <col min="1552" max="1552" width="7.7109375" style="73" customWidth="1"/>
    <col min="1553" max="1553" width="7.42578125" style="73" customWidth="1"/>
    <col min="1554" max="1555" width="9.140625" style="73"/>
    <col min="1556" max="1556" width="6.5703125" style="73" customWidth="1"/>
    <col min="1557" max="1560" width="0" style="73" hidden="1" customWidth="1"/>
    <col min="1561" max="1792" width="9.140625" style="73"/>
    <col min="1793" max="1793" width="4.42578125" style="73" customWidth="1"/>
    <col min="1794" max="1794" width="18.28515625" style="73" customWidth="1"/>
    <col min="1795" max="1795" width="12.7109375" style="73" customWidth="1"/>
    <col min="1796" max="1796" width="7.5703125" style="73" customWidth="1"/>
    <col min="1797" max="1797" width="6.5703125" style="73" customWidth="1"/>
    <col min="1798" max="1798" width="6" style="73" customWidth="1"/>
    <col min="1799" max="1800" width="5.5703125" style="73" customWidth="1"/>
    <col min="1801" max="1802" width="5.7109375" style="73" customWidth="1"/>
    <col min="1803" max="1803" width="8" style="73" customWidth="1"/>
    <col min="1804" max="1804" width="6.85546875" style="73" customWidth="1"/>
    <col min="1805" max="1805" width="14" style="73" customWidth="1"/>
    <col min="1806" max="1806" width="0.140625" style="73" customWidth="1"/>
    <col min="1807" max="1807" width="8.28515625" style="73" customWidth="1"/>
    <col min="1808" max="1808" width="7.7109375" style="73" customWidth="1"/>
    <col min="1809" max="1809" width="7.42578125" style="73" customWidth="1"/>
    <col min="1810" max="1811" width="9.140625" style="73"/>
    <col min="1812" max="1812" width="6.5703125" style="73" customWidth="1"/>
    <col min="1813" max="1816" width="0" style="73" hidden="1" customWidth="1"/>
    <col min="1817" max="2048" width="9.140625" style="73"/>
    <col min="2049" max="2049" width="4.42578125" style="73" customWidth="1"/>
    <col min="2050" max="2050" width="18.28515625" style="73" customWidth="1"/>
    <col min="2051" max="2051" width="12.7109375" style="73" customWidth="1"/>
    <col min="2052" max="2052" width="7.5703125" style="73" customWidth="1"/>
    <col min="2053" max="2053" width="6.5703125" style="73" customWidth="1"/>
    <col min="2054" max="2054" width="6" style="73" customWidth="1"/>
    <col min="2055" max="2056" width="5.5703125" style="73" customWidth="1"/>
    <col min="2057" max="2058" width="5.7109375" style="73" customWidth="1"/>
    <col min="2059" max="2059" width="8" style="73" customWidth="1"/>
    <col min="2060" max="2060" width="6.85546875" style="73" customWidth="1"/>
    <col min="2061" max="2061" width="14" style="73" customWidth="1"/>
    <col min="2062" max="2062" width="0.140625" style="73" customWidth="1"/>
    <col min="2063" max="2063" width="8.28515625" style="73" customWidth="1"/>
    <col min="2064" max="2064" width="7.7109375" style="73" customWidth="1"/>
    <col min="2065" max="2065" width="7.42578125" style="73" customWidth="1"/>
    <col min="2066" max="2067" width="9.140625" style="73"/>
    <col min="2068" max="2068" width="6.5703125" style="73" customWidth="1"/>
    <col min="2069" max="2072" width="0" style="73" hidden="1" customWidth="1"/>
    <col min="2073" max="2304" width="9.140625" style="73"/>
    <col min="2305" max="2305" width="4.42578125" style="73" customWidth="1"/>
    <col min="2306" max="2306" width="18.28515625" style="73" customWidth="1"/>
    <col min="2307" max="2307" width="12.7109375" style="73" customWidth="1"/>
    <col min="2308" max="2308" width="7.5703125" style="73" customWidth="1"/>
    <col min="2309" max="2309" width="6.5703125" style="73" customWidth="1"/>
    <col min="2310" max="2310" width="6" style="73" customWidth="1"/>
    <col min="2311" max="2312" width="5.5703125" style="73" customWidth="1"/>
    <col min="2313" max="2314" width="5.7109375" style="73" customWidth="1"/>
    <col min="2315" max="2315" width="8" style="73" customWidth="1"/>
    <col min="2316" max="2316" width="6.85546875" style="73" customWidth="1"/>
    <col min="2317" max="2317" width="14" style="73" customWidth="1"/>
    <col min="2318" max="2318" width="0.140625" style="73" customWidth="1"/>
    <col min="2319" max="2319" width="8.28515625" style="73" customWidth="1"/>
    <col min="2320" max="2320" width="7.7109375" style="73" customWidth="1"/>
    <col min="2321" max="2321" width="7.42578125" style="73" customWidth="1"/>
    <col min="2322" max="2323" width="9.140625" style="73"/>
    <col min="2324" max="2324" width="6.5703125" style="73" customWidth="1"/>
    <col min="2325" max="2328" width="0" style="73" hidden="1" customWidth="1"/>
    <col min="2329" max="2560" width="9.140625" style="73"/>
    <col min="2561" max="2561" width="4.42578125" style="73" customWidth="1"/>
    <col min="2562" max="2562" width="18.28515625" style="73" customWidth="1"/>
    <col min="2563" max="2563" width="12.7109375" style="73" customWidth="1"/>
    <col min="2564" max="2564" width="7.5703125" style="73" customWidth="1"/>
    <col min="2565" max="2565" width="6.5703125" style="73" customWidth="1"/>
    <col min="2566" max="2566" width="6" style="73" customWidth="1"/>
    <col min="2567" max="2568" width="5.5703125" style="73" customWidth="1"/>
    <col min="2569" max="2570" width="5.7109375" style="73" customWidth="1"/>
    <col min="2571" max="2571" width="8" style="73" customWidth="1"/>
    <col min="2572" max="2572" width="6.85546875" style="73" customWidth="1"/>
    <col min="2573" max="2573" width="14" style="73" customWidth="1"/>
    <col min="2574" max="2574" width="0.140625" style="73" customWidth="1"/>
    <col min="2575" max="2575" width="8.28515625" style="73" customWidth="1"/>
    <col min="2576" max="2576" width="7.7109375" style="73" customWidth="1"/>
    <col min="2577" max="2577" width="7.42578125" style="73" customWidth="1"/>
    <col min="2578" max="2579" width="9.140625" style="73"/>
    <col min="2580" max="2580" width="6.5703125" style="73" customWidth="1"/>
    <col min="2581" max="2584" width="0" style="73" hidden="1" customWidth="1"/>
    <col min="2585" max="2816" width="9.140625" style="73"/>
    <col min="2817" max="2817" width="4.42578125" style="73" customWidth="1"/>
    <col min="2818" max="2818" width="18.28515625" style="73" customWidth="1"/>
    <col min="2819" max="2819" width="12.7109375" style="73" customWidth="1"/>
    <col min="2820" max="2820" width="7.5703125" style="73" customWidth="1"/>
    <col min="2821" max="2821" width="6.5703125" style="73" customWidth="1"/>
    <col min="2822" max="2822" width="6" style="73" customWidth="1"/>
    <col min="2823" max="2824" width="5.5703125" style="73" customWidth="1"/>
    <col min="2825" max="2826" width="5.7109375" style="73" customWidth="1"/>
    <col min="2827" max="2827" width="8" style="73" customWidth="1"/>
    <col min="2828" max="2828" width="6.85546875" style="73" customWidth="1"/>
    <col min="2829" max="2829" width="14" style="73" customWidth="1"/>
    <col min="2830" max="2830" width="0.140625" style="73" customWidth="1"/>
    <col min="2831" max="2831" width="8.28515625" style="73" customWidth="1"/>
    <col min="2832" max="2832" width="7.7109375" style="73" customWidth="1"/>
    <col min="2833" max="2833" width="7.42578125" style="73" customWidth="1"/>
    <col min="2834" max="2835" width="9.140625" style="73"/>
    <col min="2836" max="2836" width="6.5703125" style="73" customWidth="1"/>
    <col min="2837" max="2840" width="0" style="73" hidden="1" customWidth="1"/>
    <col min="2841" max="3072" width="9.140625" style="73"/>
    <col min="3073" max="3073" width="4.42578125" style="73" customWidth="1"/>
    <col min="3074" max="3074" width="18.28515625" style="73" customWidth="1"/>
    <col min="3075" max="3075" width="12.7109375" style="73" customWidth="1"/>
    <col min="3076" max="3076" width="7.5703125" style="73" customWidth="1"/>
    <col min="3077" max="3077" width="6.5703125" style="73" customWidth="1"/>
    <col min="3078" max="3078" width="6" style="73" customWidth="1"/>
    <col min="3079" max="3080" width="5.5703125" style="73" customWidth="1"/>
    <col min="3081" max="3082" width="5.7109375" style="73" customWidth="1"/>
    <col min="3083" max="3083" width="8" style="73" customWidth="1"/>
    <col min="3084" max="3084" width="6.85546875" style="73" customWidth="1"/>
    <col min="3085" max="3085" width="14" style="73" customWidth="1"/>
    <col min="3086" max="3086" width="0.140625" style="73" customWidth="1"/>
    <col min="3087" max="3087" width="8.28515625" style="73" customWidth="1"/>
    <col min="3088" max="3088" width="7.7109375" style="73" customWidth="1"/>
    <col min="3089" max="3089" width="7.42578125" style="73" customWidth="1"/>
    <col min="3090" max="3091" width="9.140625" style="73"/>
    <col min="3092" max="3092" width="6.5703125" style="73" customWidth="1"/>
    <col min="3093" max="3096" width="0" style="73" hidden="1" customWidth="1"/>
    <col min="3097" max="3328" width="9.140625" style="73"/>
    <col min="3329" max="3329" width="4.42578125" style="73" customWidth="1"/>
    <col min="3330" max="3330" width="18.28515625" style="73" customWidth="1"/>
    <col min="3331" max="3331" width="12.7109375" style="73" customWidth="1"/>
    <col min="3332" max="3332" width="7.5703125" style="73" customWidth="1"/>
    <col min="3333" max="3333" width="6.5703125" style="73" customWidth="1"/>
    <col min="3334" max="3334" width="6" style="73" customWidth="1"/>
    <col min="3335" max="3336" width="5.5703125" style="73" customWidth="1"/>
    <col min="3337" max="3338" width="5.7109375" style="73" customWidth="1"/>
    <col min="3339" max="3339" width="8" style="73" customWidth="1"/>
    <col min="3340" max="3340" width="6.85546875" style="73" customWidth="1"/>
    <col min="3341" max="3341" width="14" style="73" customWidth="1"/>
    <col min="3342" max="3342" width="0.140625" style="73" customWidth="1"/>
    <col min="3343" max="3343" width="8.28515625" style="73" customWidth="1"/>
    <col min="3344" max="3344" width="7.7109375" style="73" customWidth="1"/>
    <col min="3345" max="3345" width="7.42578125" style="73" customWidth="1"/>
    <col min="3346" max="3347" width="9.140625" style="73"/>
    <col min="3348" max="3348" width="6.5703125" style="73" customWidth="1"/>
    <col min="3349" max="3352" width="0" style="73" hidden="1" customWidth="1"/>
    <col min="3353" max="3584" width="9.140625" style="73"/>
    <col min="3585" max="3585" width="4.42578125" style="73" customWidth="1"/>
    <col min="3586" max="3586" width="18.28515625" style="73" customWidth="1"/>
    <col min="3587" max="3587" width="12.7109375" style="73" customWidth="1"/>
    <col min="3588" max="3588" width="7.5703125" style="73" customWidth="1"/>
    <col min="3589" max="3589" width="6.5703125" style="73" customWidth="1"/>
    <col min="3590" max="3590" width="6" style="73" customWidth="1"/>
    <col min="3591" max="3592" width="5.5703125" style="73" customWidth="1"/>
    <col min="3593" max="3594" width="5.7109375" style="73" customWidth="1"/>
    <col min="3595" max="3595" width="8" style="73" customWidth="1"/>
    <col min="3596" max="3596" width="6.85546875" style="73" customWidth="1"/>
    <col min="3597" max="3597" width="14" style="73" customWidth="1"/>
    <col min="3598" max="3598" width="0.140625" style="73" customWidth="1"/>
    <col min="3599" max="3599" width="8.28515625" style="73" customWidth="1"/>
    <col min="3600" max="3600" width="7.7109375" style="73" customWidth="1"/>
    <col min="3601" max="3601" width="7.42578125" style="73" customWidth="1"/>
    <col min="3602" max="3603" width="9.140625" style="73"/>
    <col min="3604" max="3604" width="6.5703125" style="73" customWidth="1"/>
    <col min="3605" max="3608" width="0" style="73" hidden="1" customWidth="1"/>
    <col min="3609" max="3840" width="9.140625" style="73"/>
    <col min="3841" max="3841" width="4.42578125" style="73" customWidth="1"/>
    <col min="3842" max="3842" width="18.28515625" style="73" customWidth="1"/>
    <col min="3843" max="3843" width="12.7109375" style="73" customWidth="1"/>
    <col min="3844" max="3844" width="7.5703125" style="73" customWidth="1"/>
    <col min="3845" max="3845" width="6.5703125" style="73" customWidth="1"/>
    <col min="3846" max="3846" width="6" style="73" customWidth="1"/>
    <col min="3847" max="3848" width="5.5703125" style="73" customWidth="1"/>
    <col min="3849" max="3850" width="5.7109375" style="73" customWidth="1"/>
    <col min="3851" max="3851" width="8" style="73" customWidth="1"/>
    <col min="3852" max="3852" width="6.85546875" style="73" customWidth="1"/>
    <col min="3853" max="3853" width="14" style="73" customWidth="1"/>
    <col min="3854" max="3854" width="0.140625" style="73" customWidth="1"/>
    <col min="3855" max="3855" width="8.28515625" style="73" customWidth="1"/>
    <col min="3856" max="3856" width="7.7109375" style="73" customWidth="1"/>
    <col min="3857" max="3857" width="7.42578125" style="73" customWidth="1"/>
    <col min="3858" max="3859" width="9.140625" style="73"/>
    <col min="3860" max="3860" width="6.5703125" style="73" customWidth="1"/>
    <col min="3861" max="3864" width="0" style="73" hidden="1" customWidth="1"/>
    <col min="3865" max="4096" width="9.140625" style="73"/>
    <col min="4097" max="4097" width="4.42578125" style="73" customWidth="1"/>
    <col min="4098" max="4098" width="18.28515625" style="73" customWidth="1"/>
    <col min="4099" max="4099" width="12.7109375" style="73" customWidth="1"/>
    <col min="4100" max="4100" width="7.5703125" style="73" customWidth="1"/>
    <col min="4101" max="4101" width="6.5703125" style="73" customWidth="1"/>
    <col min="4102" max="4102" width="6" style="73" customWidth="1"/>
    <col min="4103" max="4104" width="5.5703125" style="73" customWidth="1"/>
    <col min="4105" max="4106" width="5.7109375" style="73" customWidth="1"/>
    <col min="4107" max="4107" width="8" style="73" customWidth="1"/>
    <col min="4108" max="4108" width="6.85546875" style="73" customWidth="1"/>
    <col min="4109" max="4109" width="14" style="73" customWidth="1"/>
    <col min="4110" max="4110" width="0.140625" style="73" customWidth="1"/>
    <col min="4111" max="4111" width="8.28515625" style="73" customWidth="1"/>
    <col min="4112" max="4112" width="7.7109375" style="73" customWidth="1"/>
    <col min="4113" max="4113" width="7.42578125" style="73" customWidth="1"/>
    <col min="4114" max="4115" width="9.140625" style="73"/>
    <col min="4116" max="4116" width="6.5703125" style="73" customWidth="1"/>
    <col min="4117" max="4120" width="0" style="73" hidden="1" customWidth="1"/>
    <col min="4121" max="4352" width="9.140625" style="73"/>
    <col min="4353" max="4353" width="4.42578125" style="73" customWidth="1"/>
    <col min="4354" max="4354" width="18.28515625" style="73" customWidth="1"/>
    <col min="4355" max="4355" width="12.7109375" style="73" customWidth="1"/>
    <col min="4356" max="4356" width="7.5703125" style="73" customWidth="1"/>
    <col min="4357" max="4357" width="6.5703125" style="73" customWidth="1"/>
    <col min="4358" max="4358" width="6" style="73" customWidth="1"/>
    <col min="4359" max="4360" width="5.5703125" style="73" customWidth="1"/>
    <col min="4361" max="4362" width="5.7109375" style="73" customWidth="1"/>
    <col min="4363" max="4363" width="8" style="73" customWidth="1"/>
    <col min="4364" max="4364" width="6.85546875" style="73" customWidth="1"/>
    <col min="4365" max="4365" width="14" style="73" customWidth="1"/>
    <col min="4366" max="4366" width="0.140625" style="73" customWidth="1"/>
    <col min="4367" max="4367" width="8.28515625" style="73" customWidth="1"/>
    <col min="4368" max="4368" width="7.7109375" style="73" customWidth="1"/>
    <col min="4369" max="4369" width="7.42578125" style="73" customWidth="1"/>
    <col min="4370" max="4371" width="9.140625" style="73"/>
    <col min="4372" max="4372" width="6.5703125" style="73" customWidth="1"/>
    <col min="4373" max="4376" width="0" style="73" hidden="1" customWidth="1"/>
    <col min="4377" max="4608" width="9.140625" style="73"/>
    <col min="4609" max="4609" width="4.42578125" style="73" customWidth="1"/>
    <col min="4610" max="4610" width="18.28515625" style="73" customWidth="1"/>
    <col min="4611" max="4611" width="12.7109375" style="73" customWidth="1"/>
    <col min="4612" max="4612" width="7.5703125" style="73" customWidth="1"/>
    <col min="4613" max="4613" width="6.5703125" style="73" customWidth="1"/>
    <col min="4614" max="4614" width="6" style="73" customWidth="1"/>
    <col min="4615" max="4616" width="5.5703125" style="73" customWidth="1"/>
    <col min="4617" max="4618" width="5.7109375" style="73" customWidth="1"/>
    <col min="4619" max="4619" width="8" style="73" customWidth="1"/>
    <col min="4620" max="4620" width="6.85546875" style="73" customWidth="1"/>
    <col min="4621" max="4621" width="14" style="73" customWidth="1"/>
    <col min="4622" max="4622" width="0.140625" style="73" customWidth="1"/>
    <col min="4623" max="4623" width="8.28515625" style="73" customWidth="1"/>
    <col min="4624" max="4624" width="7.7109375" style="73" customWidth="1"/>
    <col min="4625" max="4625" width="7.42578125" style="73" customWidth="1"/>
    <col min="4626" max="4627" width="9.140625" style="73"/>
    <col min="4628" max="4628" width="6.5703125" style="73" customWidth="1"/>
    <col min="4629" max="4632" width="0" style="73" hidden="1" customWidth="1"/>
    <col min="4633" max="4864" width="9.140625" style="73"/>
    <col min="4865" max="4865" width="4.42578125" style="73" customWidth="1"/>
    <col min="4866" max="4866" width="18.28515625" style="73" customWidth="1"/>
    <col min="4867" max="4867" width="12.7109375" style="73" customWidth="1"/>
    <col min="4868" max="4868" width="7.5703125" style="73" customWidth="1"/>
    <col min="4869" max="4869" width="6.5703125" style="73" customWidth="1"/>
    <col min="4870" max="4870" width="6" style="73" customWidth="1"/>
    <col min="4871" max="4872" width="5.5703125" style="73" customWidth="1"/>
    <col min="4873" max="4874" width="5.7109375" style="73" customWidth="1"/>
    <col min="4875" max="4875" width="8" style="73" customWidth="1"/>
    <col min="4876" max="4876" width="6.85546875" style="73" customWidth="1"/>
    <col min="4877" max="4877" width="14" style="73" customWidth="1"/>
    <col min="4878" max="4878" width="0.140625" style="73" customWidth="1"/>
    <col min="4879" max="4879" width="8.28515625" style="73" customWidth="1"/>
    <col min="4880" max="4880" width="7.7109375" style="73" customWidth="1"/>
    <col min="4881" max="4881" width="7.42578125" style="73" customWidth="1"/>
    <col min="4882" max="4883" width="9.140625" style="73"/>
    <col min="4884" max="4884" width="6.5703125" style="73" customWidth="1"/>
    <col min="4885" max="4888" width="0" style="73" hidden="1" customWidth="1"/>
    <col min="4889" max="5120" width="9.140625" style="73"/>
    <col min="5121" max="5121" width="4.42578125" style="73" customWidth="1"/>
    <col min="5122" max="5122" width="18.28515625" style="73" customWidth="1"/>
    <col min="5123" max="5123" width="12.7109375" style="73" customWidth="1"/>
    <col min="5124" max="5124" width="7.5703125" style="73" customWidth="1"/>
    <col min="5125" max="5125" width="6.5703125" style="73" customWidth="1"/>
    <col min="5126" max="5126" width="6" style="73" customWidth="1"/>
    <col min="5127" max="5128" width="5.5703125" style="73" customWidth="1"/>
    <col min="5129" max="5130" width="5.7109375" style="73" customWidth="1"/>
    <col min="5131" max="5131" width="8" style="73" customWidth="1"/>
    <col min="5132" max="5132" width="6.85546875" style="73" customWidth="1"/>
    <col min="5133" max="5133" width="14" style="73" customWidth="1"/>
    <col min="5134" max="5134" width="0.140625" style="73" customWidth="1"/>
    <col min="5135" max="5135" width="8.28515625" style="73" customWidth="1"/>
    <col min="5136" max="5136" width="7.7109375" style="73" customWidth="1"/>
    <col min="5137" max="5137" width="7.42578125" style="73" customWidth="1"/>
    <col min="5138" max="5139" width="9.140625" style="73"/>
    <col min="5140" max="5140" width="6.5703125" style="73" customWidth="1"/>
    <col min="5141" max="5144" width="0" style="73" hidden="1" customWidth="1"/>
    <col min="5145" max="5376" width="9.140625" style="73"/>
    <col min="5377" max="5377" width="4.42578125" style="73" customWidth="1"/>
    <col min="5378" max="5378" width="18.28515625" style="73" customWidth="1"/>
    <col min="5379" max="5379" width="12.7109375" style="73" customWidth="1"/>
    <col min="5380" max="5380" width="7.5703125" style="73" customWidth="1"/>
    <col min="5381" max="5381" width="6.5703125" style="73" customWidth="1"/>
    <col min="5382" max="5382" width="6" style="73" customWidth="1"/>
    <col min="5383" max="5384" width="5.5703125" style="73" customWidth="1"/>
    <col min="5385" max="5386" width="5.7109375" style="73" customWidth="1"/>
    <col min="5387" max="5387" width="8" style="73" customWidth="1"/>
    <col min="5388" max="5388" width="6.85546875" style="73" customWidth="1"/>
    <col min="5389" max="5389" width="14" style="73" customWidth="1"/>
    <col min="5390" max="5390" width="0.140625" style="73" customWidth="1"/>
    <col min="5391" max="5391" width="8.28515625" style="73" customWidth="1"/>
    <col min="5392" max="5392" width="7.7109375" style="73" customWidth="1"/>
    <col min="5393" max="5393" width="7.42578125" style="73" customWidth="1"/>
    <col min="5394" max="5395" width="9.140625" style="73"/>
    <col min="5396" max="5396" width="6.5703125" style="73" customWidth="1"/>
    <col min="5397" max="5400" width="0" style="73" hidden="1" customWidth="1"/>
    <col min="5401" max="5632" width="9.140625" style="73"/>
    <col min="5633" max="5633" width="4.42578125" style="73" customWidth="1"/>
    <col min="5634" max="5634" width="18.28515625" style="73" customWidth="1"/>
    <col min="5635" max="5635" width="12.7109375" style="73" customWidth="1"/>
    <col min="5636" max="5636" width="7.5703125" style="73" customWidth="1"/>
    <col min="5637" max="5637" width="6.5703125" style="73" customWidth="1"/>
    <col min="5638" max="5638" width="6" style="73" customWidth="1"/>
    <col min="5639" max="5640" width="5.5703125" style="73" customWidth="1"/>
    <col min="5641" max="5642" width="5.7109375" style="73" customWidth="1"/>
    <col min="5643" max="5643" width="8" style="73" customWidth="1"/>
    <col min="5644" max="5644" width="6.85546875" style="73" customWidth="1"/>
    <col min="5645" max="5645" width="14" style="73" customWidth="1"/>
    <col min="5646" max="5646" width="0.140625" style="73" customWidth="1"/>
    <col min="5647" max="5647" width="8.28515625" style="73" customWidth="1"/>
    <col min="5648" max="5648" width="7.7109375" style="73" customWidth="1"/>
    <col min="5649" max="5649" width="7.42578125" style="73" customWidth="1"/>
    <col min="5650" max="5651" width="9.140625" style="73"/>
    <col min="5652" max="5652" width="6.5703125" style="73" customWidth="1"/>
    <col min="5653" max="5656" width="0" style="73" hidden="1" customWidth="1"/>
    <col min="5657" max="5888" width="9.140625" style="73"/>
    <col min="5889" max="5889" width="4.42578125" style="73" customWidth="1"/>
    <col min="5890" max="5890" width="18.28515625" style="73" customWidth="1"/>
    <col min="5891" max="5891" width="12.7109375" style="73" customWidth="1"/>
    <col min="5892" max="5892" width="7.5703125" style="73" customWidth="1"/>
    <col min="5893" max="5893" width="6.5703125" style="73" customWidth="1"/>
    <col min="5894" max="5894" width="6" style="73" customWidth="1"/>
    <col min="5895" max="5896" width="5.5703125" style="73" customWidth="1"/>
    <col min="5897" max="5898" width="5.7109375" style="73" customWidth="1"/>
    <col min="5899" max="5899" width="8" style="73" customWidth="1"/>
    <col min="5900" max="5900" width="6.85546875" style="73" customWidth="1"/>
    <col min="5901" max="5901" width="14" style="73" customWidth="1"/>
    <col min="5902" max="5902" width="0.140625" style="73" customWidth="1"/>
    <col min="5903" max="5903" width="8.28515625" style="73" customWidth="1"/>
    <col min="5904" max="5904" width="7.7109375" style="73" customWidth="1"/>
    <col min="5905" max="5905" width="7.42578125" style="73" customWidth="1"/>
    <col min="5906" max="5907" width="9.140625" style="73"/>
    <col min="5908" max="5908" width="6.5703125" style="73" customWidth="1"/>
    <col min="5909" max="5912" width="0" style="73" hidden="1" customWidth="1"/>
    <col min="5913" max="6144" width="9.140625" style="73"/>
    <col min="6145" max="6145" width="4.42578125" style="73" customWidth="1"/>
    <col min="6146" max="6146" width="18.28515625" style="73" customWidth="1"/>
    <col min="6147" max="6147" width="12.7109375" style="73" customWidth="1"/>
    <col min="6148" max="6148" width="7.5703125" style="73" customWidth="1"/>
    <col min="6149" max="6149" width="6.5703125" style="73" customWidth="1"/>
    <col min="6150" max="6150" width="6" style="73" customWidth="1"/>
    <col min="6151" max="6152" width="5.5703125" style="73" customWidth="1"/>
    <col min="6153" max="6154" width="5.7109375" style="73" customWidth="1"/>
    <col min="6155" max="6155" width="8" style="73" customWidth="1"/>
    <col min="6156" max="6156" width="6.85546875" style="73" customWidth="1"/>
    <col min="6157" max="6157" width="14" style="73" customWidth="1"/>
    <col min="6158" max="6158" width="0.140625" style="73" customWidth="1"/>
    <col min="6159" max="6159" width="8.28515625" style="73" customWidth="1"/>
    <col min="6160" max="6160" width="7.7109375" style="73" customWidth="1"/>
    <col min="6161" max="6161" width="7.42578125" style="73" customWidth="1"/>
    <col min="6162" max="6163" width="9.140625" style="73"/>
    <col min="6164" max="6164" width="6.5703125" style="73" customWidth="1"/>
    <col min="6165" max="6168" width="0" style="73" hidden="1" customWidth="1"/>
    <col min="6169" max="6400" width="9.140625" style="73"/>
    <col min="6401" max="6401" width="4.42578125" style="73" customWidth="1"/>
    <col min="6402" max="6402" width="18.28515625" style="73" customWidth="1"/>
    <col min="6403" max="6403" width="12.7109375" style="73" customWidth="1"/>
    <col min="6404" max="6404" width="7.5703125" style="73" customWidth="1"/>
    <col min="6405" max="6405" width="6.5703125" style="73" customWidth="1"/>
    <col min="6406" max="6406" width="6" style="73" customWidth="1"/>
    <col min="6407" max="6408" width="5.5703125" style="73" customWidth="1"/>
    <col min="6409" max="6410" width="5.7109375" style="73" customWidth="1"/>
    <col min="6411" max="6411" width="8" style="73" customWidth="1"/>
    <col min="6412" max="6412" width="6.85546875" style="73" customWidth="1"/>
    <col min="6413" max="6413" width="14" style="73" customWidth="1"/>
    <col min="6414" max="6414" width="0.140625" style="73" customWidth="1"/>
    <col min="6415" max="6415" width="8.28515625" style="73" customWidth="1"/>
    <col min="6416" max="6416" width="7.7109375" style="73" customWidth="1"/>
    <col min="6417" max="6417" width="7.42578125" style="73" customWidth="1"/>
    <col min="6418" max="6419" width="9.140625" style="73"/>
    <col min="6420" max="6420" width="6.5703125" style="73" customWidth="1"/>
    <col min="6421" max="6424" width="0" style="73" hidden="1" customWidth="1"/>
    <col min="6425" max="6656" width="9.140625" style="73"/>
    <col min="6657" max="6657" width="4.42578125" style="73" customWidth="1"/>
    <col min="6658" max="6658" width="18.28515625" style="73" customWidth="1"/>
    <col min="6659" max="6659" width="12.7109375" style="73" customWidth="1"/>
    <col min="6660" max="6660" width="7.5703125" style="73" customWidth="1"/>
    <col min="6661" max="6661" width="6.5703125" style="73" customWidth="1"/>
    <col min="6662" max="6662" width="6" style="73" customWidth="1"/>
    <col min="6663" max="6664" width="5.5703125" style="73" customWidth="1"/>
    <col min="6665" max="6666" width="5.7109375" style="73" customWidth="1"/>
    <col min="6667" max="6667" width="8" style="73" customWidth="1"/>
    <col min="6668" max="6668" width="6.85546875" style="73" customWidth="1"/>
    <col min="6669" max="6669" width="14" style="73" customWidth="1"/>
    <col min="6670" max="6670" width="0.140625" style="73" customWidth="1"/>
    <col min="6671" max="6671" width="8.28515625" style="73" customWidth="1"/>
    <col min="6672" max="6672" width="7.7109375" style="73" customWidth="1"/>
    <col min="6673" max="6673" width="7.42578125" style="73" customWidth="1"/>
    <col min="6674" max="6675" width="9.140625" style="73"/>
    <col min="6676" max="6676" width="6.5703125" style="73" customWidth="1"/>
    <col min="6677" max="6680" width="0" style="73" hidden="1" customWidth="1"/>
    <col min="6681" max="6912" width="9.140625" style="73"/>
    <col min="6913" max="6913" width="4.42578125" style="73" customWidth="1"/>
    <col min="6914" max="6914" width="18.28515625" style="73" customWidth="1"/>
    <col min="6915" max="6915" width="12.7109375" style="73" customWidth="1"/>
    <col min="6916" max="6916" width="7.5703125" style="73" customWidth="1"/>
    <col min="6917" max="6917" width="6.5703125" style="73" customWidth="1"/>
    <col min="6918" max="6918" width="6" style="73" customWidth="1"/>
    <col min="6919" max="6920" width="5.5703125" style="73" customWidth="1"/>
    <col min="6921" max="6922" width="5.7109375" style="73" customWidth="1"/>
    <col min="6923" max="6923" width="8" style="73" customWidth="1"/>
    <col min="6924" max="6924" width="6.85546875" style="73" customWidth="1"/>
    <col min="6925" max="6925" width="14" style="73" customWidth="1"/>
    <col min="6926" max="6926" width="0.140625" style="73" customWidth="1"/>
    <col min="6927" max="6927" width="8.28515625" style="73" customWidth="1"/>
    <col min="6928" max="6928" width="7.7109375" style="73" customWidth="1"/>
    <col min="6929" max="6929" width="7.42578125" style="73" customWidth="1"/>
    <col min="6930" max="6931" width="9.140625" style="73"/>
    <col min="6932" max="6932" width="6.5703125" style="73" customWidth="1"/>
    <col min="6933" max="6936" width="0" style="73" hidden="1" customWidth="1"/>
    <col min="6937" max="7168" width="9.140625" style="73"/>
    <col min="7169" max="7169" width="4.42578125" style="73" customWidth="1"/>
    <col min="7170" max="7170" width="18.28515625" style="73" customWidth="1"/>
    <col min="7171" max="7171" width="12.7109375" style="73" customWidth="1"/>
    <col min="7172" max="7172" width="7.5703125" style="73" customWidth="1"/>
    <col min="7173" max="7173" width="6.5703125" style="73" customWidth="1"/>
    <col min="7174" max="7174" width="6" style="73" customWidth="1"/>
    <col min="7175" max="7176" width="5.5703125" style="73" customWidth="1"/>
    <col min="7177" max="7178" width="5.7109375" style="73" customWidth="1"/>
    <col min="7179" max="7179" width="8" style="73" customWidth="1"/>
    <col min="7180" max="7180" width="6.85546875" style="73" customWidth="1"/>
    <col min="7181" max="7181" width="14" style="73" customWidth="1"/>
    <col min="7182" max="7182" width="0.140625" style="73" customWidth="1"/>
    <col min="7183" max="7183" width="8.28515625" style="73" customWidth="1"/>
    <col min="7184" max="7184" width="7.7109375" style="73" customWidth="1"/>
    <col min="7185" max="7185" width="7.42578125" style="73" customWidth="1"/>
    <col min="7186" max="7187" width="9.140625" style="73"/>
    <col min="7188" max="7188" width="6.5703125" style="73" customWidth="1"/>
    <col min="7189" max="7192" width="0" style="73" hidden="1" customWidth="1"/>
    <col min="7193" max="7424" width="9.140625" style="73"/>
    <col min="7425" max="7425" width="4.42578125" style="73" customWidth="1"/>
    <col min="7426" max="7426" width="18.28515625" style="73" customWidth="1"/>
    <col min="7427" max="7427" width="12.7109375" style="73" customWidth="1"/>
    <col min="7428" max="7428" width="7.5703125" style="73" customWidth="1"/>
    <col min="7429" max="7429" width="6.5703125" style="73" customWidth="1"/>
    <col min="7430" max="7430" width="6" style="73" customWidth="1"/>
    <col min="7431" max="7432" width="5.5703125" style="73" customWidth="1"/>
    <col min="7433" max="7434" width="5.7109375" style="73" customWidth="1"/>
    <col min="7435" max="7435" width="8" style="73" customWidth="1"/>
    <col min="7436" max="7436" width="6.85546875" style="73" customWidth="1"/>
    <col min="7437" max="7437" width="14" style="73" customWidth="1"/>
    <col min="7438" max="7438" width="0.140625" style="73" customWidth="1"/>
    <col min="7439" max="7439" width="8.28515625" style="73" customWidth="1"/>
    <col min="7440" max="7440" width="7.7109375" style="73" customWidth="1"/>
    <col min="7441" max="7441" width="7.42578125" style="73" customWidth="1"/>
    <col min="7442" max="7443" width="9.140625" style="73"/>
    <col min="7444" max="7444" width="6.5703125" style="73" customWidth="1"/>
    <col min="7445" max="7448" width="0" style="73" hidden="1" customWidth="1"/>
    <col min="7449" max="7680" width="9.140625" style="73"/>
    <col min="7681" max="7681" width="4.42578125" style="73" customWidth="1"/>
    <col min="7682" max="7682" width="18.28515625" style="73" customWidth="1"/>
    <col min="7683" max="7683" width="12.7109375" style="73" customWidth="1"/>
    <col min="7684" max="7684" width="7.5703125" style="73" customWidth="1"/>
    <col min="7685" max="7685" width="6.5703125" style="73" customWidth="1"/>
    <col min="7686" max="7686" width="6" style="73" customWidth="1"/>
    <col min="7687" max="7688" width="5.5703125" style="73" customWidth="1"/>
    <col min="7689" max="7690" width="5.7109375" style="73" customWidth="1"/>
    <col min="7691" max="7691" width="8" style="73" customWidth="1"/>
    <col min="7692" max="7692" width="6.85546875" style="73" customWidth="1"/>
    <col min="7693" max="7693" width="14" style="73" customWidth="1"/>
    <col min="7694" max="7694" width="0.140625" style="73" customWidth="1"/>
    <col min="7695" max="7695" width="8.28515625" style="73" customWidth="1"/>
    <col min="7696" max="7696" width="7.7109375" style="73" customWidth="1"/>
    <col min="7697" max="7697" width="7.42578125" style="73" customWidth="1"/>
    <col min="7698" max="7699" width="9.140625" style="73"/>
    <col min="7700" max="7700" width="6.5703125" style="73" customWidth="1"/>
    <col min="7701" max="7704" width="0" style="73" hidden="1" customWidth="1"/>
    <col min="7705" max="7936" width="9.140625" style="73"/>
    <col min="7937" max="7937" width="4.42578125" style="73" customWidth="1"/>
    <col min="7938" max="7938" width="18.28515625" style="73" customWidth="1"/>
    <col min="7939" max="7939" width="12.7109375" style="73" customWidth="1"/>
    <col min="7940" max="7940" width="7.5703125" style="73" customWidth="1"/>
    <col min="7941" max="7941" width="6.5703125" style="73" customWidth="1"/>
    <col min="7942" max="7942" width="6" style="73" customWidth="1"/>
    <col min="7943" max="7944" width="5.5703125" style="73" customWidth="1"/>
    <col min="7945" max="7946" width="5.7109375" style="73" customWidth="1"/>
    <col min="7947" max="7947" width="8" style="73" customWidth="1"/>
    <col min="7948" max="7948" width="6.85546875" style="73" customWidth="1"/>
    <col min="7949" max="7949" width="14" style="73" customWidth="1"/>
    <col min="7950" max="7950" width="0.140625" style="73" customWidth="1"/>
    <col min="7951" max="7951" width="8.28515625" style="73" customWidth="1"/>
    <col min="7952" max="7952" width="7.7109375" style="73" customWidth="1"/>
    <col min="7953" max="7953" width="7.42578125" style="73" customWidth="1"/>
    <col min="7954" max="7955" width="9.140625" style="73"/>
    <col min="7956" max="7956" width="6.5703125" style="73" customWidth="1"/>
    <col min="7957" max="7960" width="0" style="73" hidden="1" customWidth="1"/>
    <col min="7961" max="8192" width="9.140625" style="73"/>
    <col min="8193" max="8193" width="4.42578125" style="73" customWidth="1"/>
    <col min="8194" max="8194" width="18.28515625" style="73" customWidth="1"/>
    <col min="8195" max="8195" width="12.7109375" style="73" customWidth="1"/>
    <col min="8196" max="8196" width="7.5703125" style="73" customWidth="1"/>
    <col min="8197" max="8197" width="6.5703125" style="73" customWidth="1"/>
    <col min="8198" max="8198" width="6" style="73" customWidth="1"/>
    <col min="8199" max="8200" width="5.5703125" style="73" customWidth="1"/>
    <col min="8201" max="8202" width="5.7109375" style="73" customWidth="1"/>
    <col min="8203" max="8203" width="8" style="73" customWidth="1"/>
    <col min="8204" max="8204" width="6.85546875" style="73" customWidth="1"/>
    <col min="8205" max="8205" width="14" style="73" customWidth="1"/>
    <col min="8206" max="8206" width="0.140625" style="73" customWidth="1"/>
    <col min="8207" max="8207" width="8.28515625" style="73" customWidth="1"/>
    <col min="8208" max="8208" width="7.7109375" style="73" customWidth="1"/>
    <col min="8209" max="8209" width="7.42578125" style="73" customWidth="1"/>
    <col min="8210" max="8211" width="9.140625" style="73"/>
    <col min="8212" max="8212" width="6.5703125" style="73" customWidth="1"/>
    <col min="8213" max="8216" width="0" style="73" hidden="1" customWidth="1"/>
    <col min="8217" max="8448" width="9.140625" style="73"/>
    <col min="8449" max="8449" width="4.42578125" style="73" customWidth="1"/>
    <col min="8450" max="8450" width="18.28515625" style="73" customWidth="1"/>
    <col min="8451" max="8451" width="12.7109375" style="73" customWidth="1"/>
    <col min="8452" max="8452" width="7.5703125" style="73" customWidth="1"/>
    <col min="8453" max="8453" width="6.5703125" style="73" customWidth="1"/>
    <col min="8454" max="8454" width="6" style="73" customWidth="1"/>
    <col min="8455" max="8456" width="5.5703125" style="73" customWidth="1"/>
    <col min="8457" max="8458" width="5.7109375" style="73" customWidth="1"/>
    <col min="8459" max="8459" width="8" style="73" customWidth="1"/>
    <col min="8460" max="8460" width="6.85546875" style="73" customWidth="1"/>
    <col min="8461" max="8461" width="14" style="73" customWidth="1"/>
    <col min="8462" max="8462" width="0.140625" style="73" customWidth="1"/>
    <col min="8463" max="8463" width="8.28515625" style="73" customWidth="1"/>
    <col min="8464" max="8464" width="7.7109375" style="73" customWidth="1"/>
    <col min="8465" max="8465" width="7.42578125" style="73" customWidth="1"/>
    <col min="8466" max="8467" width="9.140625" style="73"/>
    <col min="8468" max="8468" width="6.5703125" style="73" customWidth="1"/>
    <col min="8469" max="8472" width="0" style="73" hidden="1" customWidth="1"/>
    <col min="8473" max="8704" width="9.140625" style="73"/>
    <col min="8705" max="8705" width="4.42578125" style="73" customWidth="1"/>
    <col min="8706" max="8706" width="18.28515625" style="73" customWidth="1"/>
    <col min="8707" max="8707" width="12.7109375" style="73" customWidth="1"/>
    <col min="8708" max="8708" width="7.5703125" style="73" customWidth="1"/>
    <col min="8709" max="8709" width="6.5703125" style="73" customWidth="1"/>
    <col min="8710" max="8710" width="6" style="73" customWidth="1"/>
    <col min="8711" max="8712" width="5.5703125" style="73" customWidth="1"/>
    <col min="8713" max="8714" width="5.7109375" style="73" customWidth="1"/>
    <col min="8715" max="8715" width="8" style="73" customWidth="1"/>
    <col min="8716" max="8716" width="6.85546875" style="73" customWidth="1"/>
    <col min="8717" max="8717" width="14" style="73" customWidth="1"/>
    <col min="8718" max="8718" width="0.140625" style="73" customWidth="1"/>
    <col min="8719" max="8719" width="8.28515625" style="73" customWidth="1"/>
    <col min="8720" max="8720" width="7.7109375" style="73" customWidth="1"/>
    <col min="8721" max="8721" width="7.42578125" style="73" customWidth="1"/>
    <col min="8722" max="8723" width="9.140625" style="73"/>
    <col min="8724" max="8724" width="6.5703125" style="73" customWidth="1"/>
    <col min="8725" max="8728" width="0" style="73" hidden="1" customWidth="1"/>
    <col min="8729" max="8960" width="9.140625" style="73"/>
    <col min="8961" max="8961" width="4.42578125" style="73" customWidth="1"/>
    <col min="8962" max="8962" width="18.28515625" style="73" customWidth="1"/>
    <col min="8963" max="8963" width="12.7109375" style="73" customWidth="1"/>
    <col min="8964" max="8964" width="7.5703125" style="73" customWidth="1"/>
    <col min="8965" max="8965" width="6.5703125" style="73" customWidth="1"/>
    <col min="8966" max="8966" width="6" style="73" customWidth="1"/>
    <col min="8967" max="8968" width="5.5703125" style="73" customWidth="1"/>
    <col min="8969" max="8970" width="5.7109375" style="73" customWidth="1"/>
    <col min="8971" max="8971" width="8" style="73" customWidth="1"/>
    <col min="8972" max="8972" width="6.85546875" style="73" customWidth="1"/>
    <col min="8973" max="8973" width="14" style="73" customWidth="1"/>
    <col min="8974" max="8974" width="0.140625" style="73" customWidth="1"/>
    <col min="8975" max="8975" width="8.28515625" style="73" customWidth="1"/>
    <col min="8976" max="8976" width="7.7109375" style="73" customWidth="1"/>
    <col min="8977" max="8977" width="7.42578125" style="73" customWidth="1"/>
    <col min="8978" max="8979" width="9.140625" style="73"/>
    <col min="8980" max="8980" width="6.5703125" style="73" customWidth="1"/>
    <col min="8981" max="8984" width="0" style="73" hidden="1" customWidth="1"/>
    <col min="8985" max="9216" width="9.140625" style="73"/>
    <col min="9217" max="9217" width="4.42578125" style="73" customWidth="1"/>
    <col min="9218" max="9218" width="18.28515625" style="73" customWidth="1"/>
    <col min="9219" max="9219" width="12.7109375" style="73" customWidth="1"/>
    <col min="9220" max="9220" width="7.5703125" style="73" customWidth="1"/>
    <col min="9221" max="9221" width="6.5703125" style="73" customWidth="1"/>
    <col min="9222" max="9222" width="6" style="73" customWidth="1"/>
    <col min="9223" max="9224" width="5.5703125" style="73" customWidth="1"/>
    <col min="9225" max="9226" width="5.7109375" style="73" customWidth="1"/>
    <col min="9227" max="9227" width="8" style="73" customWidth="1"/>
    <col min="9228" max="9228" width="6.85546875" style="73" customWidth="1"/>
    <col min="9229" max="9229" width="14" style="73" customWidth="1"/>
    <col min="9230" max="9230" width="0.140625" style="73" customWidth="1"/>
    <col min="9231" max="9231" width="8.28515625" style="73" customWidth="1"/>
    <col min="9232" max="9232" width="7.7109375" style="73" customWidth="1"/>
    <col min="9233" max="9233" width="7.42578125" style="73" customWidth="1"/>
    <col min="9234" max="9235" width="9.140625" style="73"/>
    <col min="9236" max="9236" width="6.5703125" style="73" customWidth="1"/>
    <col min="9237" max="9240" width="0" style="73" hidden="1" customWidth="1"/>
    <col min="9241" max="9472" width="9.140625" style="73"/>
    <col min="9473" max="9473" width="4.42578125" style="73" customWidth="1"/>
    <col min="9474" max="9474" width="18.28515625" style="73" customWidth="1"/>
    <col min="9475" max="9475" width="12.7109375" style="73" customWidth="1"/>
    <col min="9476" max="9476" width="7.5703125" style="73" customWidth="1"/>
    <col min="9477" max="9477" width="6.5703125" style="73" customWidth="1"/>
    <col min="9478" max="9478" width="6" style="73" customWidth="1"/>
    <col min="9479" max="9480" width="5.5703125" style="73" customWidth="1"/>
    <col min="9481" max="9482" width="5.7109375" style="73" customWidth="1"/>
    <col min="9483" max="9483" width="8" style="73" customWidth="1"/>
    <col min="9484" max="9484" width="6.85546875" style="73" customWidth="1"/>
    <col min="9485" max="9485" width="14" style="73" customWidth="1"/>
    <col min="9486" max="9486" width="0.140625" style="73" customWidth="1"/>
    <col min="9487" max="9487" width="8.28515625" style="73" customWidth="1"/>
    <col min="9488" max="9488" width="7.7109375" style="73" customWidth="1"/>
    <col min="9489" max="9489" width="7.42578125" style="73" customWidth="1"/>
    <col min="9490" max="9491" width="9.140625" style="73"/>
    <col min="9492" max="9492" width="6.5703125" style="73" customWidth="1"/>
    <col min="9493" max="9496" width="0" style="73" hidden="1" customWidth="1"/>
    <col min="9497" max="9728" width="9.140625" style="73"/>
    <col min="9729" max="9729" width="4.42578125" style="73" customWidth="1"/>
    <col min="9730" max="9730" width="18.28515625" style="73" customWidth="1"/>
    <col min="9731" max="9731" width="12.7109375" style="73" customWidth="1"/>
    <col min="9732" max="9732" width="7.5703125" style="73" customWidth="1"/>
    <col min="9733" max="9733" width="6.5703125" style="73" customWidth="1"/>
    <col min="9734" max="9734" width="6" style="73" customWidth="1"/>
    <col min="9735" max="9736" width="5.5703125" style="73" customWidth="1"/>
    <col min="9737" max="9738" width="5.7109375" style="73" customWidth="1"/>
    <col min="9739" max="9739" width="8" style="73" customWidth="1"/>
    <col min="9740" max="9740" width="6.85546875" style="73" customWidth="1"/>
    <col min="9741" max="9741" width="14" style="73" customWidth="1"/>
    <col min="9742" max="9742" width="0.140625" style="73" customWidth="1"/>
    <col min="9743" max="9743" width="8.28515625" style="73" customWidth="1"/>
    <col min="9744" max="9744" width="7.7109375" style="73" customWidth="1"/>
    <col min="9745" max="9745" width="7.42578125" style="73" customWidth="1"/>
    <col min="9746" max="9747" width="9.140625" style="73"/>
    <col min="9748" max="9748" width="6.5703125" style="73" customWidth="1"/>
    <col min="9749" max="9752" width="0" style="73" hidden="1" customWidth="1"/>
    <col min="9753" max="9984" width="9.140625" style="73"/>
    <col min="9985" max="9985" width="4.42578125" style="73" customWidth="1"/>
    <col min="9986" max="9986" width="18.28515625" style="73" customWidth="1"/>
    <col min="9987" max="9987" width="12.7109375" style="73" customWidth="1"/>
    <col min="9988" max="9988" width="7.5703125" style="73" customWidth="1"/>
    <col min="9989" max="9989" width="6.5703125" style="73" customWidth="1"/>
    <col min="9990" max="9990" width="6" style="73" customWidth="1"/>
    <col min="9991" max="9992" width="5.5703125" style="73" customWidth="1"/>
    <col min="9993" max="9994" width="5.7109375" style="73" customWidth="1"/>
    <col min="9995" max="9995" width="8" style="73" customWidth="1"/>
    <col min="9996" max="9996" width="6.85546875" style="73" customWidth="1"/>
    <col min="9997" max="9997" width="14" style="73" customWidth="1"/>
    <col min="9998" max="9998" width="0.140625" style="73" customWidth="1"/>
    <col min="9999" max="9999" width="8.28515625" style="73" customWidth="1"/>
    <col min="10000" max="10000" width="7.7109375" style="73" customWidth="1"/>
    <col min="10001" max="10001" width="7.42578125" style="73" customWidth="1"/>
    <col min="10002" max="10003" width="9.140625" style="73"/>
    <col min="10004" max="10004" width="6.5703125" style="73" customWidth="1"/>
    <col min="10005" max="10008" width="0" style="73" hidden="1" customWidth="1"/>
    <col min="10009" max="10240" width="9.140625" style="73"/>
    <col min="10241" max="10241" width="4.42578125" style="73" customWidth="1"/>
    <col min="10242" max="10242" width="18.28515625" style="73" customWidth="1"/>
    <col min="10243" max="10243" width="12.7109375" style="73" customWidth="1"/>
    <col min="10244" max="10244" width="7.5703125" style="73" customWidth="1"/>
    <col min="10245" max="10245" width="6.5703125" style="73" customWidth="1"/>
    <col min="10246" max="10246" width="6" style="73" customWidth="1"/>
    <col min="10247" max="10248" width="5.5703125" style="73" customWidth="1"/>
    <col min="10249" max="10250" width="5.7109375" style="73" customWidth="1"/>
    <col min="10251" max="10251" width="8" style="73" customWidth="1"/>
    <col min="10252" max="10252" width="6.85546875" style="73" customWidth="1"/>
    <col min="10253" max="10253" width="14" style="73" customWidth="1"/>
    <col min="10254" max="10254" width="0.140625" style="73" customWidth="1"/>
    <col min="10255" max="10255" width="8.28515625" style="73" customWidth="1"/>
    <col min="10256" max="10256" width="7.7109375" style="73" customWidth="1"/>
    <col min="10257" max="10257" width="7.42578125" style="73" customWidth="1"/>
    <col min="10258" max="10259" width="9.140625" style="73"/>
    <col min="10260" max="10260" width="6.5703125" style="73" customWidth="1"/>
    <col min="10261" max="10264" width="0" style="73" hidden="1" customWidth="1"/>
    <col min="10265" max="10496" width="9.140625" style="73"/>
    <col min="10497" max="10497" width="4.42578125" style="73" customWidth="1"/>
    <col min="10498" max="10498" width="18.28515625" style="73" customWidth="1"/>
    <col min="10499" max="10499" width="12.7109375" style="73" customWidth="1"/>
    <col min="10500" max="10500" width="7.5703125" style="73" customWidth="1"/>
    <col min="10501" max="10501" width="6.5703125" style="73" customWidth="1"/>
    <col min="10502" max="10502" width="6" style="73" customWidth="1"/>
    <col min="10503" max="10504" width="5.5703125" style="73" customWidth="1"/>
    <col min="10505" max="10506" width="5.7109375" style="73" customWidth="1"/>
    <col min="10507" max="10507" width="8" style="73" customWidth="1"/>
    <col min="10508" max="10508" width="6.85546875" style="73" customWidth="1"/>
    <col min="10509" max="10509" width="14" style="73" customWidth="1"/>
    <col min="10510" max="10510" width="0.140625" style="73" customWidth="1"/>
    <col min="10511" max="10511" width="8.28515625" style="73" customWidth="1"/>
    <col min="10512" max="10512" width="7.7109375" style="73" customWidth="1"/>
    <col min="10513" max="10513" width="7.42578125" style="73" customWidth="1"/>
    <col min="10514" max="10515" width="9.140625" style="73"/>
    <col min="10516" max="10516" width="6.5703125" style="73" customWidth="1"/>
    <col min="10517" max="10520" width="0" style="73" hidden="1" customWidth="1"/>
    <col min="10521" max="10752" width="9.140625" style="73"/>
    <col min="10753" max="10753" width="4.42578125" style="73" customWidth="1"/>
    <col min="10754" max="10754" width="18.28515625" style="73" customWidth="1"/>
    <col min="10755" max="10755" width="12.7109375" style="73" customWidth="1"/>
    <col min="10756" max="10756" width="7.5703125" style="73" customWidth="1"/>
    <col min="10757" max="10757" width="6.5703125" style="73" customWidth="1"/>
    <col min="10758" max="10758" width="6" style="73" customWidth="1"/>
    <col min="10759" max="10760" width="5.5703125" style="73" customWidth="1"/>
    <col min="10761" max="10762" width="5.7109375" style="73" customWidth="1"/>
    <col min="10763" max="10763" width="8" style="73" customWidth="1"/>
    <col min="10764" max="10764" width="6.85546875" style="73" customWidth="1"/>
    <col min="10765" max="10765" width="14" style="73" customWidth="1"/>
    <col min="10766" max="10766" width="0.140625" style="73" customWidth="1"/>
    <col min="10767" max="10767" width="8.28515625" style="73" customWidth="1"/>
    <col min="10768" max="10768" width="7.7109375" style="73" customWidth="1"/>
    <col min="10769" max="10769" width="7.42578125" style="73" customWidth="1"/>
    <col min="10770" max="10771" width="9.140625" style="73"/>
    <col min="10772" max="10772" width="6.5703125" style="73" customWidth="1"/>
    <col min="10773" max="10776" width="0" style="73" hidden="1" customWidth="1"/>
    <col min="10777" max="11008" width="9.140625" style="73"/>
    <col min="11009" max="11009" width="4.42578125" style="73" customWidth="1"/>
    <col min="11010" max="11010" width="18.28515625" style="73" customWidth="1"/>
    <col min="11011" max="11011" width="12.7109375" style="73" customWidth="1"/>
    <col min="11012" max="11012" width="7.5703125" style="73" customWidth="1"/>
    <col min="11013" max="11013" width="6.5703125" style="73" customWidth="1"/>
    <col min="11014" max="11014" width="6" style="73" customWidth="1"/>
    <col min="11015" max="11016" width="5.5703125" style="73" customWidth="1"/>
    <col min="11017" max="11018" width="5.7109375" style="73" customWidth="1"/>
    <col min="11019" max="11019" width="8" style="73" customWidth="1"/>
    <col min="11020" max="11020" width="6.85546875" style="73" customWidth="1"/>
    <col min="11021" max="11021" width="14" style="73" customWidth="1"/>
    <col min="11022" max="11022" width="0.140625" style="73" customWidth="1"/>
    <col min="11023" max="11023" width="8.28515625" style="73" customWidth="1"/>
    <col min="11024" max="11024" width="7.7109375" style="73" customWidth="1"/>
    <col min="11025" max="11025" width="7.42578125" style="73" customWidth="1"/>
    <col min="11026" max="11027" width="9.140625" style="73"/>
    <col min="11028" max="11028" width="6.5703125" style="73" customWidth="1"/>
    <col min="11029" max="11032" width="0" style="73" hidden="1" customWidth="1"/>
    <col min="11033" max="11264" width="9.140625" style="73"/>
    <col min="11265" max="11265" width="4.42578125" style="73" customWidth="1"/>
    <col min="11266" max="11266" width="18.28515625" style="73" customWidth="1"/>
    <col min="11267" max="11267" width="12.7109375" style="73" customWidth="1"/>
    <col min="11268" max="11268" width="7.5703125" style="73" customWidth="1"/>
    <col min="11269" max="11269" width="6.5703125" style="73" customWidth="1"/>
    <col min="11270" max="11270" width="6" style="73" customWidth="1"/>
    <col min="11271" max="11272" width="5.5703125" style="73" customWidth="1"/>
    <col min="11273" max="11274" width="5.7109375" style="73" customWidth="1"/>
    <col min="11275" max="11275" width="8" style="73" customWidth="1"/>
    <col min="11276" max="11276" width="6.85546875" style="73" customWidth="1"/>
    <col min="11277" max="11277" width="14" style="73" customWidth="1"/>
    <col min="11278" max="11278" width="0.140625" style="73" customWidth="1"/>
    <col min="11279" max="11279" width="8.28515625" style="73" customWidth="1"/>
    <col min="11280" max="11280" width="7.7109375" style="73" customWidth="1"/>
    <col min="11281" max="11281" width="7.42578125" style="73" customWidth="1"/>
    <col min="11282" max="11283" width="9.140625" style="73"/>
    <col min="11284" max="11284" width="6.5703125" style="73" customWidth="1"/>
    <col min="11285" max="11288" width="0" style="73" hidden="1" customWidth="1"/>
    <col min="11289" max="11520" width="9.140625" style="73"/>
    <col min="11521" max="11521" width="4.42578125" style="73" customWidth="1"/>
    <col min="11522" max="11522" width="18.28515625" style="73" customWidth="1"/>
    <col min="11523" max="11523" width="12.7109375" style="73" customWidth="1"/>
    <col min="11524" max="11524" width="7.5703125" style="73" customWidth="1"/>
    <col min="11525" max="11525" width="6.5703125" style="73" customWidth="1"/>
    <col min="11526" max="11526" width="6" style="73" customWidth="1"/>
    <col min="11527" max="11528" width="5.5703125" style="73" customWidth="1"/>
    <col min="11529" max="11530" width="5.7109375" style="73" customWidth="1"/>
    <col min="11531" max="11531" width="8" style="73" customWidth="1"/>
    <col min="11532" max="11532" width="6.85546875" style="73" customWidth="1"/>
    <col min="11533" max="11533" width="14" style="73" customWidth="1"/>
    <col min="11534" max="11534" width="0.140625" style="73" customWidth="1"/>
    <col min="11535" max="11535" width="8.28515625" style="73" customWidth="1"/>
    <col min="11536" max="11536" width="7.7109375" style="73" customWidth="1"/>
    <col min="11537" max="11537" width="7.42578125" style="73" customWidth="1"/>
    <col min="11538" max="11539" width="9.140625" style="73"/>
    <col min="11540" max="11540" width="6.5703125" style="73" customWidth="1"/>
    <col min="11541" max="11544" width="0" style="73" hidden="1" customWidth="1"/>
    <col min="11545" max="11776" width="9.140625" style="73"/>
    <col min="11777" max="11777" width="4.42578125" style="73" customWidth="1"/>
    <col min="11778" max="11778" width="18.28515625" style="73" customWidth="1"/>
    <col min="11779" max="11779" width="12.7109375" style="73" customWidth="1"/>
    <col min="11780" max="11780" width="7.5703125" style="73" customWidth="1"/>
    <col min="11781" max="11781" width="6.5703125" style="73" customWidth="1"/>
    <col min="11782" max="11782" width="6" style="73" customWidth="1"/>
    <col min="11783" max="11784" width="5.5703125" style="73" customWidth="1"/>
    <col min="11785" max="11786" width="5.7109375" style="73" customWidth="1"/>
    <col min="11787" max="11787" width="8" style="73" customWidth="1"/>
    <col min="11788" max="11788" width="6.85546875" style="73" customWidth="1"/>
    <col min="11789" max="11789" width="14" style="73" customWidth="1"/>
    <col min="11790" max="11790" width="0.140625" style="73" customWidth="1"/>
    <col min="11791" max="11791" width="8.28515625" style="73" customWidth="1"/>
    <col min="11792" max="11792" width="7.7109375" style="73" customWidth="1"/>
    <col min="11793" max="11793" width="7.42578125" style="73" customWidth="1"/>
    <col min="11794" max="11795" width="9.140625" style="73"/>
    <col min="11796" max="11796" width="6.5703125" style="73" customWidth="1"/>
    <col min="11797" max="11800" width="0" style="73" hidden="1" customWidth="1"/>
    <col min="11801" max="12032" width="9.140625" style="73"/>
    <col min="12033" max="12033" width="4.42578125" style="73" customWidth="1"/>
    <col min="12034" max="12034" width="18.28515625" style="73" customWidth="1"/>
    <col min="12035" max="12035" width="12.7109375" style="73" customWidth="1"/>
    <col min="12036" max="12036" width="7.5703125" style="73" customWidth="1"/>
    <col min="12037" max="12037" width="6.5703125" style="73" customWidth="1"/>
    <col min="12038" max="12038" width="6" style="73" customWidth="1"/>
    <col min="12039" max="12040" width="5.5703125" style="73" customWidth="1"/>
    <col min="12041" max="12042" width="5.7109375" style="73" customWidth="1"/>
    <col min="12043" max="12043" width="8" style="73" customWidth="1"/>
    <col min="12044" max="12044" width="6.85546875" style="73" customWidth="1"/>
    <col min="12045" max="12045" width="14" style="73" customWidth="1"/>
    <col min="12046" max="12046" width="0.140625" style="73" customWidth="1"/>
    <col min="12047" max="12047" width="8.28515625" style="73" customWidth="1"/>
    <col min="12048" max="12048" width="7.7109375" style="73" customWidth="1"/>
    <col min="12049" max="12049" width="7.42578125" style="73" customWidth="1"/>
    <col min="12050" max="12051" width="9.140625" style="73"/>
    <col min="12052" max="12052" width="6.5703125" style="73" customWidth="1"/>
    <col min="12053" max="12056" width="0" style="73" hidden="1" customWidth="1"/>
    <col min="12057" max="12288" width="9.140625" style="73"/>
    <col min="12289" max="12289" width="4.42578125" style="73" customWidth="1"/>
    <col min="12290" max="12290" width="18.28515625" style="73" customWidth="1"/>
    <col min="12291" max="12291" width="12.7109375" style="73" customWidth="1"/>
    <col min="12292" max="12292" width="7.5703125" style="73" customWidth="1"/>
    <col min="12293" max="12293" width="6.5703125" style="73" customWidth="1"/>
    <col min="12294" max="12294" width="6" style="73" customWidth="1"/>
    <col min="12295" max="12296" width="5.5703125" style="73" customWidth="1"/>
    <col min="12297" max="12298" width="5.7109375" style="73" customWidth="1"/>
    <col min="12299" max="12299" width="8" style="73" customWidth="1"/>
    <col min="12300" max="12300" width="6.85546875" style="73" customWidth="1"/>
    <col min="12301" max="12301" width="14" style="73" customWidth="1"/>
    <col min="12302" max="12302" width="0.140625" style="73" customWidth="1"/>
    <col min="12303" max="12303" width="8.28515625" style="73" customWidth="1"/>
    <col min="12304" max="12304" width="7.7109375" style="73" customWidth="1"/>
    <col min="12305" max="12305" width="7.42578125" style="73" customWidth="1"/>
    <col min="12306" max="12307" width="9.140625" style="73"/>
    <col min="12308" max="12308" width="6.5703125" style="73" customWidth="1"/>
    <col min="12309" max="12312" width="0" style="73" hidden="1" customWidth="1"/>
    <col min="12313" max="12544" width="9.140625" style="73"/>
    <col min="12545" max="12545" width="4.42578125" style="73" customWidth="1"/>
    <col min="12546" max="12546" width="18.28515625" style="73" customWidth="1"/>
    <col min="12547" max="12547" width="12.7109375" style="73" customWidth="1"/>
    <col min="12548" max="12548" width="7.5703125" style="73" customWidth="1"/>
    <col min="12549" max="12549" width="6.5703125" style="73" customWidth="1"/>
    <col min="12550" max="12550" width="6" style="73" customWidth="1"/>
    <col min="12551" max="12552" width="5.5703125" style="73" customWidth="1"/>
    <col min="12553" max="12554" width="5.7109375" style="73" customWidth="1"/>
    <col min="12555" max="12555" width="8" style="73" customWidth="1"/>
    <col min="12556" max="12556" width="6.85546875" style="73" customWidth="1"/>
    <col min="12557" max="12557" width="14" style="73" customWidth="1"/>
    <col min="12558" max="12558" width="0.140625" style="73" customWidth="1"/>
    <col min="12559" max="12559" width="8.28515625" style="73" customWidth="1"/>
    <col min="12560" max="12560" width="7.7109375" style="73" customWidth="1"/>
    <col min="12561" max="12561" width="7.42578125" style="73" customWidth="1"/>
    <col min="12562" max="12563" width="9.140625" style="73"/>
    <col min="12564" max="12564" width="6.5703125" style="73" customWidth="1"/>
    <col min="12565" max="12568" width="0" style="73" hidden="1" customWidth="1"/>
    <col min="12569" max="12800" width="9.140625" style="73"/>
    <col min="12801" max="12801" width="4.42578125" style="73" customWidth="1"/>
    <col min="12802" max="12802" width="18.28515625" style="73" customWidth="1"/>
    <col min="12803" max="12803" width="12.7109375" style="73" customWidth="1"/>
    <col min="12804" max="12804" width="7.5703125" style="73" customWidth="1"/>
    <col min="12805" max="12805" width="6.5703125" style="73" customWidth="1"/>
    <col min="12806" max="12806" width="6" style="73" customWidth="1"/>
    <col min="12807" max="12808" width="5.5703125" style="73" customWidth="1"/>
    <col min="12809" max="12810" width="5.7109375" style="73" customWidth="1"/>
    <col min="12811" max="12811" width="8" style="73" customWidth="1"/>
    <col min="12812" max="12812" width="6.85546875" style="73" customWidth="1"/>
    <col min="12813" max="12813" width="14" style="73" customWidth="1"/>
    <col min="12814" max="12814" width="0.140625" style="73" customWidth="1"/>
    <col min="12815" max="12815" width="8.28515625" style="73" customWidth="1"/>
    <col min="12816" max="12816" width="7.7109375" style="73" customWidth="1"/>
    <col min="12817" max="12817" width="7.42578125" style="73" customWidth="1"/>
    <col min="12818" max="12819" width="9.140625" style="73"/>
    <col min="12820" max="12820" width="6.5703125" style="73" customWidth="1"/>
    <col min="12821" max="12824" width="0" style="73" hidden="1" customWidth="1"/>
    <col min="12825" max="13056" width="9.140625" style="73"/>
    <col min="13057" max="13057" width="4.42578125" style="73" customWidth="1"/>
    <col min="13058" max="13058" width="18.28515625" style="73" customWidth="1"/>
    <col min="13059" max="13059" width="12.7109375" style="73" customWidth="1"/>
    <col min="13060" max="13060" width="7.5703125" style="73" customWidth="1"/>
    <col min="13061" max="13061" width="6.5703125" style="73" customWidth="1"/>
    <col min="13062" max="13062" width="6" style="73" customWidth="1"/>
    <col min="13063" max="13064" width="5.5703125" style="73" customWidth="1"/>
    <col min="13065" max="13066" width="5.7109375" style="73" customWidth="1"/>
    <col min="13067" max="13067" width="8" style="73" customWidth="1"/>
    <col min="13068" max="13068" width="6.85546875" style="73" customWidth="1"/>
    <col min="13069" max="13069" width="14" style="73" customWidth="1"/>
    <col min="13070" max="13070" width="0.140625" style="73" customWidth="1"/>
    <col min="13071" max="13071" width="8.28515625" style="73" customWidth="1"/>
    <col min="13072" max="13072" width="7.7109375" style="73" customWidth="1"/>
    <col min="13073" max="13073" width="7.42578125" style="73" customWidth="1"/>
    <col min="13074" max="13075" width="9.140625" style="73"/>
    <col min="13076" max="13076" width="6.5703125" style="73" customWidth="1"/>
    <col min="13077" max="13080" width="0" style="73" hidden="1" customWidth="1"/>
    <col min="13081" max="13312" width="9.140625" style="73"/>
    <col min="13313" max="13313" width="4.42578125" style="73" customWidth="1"/>
    <col min="13314" max="13314" width="18.28515625" style="73" customWidth="1"/>
    <col min="13315" max="13315" width="12.7109375" style="73" customWidth="1"/>
    <col min="13316" max="13316" width="7.5703125" style="73" customWidth="1"/>
    <col min="13317" max="13317" width="6.5703125" style="73" customWidth="1"/>
    <col min="13318" max="13318" width="6" style="73" customWidth="1"/>
    <col min="13319" max="13320" width="5.5703125" style="73" customWidth="1"/>
    <col min="13321" max="13322" width="5.7109375" style="73" customWidth="1"/>
    <col min="13323" max="13323" width="8" style="73" customWidth="1"/>
    <col min="13324" max="13324" width="6.85546875" style="73" customWidth="1"/>
    <col min="13325" max="13325" width="14" style="73" customWidth="1"/>
    <col min="13326" max="13326" width="0.140625" style="73" customWidth="1"/>
    <col min="13327" max="13327" width="8.28515625" style="73" customWidth="1"/>
    <col min="13328" max="13328" width="7.7109375" style="73" customWidth="1"/>
    <col min="13329" max="13329" width="7.42578125" style="73" customWidth="1"/>
    <col min="13330" max="13331" width="9.140625" style="73"/>
    <col min="13332" max="13332" width="6.5703125" style="73" customWidth="1"/>
    <col min="13333" max="13336" width="0" style="73" hidden="1" customWidth="1"/>
    <col min="13337" max="13568" width="9.140625" style="73"/>
    <col min="13569" max="13569" width="4.42578125" style="73" customWidth="1"/>
    <col min="13570" max="13570" width="18.28515625" style="73" customWidth="1"/>
    <col min="13571" max="13571" width="12.7109375" style="73" customWidth="1"/>
    <col min="13572" max="13572" width="7.5703125" style="73" customWidth="1"/>
    <col min="13573" max="13573" width="6.5703125" style="73" customWidth="1"/>
    <col min="13574" max="13574" width="6" style="73" customWidth="1"/>
    <col min="13575" max="13576" width="5.5703125" style="73" customWidth="1"/>
    <col min="13577" max="13578" width="5.7109375" style="73" customWidth="1"/>
    <col min="13579" max="13579" width="8" style="73" customWidth="1"/>
    <col min="13580" max="13580" width="6.85546875" style="73" customWidth="1"/>
    <col min="13581" max="13581" width="14" style="73" customWidth="1"/>
    <col min="13582" max="13582" width="0.140625" style="73" customWidth="1"/>
    <col min="13583" max="13583" width="8.28515625" style="73" customWidth="1"/>
    <col min="13584" max="13584" width="7.7109375" style="73" customWidth="1"/>
    <col min="13585" max="13585" width="7.42578125" style="73" customWidth="1"/>
    <col min="13586" max="13587" width="9.140625" style="73"/>
    <col min="13588" max="13588" width="6.5703125" style="73" customWidth="1"/>
    <col min="13589" max="13592" width="0" style="73" hidden="1" customWidth="1"/>
    <col min="13593" max="13824" width="9.140625" style="73"/>
    <col min="13825" max="13825" width="4.42578125" style="73" customWidth="1"/>
    <col min="13826" max="13826" width="18.28515625" style="73" customWidth="1"/>
    <col min="13827" max="13827" width="12.7109375" style="73" customWidth="1"/>
    <col min="13828" max="13828" width="7.5703125" style="73" customWidth="1"/>
    <col min="13829" max="13829" width="6.5703125" style="73" customWidth="1"/>
    <col min="13830" max="13830" width="6" style="73" customWidth="1"/>
    <col min="13831" max="13832" width="5.5703125" style="73" customWidth="1"/>
    <col min="13833" max="13834" width="5.7109375" style="73" customWidth="1"/>
    <col min="13835" max="13835" width="8" style="73" customWidth="1"/>
    <col min="13836" max="13836" width="6.85546875" style="73" customWidth="1"/>
    <col min="13837" max="13837" width="14" style="73" customWidth="1"/>
    <col min="13838" max="13838" width="0.140625" style="73" customWidth="1"/>
    <col min="13839" max="13839" width="8.28515625" style="73" customWidth="1"/>
    <col min="13840" max="13840" width="7.7109375" style="73" customWidth="1"/>
    <col min="13841" max="13841" width="7.42578125" style="73" customWidth="1"/>
    <col min="13842" max="13843" width="9.140625" style="73"/>
    <col min="13844" max="13844" width="6.5703125" style="73" customWidth="1"/>
    <col min="13845" max="13848" width="0" style="73" hidden="1" customWidth="1"/>
    <col min="13849" max="14080" width="9.140625" style="73"/>
    <col min="14081" max="14081" width="4.42578125" style="73" customWidth="1"/>
    <col min="14082" max="14082" width="18.28515625" style="73" customWidth="1"/>
    <col min="14083" max="14083" width="12.7109375" style="73" customWidth="1"/>
    <col min="14084" max="14084" width="7.5703125" style="73" customWidth="1"/>
    <col min="14085" max="14085" width="6.5703125" style="73" customWidth="1"/>
    <col min="14086" max="14086" width="6" style="73" customWidth="1"/>
    <col min="14087" max="14088" width="5.5703125" style="73" customWidth="1"/>
    <col min="14089" max="14090" width="5.7109375" style="73" customWidth="1"/>
    <col min="14091" max="14091" width="8" style="73" customWidth="1"/>
    <col min="14092" max="14092" width="6.85546875" style="73" customWidth="1"/>
    <col min="14093" max="14093" width="14" style="73" customWidth="1"/>
    <col min="14094" max="14094" width="0.140625" style="73" customWidth="1"/>
    <col min="14095" max="14095" width="8.28515625" style="73" customWidth="1"/>
    <col min="14096" max="14096" width="7.7109375" style="73" customWidth="1"/>
    <col min="14097" max="14097" width="7.42578125" style="73" customWidth="1"/>
    <col min="14098" max="14099" width="9.140625" style="73"/>
    <col min="14100" max="14100" width="6.5703125" style="73" customWidth="1"/>
    <col min="14101" max="14104" width="0" style="73" hidden="1" customWidth="1"/>
    <col min="14105" max="14336" width="9.140625" style="73"/>
    <col min="14337" max="14337" width="4.42578125" style="73" customWidth="1"/>
    <col min="14338" max="14338" width="18.28515625" style="73" customWidth="1"/>
    <col min="14339" max="14339" width="12.7109375" style="73" customWidth="1"/>
    <col min="14340" max="14340" width="7.5703125" style="73" customWidth="1"/>
    <col min="14341" max="14341" width="6.5703125" style="73" customWidth="1"/>
    <col min="14342" max="14342" width="6" style="73" customWidth="1"/>
    <col min="14343" max="14344" width="5.5703125" style="73" customWidth="1"/>
    <col min="14345" max="14346" width="5.7109375" style="73" customWidth="1"/>
    <col min="14347" max="14347" width="8" style="73" customWidth="1"/>
    <col min="14348" max="14348" width="6.85546875" style="73" customWidth="1"/>
    <col min="14349" max="14349" width="14" style="73" customWidth="1"/>
    <col min="14350" max="14350" width="0.140625" style="73" customWidth="1"/>
    <col min="14351" max="14351" width="8.28515625" style="73" customWidth="1"/>
    <col min="14352" max="14352" width="7.7109375" style="73" customWidth="1"/>
    <col min="14353" max="14353" width="7.42578125" style="73" customWidth="1"/>
    <col min="14354" max="14355" width="9.140625" style="73"/>
    <col min="14356" max="14356" width="6.5703125" style="73" customWidth="1"/>
    <col min="14357" max="14360" width="0" style="73" hidden="1" customWidth="1"/>
    <col min="14361" max="14592" width="9.140625" style="73"/>
    <col min="14593" max="14593" width="4.42578125" style="73" customWidth="1"/>
    <col min="14594" max="14594" width="18.28515625" style="73" customWidth="1"/>
    <col min="14595" max="14595" width="12.7109375" style="73" customWidth="1"/>
    <col min="14596" max="14596" width="7.5703125" style="73" customWidth="1"/>
    <col min="14597" max="14597" width="6.5703125" style="73" customWidth="1"/>
    <col min="14598" max="14598" width="6" style="73" customWidth="1"/>
    <col min="14599" max="14600" width="5.5703125" style="73" customWidth="1"/>
    <col min="14601" max="14602" width="5.7109375" style="73" customWidth="1"/>
    <col min="14603" max="14603" width="8" style="73" customWidth="1"/>
    <col min="14604" max="14604" width="6.85546875" style="73" customWidth="1"/>
    <col min="14605" max="14605" width="14" style="73" customWidth="1"/>
    <col min="14606" max="14606" width="0.140625" style="73" customWidth="1"/>
    <col min="14607" max="14607" width="8.28515625" style="73" customWidth="1"/>
    <col min="14608" max="14608" width="7.7109375" style="73" customWidth="1"/>
    <col min="14609" max="14609" width="7.42578125" style="73" customWidth="1"/>
    <col min="14610" max="14611" width="9.140625" style="73"/>
    <col min="14612" max="14612" width="6.5703125" style="73" customWidth="1"/>
    <col min="14613" max="14616" width="0" style="73" hidden="1" customWidth="1"/>
    <col min="14617" max="14848" width="9.140625" style="73"/>
    <col min="14849" max="14849" width="4.42578125" style="73" customWidth="1"/>
    <col min="14850" max="14850" width="18.28515625" style="73" customWidth="1"/>
    <col min="14851" max="14851" width="12.7109375" style="73" customWidth="1"/>
    <col min="14852" max="14852" width="7.5703125" style="73" customWidth="1"/>
    <col min="14853" max="14853" width="6.5703125" style="73" customWidth="1"/>
    <col min="14854" max="14854" width="6" style="73" customWidth="1"/>
    <col min="14855" max="14856" width="5.5703125" style="73" customWidth="1"/>
    <col min="14857" max="14858" width="5.7109375" style="73" customWidth="1"/>
    <col min="14859" max="14859" width="8" style="73" customWidth="1"/>
    <col min="14860" max="14860" width="6.85546875" style="73" customWidth="1"/>
    <col min="14861" max="14861" width="14" style="73" customWidth="1"/>
    <col min="14862" max="14862" width="0.140625" style="73" customWidth="1"/>
    <col min="14863" max="14863" width="8.28515625" style="73" customWidth="1"/>
    <col min="14864" max="14864" width="7.7109375" style="73" customWidth="1"/>
    <col min="14865" max="14865" width="7.42578125" style="73" customWidth="1"/>
    <col min="14866" max="14867" width="9.140625" style="73"/>
    <col min="14868" max="14868" width="6.5703125" style="73" customWidth="1"/>
    <col min="14869" max="14872" width="0" style="73" hidden="1" customWidth="1"/>
    <col min="14873" max="15104" width="9.140625" style="73"/>
    <col min="15105" max="15105" width="4.42578125" style="73" customWidth="1"/>
    <col min="15106" max="15106" width="18.28515625" style="73" customWidth="1"/>
    <col min="15107" max="15107" width="12.7109375" style="73" customWidth="1"/>
    <col min="15108" max="15108" width="7.5703125" style="73" customWidth="1"/>
    <col min="15109" max="15109" width="6.5703125" style="73" customWidth="1"/>
    <col min="15110" max="15110" width="6" style="73" customWidth="1"/>
    <col min="15111" max="15112" width="5.5703125" style="73" customWidth="1"/>
    <col min="15113" max="15114" width="5.7109375" style="73" customWidth="1"/>
    <col min="15115" max="15115" width="8" style="73" customWidth="1"/>
    <col min="15116" max="15116" width="6.85546875" style="73" customWidth="1"/>
    <col min="15117" max="15117" width="14" style="73" customWidth="1"/>
    <col min="15118" max="15118" width="0.140625" style="73" customWidth="1"/>
    <col min="15119" max="15119" width="8.28515625" style="73" customWidth="1"/>
    <col min="15120" max="15120" width="7.7109375" style="73" customWidth="1"/>
    <col min="15121" max="15121" width="7.42578125" style="73" customWidth="1"/>
    <col min="15122" max="15123" width="9.140625" style="73"/>
    <col min="15124" max="15124" width="6.5703125" style="73" customWidth="1"/>
    <col min="15125" max="15128" width="0" style="73" hidden="1" customWidth="1"/>
    <col min="15129" max="15360" width="9.140625" style="73"/>
    <col min="15361" max="15361" width="4.42578125" style="73" customWidth="1"/>
    <col min="15362" max="15362" width="18.28515625" style="73" customWidth="1"/>
    <col min="15363" max="15363" width="12.7109375" style="73" customWidth="1"/>
    <col min="15364" max="15364" width="7.5703125" style="73" customWidth="1"/>
    <col min="15365" max="15365" width="6.5703125" style="73" customWidth="1"/>
    <col min="15366" max="15366" width="6" style="73" customWidth="1"/>
    <col min="15367" max="15368" width="5.5703125" style="73" customWidth="1"/>
    <col min="15369" max="15370" width="5.7109375" style="73" customWidth="1"/>
    <col min="15371" max="15371" width="8" style="73" customWidth="1"/>
    <col min="15372" max="15372" width="6.85546875" style="73" customWidth="1"/>
    <col min="15373" max="15373" width="14" style="73" customWidth="1"/>
    <col min="15374" max="15374" width="0.140625" style="73" customWidth="1"/>
    <col min="15375" max="15375" width="8.28515625" style="73" customWidth="1"/>
    <col min="15376" max="15376" width="7.7109375" style="73" customWidth="1"/>
    <col min="15377" max="15377" width="7.42578125" style="73" customWidth="1"/>
    <col min="15378" max="15379" width="9.140625" style="73"/>
    <col min="15380" max="15380" width="6.5703125" style="73" customWidth="1"/>
    <col min="15381" max="15384" width="0" style="73" hidden="1" customWidth="1"/>
    <col min="15385" max="15616" width="9.140625" style="73"/>
    <col min="15617" max="15617" width="4.42578125" style="73" customWidth="1"/>
    <col min="15618" max="15618" width="18.28515625" style="73" customWidth="1"/>
    <col min="15619" max="15619" width="12.7109375" style="73" customWidth="1"/>
    <col min="15620" max="15620" width="7.5703125" style="73" customWidth="1"/>
    <col min="15621" max="15621" width="6.5703125" style="73" customWidth="1"/>
    <col min="15622" max="15622" width="6" style="73" customWidth="1"/>
    <col min="15623" max="15624" width="5.5703125" style="73" customWidth="1"/>
    <col min="15625" max="15626" width="5.7109375" style="73" customWidth="1"/>
    <col min="15627" max="15627" width="8" style="73" customWidth="1"/>
    <col min="15628" max="15628" width="6.85546875" style="73" customWidth="1"/>
    <col min="15629" max="15629" width="14" style="73" customWidth="1"/>
    <col min="15630" max="15630" width="0.140625" style="73" customWidth="1"/>
    <col min="15631" max="15631" width="8.28515625" style="73" customWidth="1"/>
    <col min="15632" max="15632" width="7.7109375" style="73" customWidth="1"/>
    <col min="15633" max="15633" width="7.42578125" style="73" customWidth="1"/>
    <col min="15634" max="15635" width="9.140625" style="73"/>
    <col min="15636" max="15636" width="6.5703125" style="73" customWidth="1"/>
    <col min="15637" max="15640" width="0" style="73" hidden="1" customWidth="1"/>
    <col min="15641" max="15872" width="9.140625" style="73"/>
    <col min="15873" max="15873" width="4.42578125" style="73" customWidth="1"/>
    <col min="15874" max="15874" width="18.28515625" style="73" customWidth="1"/>
    <col min="15875" max="15875" width="12.7109375" style="73" customWidth="1"/>
    <col min="15876" max="15876" width="7.5703125" style="73" customWidth="1"/>
    <col min="15877" max="15877" width="6.5703125" style="73" customWidth="1"/>
    <col min="15878" max="15878" width="6" style="73" customWidth="1"/>
    <col min="15879" max="15880" width="5.5703125" style="73" customWidth="1"/>
    <col min="15881" max="15882" width="5.7109375" style="73" customWidth="1"/>
    <col min="15883" max="15883" width="8" style="73" customWidth="1"/>
    <col min="15884" max="15884" width="6.85546875" style="73" customWidth="1"/>
    <col min="15885" max="15885" width="14" style="73" customWidth="1"/>
    <col min="15886" max="15886" width="0.140625" style="73" customWidth="1"/>
    <col min="15887" max="15887" width="8.28515625" style="73" customWidth="1"/>
    <col min="15888" max="15888" width="7.7109375" style="73" customWidth="1"/>
    <col min="15889" max="15889" width="7.42578125" style="73" customWidth="1"/>
    <col min="15890" max="15891" width="9.140625" style="73"/>
    <col min="15892" max="15892" width="6.5703125" style="73" customWidth="1"/>
    <col min="15893" max="15896" width="0" style="73" hidden="1" customWidth="1"/>
    <col min="15897" max="16128" width="9.140625" style="73"/>
    <col min="16129" max="16129" width="4.42578125" style="73" customWidth="1"/>
    <col min="16130" max="16130" width="18.28515625" style="73" customWidth="1"/>
    <col min="16131" max="16131" width="12.7109375" style="73" customWidth="1"/>
    <col min="16132" max="16132" width="7.5703125" style="73" customWidth="1"/>
    <col min="16133" max="16133" width="6.5703125" style="73" customWidth="1"/>
    <col min="16134" max="16134" width="6" style="73" customWidth="1"/>
    <col min="16135" max="16136" width="5.5703125" style="73" customWidth="1"/>
    <col min="16137" max="16138" width="5.7109375" style="73" customWidth="1"/>
    <col min="16139" max="16139" width="8" style="73" customWidth="1"/>
    <col min="16140" max="16140" width="6.85546875" style="73" customWidth="1"/>
    <col min="16141" max="16141" width="14" style="73" customWidth="1"/>
    <col min="16142" max="16142" width="0.140625" style="73" customWidth="1"/>
    <col min="16143" max="16143" width="8.28515625" style="73" customWidth="1"/>
    <col min="16144" max="16144" width="7.7109375" style="73" customWidth="1"/>
    <col min="16145" max="16145" width="7.42578125" style="73" customWidth="1"/>
    <col min="16146" max="16147" width="9.140625" style="73"/>
    <col min="16148" max="16148" width="6.5703125" style="73" customWidth="1"/>
    <col min="16149" max="16152" width="0" style="73" hidden="1" customWidth="1"/>
    <col min="16153" max="16384" width="9.140625" style="73"/>
  </cols>
  <sheetData>
    <row r="1" spans="1:13" ht="46.5" customHeight="1" x14ac:dyDescent="0.25">
      <c r="A1" s="1078" t="s">
        <v>582</v>
      </c>
      <c r="B1" s="1078"/>
      <c r="C1" s="1078"/>
      <c r="D1" s="1078"/>
      <c r="E1" s="1078"/>
      <c r="F1" s="70"/>
      <c r="G1" s="70"/>
      <c r="H1" s="71"/>
      <c r="I1" s="71"/>
      <c r="J1" s="71"/>
      <c r="K1" s="72"/>
      <c r="L1" s="72"/>
      <c r="M1" s="72"/>
    </row>
    <row r="2" spans="1:13" ht="7.5" customHeight="1" x14ac:dyDescent="0.25">
      <c r="A2" s="326"/>
      <c r="B2" s="326"/>
      <c r="C2" s="326"/>
      <c r="D2" s="71"/>
      <c r="E2" s="72"/>
      <c r="F2" s="72"/>
      <c r="G2" s="72"/>
      <c r="H2" s="71"/>
      <c r="I2" s="71"/>
      <c r="J2" s="71"/>
      <c r="K2" s="72"/>
      <c r="L2" s="72"/>
      <c r="M2" s="72"/>
    </row>
    <row r="3" spans="1:13" ht="21.75" customHeight="1" x14ac:dyDescent="0.3">
      <c r="A3" s="1138" t="s">
        <v>703</v>
      </c>
      <c r="B3" s="1138"/>
      <c r="C3" s="1138"/>
      <c r="D3" s="1138"/>
      <c r="E3" s="1138"/>
      <c r="F3" s="1138"/>
      <c r="G3" s="1138"/>
      <c r="H3" s="1138"/>
      <c r="I3" s="1138"/>
      <c r="J3" s="1138"/>
      <c r="K3" s="1138"/>
      <c r="L3" s="1138"/>
      <c r="M3" s="1138"/>
    </row>
    <row r="4" spans="1:13" ht="7.5" customHeight="1" x14ac:dyDescent="0.3">
      <c r="A4" s="1080"/>
      <c r="B4" s="1080"/>
      <c r="C4" s="1080"/>
      <c r="D4" s="1080"/>
      <c r="E4" s="1080"/>
      <c r="F4" s="1080"/>
      <c r="G4" s="1080"/>
      <c r="H4" s="1080"/>
      <c r="I4" s="1080"/>
      <c r="J4" s="1080"/>
      <c r="K4" s="1080"/>
      <c r="L4" s="1080"/>
      <c r="M4" s="1080"/>
    </row>
    <row r="5" spans="1:13" s="74" customFormat="1" ht="21.75" customHeight="1" x14ac:dyDescent="0.25">
      <c r="A5" s="1285" t="s">
        <v>0</v>
      </c>
      <c r="B5" s="1285" t="s">
        <v>1</v>
      </c>
      <c r="C5" s="1288" t="s">
        <v>515</v>
      </c>
      <c r="D5" s="1291" t="s">
        <v>516</v>
      </c>
      <c r="E5" s="1294" t="s">
        <v>517</v>
      </c>
      <c r="F5" s="1295"/>
      <c r="G5" s="1295"/>
      <c r="H5" s="1295"/>
      <c r="I5" s="1295"/>
      <c r="J5" s="1295"/>
      <c r="K5" s="1296"/>
      <c r="L5" s="1297" t="s">
        <v>3</v>
      </c>
      <c r="M5" s="1300" t="s">
        <v>4</v>
      </c>
    </row>
    <row r="6" spans="1:13" s="74" customFormat="1" ht="36.75" customHeight="1" x14ac:dyDescent="0.25">
      <c r="A6" s="1286"/>
      <c r="B6" s="1286"/>
      <c r="C6" s="1289"/>
      <c r="D6" s="1292"/>
      <c r="E6" s="1274" t="s">
        <v>583</v>
      </c>
      <c r="F6" s="1274"/>
      <c r="G6" s="1274"/>
      <c r="H6" s="1274" t="s">
        <v>713</v>
      </c>
      <c r="I6" s="1274"/>
      <c r="J6" s="1274"/>
      <c r="K6" s="1275" t="s">
        <v>584</v>
      </c>
      <c r="L6" s="1298"/>
      <c r="M6" s="1301"/>
    </row>
    <row r="7" spans="1:13" s="74" customFormat="1" ht="74.25" customHeight="1" x14ac:dyDescent="0.25">
      <c r="A7" s="1287"/>
      <c r="B7" s="1287"/>
      <c r="C7" s="1290"/>
      <c r="D7" s="1293"/>
      <c r="E7" s="342" t="s">
        <v>154</v>
      </c>
      <c r="F7" s="342" t="s">
        <v>155</v>
      </c>
      <c r="G7" s="342" t="s">
        <v>64</v>
      </c>
      <c r="H7" s="342" t="s">
        <v>65</v>
      </c>
      <c r="I7" s="342" t="s">
        <v>66</v>
      </c>
      <c r="J7" s="342" t="s">
        <v>67</v>
      </c>
      <c r="K7" s="1276"/>
      <c r="L7" s="1299"/>
      <c r="M7" s="1302"/>
    </row>
    <row r="8" spans="1:13" s="81" customFormat="1" ht="30.75" customHeight="1" x14ac:dyDescent="0.25">
      <c r="A8" s="171" t="s">
        <v>16</v>
      </c>
      <c r="B8" s="172" t="s">
        <v>89</v>
      </c>
      <c r="C8" s="343" t="s">
        <v>474</v>
      </c>
      <c r="D8" s="173">
        <v>0.9</v>
      </c>
      <c r="E8" s="344">
        <v>0.01</v>
      </c>
      <c r="F8" s="344">
        <v>0.01</v>
      </c>
      <c r="G8" s="344">
        <v>0</v>
      </c>
      <c r="H8" s="344">
        <v>0.01</v>
      </c>
      <c r="I8" s="344">
        <v>0</v>
      </c>
      <c r="J8" s="344">
        <v>0.01</v>
      </c>
      <c r="K8" s="174">
        <f t="shared" ref="K8:K13" si="0">IF(SUM(E8:G8)&gt;5%,5%,SUM(E8:G8))+IF(SUM(H8:J8)&gt;5%,5%,SUM(H8:J8))</f>
        <v>0.04</v>
      </c>
      <c r="L8" s="175">
        <f t="shared" ref="L8:L13" si="1">D8+K8</f>
        <v>0.94000000000000006</v>
      </c>
      <c r="M8" s="176">
        <f t="shared" ref="M8:M13" si="2">IF(95%&lt;=L8,60,IF(AND(90%&lt;=L8,L8&lt;95%),50,IF(AND(80%&lt;=L8,L8&lt;90%),40,IF(AND(75%&lt;=L8,L8&lt;80%),30,IF(AND(70%&lt;=L8,L8&lt;75%),20,IF(L8&lt;70%,0,""))))))</f>
        <v>50</v>
      </c>
    </row>
    <row r="9" spans="1:13" s="81" customFormat="1" ht="30.75" customHeight="1" x14ac:dyDescent="0.25">
      <c r="A9" s="171" t="s">
        <v>17</v>
      </c>
      <c r="B9" s="172" t="s">
        <v>90</v>
      </c>
      <c r="C9" s="343" t="s">
        <v>475</v>
      </c>
      <c r="D9" s="173">
        <v>0.9</v>
      </c>
      <c r="E9" s="344">
        <v>0</v>
      </c>
      <c r="F9" s="344">
        <v>0.02</v>
      </c>
      <c r="G9" s="344">
        <v>0</v>
      </c>
      <c r="H9" s="344">
        <v>0.02</v>
      </c>
      <c r="I9" s="344">
        <v>0.02</v>
      </c>
      <c r="J9" s="344">
        <v>0.01</v>
      </c>
      <c r="K9" s="174">
        <f t="shared" si="0"/>
        <v>7.0000000000000007E-2</v>
      </c>
      <c r="L9" s="175">
        <f t="shared" si="1"/>
        <v>0.97</v>
      </c>
      <c r="M9" s="176">
        <f t="shared" si="2"/>
        <v>60</v>
      </c>
    </row>
    <row r="10" spans="1:13" s="81" customFormat="1" ht="30.75" customHeight="1" x14ac:dyDescent="0.25">
      <c r="A10" s="171" t="s">
        <v>18</v>
      </c>
      <c r="B10" s="172" t="s">
        <v>585</v>
      </c>
      <c r="C10" s="343" t="s">
        <v>476</v>
      </c>
      <c r="D10" s="173">
        <v>0.9</v>
      </c>
      <c r="E10" s="344">
        <v>0.01</v>
      </c>
      <c r="F10" s="344">
        <v>0</v>
      </c>
      <c r="G10" s="344">
        <v>0</v>
      </c>
      <c r="H10" s="344">
        <v>0.02</v>
      </c>
      <c r="I10" s="344">
        <v>0.02</v>
      </c>
      <c r="J10" s="344">
        <v>0</v>
      </c>
      <c r="K10" s="174">
        <f t="shared" si="0"/>
        <v>0.05</v>
      </c>
      <c r="L10" s="175">
        <f t="shared" si="1"/>
        <v>0.95000000000000007</v>
      </c>
      <c r="M10" s="176">
        <f t="shared" si="2"/>
        <v>60</v>
      </c>
    </row>
    <row r="11" spans="1:13" s="81" customFormat="1" ht="30.75" customHeight="1" x14ac:dyDescent="0.25">
      <c r="A11" s="171" t="s">
        <v>19</v>
      </c>
      <c r="B11" s="172" t="s">
        <v>529</v>
      </c>
      <c r="C11" s="345" t="s">
        <v>714</v>
      </c>
      <c r="D11" s="173">
        <v>0.9</v>
      </c>
      <c r="E11" s="344">
        <v>0.01</v>
      </c>
      <c r="F11" s="344">
        <v>0</v>
      </c>
      <c r="G11" s="344">
        <v>0.02</v>
      </c>
      <c r="H11" s="344">
        <v>0.02</v>
      </c>
      <c r="I11" s="344">
        <v>0.02</v>
      </c>
      <c r="J11" s="344">
        <v>0</v>
      </c>
      <c r="K11" s="174">
        <f t="shared" si="0"/>
        <v>7.0000000000000007E-2</v>
      </c>
      <c r="L11" s="175">
        <f t="shared" si="1"/>
        <v>0.97</v>
      </c>
      <c r="M11" s="176">
        <f t="shared" si="2"/>
        <v>60</v>
      </c>
    </row>
    <row r="12" spans="1:13" s="81" customFormat="1" ht="30.75" customHeight="1" x14ac:dyDescent="0.25">
      <c r="A12" s="171" t="s">
        <v>20</v>
      </c>
      <c r="B12" s="172" t="s">
        <v>92</v>
      </c>
      <c r="C12" s="346" t="s">
        <v>477</v>
      </c>
      <c r="D12" s="173">
        <v>0.9</v>
      </c>
      <c r="E12" s="344">
        <v>0.01</v>
      </c>
      <c r="F12" s="344">
        <v>0</v>
      </c>
      <c r="G12" s="344">
        <v>0</v>
      </c>
      <c r="H12" s="344">
        <v>0.02</v>
      </c>
      <c r="I12" s="344">
        <v>0.02</v>
      </c>
      <c r="J12" s="344">
        <v>0</v>
      </c>
      <c r="K12" s="174">
        <f t="shared" si="0"/>
        <v>0.05</v>
      </c>
      <c r="L12" s="175">
        <f t="shared" si="1"/>
        <v>0.95000000000000007</v>
      </c>
      <c r="M12" s="176">
        <f t="shared" si="2"/>
        <v>60</v>
      </c>
    </row>
    <row r="13" spans="1:13" s="81" customFormat="1" ht="30.75" customHeight="1" x14ac:dyDescent="0.25">
      <c r="A13" s="171" t="s">
        <v>21</v>
      </c>
      <c r="B13" s="172" t="s">
        <v>586</v>
      </c>
      <c r="C13" s="346" t="s">
        <v>479</v>
      </c>
      <c r="D13" s="173">
        <v>0.9</v>
      </c>
      <c r="E13" s="344">
        <v>0</v>
      </c>
      <c r="F13" s="344">
        <v>0</v>
      </c>
      <c r="G13" s="344">
        <v>0</v>
      </c>
      <c r="H13" s="344">
        <v>0.02</v>
      </c>
      <c r="I13" s="344">
        <v>0.02</v>
      </c>
      <c r="J13" s="344">
        <v>0</v>
      </c>
      <c r="K13" s="174">
        <f t="shared" si="0"/>
        <v>0.04</v>
      </c>
      <c r="L13" s="175">
        <f t="shared" si="1"/>
        <v>0.94000000000000006</v>
      </c>
      <c r="M13" s="176">
        <f t="shared" si="2"/>
        <v>50</v>
      </c>
    </row>
    <row r="14" spans="1:13" ht="39.75" customHeight="1" x14ac:dyDescent="0.25">
      <c r="A14" s="1090" t="s">
        <v>522</v>
      </c>
      <c r="B14" s="1090"/>
      <c r="C14" s="1090"/>
      <c r="D14" s="1090"/>
      <c r="E14" s="1090"/>
      <c r="F14" s="1090"/>
      <c r="G14" s="1090"/>
      <c r="H14" s="1090"/>
      <c r="I14" s="1090"/>
      <c r="J14" s="1090"/>
      <c r="K14" s="1090"/>
      <c r="L14" s="1090"/>
      <c r="M14" s="1090"/>
    </row>
    <row r="15" spans="1:13" ht="39.75" customHeight="1" x14ac:dyDescent="0.25">
      <c r="A15" s="177"/>
      <c r="B15" s="177"/>
      <c r="C15" s="177"/>
      <c r="D15" s="177"/>
      <c r="E15" s="177"/>
      <c r="F15" s="177"/>
      <c r="G15" s="177"/>
      <c r="H15" s="177"/>
      <c r="I15" s="177"/>
      <c r="J15" s="177"/>
      <c r="K15" s="177"/>
      <c r="L15" s="177"/>
      <c r="M15" s="177"/>
    </row>
    <row r="16" spans="1:13" ht="4.5" customHeight="1" x14ac:dyDescent="0.25"/>
    <row r="17" spans="1:27" ht="17.25" x14ac:dyDescent="0.25">
      <c r="A17" s="1277" t="s">
        <v>5</v>
      </c>
      <c r="B17" s="1277"/>
      <c r="C17" s="1277"/>
      <c r="D17" s="1277"/>
      <c r="E17" s="1277"/>
      <c r="F17" s="1277"/>
      <c r="G17" s="1277"/>
      <c r="H17" s="1277"/>
      <c r="I17" s="1277"/>
      <c r="J17" s="1277"/>
      <c r="K17" s="1277"/>
      <c r="L17" s="1277"/>
      <c r="M17" s="1277"/>
    </row>
    <row r="19" spans="1:27" x14ac:dyDescent="0.25">
      <c r="H19" s="73"/>
      <c r="I19" s="73"/>
      <c r="J19" s="73"/>
      <c r="K19" s="82"/>
      <c r="L19" s="82"/>
      <c r="M19" s="82"/>
      <c r="N19" s="82"/>
      <c r="O19" s="82"/>
      <c r="P19" s="82"/>
      <c r="Q19" s="82"/>
      <c r="R19" s="82"/>
      <c r="S19" s="82"/>
      <c r="T19" s="82"/>
      <c r="U19" s="82"/>
    </row>
    <row r="20" spans="1:27" ht="138" customHeight="1" x14ac:dyDescent="0.25">
      <c r="A20" s="328" t="s">
        <v>6</v>
      </c>
      <c r="B20" s="1279" t="s">
        <v>7</v>
      </c>
      <c r="C20" s="1279"/>
      <c r="D20" s="1279"/>
      <c r="E20" s="1279"/>
      <c r="F20" s="324"/>
      <c r="G20" s="324"/>
      <c r="H20" s="324"/>
      <c r="I20" s="324"/>
      <c r="J20" s="324"/>
      <c r="K20" s="1280" t="s">
        <v>8</v>
      </c>
      <c r="L20" s="1281"/>
      <c r="M20" s="1282" t="s">
        <v>9</v>
      </c>
      <c r="N20" s="1282"/>
      <c r="O20" s="329" t="s">
        <v>10</v>
      </c>
      <c r="P20" s="178" t="s">
        <v>11</v>
      </c>
      <c r="Q20" s="325" t="s">
        <v>218</v>
      </c>
      <c r="R20" s="1126" t="s">
        <v>12</v>
      </c>
      <c r="S20" s="1127"/>
      <c r="T20" s="1127"/>
      <c r="U20" s="1127"/>
      <c r="V20" s="1127"/>
      <c r="W20" s="1127"/>
      <c r="X20" s="1128"/>
    </row>
    <row r="21" spans="1:27" ht="36.75" customHeight="1" x14ac:dyDescent="0.25">
      <c r="A21" s="179">
        <v>1</v>
      </c>
      <c r="B21" s="1278" t="s">
        <v>715</v>
      </c>
      <c r="C21" s="1278"/>
      <c r="D21" s="1278"/>
      <c r="E21" s="1278"/>
      <c r="F21" s="152"/>
      <c r="G21" s="152"/>
      <c r="H21" s="152"/>
      <c r="I21" s="152"/>
      <c r="J21" s="152"/>
      <c r="K21" s="1231">
        <v>43831</v>
      </c>
      <c r="L21" s="1232"/>
      <c r="M21" s="1231" t="s">
        <v>716</v>
      </c>
      <c r="N21" s="1232"/>
      <c r="O21" s="102">
        <v>5</v>
      </c>
      <c r="P21" s="327">
        <v>0</v>
      </c>
      <c r="Q21" s="330">
        <v>0.01</v>
      </c>
      <c r="R21" s="1273" t="s">
        <v>717</v>
      </c>
      <c r="S21" s="1283"/>
      <c r="T21" s="1283"/>
      <c r="U21" s="1283"/>
      <c r="V21" s="1283"/>
      <c r="W21" s="1283"/>
      <c r="X21" s="1284"/>
    </row>
    <row r="22" spans="1:27" ht="42.75" customHeight="1" x14ac:dyDescent="0.25">
      <c r="A22" s="179">
        <v>2</v>
      </c>
      <c r="B22" s="1278" t="s">
        <v>718</v>
      </c>
      <c r="C22" s="1278"/>
      <c r="D22" s="1278"/>
      <c r="E22" s="1278"/>
      <c r="F22" s="152"/>
      <c r="G22" s="152"/>
      <c r="H22" s="152"/>
      <c r="I22" s="152"/>
      <c r="J22" s="152"/>
      <c r="K22" s="1231">
        <v>43831</v>
      </c>
      <c r="L22" s="1232"/>
      <c r="M22" s="1231" t="s">
        <v>719</v>
      </c>
      <c r="N22" s="1232"/>
      <c r="O22" s="102">
        <v>2</v>
      </c>
      <c r="P22" s="327">
        <v>0</v>
      </c>
      <c r="Q22" s="330">
        <v>0.02</v>
      </c>
      <c r="R22" s="1273" t="s">
        <v>720</v>
      </c>
      <c r="S22" s="1283"/>
      <c r="T22" s="1283"/>
      <c r="U22" s="1283"/>
      <c r="V22" s="1283"/>
      <c r="W22" s="1283"/>
      <c r="X22" s="1284"/>
    </row>
    <row r="23" spans="1:27" ht="27.75" customHeight="1" x14ac:dyDescent="0.25">
      <c r="A23" s="179">
        <v>3</v>
      </c>
      <c r="B23" s="1278" t="s">
        <v>721</v>
      </c>
      <c r="C23" s="1278"/>
      <c r="D23" s="1278"/>
      <c r="E23" s="1278"/>
      <c r="F23" s="152"/>
      <c r="G23" s="152"/>
      <c r="H23" s="152"/>
      <c r="I23" s="152"/>
      <c r="J23" s="152"/>
      <c r="K23" s="1231">
        <v>43831</v>
      </c>
      <c r="L23" s="1232"/>
      <c r="M23" s="1231" t="s">
        <v>716</v>
      </c>
      <c r="N23" s="1232"/>
      <c r="O23" s="102">
        <v>1</v>
      </c>
      <c r="P23" s="327">
        <v>0</v>
      </c>
      <c r="Q23" s="147">
        <v>0.02</v>
      </c>
      <c r="R23" s="1273" t="s">
        <v>722</v>
      </c>
      <c r="S23" s="1127"/>
      <c r="T23" s="1127"/>
      <c r="U23" s="1127"/>
      <c r="V23" s="1127"/>
      <c r="W23" s="1127"/>
      <c r="X23" s="1128"/>
    </row>
    <row r="24" spans="1:27" ht="42" customHeight="1" x14ac:dyDescent="0.25">
      <c r="A24" s="179">
        <v>4</v>
      </c>
      <c r="B24" s="1278" t="s">
        <v>723</v>
      </c>
      <c r="C24" s="1278"/>
      <c r="D24" s="1278"/>
      <c r="E24" s="1278"/>
      <c r="F24" s="152"/>
      <c r="G24" s="152"/>
      <c r="H24" s="152"/>
      <c r="I24" s="152"/>
      <c r="J24" s="152"/>
      <c r="K24" s="1231">
        <v>43831</v>
      </c>
      <c r="L24" s="1232"/>
      <c r="M24" s="1231" t="s">
        <v>716</v>
      </c>
      <c r="N24" s="1232"/>
      <c r="O24" s="102">
        <v>6</v>
      </c>
      <c r="P24" s="327">
        <v>0</v>
      </c>
      <c r="Q24" s="147">
        <v>0.02</v>
      </c>
      <c r="R24" s="1273" t="s">
        <v>724</v>
      </c>
      <c r="S24" s="1127"/>
      <c r="T24" s="1127"/>
      <c r="U24" s="1127"/>
      <c r="V24" s="1127"/>
      <c r="W24" s="1127"/>
      <c r="X24" s="1128"/>
    </row>
    <row r="25" spans="1:27" ht="32.25" customHeight="1" x14ac:dyDescent="0.25">
      <c r="A25" s="179">
        <v>5</v>
      </c>
      <c r="B25" s="1278" t="s">
        <v>725</v>
      </c>
      <c r="C25" s="1278"/>
      <c r="D25" s="1278"/>
      <c r="E25" s="1278"/>
      <c r="F25" s="152"/>
      <c r="G25" s="152"/>
      <c r="H25" s="152"/>
      <c r="I25" s="152"/>
      <c r="J25" s="152"/>
      <c r="K25" s="1231">
        <v>43833</v>
      </c>
      <c r="L25" s="1232"/>
      <c r="M25" s="1231" t="s">
        <v>716</v>
      </c>
      <c r="N25" s="1232"/>
      <c r="O25" s="102">
        <v>5</v>
      </c>
      <c r="P25" s="327">
        <v>0</v>
      </c>
      <c r="Q25" s="330">
        <v>0.02</v>
      </c>
      <c r="R25" s="1273" t="s">
        <v>726</v>
      </c>
      <c r="S25" s="1127"/>
      <c r="T25" s="1127"/>
      <c r="U25" s="1127"/>
      <c r="V25" s="1127"/>
      <c r="W25" s="1127"/>
      <c r="X25" s="1128"/>
    </row>
    <row r="26" spans="1:27" ht="38.25" customHeight="1" x14ac:dyDescent="0.25">
      <c r="A26" s="179">
        <v>6</v>
      </c>
      <c r="B26" s="1278" t="s">
        <v>727</v>
      </c>
      <c r="C26" s="1278"/>
      <c r="D26" s="1278"/>
      <c r="E26" s="1278"/>
      <c r="F26" s="152"/>
      <c r="G26" s="152"/>
      <c r="H26" s="152"/>
      <c r="I26" s="152"/>
      <c r="J26" s="152"/>
      <c r="K26" s="1231">
        <v>43833</v>
      </c>
      <c r="L26" s="1232"/>
      <c r="M26" s="1231" t="s">
        <v>716</v>
      </c>
      <c r="N26" s="1232"/>
      <c r="O26" s="102">
        <v>2</v>
      </c>
      <c r="P26" s="327">
        <v>0</v>
      </c>
      <c r="Q26" s="148">
        <v>0.01</v>
      </c>
      <c r="R26" s="1273" t="s">
        <v>728</v>
      </c>
      <c r="S26" s="1127"/>
      <c r="T26" s="1127"/>
      <c r="U26" s="1127"/>
      <c r="V26" s="1127"/>
      <c r="W26" s="1127"/>
      <c r="X26" s="1128"/>
    </row>
    <row r="27" spans="1:27" ht="15.75" customHeight="1" x14ac:dyDescent="0.25">
      <c r="H27" s="1303"/>
      <c r="I27" s="1303"/>
      <c r="J27" s="1303"/>
      <c r="K27" s="1303"/>
      <c r="L27" s="1303"/>
      <c r="M27" s="1303"/>
    </row>
    <row r="28" spans="1:27" ht="15.75" customHeight="1" x14ac:dyDescent="0.25">
      <c r="H28" s="1062" t="s">
        <v>729</v>
      </c>
      <c r="I28" s="1062"/>
      <c r="J28" s="1062"/>
      <c r="K28" s="1062"/>
      <c r="L28" s="1062"/>
      <c r="M28" s="1062"/>
      <c r="O28" s="347"/>
      <c r="P28" s="347"/>
      <c r="Q28" s="347"/>
      <c r="R28" s="347"/>
      <c r="S28" s="347"/>
      <c r="T28" s="347"/>
      <c r="U28" s="347"/>
      <c r="V28" s="347"/>
      <c r="W28" s="347"/>
      <c r="X28" s="347"/>
      <c r="Y28" s="347"/>
      <c r="Z28" s="347"/>
      <c r="AA28" s="347"/>
    </row>
    <row r="29" spans="1:27" ht="15.75" customHeight="1" x14ac:dyDescent="0.25">
      <c r="I29" s="1102" t="s">
        <v>730</v>
      </c>
      <c r="J29" s="1102"/>
      <c r="K29" s="1102"/>
      <c r="L29" s="1102"/>
      <c r="M29" s="1102"/>
      <c r="O29" s="348"/>
      <c r="P29" s="348"/>
      <c r="Q29" s="348"/>
      <c r="R29" s="348"/>
      <c r="S29" s="348"/>
      <c r="T29" s="348"/>
      <c r="U29" s="348"/>
      <c r="V29" s="348"/>
      <c r="W29" s="348"/>
      <c r="X29" s="348"/>
      <c r="Y29" s="348"/>
      <c r="Z29" s="348"/>
      <c r="AA29" s="348"/>
    </row>
    <row r="30" spans="1:27" ht="15" customHeight="1" x14ac:dyDescent="0.25">
      <c r="O30" s="82"/>
      <c r="P30" s="82"/>
      <c r="Q30" s="82"/>
      <c r="R30" s="82"/>
      <c r="S30" s="82"/>
      <c r="T30" s="82"/>
      <c r="U30" s="82"/>
      <c r="V30" s="82"/>
      <c r="W30" s="82"/>
      <c r="X30" s="82"/>
    </row>
    <row r="31" spans="1:27" ht="15" customHeight="1" x14ac:dyDescent="0.25">
      <c r="O31" s="82"/>
      <c r="P31" s="82"/>
      <c r="Q31" s="82"/>
      <c r="R31" s="82"/>
      <c r="S31" s="82"/>
      <c r="T31" s="82"/>
      <c r="U31" s="82"/>
      <c r="V31" s="82"/>
      <c r="W31" s="82"/>
      <c r="X31" s="82"/>
    </row>
    <row r="32" spans="1:27" ht="86.25" customHeight="1" x14ac:dyDescent="0.25">
      <c r="J32" s="1102" t="s">
        <v>90</v>
      </c>
      <c r="K32" s="1305"/>
      <c r="L32" s="1305"/>
      <c r="M32" s="1305"/>
      <c r="O32" s="82"/>
      <c r="P32" s="82"/>
      <c r="Q32" s="82"/>
      <c r="R32" s="82"/>
      <c r="S32" s="82"/>
      <c r="T32" s="82"/>
      <c r="U32" s="82"/>
      <c r="V32" s="82"/>
      <c r="W32" s="82"/>
      <c r="X32" s="82"/>
    </row>
    <row r="33" spans="8:27" ht="15" hidden="1" customHeight="1" x14ac:dyDescent="0.25">
      <c r="O33" s="82"/>
      <c r="P33" s="82"/>
      <c r="Q33" s="82"/>
      <c r="R33" s="82"/>
      <c r="S33" s="82"/>
      <c r="T33" s="82"/>
      <c r="U33" s="82"/>
      <c r="V33" s="82"/>
      <c r="W33" s="82"/>
      <c r="X33" s="82"/>
    </row>
    <row r="34" spans="8:27" ht="16.5" hidden="1" customHeight="1" x14ac:dyDescent="0.25">
      <c r="H34" s="1304"/>
      <c r="I34" s="1304"/>
      <c r="J34" s="1304"/>
      <c r="K34" s="1304"/>
      <c r="L34" s="1304"/>
      <c r="M34" s="1304"/>
      <c r="O34" s="82"/>
      <c r="P34" s="82"/>
      <c r="Q34" s="82"/>
      <c r="R34" s="82"/>
      <c r="S34" s="82"/>
      <c r="T34" s="82"/>
      <c r="U34" s="82"/>
      <c r="V34" s="82"/>
      <c r="W34" s="82"/>
      <c r="X34" s="82"/>
    </row>
    <row r="35" spans="8:27" ht="30.75" customHeight="1" x14ac:dyDescent="0.25">
      <c r="O35" s="350"/>
      <c r="P35" s="350"/>
      <c r="Q35" s="350"/>
      <c r="R35" s="350"/>
      <c r="S35" s="350"/>
      <c r="T35" s="350"/>
      <c r="U35" s="350"/>
      <c r="V35" s="350"/>
      <c r="W35" s="350"/>
      <c r="X35" s="350"/>
      <c r="Y35" s="350"/>
      <c r="Z35" s="350"/>
      <c r="AA35" s="350"/>
    </row>
    <row r="36" spans="8:27" ht="25.5" customHeight="1" x14ac:dyDescent="0.25"/>
    <row r="37" spans="8:27" ht="25.5" customHeight="1" x14ac:dyDescent="0.25"/>
    <row r="38" spans="8:27" ht="41.25" customHeight="1" x14ac:dyDescent="0.25"/>
  </sheetData>
  <mergeCells count="48">
    <mergeCell ref="M23:N23"/>
    <mergeCell ref="M21:N21"/>
    <mergeCell ref="R25:X25"/>
    <mergeCell ref="H34:M34"/>
    <mergeCell ref="J32:M32"/>
    <mergeCell ref="R26:X26"/>
    <mergeCell ref="R21:X21"/>
    <mergeCell ref="B26:E26"/>
    <mergeCell ref="H27:M27"/>
    <mergeCell ref="H28:M28"/>
    <mergeCell ref="I29:M29"/>
    <mergeCell ref="K25:L25"/>
    <mergeCell ref="M25:N25"/>
    <mergeCell ref="K26:L26"/>
    <mergeCell ref="M26:N26"/>
    <mergeCell ref="B25:E25"/>
    <mergeCell ref="A1:E1"/>
    <mergeCell ref="B22:E22"/>
    <mergeCell ref="K22:L22"/>
    <mergeCell ref="M22:N22"/>
    <mergeCell ref="R22:X22"/>
    <mergeCell ref="B21:E21"/>
    <mergeCell ref="A5:A7"/>
    <mergeCell ref="B5:B7"/>
    <mergeCell ref="C5:C7"/>
    <mergeCell ref="D5:D7"/>
    <mergeCell ref="R20:X20"/>
    <mergeCell ref="K21:L21"/>
    <mergeCell ref="E5:K5"/>
    <mergeCell ref="L5:L7"/>
    <mergeCell ref="M5:M7"/>
    <mergeCell ref="E6:G6"/>
    <mergeCell ref="A3:M3"/>
    <mergeCell ref="A4:M4"/>
    <mergeCell ref="R23:X23"/>
    <mergeCell ref="K24:L24"/>
    <mergeCell ref="M24:N24"/>
    <mergeCell ref="R24:X24"/>
    <mergeCell ref="H6:J6"/>
    <mergeCell ref="K6:K7"/>
    <mergeCell ref="A14:M14"/>
    <mergeCell ref="A17:M17"/>
    <mergeCell ref="B24:E24"/>
    <mergeCell ref="B23:E23"/>
    <mergeCell ref="B20:E20"/>
    <mergeCell ref="K20:L20"/>
    <mergeCell ref="M20:N20"/>
    <mergeCell ref="K23:L2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0"/>
  <sheetViews>
    <sheetView topLeftCell="A31" zoomScale="70" zoomScaleNormal="70" workbookViewId="0">
      <selection activeCell="R35" sqref="R35:X35"/>
    </sheetView>
  </sheetViews>
  <sheetFormatPr defaultRowHeight="15" x14ac:dyDescent="0.25"/>
  <cols>
    <col min="1" max="1" width="5.28515625" style="73" customWidth="1"/>
    <col min="2" max="2" width="19.5703125" style="73" customWidth="1"/>
    <col min="3" max="3" width="19.140625" style="73" customWidth="1"/>
    <col min="4" max="4" width="13.28515625" style="74" customWidth="1"/>
    <col min="5" max="10" width="7.42578125" style="73" customWidth="1"/>
    <col min="11" max="14" width="7.42578125" style="646" customWidth="1"/>
    <col min="15" max="21" width="6.85546875" style="646" customWidth="1"/>
    <col min="22" max="22" width="8" style="73" customWidth="1"/>
    <col min="23" max="23" width="9.140625" style="73" customWidth="1"/>
    <col min="24" max="24" width="7.5703125" style="73" customWidth="1"/>
    <col min="25" max="256" width="9.140625" style="73"/>
    <col min="257" max="257" width="5.28515625" style="73" customWidth="1"/>
    <col min="258" max="258" width="19.5703125" style="73" customWidth="1"/>
    <col min="259" max="259" width="19.140625" style="73" customWidth="1"/>
    <col min="260" max="260" width="13.28515625" style="73" customWidth="1"/>
    <col min="261"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19.5703125" style="73" customWidth="1"/>
    <col min="515" max="515" width="19.140625" style="73" customWidth="1"/>
    <col min="516" max="516" width="13.28515625" style="73" customWidth="1"/>
    <col min="517"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19.5703125" style="73" customWidth="1"/>
    <col min="771" max="771" width="19.140625" style="73" customWidth="1"/>
    <col min="772" max="772" width="13.28515625" style="73" customWidth="1"/>
    <col min="773"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19.5703125" style="73" customWidth="1"/>
    <col min="1027" max="1027" width="19.140625" style="73" customWidth="1"/>
    <col min="1028" max="1028" width="13.28515625" style="73" customWidth="1"/>
    <col min="1029"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19.5703125" style="73" customWidth="1"/>
    <col min="1283" max="1283" width="19.140625" style="73" customWidth="1"/>
    <col min="1284" max="1284" width="13.28515625" style="73" customWidth="1"/>
    <col min="1285"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19.5703125" style="73" customWidth="1"/>
    <col min="1539" max="1539" width="19.140625" style="73" customWidth="1"/>
    <col min="1540" max="1540" width="13.28515625" style="73" customWidth="1"/>
    <col min="1541"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19.5703125" style="73" customWidth="1"/>
    <col min="1795" max="1795" width="19.140625" style="73" customWidth="1"/>
    <col min="1796" max="1796" width="13.28515625" style="73" customWidth="1"/>
    <col min="1797"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19.5703125" style="73" customWidth="1"/>
    <col min="2051" max="2051" width="19.140625" style="73" customWidth="1"/>
    <col min="2052" max="2052" width="13.28515625" style="73" customWidth="1"/>
    <col min="2053"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19.5703125" style="73" customWidth="1"/>
    <col min="2307" max="2307" width="19.140625" style="73" customWidth="1"/>
    <col min="2308" max="2308" width="13.28515625" style="73" customWidth="1"/>
    <col min="2309"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19.5703125" style="73" customWidth="1"/>
    <col min="2563" max="2563" width="19.140625" style="73" customWidth="1"/>
    <col min="2564" max="2564" width="13.28515625" style="73" customWidth="1"/>
    <col min="2565"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19.5703125" style="73" customWidth="1"/>
    <col min="2819" max="2819" width="19.140625" style="73" customWidth="1"/>
    <col min="2820" max="2820" width="13.28515625" style="73" customWidth="1"/>
    <col min="2821"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19.5703125" style="73" customWidth="1"/>
    <col min="3075" max="3075" width="19.140625" style="73" customWidth="1"/>
    <col min="3076" max="3076" width="13.28515625" style="73" customWidth="1"/>
    <col min="3077"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19.5703125" style="73" customWidth="1"/>
    <col min="3331" max="3331" width="19.140625" style="73" customWidth="1"/>
    <col min="3332" max="3332" width="13.28515625" style="73" customWidth="1"/>
    <col min="3333"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19.5703125" style="73" customWidth="1"/>
    <col min="3587" max="3587" width="19.140625" style="73" customWidth="1"/>
    <col min="3588" max="3588" width="13.28515625" style="73" customWidth="1"/>
    <col min="3589"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19.5703125" style="73" customWidth="1"/>
    <col min="3843" max="3843" width="19.140625" style="73" customWidth="1"/>
    <col min="3844" max="3844" width="13.28515625" style="73" customWidth="1"/>
    <col min="3845"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19.5703125" style="73" customWidth="1"/>
    <col min="4099" max="4099" width="19.140625" style="73" customWidth="1"/>
    <col min="4100" max="4100" width="13.28515625" style="73" customWidth="1"/>
    <col min="4101"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19.5703125" style="73" customWidth="1"/>
    <col min="4355" max="4355" width="19.140625" style="73" customWidth="1"/>
    <col min="4356" max="4356" width="13.28515625" style="73" customWidth="1"/>
    <col min="4357"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19.5703125" style="73" customWidth="1"/>
    <col min="4611" max="4611" width="19.140625" style="73" customWidth="1"/>
    <col min="4612" max="4612" width="13.28515625" style="73" customWidth="1"/>
    <col min="4613"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19.5703125" style="73" customWidth="1"/>
    <col min="4867" max="4867" width="19.140625" style="73" customWidth="1"/>
    <col min="4868" max="4868" width="13.28515625" style="73" customWidth="1"/>
    <col min="4869"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19.5703125" style="73" customWidth="1"/>
    <col min="5123" max="5123" width="19.140625" style="73" customWidth="1"/>
    <col min="5124" max="5124" width="13.28515625" style="73" customWidth="1"/>
    <col min="5125"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19.5703125" style="73" customWidth="1"/>
    <col min="5379" max="5379" width="19.140625" style="73" customWidth="1"/>
    <col min="5380" max="5380" width="13.28515625" style="73" customWidth="1"/>
    <col min="5381"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19.5703125" style="73" customWidth="1"/>
    <col min="5635" max="5635" width="19.140625" style="73" customWidth="1"/>
    <col min="5636" max="5636" width="13.28515625" style="73" customWidth="1"/>
    <col min="5637"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19.5703125" style="73" customWidth="1"/>
    <col min="5891" max="5891" width="19.140625" style="73" customWidth="1"/>
    <col min="5892" max="5892" width="13.28515625" style="73" customWidth="1"/>
    <col min="5893"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19.5703125" style="73" customWidth="1"/>
    <col min="6147" max="6147" width="19.140625" style="73" customWidth="1"/>
    <col min="6148" max="6148" width="13.28515625" style="73" customWidth="1"/>
    <col min="6149"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19.5703125" style="73" customWidth="1"/>
    <col min="6403" max="6403" width="19.140625" style="73" customWidth="1"/>
    <col min="6404" max="6404" width="13.28515625" style="73" customWidth="1"/>
    <col min="6405"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19.5703125" style="73" customWidth="1"/>
    <col min="6659" max="6659" width="19.140625" style="73" customWidth="1"/>
    <col min="6660" max="6660" width="13.28515625" style="73" customWidth="1"/>
    <col min="6661"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19.5703125" style="73" customWidth="1"/>
    <col min="6915" max="6915" width="19.140625" style="73" customWidth="1"/>
    <col min="6916" max="6916" width="13.28515625" style="73" customWidth="1"/>
    <col min="6917"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19.5703125" style="73" customWidth="1"/>
    <col min="7171" max="7171" width="19.140625" style="73" customWidth="1"/>
    <col min="7172" max="7172" width="13.28515625" style="73" customWidth="1"/>
    <col min="7173"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19.5703125" style="73" customWidth="1"/>
    <col min="7427" max="7427" width="19.140625" style="73" customWidth="1"/>
    <col min="7428" max="7428" width="13.28515625" style="73" customWidth="1"/>
    <col min="7429"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19.5703125" style="73" customWidth="1"/>
    <col min="7683" max="7683" width="19.140625" style="73" customWidth="1"/>
    <col min="7684" max="7684" width="13.28515625" style="73" customWidth="1"/>
    <col min="7685"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19.5703125" style="73" customWidth="1"/>
    <col min="7939" max="7939" width="19.140625" style="73" customWidth="1"/>
    <col min="7940" max="7940" width="13.28515625" style="73" customWidth="1"/>
    <col min="7941"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19.5703125" style="73" customWidth="1"/>
    <col min="8195" max="8195" width="19.140625" style="73" customWidth="1"/>
    <col min="8196" max="8196" width="13.28515625" style="73" customWidth="1"/>
    <col min="8197"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19.5703125" style="73" customWidth="1"/>
    <col min="8451" max="8451" width="19.140625" style="73" customWidth="1"/>
    <col min="8452" max="8452" width="13.28515625" style="73" customWidth="1"/>
    <col min="8453"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19.5703125" style="73" customWidth="1"/>
    <col min="8707" max="8707" width="19.140625" style="73" customWidth="1"/>
    <col min="8708" max="8708" width="13.28515625" style="73" customWidth="1"/>
    <col min="8709"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19.5703125" style="73" customWidth="1"/>
    <col min="8963" max="8963" width="19.140625" style="73" customWidth="1"/>
    <col min="8964" max="8964" width="13.28515625" style="73" customWidth="1"/>
    <col min="8965"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19.5703125" style="73" customWidth="1"/>
    <col min="9219" max="9219" width="19.140625" style="73" customWidth="1"/>
    <col min="9220" max="9220" width="13.28515625" style="73" customWidth="1"/>
    <col min="9221"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19.5703125" style="73" customWidth="1"/>
    <col min="9475" max="9475" width="19.140625" style="73" customWidth="1"/>
    <col min="9476" max="9476" width="13.28515625" style="73" customWidth="1"/>
    <col min="9477"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19.5703125" style="73" customWidth="1"/>
    <col min="9731" max="9731" width="19.140625" style="73" customWidth="1"/>
    <col min="9732" max="9732" width="13.28515625" style="73" customWidth="1"/>
    <col min="9733"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19.5703125" style="73" customWidth="1"/>
    <col min="9987" max="9987" width="19.140625" style="73" customWidth="1"/>
    <col min="9988" max="9988" width="13.28515625" style="73" customWidth="1"/>
    <col min="9989"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19.5703125" style="73" customWidth="1"/>
    <col min="10243" max="10243" width="19.140625" style="73" customWidth="1"/>
    <col min="10244" max="10244" width="13.28515625" style="73" customWidth="1"/>
    <col min="10245"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19.5703125" style="73" customWidth="1"/>
    <col min="10499" max="10499" width="19.140625" style="73" customWidth="1"/>
    <col min="10500" max="10500" width="13.28515625" style="73" customWidth="1"/>
    <col min="10501"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19.5703125" style="73" customWidth="1"/>
    <col min="10755" max="10755" width="19.140625" style="73" customWidth="1"/>
    <col min="10756" max="10756" width="13.28515625" style="73" customWidth="1"/>
    <col min="10757"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19.5703125" style="73" customWidth="1"/>
    <col min="11011" max="11011" width="19.140625" style="73" customWidth="1"/>
    <col min="11012" max="11012" width="13.28515625" style="73" customWidth="1"/>
    <col min="11013"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19.5703125" style="73" customWidth="1"/>
    <col min="11267" max="11267" width="19.140625" style="73" customWidth="1"/>
    <col min="11268" max="11268" width="13.28515625" style="73" customWidth="1"/>
    <col min="11269"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19.5703125" style="73" customWidth="1"/>
    <col min="11523" max="11523" width="19.140625" style="73" customWidth="1"/>
    <col min="11524" max="11524" width="13.28515625" style="73" customWidth="1"/>
    <col min="11525"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19.5703125" style="73" customWidth="1"/>
    <col min="11779" max="11779" width="19.140625" style="73" customWidth="1"/>
    <col min="11780" max="11780" width="13.28515625" style="73" customWidth="1"/>
    <col min="11781"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19.5703125" style="73" customWidth="1"/>
    <col min="12035" max="12035" width="19.140625" style="73" customWidth="1"/>
    <col min="12036" max="12036" width="13.28515625" style="73" customWidth="1"/>
    <col min="12037"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19.5703125" style="73" customWidth="1"/>
    <col min="12291" max="12291" width="19.140625" style="73" customWidth="1"/>
    <col min="12292" max="12292" width="13.28515625" style="73" customWidth="1"/>
    <col min="12293"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19.5703125" style="73" customWidth="1"/>
    <col min="12547" max="12547" width="19.140625" style="73" customWidth="1"/>
    <col min="12548" max="12548" width="13.28515625" style="73" customWidth="1"/>
    <col min="12549"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19.5703125" style="73" customWidth="1"/>
    <col min="12803" max="12803" width="19.140625" style="73" customWidth="1"/>
    <col min="12804" max="12804" width="13.28515625" style="73" customWidth="1"/>
    <col min="12805"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19.5703125" style="73" customWidth="1"/>
    <col min="13059" max="13059" width="19.140625" style="73" customWidth="1"/>
    <col min="13060" max="13060" width="13.28515625" style="73" customWidth="1"/>
    <col min="13061"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19.5703125" style="73" customWidth="1"/>
    <col min="13315" max="13315" width="19.140625" style="73" customWidth="1"/>
    <col min="13316" max="13316" width="13.28515625" style="73" customWidth="1"/>
    <col min="13317"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19.5703125" style="73" customWidth="1"/>
    <col min="13571" max="13571" width="19.140625" style="73" customWidth="1"/>
    <col min="13572" max="13572" width="13.28515625" style="73" customWidth="1"/>
    <col min="13573"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19.5703125" style="73" customWidth="1"/>
    <col min="13827" max="13827" width="19.140625" style="73" customWidth="1"/>
    <col min="13828" max="13828" width="13.28515625" style="73" customWidth="1"/>
    <col min="13829"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19.5703125" style="73" customWidth="1"/>
    <col min="14083" max="14083" width="19.140625" style="73" customWidth="1"/>
    <col min="14084" max="14084" width="13.28515625" style="73" customWidth="1"/>
    <col min="14085"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19.5703125" style="73" customWidth="1"/>
    <col min="14339" max="14339" width="19.140625" style="73" customWidth="1"/>
    <col min="14340" max="14340" width="13.28515625" style="73" customWidth="1"/>
    <col min="14341"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19.5703125" style="73" customWidth="1"/>
    <col min="14595" max="14595" width="19.140625" style="73" customWidth="1"/>
    <col min="14596" max="14596" width="13.28515625" style="73" customWidth="1"/>
    <col min="14597"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19.5703125" style="73" customWidth="1"/>
    <col min="14851" max="14851" width="19.140625" style="73" customWidth="1"/>
    <col min="14852" max="14852" width="13.28515625" style="73" customWidth="1"/>
    <col min="14853"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19.5703125" style="73" customWidth="1"/>
    <col min="15107" max="15107" width="19.140625" style="73" customWidth="1"/>
    <col min="15108" max="15108" width="13.28515625" style="73" customWidth="1"/>
    <col min="15109"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19.5703125" style="73" customWidth="1"/>
    <col min="15363" max="15363" width="19.140625" style="73" customWidth="1"/>
    <col min="15364" max="15364" width="13.28515625" style="73" customWidth="1"/>
    <col min="15365"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19.5703125" style="73" customWidth="1"/>
    <col min="15619" max="15619" width="19.140625" style="73" customWidth="1"/>
    <col min="15620" max="15620" width="13.28515625" style="73" customWidth="1"/>
    <col min="15621"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19.5703125" style="73" customWidth="1"/>
    <col min="15875" max="15875" width="19.140625" style="73" customWidth="1"/>
    <col min="15876" max="15876" width="13.28515625" style="73" customWidth="1"/>
    <col min="15877"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19.5703125" style="73" customWidth="1"/>
    <col min="16131" max="16131" width="19.140625" style="73" customWidth="1"/>
    <col min="16132" max="16132" width="13.28515625" style="73" customWidth="1"/>
    <col min="16133"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72" customHeight="1" x14ac:dyDescent="0.25">
      <c r="A1" s="1078" t="s">
        <v>324</v>
      </c>
      <c r="B1" s="1078"/>
      <c r="C1" s="1078"/>
      <c r="D1" s="1078"/>
      <c r="E1" s="1078"/>
      <c r="F1" s="70"/>
      <c r="G1" s="70"/>
      <c r="H1" s="70"/>
      <c r="I1" s="70"/>
      <c r="J1" s="70"/>
      <c r="K1" s="70"/>
      <c r="L1" s="71"/>
      <c r="M1" s="71"/>
      <c r="N1" s="71"/>
      <c r="O1" s="71"/>
      <c r="P1" s="71"/>
      <c r="Q1" s="71"/>
      <c r="R1" s="71"/>
      <c r="S1" s="71"/>
      <c r="T1" s="71"/>
      <c r="U1" s="71"/>
      <c r="V1" s="72"/>
      <c r="W1" s="72"/>
      <c r="X1" s="72"/>
    </row>
    <row r="2" spans="1:24" ht="21.75" customHeight="1" x14ac:dyDescent="0.3">
      <c r="A2" s="1138" t="s">
        <v>879</v>
      </c>
      <c r="B2" s="1138"/>
      <c r="C2" s="1138"/>
      <c r="D2" s="1138"/>
      <c r="E2" s="1138"/>
      <c r="F2" s="1138"/>
      <c r="G2" s="1138"/>
      <c r="H2" s="1138"/>
      <c r="I2" s="1138"/>
      <c r="J2" s="1138"/>
      <c r="K2" s="1138"/>
      <c r="L2" s="1138"/>
      <c r="M2" s="1138"/>
      <c r="N2" s="1138"/>
      <c r="O2" s="1138"/>
      <c r="P2" s="1138"/>
      <c r="Q2" s="1138"/>
      <c r="R2" s="1138"/>
      <c r="S2" s="1138"/>
      <c r="T2" s="1138"/>
      <c r="U2" s="1138"/>
      <c r="V2" s="1138"/>
      <c r="W2" s="1138"/>
      <c r="X2" s="1138"/>
    </row>
    <row r="3" spans="1:24" ht="7.5" customHeight="1" x14ac:dyDescent="0.3">
      <c r="A3" s="1080" t="s">
        <v>0</v>
      </c>
      <c r="B3" s="1080"/>
      <c r="C3" s="1080"/>
      <c r="D3" s="1080"/>
      <c r="E3" s="1080"/>
      <c r="F3" s="1080"/>
      <c r="G3" s="1080"/>
      <c r="H3" s="1080"/>
      <c r="I3" s="1080"/>
      <c r="J3" s="1080"/>
      <c r="K3" s="1080"/>
      <c r="L3" s="1080"/>
      <c r="M3" s="1080"/>
      <c r="N3" s="1080"/>
      <c r="O3" s="1080"/>
      <c r="P3" s="1080"/>
      <c r="Q3" s="1080"/>
      <c r="R3" s="1080"/>
      <c r="S3" s="1080"/>
      <c r="T3" s="1080"/>
      <c r="U3" s="1080"/>
      <c r="V3" s="1080"/>
      <c r="W3" s="1080"/>
      <c r="X3" s="1080"/>
    </row>
    <row r="4" spans="1:24" s="74" customFormat="1" ht="21.75" customHeight="1" x14ac:dyDescent="0.25">
      <c r="A4" s="1081" t="s">
        <v>0</v>
      </c>
      <c r="B4" s="1081" t="s">
        <v>1</v>
      </c>
      <c r="C4" s="1084" t="s">
        <v>515</v>
      </c>
      <c r="D4" s="1091" t="s">
        <v>516</v>
      </c>
      <c r="E4" s="1087" t="s">
        <v>517</v>
      </c>
      <c r="F4" s="1088"/>
      <c r="G4" s="1088"/>
      <c r="H4" s="1088"/>
      <c r="I4" s="1088"/>
      <c r="J4" s="1088"/>
      <c r="K4" s="1088"/>
      <c r="L4" s="1088"/>
      <c r="M4" s="1088"/>
      <c r="N4" s="1088"/>
      <c r="O4" s="1088"/>
      <c r="P4" s="1088"/>
      <c r="Q4" s="1088"/>
      <c r="R4" s="1088"/>
      <c r="S4" s="1088"/>
      <c r="T4" s="1088"/>
      <c r="U4" s="1088"/>
      <c r="V4" s="1139"/>
      <c r="W4" s="1097" t="s">
        <v>3</v>
      </c>
      <c r="X4" s="1084" t="s">
        <v>4</v>
      </c>
    </row>
    <row r="5" spans="1:24" s="74" customFormat="1" ht="36.75" customHeight="1" x14ac:dyDescent="0.25">
      <c r="A5" s="1082"/>
      <c r="B5" s="1082"/>
      <c r="C5" s="1085"/>
      <c r="D5" s="1092"/>
      <c r="E5" s="1230" t="s">
        <v>518</v>
      </c>
      <c r="F5" s="1230"/>
      <c r="G5" s="1230"/>
      <c r="H5" s="1230"/>
      <c r="I5" s="1230"/>
      <c r="J5" s="1230"/>
      <c r="K5" s="1230"/>
      <c r="L5" s="1230"/>
      <c r="M5" s="1230"/>
      <c r="N5" s="1230"/>
      <c r="O5" s="1087" t="s">
        <v>519</v>
      </c>
      <c r="P5" s="1088"/>
      <c r="Q5" s="1088"/>
      <c r="R5" s="1088"/>
      <c r="S5" s="1088"/>
      <c r="T5" s="1088"/>
      <c r="U5" s="1088"/>
      <c r="V5" s="1089" t="s">
        <v>243</v>
      </c>
      <c r="W5" s="1098"/>
      <c r="X5" s="1085"/>
    </row>
    <row r="6" spans="1:24" s="74" customFormat="1" ht="51.95" customHeight="1" x14ac:dyDescent="0.25">
      <c r="A6" s="1083"/>
      <c r="B6" s="1083"/>
      <c r="C6" s="1086"/>
      <c r="D6" s="1093"/>
      <c r="E6" s="648" t="s">
        <v>154</v>
      </c>
      <c r="F6" s="648" t="s">
        <v>155</v>
      </c>
      <c r="G6" s="648" t="s">
        <v>64</v>
      </c>
      <c r="H6" s="648" t="s">
        <v>65</v>
      </c>
      <c r="I6" s="648" t="s">
        <v>66</v>
      </c>
      <c r="J6" s="648" t="s">
        <v>67</v>
      </c>
      <c r="K6" s="648" t="s">
        <v>68</v>
      </c>
      <c r="L6" s="648" t="s">
        <v>69</v>
      </c>
      <c r="M6" s="648" t="s">
        <v>70</v>
      </c>
      <c r="N6" s="648" t="s">
        <v>71</v>
      </c>
      <c r="O6" s="648" t="s">
        <v>282</v>
      </c>
      <c r="P6" s="648" t="s">
        <v>283</v>
      </c>
      <c r="Q6" s="648" t="s">
        <v>284</v>
      </c>
      <c r="R6" s="648" t="s">
        <v>371</v>
      </c>
      <c r="S6" s="648" t="s">
        <v>372</v>
      </c>
      <c r="T6" s="648" t="s">
        <v>373</v>
      </c>
      <c r="U6" s="648" t="s">
        <v>539</v>
      </c>
      <c r="V6" s="1089"/>
      <c r="W6" s="1099"/>
      <c r="X6" s="1086"/>
    </row>
    <row r="7" spans="1:24" s="81" customFormat="1" ht="15.95" customHeight="1" x14ac:dyDescent="0.25">
      <c r="A7" s="75" t="s">
        <v>16</v>
      </c>
      <c r="B7" s="90" t="s">
        <v>109</v>
      </c>
      <c r="C7" s="256">
        <v>11100083302</v>
      </c>
      <c r="D7" s="76">
        <v>0.9</v>
      </c>
      <c r="E7" s="121"/>
      <c r="F7" s="121"/>
      <c r="G7" s="121"/>
      <c r="H7" s="121"/>
      <c r="I7" s="121"/>
      <c r="J7" s="121"/>
      <c r="K7" s="121"/>
      <c r="L7" s="121"/>
      <c r="M7" s="121"/>
      <c r="N7" s="121"/>
      <c r="O7" s="121"/>
      <c r="P7" s="121"/>
      <c r="Q7" s="121"/>
      <c r="R7" s="121"/>
      <c r="S7" s="121"/>
      <c r="T7" s="121"/>
      <c r="U7" s="121"/>
      <c r="V7" s="78">
        <f t="shared" ref="V7:V16" si="0">IF(SUM(E7:N7)&gt;5%,5%,SUM(E7:N7))+IF(SUM(O7:U7)&gt;5%,5%,SUM(O7:U7))</f>
        <v>0</v>
      </c>
      <c r="W7" s="79">
        <f t="shared" ref="W7:W16" si="1">D7+V7</f>
        <v>0.9</v>
      </c>
      <c r="X7" s="80">
        <f>IF(95%&lt;=W7,60,IF(AND(90%&lt;=W7,W7&lt;95%),50,IF(AND(80%&lt;=W7,W7&lt;90%),40,IF(AND(75%&lt;=W7,W7&lt;80%),30,IF(AND(70%&lt;=W7,W7&lt;75%),20,IF(W7&lt;70%,0,""))))))</f>
        <v>50</v>
      </c>
    </row>
    <row r="8" spans="1:24" s="81" customFormat="1" ht="15.95" customHeight="1" x14ac:dyDescent="0.25">
      <c r="A8" s="75" t="s">
        <v>17</v>
      </c>
      <c r="B8" s="91" t="s">
        <v>110</v>
      </c>
      <c r="C8" s="680">
        <v>11100083298</v>
      </c>
      <c r="D8" s="76">
        <v>0.9</v>
      </c>
      <c r="E8" s="121"/>
      <c r="F8" s="121"/>
      <c r="G8" s="121"/>
      <c r="H8" s="121"/>
      <c r="I8" s="121"/>
      <c r="J8" s="121"/>
      <c r="K8" s="121"/>
      <c r="L8" s="121"/>
      <c r="M8" s="121"/>
      <c r="N8" s="121"/>
      <c r="O8" s="121"/>
      <c r="P8" s="121"/>
      <c r="Q8" s="121"/>
      <c r="R8" s="121"/>
      <c r="S8" s="121"/>
      <c r="T8" s="121"/>
      <c r="U8" s="121"/>
      <c r="V8" s="78">
        <f t="shared" si="0"/>
        <v>0</v>
      </c>
      <c r="W8" s="79">
        <f t="shared" si="1"/>
        <v>0.9</v>
      </c>
      <c r="X8" s="80">
        <f t="shared" ref="X8:X16" si="2">IF(95%&lt;=W8,60,IF(AND(90%&lt;=W8,W8&lt;95%),50,IF(AND(80%&lt;=W8,W8&lt;90%),40,IF(AND(75%&lt;=W8,W8&lt;80%),30,IF(AND(70%&lt;=W8,W8&lt;75%),20,IF(W8&lt;70%,0,""))))))</f>
        <v>50</v>
      </c>
    </row>
    <row r="9" spans="1:24" s="81" customFormat="1" ht="15.95" customHeight="1" x14ac:dyDescent="0.25">
      <c r="A9" s="75" t="s">
        <v>18</v>
      </c>
      <c r="B9" s="92" t="s">
        <v>111</v>
      </c>
      <c r="C9" s="256" t="s">
        <v>486</v>
      </c>
      <c r="D9" s="76">
        <v>0.9</v>
      </c>
      <c r="E9" s="121"/>
      <c r="F9" s="121"/>
      <c r="G9" s="121"/>
      <c r="H9" s="121"/>
      <c r="I9" s="121"/>
      <c r="J9" s="121"/>
      <c r="K9" s="121"/>
      <c r="L9" s="121"/>
      <c r="M9" s="121"/>
      <c r="N9" s="121"/>
      <c r="O9" s="121">
        <v>0.02</v>
      </c>
      <c r="P9" s="121"/>
      <c r="Q9" s="121"/>
      <c r="R9" s="121"/>
      <c r="S9" s="121"/>
      <c r="T9" s="121"/>
      <c r="U9" s="121"/>
      <c r="V9" s="78">
        <f t="shared" si="0"/>
        <v>0.02</v>
      </c>
      <c r="W9" s="79">
        <f t="shared" si="1"/>
        <v>0.92</v>
      </c>
      <c r="X9" s="80">
        <f t="shared" si="2"/>
        <v>50</v>
      </c>
    </row>
    <row r="10" spans="1:24" s="81" customFormat="1" ht="15.95" customHeight="1" x14ac:dyDescent="0.25">
      <c r="A10" s="75" t="s">
        <v>19</v>
      </c>
      <c r="B10" s="90"/>
      <c r="C10" s="89"/>
      <c r="D10" s="76">
        <v>0.9</v>
      </c>
      <c r="E10" s="121"/>
      <c r="F10" s="121"/>
      <c r="G10" s="121"/>
      <c r="H10" s="121"/>
      <c r="I10" s="121"/>
      <c r="J10" s="121"/>
      <c r="K10" s="121"/>
      <c r="L10" s="121"/>
      <c r="M10" s="121"/>
      <c r="N10" s="121"/>
      <c r="O10" s="121"/>
      <c r="P10" s="121"/>
      <c r="Q10" s="121"/>
      <c r="R10" s="121"/>
      <c r="S10" s="121"/>
      <c r="T10" s="121"/>
      <c r="U10" s="121"/>
      <c r="V10" s="78">
        <f t="shared" si="0"/>
        <v>0</v>
      </c>
      <c r="W10" s="79">
        <f t="shared" si="1"/>
        <v>0.9</v>
      </c>
      <c r="X10" s="80">
        <f t="shared" si="2"/>
        <v>50</v>
      </c>
    </row>
    <row r="11" spans="1:24" s="81" customFormat="1" ht="15.95" customHeight="1" x14ac:dyDescent="0.25">
      <c r="A11" s="75" t="s">
        <v>20</v>
      </c>
      <c r="B11" s="93"/>
      <c r="C11" s="146"/>
      <c r="D11" s="76">
        <v>0.9</v>
      </c>
      <c r="E11" s="121"/>
      <c r="F11" s="121"/>
      <c r="G11" s="121"/>
      <c r="H11" s="121"/>
      <c r="I11" s="121"/>
      <c r="J11" s="121"/>
      <c r="K11" s="121"/>
      <c r="L11" s="121"/>
      <c r="M11" s="121"/>
      <c r="N11" s="121"/>
      <c r="O11" s="121"/>
      <c r="P11" s="121"/>
      <c r="Q11" s="121"/>
      <c r="R11" s="121"/>
      <c r="S11" s="121"/>
      <c r="T11" s="121"/>
      <c r="U11" s="121"/>
      <c r="V11" s="78">
        <f t="shared" si="0"/>
        <v>0</v>
      </c>
      <c r="W11" s="79">
        <f t="shared" si="1"/>
        <v>0.9</v>
      </c>
      <c r="X11" s="80">
        <f t="shared" si="2"/>
        <v>50</v>
      </c>
    </row>
    <row r="12" spans="1:24" s="81" customFormat="1" ht="15.95" customHeight="1" x14ac:dyDescent="0.25">
      <c r="A12" s="75" t="s">
        <v>21</v>
      </c>
      <c r="B12" s="94"/>
      <c r="C12" s="146"/>
      <c r="D12" s="76">
        <v>0.9</v>
      </c>
      <c r="E12" s="121"/>
      <c r="F12" s="121"/>
      <c r="G12" s="121"/>
      <c r="H12" s="121"/>
      <c r="I12" s="121"/>
      <c r="J12" s="121"/>
      <c r="K12" s="121"/>
      <c r="L12" s="121"/>
      <c r="M12" s="121"/>
      <c r="N12" s="121"/>
      <c r="O12" s="121"/>
      <c r="P12" s="121"/>
      <c r="Q12" s="121"/>
      <c r="R12" s="121"/>
      <c r="S12" s="121"/>
      <c r="T12" s="121"/>
      <c r="U12" s="121"/>
      <c r="V12" s="78">
        <f t="shared" si="0"/>
        <v>0</v>
      </c>
      <c r="W12" s="79">
        <f t="shared" si="1"/>
        <v>0.9</v>
      </c>
      <c r="X12" s="80">
        <f t="shared" si="2"/>
        <v>50</v>
      </c>
    </row>
    <row r="13" spans="1:24" s="81" customFormat="1" ht="15.95" customHeight="1" x14ac:dyDescent="0.25">
      <c r="A13" s="75" t="s">
        <v>22</v>
      </c>
      <c r="B13" s="94"/>
      <c r="C13" s="146"/>
      <c r="D13" s="76">
        <v>0.9</v>
      </c>
      <c r="E13" s="121"/>
      <c r="F13" s="121"/>
      <c r="G13" s="121"/>
      <c r="H13" s="121"/>
      <c r="I13" s="121"/>
      <c r="J13" s="121"/>
      <c r="K13" s="121"/>
      <c r="L13" s="121"/>
      <c r="M13" s="121"/>
      <c r="N13" s="121"/>
      <c r="O13" s="121"/>
      <c r="P13" s="121"/>
      <c r="Q13" s="121"/>
      <c r="R13" s="121"/>
      <c r="S13" s="121"/>
      <c r="T13" s="121"/>
      <c r="U13" s="121"/>
      <c r="V13" s="78">
        <f t="shared" si="0"/>
        <v>0</v>
      </c>
      <c r="W13" s="79">
        <f t="shared" si="1"/>
        <v>0.9</v>
      </c>
      <c r="X13" s="80">
        <f t="shared" si="2"/>
        <v>50</v>
      </c>
    </row>
    <row r="14" spans="1:24" s="81" customFormat="1" ht="15.95" customHeight="1" x14ac:dyDescent="0.25">
      <c r="A14" s="75" t="s">
        <v>23</v>
      </c>
      <c r="B14" s="91"/>
      <c r="C14" s="341"/>
      <c r="D14" s="76">
        <v>0.9</v>
      </c>
      <c r="E14" s="121"/>
      <c r="F14" s="121"/>
      <c r="G14" s="121"/>
      <c r="H14" s="121"/>
      <c r="I14" s="121"/>
      <c r="J14" s="121"/>
      <c r="K14" s="121"/>
      <c r="L14" s="121"/>
      <c r="M14" s="121"/>
      <c r="N14" s="121"/>
      <c r="O14" s="121"/>
      <c r="P14" s="121"/>
      <c r="Q14" s="121"/>
      <c r="R14" s="121"/>
      <c r="S14" s="121"/>
      <c r="T14" s="121"/>
      <c r="U14" s="121"/>
      <c r="V14" s="78">
        <f t="shared" si="0"/>
        <v>0</v>
      </c>
      <c r="W14" s="79">
        <f t="shared" si="1"/>
        <v>0.9</v>
      </c>
      <c r="X14" s="80">
        <f t="shared" si="2"/>
        <v>50</v>
      </c>
    </row>
    <row r="15" spans="1:24" s="81" customFormat="1" ht="15.95" customHeight="1" x14ac:dyDescent="0.25">
      <c r="A15" s="75" t="s">
        <v>24</v>
      </c>
      <c r="B15" s="91"/>
      <c r="C15" s="341"/>
      <c r="D15" s="76">
        <v>0.9</v>
      </c>
      <c r="E15" s="121"/>
      <c r="F15" s="121"/>
      <c r="G15" s="121"/>
      <c r="H15" s="121"/>
      <c r="I15" s="121"/>
      <c r="J15" s="121"/>
      <c r="K15" s="121"/>
      <c r="L15" s="121"/>
      <c r="M15" s="121"/>
      <c r="N15" s="121"/>
      <c r="O15" s="121"/>
      <c r="P15" s="121"/>
      <c r="Q15" s="121"/>
      <c r="R15" s="121"/>
      <c r="S15" s="121"/>
      <c r="T15" s="121"/>
      <c r="U15" s="121"/>
      <c r="V15" s="78">
        <f t="shared" si="0"/>
        <v>0</v>
      </c>
      <c r="W15" s="79">
        <f t="shared" si="1"/>
        <v>0.9</v>
      </c>
      <c r="X15" s="80">
        <f t="shared" si="2"/>
        <v>50</v>
      </c>
    </row>
    <row r="16" spans="1:24" s="81" customFormat="1" ht="15.95" customHeight="1" x14ac:dyDescent="0.25">
      <c r="A16" s="75" t="s">
        <v>25</v>
      </c>
      <c r="B16" s="94"/>
      <c r="C16" s="146"/>
      <c r="D16" s="76">
        <v>0.9</v>
      </c>
      <c r="E16" s="121"/>
      <c r="F16" s="121"/>
      <c r="G16" s="121"/>
      <c r="H16" s="121"/>
      <c r="I16" s="121"/>
      <c r="J16" s="121"/>
      <c r="K16" s="121"/>
      <c r="L16" s="121"/>
      <c r="M16" s="121"/>
      <c r="N16" s="121"/>
      <c r="O16" s="121"/>
      <c r="P16" s="121"/>
      <c r="Q16" s="121"/>
      <c r="R16" s="121"/>
      <c r="S16" s="121"/>
      <c r="T16" s="121"/>
      <c r="U16" s="121"/>
      <c r="V16" s="78">
        <f t="shared" si="0"/>
        <v>0</v>
      </c>
      <c r="W16" s="79">
        <f t="shared" si="1"/>
        <v>0.9</v>
      </c>
      <c r="X16" s="80">
        <f t="shared" si="2"/>
        <v>50</v>
      </c>
    </row>
    <row r="17" spans="1:24" ht="39.75" customHeight="1" x14ac:dyDescent="0.25">
      <c r="A17" s="1090" t="s">
        <v>522</v>
      </c>
      <c r="B17" s="1090"/>
      <c r="C17" s="1090"/>
      <c r="D17" s="1090"/>
      <c r="E17" s="1090"/>
      <c r="F17" s="1090"/>
      <c r="G17" s="1090"/>
      <c r="H17" s="1090"/>
      <c r="I17" s="1090"/>
      <c r="J17" s="1090"/>
      <c r="K17" s="1090"/>
      <c r="L17" s="1090"/>
      <c r="M17" s="1090"/>
      <c r="N17" s="1090"/>
      <c r="O17" s="1090"/>
      <c r="P17" s="1090"/>
      <c r="Q17" s="1090"/>
      <c r="R17" s="1090"/>
      <c r="S17" s="1090"/>
      <c r="T17" s="1090"/>
      <c r="U17" s="1090"/>
      <c r="V17" s="1090"/>
      <c r="W17" s="1090"/>
      <c r="X17" s="1090"/>
    </row>
    <row r="18" spans="1:24" ht="18.75" x14ac:dyDescent="0.3">
      <c r="A18" s="1136" t="s">
        <v>5</v>
      </c>
      <c r="B18" s="1136"/>
      <c r="C18" s="1136"/>
      <c r="D18" s="1136"/>
      <c r="E18" s="1136"/>
      <c r="F18" s="1136"/>
      <c r="G18" s="1136"/>
      <c r="H18" s="1136"/>
      <c r="I18" s="1136"/>
      <c r="J18" s="1136"/>
      <c r="K18" s="1136"/>
      <c r="L18" s="1136"/>
      <c r="M18" s="1136"/>
      <c r="N18" s="1136"/>
      <c r="O18" s="1136"/>
      <c r="P18" s="1136"/>
      <c r="Q18" s="1136"/>
      <c r="R18" s="1136"/>
      <c r="S18" s="1136"/>
      <c r="T18" s="1136"/>
      <c r="U18" s="1136"/>
      <c r="V18" s="1136"/>
      <c r="W18" s="1136"/>
      <c r="X18" s="1136"/>
    </row>
    <row r="20" spans="1:24" ht="112.5" customHeight="1" x14ac:dyDescent="0.25">
      <c r="A20" s="628" t="s">
        <v>6</v>
      </c>
      <c r="B20" s="1038" t="s">
        <v>7</v>
      </c>
      <c r="C20" s="1038"/>
      <c r="D20" s="1038"/>
      <c r="E20" s="1038"/>
      <c r="F20" s="628"/>
      <c r="G20" s="628"/>
      <c r="H20" s="628"/>
      <c r="I20" s="628"/>
      <c r="J20" s="628"/>
      <c r="K20" s="1126" t="s">
        <v>8</v>
      </c>
      <c r="L20" s="1128"/>
      <c r="M20" s="1134" t="s">
        <v>9</v>
      </c>
      <c r="N20" s="1134"/>
      <c r="O20" s="638" t="s">
        <v>10</v>
      </c>
      <c r="P20" s="638" t="s">
        <v>11</v>
      </c>
      <c r="Q20" s="635" t="s">
        <v>218</v>
      </c>
      <c r="R20" s="1126" t="s">
        <v>12</v>
      </c>
      <c r="S20" s="1127"/>
      <c r="T20" s="1127"/>
      <c r="U20" s="1127"/>
      <c r="V20" s="1127"/>
      <c r="W20" s="1127"/>
      <c r="X20" s="1128"/>
    </row>
    <row r="21" spans="1:24" ht="61.5" customHeight="1" x14ac:dyDescent="0.25">
      <c r="A21" s="681">
        <v>1</v>
      </c>
      <c r="B21" s="1030" t="s">
        <v>985</v>
      </c>
      <c r="C21" s="1031"/>
      <c r="D21" s="1031"/>
      <c r="E21" s="1031"/>
      <c r="F21" s="120"/>
      <c r="G21" s="120"/>
      <c r="H21" s="120"/>
      <c r="I21" s="120"/>
      <c r="J21" s="120"/>
      <c r="K21" s="1231"/>
      <c r="L21" s="1232"/>
      <c r="M21" s="1231"/>
      <c r="N21" s="1232"/>
      <c r="O21" s="638"/>
      <c r="P21" s="635"/>
      <c r="Q21" s="338">
        <v>0.02</v>
      </c>
      <c r="R21" s="1126"/>
      <c r="S21" s="1127"/>
      <c r="T21" s="1127"/>
      <c r="U21" s="1127"/>
      <c r="V21" s="1127"/>
      <c r="W21" s="1127"/>
      <c r="X21" s="1128"/>
    </row>
    <row r="22" spans="1:24" ht="53.25" customHeight="1" x14ac:dyDescent="0.25">
      <c r="A22" s="681">
        <v>5</v>
      </c>
      <c r="B22" s="1031" t="s">
        <v>986</v>
      </c>
      <c r="C22" s="1031"/>
      <c r="D22" s="1031"/>
      <c r="E22" s="1031"/>
      <c r="F22" s="120"/>
      <c r="G22" s="120"/>
      <c r="H22" s="120"/>
      <c r="I22" s="120"/>
      <c r="J22" s="120"/>
      <c r="K22" s="1231"/>
      <c r="L22" s="1232"/>
      <c r="M22" s="1231"/>
      <c r="N22" s="1232"/>
      <c r="O22" s="638"/>
      <c r="P22" s="635"/>
      <c r="Q22" s="338">
        <v>0.01</v>
      </c>
      <c r="R22" s="635"/>
      <c r="S22" s="636"/>
      <c r="T22" s="636"/>
      <c r="U22" s="636"/>
      <c r="V22" s="636"/>
      <c r="W22" s="636"/>
      <c r="X22" s="637"/>
    </row>
    <row r="23" spans="1:24" ht="36.75" customHeight="1" x14ac:dyDescent="0.25">
      <c r="A23" s="681">
        <v>6</v>
      </c>
      <c r="B23" s="1031" t="s">
        <v>987</v>
      </c>
      <c r="C23" s="1031"/>
      <c r="D23" s="1031"/>
      <c r="E23" s="1031"/>
      <c r="F23" s="120"/>
      <c r="G23" s="120"/>
      <c r="H23" s="120"/>
      <c r="I23" s="120"/>
      <c r="J23" s="120"/>
      <c r="K23" s="643"/>
      <c r="L23" s="644"/>
      <c r="M23" s="643"/>
      <c r="N23" s="644"/>
      <c r="O23" s="638"/>
      <c r="P23" s="635"/>
      <c r="Q23" s="338"/>
      <c r="R23" s="635"/>
      <c r="S23" s="636"/>
      <c r="T23" s="636"/>
      <c r="U23" s="636"/>
      <c r="V23" s="636"/>
      <c r="W23" s="636"/>
      <c r="X23" s="637"/>
    </row>
    <row r="24" spans="1:24" ht="36.75" customHeight="1" x14ac:dyDescent="0.25">
      <c r="A24" s="681">
        <v>7</v>
      </c>
      <c r="B24" s="1031" t="s">
        <v>557</v>
      </c>
      <c r="C24" s="1031"/>
      <c r="D24" s="1031"/>
      <c r="E24" s="1031"/>
      <c r="F24" s="120"/>
      <c r="G24" s="120"/>
      <c r="H24" s="120"/>
      <c r="I24" s="120"/>
      <c r="J24" s="120"/>
      <c r="K24" s="643"/>
      <c r="L24" s="644"/>
      <c r="M24" s="643"/>
      <c r="N24" s="644"/>
      <c r="O24" s="638"/>
      <c r="P24" s="635"/>
      <c r="Q24" s="338">
        <v>0.01</v>
      </c>
      <c r="R24" s="1126"/>
      <c r="S24" s="1127"/>
      <c r="T24" s="1127"/>
      <c r="U24" s="1127"/>
      <c r="V24" s="1127"/>
      <c r="W24" s="1127"/>
      <c r="X24" s="1128"/>
    </row>
    <row r="25" spans="1:24" ht="53.25" customHeight="1" x14ac:dyDescent="0.25">
      <c r="A25" s="681">
        <v>8</v>
      </c>
      <c r="B25" s="1031" t="s">
        <v>558</v>
      </c>
      <c r="C25" s="1031"/>
      <c r="D25" s="1031"/>
      <c r="E25" s="1031"/>
      <c r="F25" s="120"/>
      <c r="G25" s="120"/>
      <c r="H25" s="120"/>
      <c r="I25" s="120"/>
      <c r="J25" s="120"/>
      <c r="K25" s="643"/>
      <c r="L25" s="644"/>
      <c r="M25" s="643"/>
      <c r="N25" s="644"/>
      <c r="O25" s="638"/>
      <c r="P25" s="635"/>
      <c r="Q25" s="338">
        <v>1.4999999999999999E-2</v>
      </c>
      <c r="R25" s="635"/>
      <c r="S25" s="636"/>
      <c r="T25" s="636"/>
      <c r="U25" s="636"/>
      <c r="V25" s="636"/>
      <c r="W25" s="636"/>
      <c r="X25" s="637"/>
    </row>
    <row r="26" spans="1:24" ht="45.75" customHeight="1" x14ac:dyDescent="0.25">
      <c r="A26" s="681">
        <v>2</v>
      </c>
      <c r="B26" s="1031" t="s">
        <v>560</v>
      </c>
      <c r="C26" s="1031"/>
      <c r="D26" s="1031"/>
      <c r="E26" s="1031"/>
      <c r="F26" s="120"/>
      <c r="G26" s="120"/>
      <c r="H26" s="120"/>
      <c r="I26" s="120"/>
      <c r="J26" s="120"/>
      <c r="K26" s="643"/>
      <c r="L26" s="644"/>
      <c r="M26" s="643"/>
      <c r="N26" s="644"/>
      <c r="O26" s="638"/>
      <c r="P26" s="635"/>
      <c r="Q26" s="338">
        <v>0.02</v>
      </c>
      <c r="R26" s="1126"/>
      <c r="S26" s="1127"/>
      <c r="T26" s="1127"/>
      <c r="U26" s="1127"/>
      <c r="V26" s="1127"/>
      <c r="W26" s="1127"/>
      <c r="X26" s="1128"/>
    </row>
    <row r="27" spans="1:24" ht="39" customHeight="1" x14ac:dyDescent="0.25">
      <c r="A27" s="681">
        <v>3</v>
      </c>
      <c r="B27" s="1031" t="s">
        <v>561</v>
      </c>
      <c r="C27" s="1031"/>
      <c r="D27" s="1031"/>
      <c r="E27" s="1031"/>
      <c r="F27" s="120"/>
      <c r="G27" s="120"/>
      <c r="H27" s="120"/>
      <c r="I27" s="120"/>
      <c r="J27" s="120"/>
      <c r="K27" s="643"/>
      <c r="L27" s="644"/>
      <c r="M27" s="643"/>
      <c r="N27" s="644"/>
      <c r="O27" s="638"/>
      <c r="P27" s="635"/>
      <c r="Q27" s="338">
        <v>2.5000000000000001E-2</v>
      </c>
      <c r="R27" s="1126"/>
      <c r="S27" s="1127"/>
      <c r="T27" s="1127"/>
      <c r="U27" s="1127"/>
      <c r="V27" s="1127"/>
      <c r="W27" s="1127"/>
      <c r="X27" s="1128"/>
    </row>
    <row r="28" spans="1:24" ht="36.75" customHeight="1" x14ac:dyDescent="0.25">
      <c r="A28" s="681">
        <v>4</v>
      </c>
      <c r="B28" s="1031" t="s">
        <v>988</v>
      </c>
      <c r="C28" s="1031"/>
      <c r="D28" s="1031"/>
      <c r="E28" s="1031"/>
      <c r="F28" s="120"/>
      <c r="G28" s="120"/>
      <c r="H28" s="120"/>
      <c r="I28" s="120"/>
      <c r="J28" s="120"/>
      <c r="K28" s="643"/>
      <c r="L28" s="644"/>
      <c r="M28" s="643"/>
      <c r="N28" s="644"/>
      <c r="O28" s="638"/>
      <c r="P28" s="635"/>
      <c r="Q28" s="338">
        <v>0.03</v>
      </c>
      <c r="R28" s="1126"/>
      <c r="S28" s="1127"/>
      <c r="T28" s="1127"/>
      <c r="U28" s="1127"/>
      <c r="V28" s="1127"/>
      <c r="W28" s="1127"/>
      <c r="X28" s="1128"/>
    </row>
    <row r="29" spans="1:24" ht="36.75" customHeight="1" x14ac:dyDescent="0.25">
      <c r="A29" s="681"/>
      <c r="B29" s="1031" t="s">
        <v>989</v>
      </c>
      <c r="C29" s="1031"/>
      <c r="D29" s="1031"/>
      <c r="E29" s="1031"/>
      <c r="F29" s="120"/>
      <c r="G29" s="120"/>
      <c r="H29" s="120"/>
      <c r="I29" s="120"/>
      <c r="J29" s="120"/>
      <c r="K29" s="643"/>
      <c r="L29" s="644"/>
      <c r="M29" s="643"/>
      <c r="N29" s="644"/>
      <c r="O29" s="638"/>
      <c r="P29" s="635"/>
      <c r="Q29" s="338">
        <v>0.05</v>
      </c>
      <c r="R29" s="1126"/>
      <c r="S29" s="1127"/>
      <c r="T29" s="1127"/>
      <c r="U29" s="1127"/>
      <c r="V29" s="1127"/>
      <c r="W29" s="1127"/>
      <c r="X29" s="1128"/>
    </row>
    <row r="30" spans="1:24" ht="71.25" customHeight="1" x14ac:dyDescent="0.25">
      <c r="A30" s="681"/>
      <c r="B30" s="1031" t="s">
        <v>991</v>
      </c>
      <c r="C30" s="1031"/>
      <c r="D30" s="1031"/>
      <c r="E30" s="1031"/>
      <c r="F30" s="120"/>
      <c r="G30" s="120"/>
      <c r="H30" s="120"/>
      <c r="I30" s="120"/>
      <c r="J30" s="120"/>
      <c r="K30" s="1231"/>
      <c r="L30" s="1232"/>
      <c r="M30" s="1231"/>
      <c r="N30" s="1232"/>
      <c r="O30" s="638"/>
      <c r="P30" s="635"/>
      <c r="Q30" s="147">
        <v>0.02</v>
      </c>
      <c r="R30" s="1126"/>
      <c r="S30" s="1127"/>
      <c r="T30" s="1127"/>
      <c r="U30" s="1127"/>
      <c r="V30" s="1127"/>
      <c r="W30" s="1127"/>
      <c r="X30" s="1128"/>
    </row>
    <row r="31" spans="1:24" ht="55.5" customHeight="1" x14ac:dyDescent="0.25">
      <c r="A31" s="681">
        <v>10</v>
      </c>
      <c r="B31" s="1030" t="s">
        <v>993</v>
      </c>
      <c r="C31" s="1030"/>
      <c r="D31" s="1031"/>
      <c r="E31" s="1031"/>
      <c r="F31" s="120"/>
      <c r="G31" s="120"/>
      <c r="H31" s="120"/>
      <c r="I31" s="120"/>
      <c r="J31" s="120"/>
      <c r="K31" s="1231"/>
      <c r="L31" s="1232"/>
      <c r="M31" s="1231"/>
      <c r="N31" s="1232"/>
      <c r="O31" s="638"/>
      <c r="P31" s="635"/>
      <c r="Q31" s="147">
        <v>0.01</v>
      </c>
      <c r="R31" s="1126"/>
      <c r="S31" s="1127"/>
      <c r="T31" s="1127"/>
      <c r="U31" s="1127"/>
      <c r="V31" s="1127"/>
      <c r="W31" s="1127"/>
      <c r="X31" s="1128"/>
    </row>
    <row r="32" spans="1:24" ht="44.25" customHeight="1" x14ac:dyDescent="0.25">
      <c r="A32" s="681">
        <v>11</v>
      </c>
      <c r="B32" s="1031" t="s">
        <v>994</v>
      </c>
      <c r="C32" s="1031"/>
      <c r="D32" s="1031"/>
      <c r="E32" s="1031"/>
      <c r="F32" s="120"/>
      <c r="G32" s="120"/>
      <c r="H32" s="120"/>
      <c r="I32" s="120"/>
      <c r="J32" s="120"/>
      <c r="K32" s="1231"/>
      <c r="L32" s="1232"/>
      <c r="M32" s="1231"/>
      <c r="N32" s="1232"/>
      <c r="O32" s="83"/>
      <c r="P32" s="84"/>
      <c r="Q32" s="149" t="s">
        <v>984</v>
      </c>
      <c r="R32" s="1126"/>
      <c r="S32" s="1127"/>
      <c r="T32" s="1127"/>
      <c r="U32" s="1127"/>
      <c r="V32" s="1127"/>
      <c r="W32" s="1127"/>
      <c r="X32" s="1128"/>
    </row>
    <row r="33" spans="1:24" ht="32.25" customHeight="1" x14ac:dyDescent="0.25">
      <c r="A33" s="681"/>
      <c r="B33" s="1031" t="s">
        <v>912</v>
      </c>
      <c r="C33" s="1031"/>
      <c r="D33" s="1031"/>
      <c r="E33" s="1031"/>
      <c r="F33" s="120"/>
      <c r="G33" s="120"/>
      <c r="H33" s="120"/>
      <c r="I33" s="120"/>
      <c r="J33" s="120"/>
      <c r="K33" s="1231"/>
      <c r="L33" s="1232"/>
      <c r="M33" s="1231"/>
      <c r="N33" s="1232"/>
      <c r="O33" s="83"/>
      <c r="P33" s="84"/>
      <c r="Q33" s="147">
        <v>0.01</v>
      </c>
      <c r="R33" s="635"/>
      <c r="S33" s="636"/>
      <c r="T33" s="636"/>
      <c r="U33" s="636"/>
      <c r="V33" s="636"/>
      <c r="W33" s="636"/>
      <c r="X33" s="637"/>
    </row>
    <row r="34" spans="1:24" ht="71.25" customHeight="1" x14ac:dyDescent="0.25">
      <c r="A34" s="681"/>
      <c r="B34" s="1031" t="s">
        <v>995</v>
      </c>
      <c r="C34" s="1031"/>
      <c r="D34" s="1031"/>
      <c r="E34" s="1031"/>
      <c r="F34" s="120"/>
      <c r="G34" s="120"/>
      <c r="H34" s="120"/>
      <c r="I34" s="120"/>
      <c r="J34" s="120"/>
      <c r="K34" s="643"/>
      <c r="L34" s="644"/>
      <c r="M34" s="643"/>
      <c r="N34" s="644"/>
      <c r="O34" s="83"/>
      <c r="P34" s="84"/>
      <c r="Q34" s="147" t="s">
        <v>751</v>
      </c>
      <c r="R34" s="635"/>
      <c r="S34" s="636"/>
      <c r="T34" s="636"/>
      <c r="U34" s="636"/>
      <c r="V34" s="636"/>
      <c r="W34" s="636"/>
      <c r="X34" s="637"/>
    </row>
    <row r="35" spans="1:24" ht="69.75" customHeight="1" x14ac:dyDescent="0.25">
      <c r="A35" s="681">
        <v>12</v>
      </c>
      <c r="B35" s="1251" t="s">
        <v>1013</v>
      </c>
      <c r="C35" s="1251"/>
      <c r="D35" s="1251"/>
      <c r="E35" s="1251"/>
      <c r="F35" s="151"/>
      <c r="G35" s="151"/>
      <c r="H35" s="151"/>
      <c r="I35" s="151"/>
      <c r="J35" s="151"/>
      <c r="K35" s="1231" t="s">
        <v>1002</v>
      </c>
      <c r="L35" s="1232"/>
      <c r="M35" s="1231" t="s">
        <v>1002</v>
      </c>
      <c r="N35" s="1232"/>
      <c r="O35" s="83">
        <v>1</v>
      </c>
      <c r="P35" s="84"/>
      <c r="Q35" s="147">
        <v>0.02</v>
      </c>
      <c r="R35" s="1307" t="s">
        <v>111</v>
      </c>
      <c r="S35" s="1127"/>
      <c r="T35" s="1127"/>
      <c r="U35" s="1127"/>
      <c r="V35" s="1127"/>
      <c r="W35" s="1127"/>
      <c r="X35" s="1128"/>
    </row>
    <row r="36" spans="1:24" ht="34.5" customHeight="1" x14ac:dyDescent="0.25">
      <c r="L36" s="1308" t="s">
        <v>925</v>
      </c>
      <c r="M36" s="1308"/>
      <c r="N36" s="1308"/>
      <c r="O36" s="1308"/>
      <c r="P36" s="1308"/>
      <c r="Q36" s="1308"/>
      <c r="R36" s="1308"/>
      <c r="S36" s="1308"/>
      <c r="T36" s="1308"/>
      <c r="U36" s="1308"/>
      <c r="V36" s="1308"/>
      <c r="W36" s="1308"/>
      <c r="X36" s="1308"/>
    </row>
    <row r="37" spans="1:24" ht="141" customHeight="1" x14ac:dyDescent="0.25">
      <c r="L37" s="1306" t="s">
        <v>700</v>
      </c>
      <c r="M37" s="1102"/>
      <c r="N37" s="1102"/>
      <c r="O37" s="1102"/>
      <c r="P37" s="1102"/>
      <c r="Q37" s="1102"/>
      <c r="R37" s="1102"/>
      <c r="S37" s="1102"/>
      <c r="T37" s="1102"/>
      <c r="U37" s="1102"/>
      <c r="V37" s="1102"/>
      <c r="W37" s="1102"/>
      <c r="X37" s="1102"/>
    </row>
    <row r="40" spans="1:24" x14ac:dyDescent="0.25">
      <c r="F40" s="318"/>
    </row>
  </sheetData>
  <mergeCells count="60">
    <mergeCell ref="A1:E1"/>
    <mergeCell ref="A2:X2"/>
    <mergeCell ref="A3:X3"/>
    <mergeCell ref="A4:A6"/>
    <mergeCell ref="B4:B6"/>
    <mergeCell ref="C4:C6"/>
    <mergeCell ref="D4:D6"/>
    <mergeCell ref="E4:V4"/>
    <mergeCell ref="W4:W6"/>
    <mergeCell ref="X4:X6"/>
    <mergeCell ref="E5:N5"/>
    <mergeCell ref="O5:U5"/>
    <mergeCell ref="V5:V6"/>
    <mergeCell ref="A17:X17"/>
    <mergeCell ref="A18:X18"/>
    <mergeCell ref="B21:E21"/>
    <mergeCell ref="K21:L21"/>
    <mergeCell ref="M21:N21"/>
    <mergeCell ref="R21:X21"/>
    <mergeCell ref="B20:E20"/>
    <mergeCell ref="K20:L20"/>
    <mergeCell ref="M20:N20"/>
    <mergeCell ref="R20:X20"/>
    <mergeCell ref="B22:E22"/>
    <mergeCell ref="K22:L22"/>
    <mergeCell ref="M22:N22"/>
    <mergeCell ref="B23:E23"/>
    <mergeCell ref="B24:E24"/>
    <mergeCell ref="R24:X24"/>
    <mergeCell ref="B25:E25"/>
    <mergeCell ref="B26:E26"/>
    <mergeCell ref="R26:X26"/>
    <mergeCell ref="B27:E27"/>
    <mergeCell ref="R27:X27"/>
    <mergeCell ref="B28:E28"/>
    <mergeCell ref="R28:X28"/>
    <mergeCell ref="B29:E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L37:X37"/>
    <mergeCell ref="B34:E34"/>
    <mergeCell ref="B35:E35"/>
    <mergeCell ref="K35:L35"/>
    <mergeCell ref="M35:N35"/>
    <mergeCell ref="R35:X35"/>
    <mergeCell ref="L36:X36"/>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44"/>
  <sheetViews>
    <sheetView topLeftCell="A2" zoomScale="80" zoomScaleNormal="80" workbookViewId="0">
      <selection activeCell="B42" sqref="B42"/>
    </sheetView>
  </sheetViews>
  <sheetFormatPr defaultRowHeight="15" x14ac:dyDescent="0.25"/>
  <cols>
    <col min="1" max="1" width="5.28515625" style="73" customWidth="1"/>
    <col min="2" max="2" width="21" style="73" customWidth="1"/>
    <col min="3" max="3" width="16" style="73" customWidth="1"/>
    <col min="4" max="4" width="13.28515625" style="74" customWidth="1"/>
    <col min="5" max="10" width="7.42578125" style="73" customWidth="1"/>
    <col min="11" max="14" width="7.42578125" style="976" customWidth="1"/>
    <col min="15" max="15" width="8.28515625" style="976" customWidth="1"/>
    <col min="16" max="16" width="8.7109375" style="976" customWidth="1"/>
    <col min="17" max="17" width="7.7109375" style="976" customWidth="1"/>
    <col min="18" max="18" width="7.28515625" style="976" customWidth="1"/>
    <col min="19" max="19" width="7.5703125" style="976" customWidth="1"/>
    <col min="20" max="21" width="6.85546875" style="976" customWidth="1"/>
    <col min="22" max="22" width="8" style="73" customWidth="1"/>
    <col min="23" max="23" width="9.140625" style="73" customWidth="1"/>
    <col min="24" max="24" width="7.5703125" style="73" customWidth="1"/>
    <col min="25" max="256" width="9.140625" style="73"/>
    <col min="257" max="257" width="5.28515625" style="73" customWidth="1"/>
    <col min="258" max="258" width="21" style="73" customWidth="1"/>
    <col min="259" max="259" width="16" style="73" customWidth="1"/>
    <col min="260" max="260" width="13.28515625" style="73" customWidth="1"/>
    <col min="261" max="270" width="7.42578125" style="73" customWidth="1"/>
    <col min="271" max="271" width="8.28515625" style="73" customWidth="1"/>
    <col min="272" max="272" width="8.7109375" style="73" customWidth="1"/>
    <col min="273" max="273" width="7.7109375" style="73" customWidth="1"/>
    <col min="274" max="274" width="7.28515625" style="73" customWidth="1"/>
    <col min="275" max="275" width="7.5703125" style="73" customWidth="1"/>
    <col min="276"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21" style="73" customWidth="1"/>
    <col min="515" max="515" width="16" style="73" customWidth="1"/>
    <col min="516" max="516" width="13.28515625" style="73" customWidth="1"/>
    <col min="517" max="526" width="7.42578125" style="73" customWidth="1"/>
    <col min="527" max="527" width="8.28515625" style="73" customWidth="1"/>
    <col min="528" max="528" width="8.7109375" style="73" customWidth="1"/>
    <col min="529" max="529" width="7.7109375" style="73" customWidth="1"/>
    <col min="530" max="530" width="7.28515625" style="73" customWidth="1"/>
    <col min="531" max="531" width="7.5703125" style="73" customWidth="1"/>
    <col min="532"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21" style="73" customWidth="1"/>
    <col min="771" max="771" width="16" style="73" customWidth="1"/>
    <col min="772" max="772" width="13.28515625" style="73" customWidth="1"/>
    <col min="773" max="782" width="7.42578125" style="73" customWidth="1"/>
    <col min="783" max="783" width="8.28515625" style="73" customWidth="1"/>
    <col min="784" max="784" width="8.7109375" style="73" customWidth="1"/>
    <col min="785" max="785" width="7.7109375" style="73" customWidth="1"/>
    <col min="786" max="786" width="7.28515625" style="73" customWidth="1"/>
    <col min="787" max="787" width="7.5703125" style="73" customWidth="1"/>
    <col min="788"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21" style="73" customWidth="1"/>
    <col min="1027" max="1027" width="16" style="73" customWidth="1"/>
    <col min="1028" max="1028" width="13.28515625" style="73" customWidth="1"/>
    <col min="1029" max="1038" width="7.42578125" style="73" customWidth="1"/>
    <col min="1039" max="1039" width="8.28515625" style="73" customWidth="1"/>
    <col min="1040" max="1040" width="8.7109375" style="73" customWidth="1"/>
    <col min="1041" max="1041" width="7.7109375" style="73" customWidth="1"/>
    <col min="1042" max="1042" width="7.28515625" style="73" customWidth="1"/>
    <col min="1043" max="1043" width="7.5703125" style="73" customWidth="1"/>
    <col min="1044"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21" style="73" customWidth="1"/>
    <col min="1283" max="1283" width="16" style="73" customWidth="1"/>
    <col min="1284" max="1284" width="13.28515625" style="73" customWidth="1"/>
    <col min="1285" max="1294" width="7.42578125" style="73" customWidth="1"/>
    <col min="1295" max="1295" width="8.28515625" style="73" customWidth="1"/>
    <col min="1296" max="1296" width="8.7109375" style="73" customWidth="1"/>
    <col min="1297" max="1297" width="7.7109375" style="73" customWidth="1"/>
    <col min="1298" max="1298" width="7.28515625" style="73" customWidth="1"/>
    <col min="1299" max="1299" width="7.5703125" style="73" customWidth="1"/>
    <col min="1300"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21" style="73" customWidth="1"/>
    <col min="1539" max="1539" width="16" style="73" customWidth="1"/>
    <col min="1540" max="1540" width="13.28515625" style="73" customWidth="1"/>
    <col min="1541" max="1550" width="7.42578125" style="73" customWidth="1"/>
    <col min="1551" max="1551" width="8.28515625" style="73" customWidth="1"/>
    <col min="1552" max="1552" width="8.7109375" style="73" customWidth="1"/>
    <col min="1553" max="1553" width="7.7109375" style="73" customWidth="1"/>
    <col min="1554" max="1554" width="7.28515625" style="73" customWidth="1"/>
    <col min="1555" max="1555" width="7.5703125" style="73" customWidth="1"/>
    <col min="1556"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21" style="73" customWidth="1"/>
    <col min="1795" max="1795" width="16" style="73" customWidth="1"/>
    <col min="1796" max="1796" width="13.28515625" style="73" customWidth="1"/>
    <col min="1797" max="1806" width="7.42578125" style="73" customWidth="1"/>
    <col min="1807" max="1807" width="8.28515625" style="73" customWidth="1"/>
    <col min="1808" max="1808" width="8.7109375" style="73" customWidth="1"/>
    <col min="1809" max="1809" width="7.7109375" style="73" customWidth="1"/>
    <col min="1810" max="1810" width="7.28515625" style="73" customWidth="1"/>
    <col min="1811" max="1811" width="7.5703125" style="73" customWidth="1"/>
    <col min="1812"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21" style="73" customWidth="1"/>
    <col min="2051" max="2051" width="16" style="73" customWidth="1"/>
    <col min="2052" max="2052" width="13.28515625" style="73" customWidth="1"/>
    <col min="2053" max="2062" width="7.42578125" style="73" customWidth="1"/>
    <col min="2063" max="2063" width="8.28515625" style="73" customWidth="1"/>
    <col min="2064" max="2064" width="8.7109375" style="73" customWidth="1"/>
    <col min="2065" max="2065" width="7.7109375" style="73" customWidth="1"/>
    <col min="2066" max="2066" width="7.28515625" style="73" customWidth="1"/>
    <col min="2067" max="2067" width="7.5703125" style="73" customWidth="1"/>
    <col min="2068"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21" style="73" customWidth="1"/>
    <col min="2307" max="2307" width="16" style="73" customWidth="1"/>
    <col min="2308" max="2308" width="13.28515625" style="73" customWidth="1"/>
    <col min="2309" max="2318" width="7.42578125" style="73" customWidth="1"/>
    <col min="2319" max="2319" width="8.28515625" style="73" customWidth="1"/>
    <col min="2320" max="2320" width="8.7109375" style="73" customWidth="1"/>
    <col min="2321" max="2321" width="7.7109375" style="73" customWidth="1"/>
    <col min="2322" max="2322" width="7.28515625" style="73" customWidth="1"/>
    <col min="2323" max="2323" width="7.5703125" style="73" customWidth="1"/>
    <col min="2324"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21" style="73" customWidth="1"/>
    <col min="2563" max="2563" width="16" style="73" customWidth="1"/>
    <col min="2564" max="2564" width="13.28515625" style="73" customWidth="1"/>
    <col min="2565" max="2574" width="7.42578125" style="73" customWidth="1"/>
    <col min="2575" max="2575" width="8.28515625" style="73" customWidth="1"/>
    <col min="2576" max="2576" width="8.7109375" style="73" customWidth="1"/>
    <col min="2577" max="2577" width="7.7109375" style="73" customWidth="1"/>
    <col min="2578" max="2578" width="7.28515625" style="73" customWidth="1"/>
    <col min="2579" max="2579" width="7.5703125" style="73" customWidth="1"/>
    <col min="2580"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21" style="73" customWidth="1"/>
    <col min="2819" max="2819" width="16" style="73" customWidth="1"/>
    <col min="2820" max="2820" width="13.28515625" style="73" customWidth="1"/>
    <col min="2821" max="2830" width="7.42578125" style="73" customWidth="1"/>
    <col min="2831" max="2831" width="8.28515625" style="73" customWidth="1"/>
    <col min="2832" max="2832" width="8.7109375" style="73" customWidth="1"/>
    <col min="2833" max="2833" width="7.7109375" style="73" customWidth="1"/>
    <col min="2834" max="2834" width="7.28515625" style="73" customWidth="1"/>
    <col min="2835" max="2835" width="7.5703125" style="73" customWidth="1"/>
    <col min="2836"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21" style="73" customWidth="1"/>
    <col min="3075" max="3075" width="16" style="73" customWidth="1"/>
    <col min="3076" max="3076" width="13.28515625" style="73" customWidth="1"/>
    <col min="3077" max="3086" width="7.42578125" style="73" customWidth="1"/>
    <col min="3087" max="3087" width="8.28515625" style="73" customWidth="1"/>
    <col min="3088" max="3088" width="8.7109375" style="73" customWidth="1"/>
    <col min="3089" max="3089" width="7.7109375" style="73" customWidth="1"/>
    <col min="3090" max="3090" width="7.28515625" style="73" customWidth="1"/>
    <col min="3091" max="3091" width="7.5703125" style="73" customWidth="1"/>
    <col min="3092"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21" style="73" customWidth="1"/>
    <col min="3331" max="3331" width="16" style="73" customWidth="1"/>
    <col min="3332" max="3332" width="13.28515625" style="73" customWidth="1"/>
    <col min="3333" max="3342" width="7.42578125" style="73" customWidth="1"/>
    <col min="3343" max="3343" width="8.28515625" style="73" customWidth="1"/>
    <col min="3344" max="3344" width="8.7109375" style="73" customWidth="1"/>
    <col min="3345" max="3345" width="7.7109375" style="73" customWidth="1"/>
    <col min="3346" max="3346" width="7.28515625" style="73" customWidth="1"/>
    <col min="3347" max="3347" width="7.5703125" style="73" customWidth="1"/>
    <col min="3348"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21" style="73" customWidth="1"/>
    <col min="3587" max="3587" width="16" style="73" customWidth="1"/>
    <col min="3588" max="3588" width="13.28515625" style="73" customWidth="1"/>
    <col min="3589" max="3598" width="7.42578125" style="73" customWidth="1"/>
    <col min="3599" max="3599" width="8.28515625" style="73" customWidth="1"/>
    <col min="3600" max="3600" width="8.7109375" style="73" customWidth="1"/>
    <col min="3601" max="3601" width="7.7109375" style="73" customWidth="1"/>
    <col min="3602" max="3602" width="7.28515625" style="73" customWidth="1"/>
    <col min="3603" max="3603" width="7.5703125" style="73" customWidth="1"/>
    <col min="3604"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21" style="73" customWidth="1"/>
    <col min="3843" max="3843" width="16" style="73" customWidth="1"/>
    <col min="3844" max="3844" width="13.28515625" style="73" customWidth="1"/>
    <col min="3845" max="3854" width="7.42578125" style="73" customWidth="1"/>
    <col min="3855" max="3855" width="8.28515625" style="73" customWidth="1"/>
    <col min="3856" max="3856" width="8.7109375" style="73" customWidth="1"/>
    <col min="3857" max="3857" width="7.7109375" style="73" customWidth="1"/>
    <col min="3858" max="3858" width="7.28515625" style="73" customWidth="1"/>
    <col min="3859" max="3859" width="7.5703125" style="73" customWidth="1"/>
    <col min="3860"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21" style="73" customWidth="1"/>
    <col min="4099" max="4099" width="16" style="73" customWidth="1"/>
    <col min="4100" max="4100" width="13.28515625" style="73" customWidth="1"/>
    <col min="4101" max="4110" width="7.42578125" style="73" customWidth="1"/>
    <col min="4111" max="4111" width="8.28515625" style="73" customWidth="1"/>
    <col min="4112" max="4112" width="8.7109375" style="73" customWidth="1"/>
    <col min="4113" max="4113" width="7.7109375" style="73" customWidth="1"/>
    <col min="4114" max="4114" width="7.28515625" style="73" customWidth="1"/>
    <col min="4115" max="4115" width="7.5703125" style="73" customWidth="1"/>
    <col min="4116"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21" style="73" customWidth="1"/>
    <col min="4355" max="4355" width="16" style="73" customWidth="1"/>
    <col min="4356" max="4356" width="13.28515625" style="73" customWidth="1"/>
    <col min="4357" max="4366" width="7.42578125" style="73" customWidth="1"/>
    <col min="4367" max="4367" width="8.28515625" style="73" customWidth="1"/>
    <col min="4368" max="4368" width="8.7109375" style="73" customWidth="1"/>
    <col min="4369" max="4369" width="7.7109375" style="73" customWidth="1"/>
    <col min="4370" max="4370" width="7.28515625" style="73" customWidth="1"/>
    <col min="4371" max="4371" width="7.5703125" style="73" customWidth="1"/>
    <col min="4372"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21" style="73" customWidth="1"/>
    <col min="4611" max="4611" width="16" style="73" customWidth="1"/>
    <col min="4612" max="4612" width="13.28515625" style="73" customWidth="1"/>
    <col min="4613" max="4622" width="7.42578125" style="73" customWidth="1"/>
    <col min="4623" max="4623" width="8.28515625" style="73" customWidth="1"/>
    <col min="4624" max="4624" width="8.7109375" style="73" customWidth="1"/>
    <col min="4625" max="4625" width="7.7109375" style="73" customWidth="1"/>
    <col min="4626" max="4626" width="7.28515625" style="73" customWidth="1"/>
    <col min="4627" max="4627" width="7.5703125" style="73" customWidth="1"/>
    <col min="4628"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21" style="73" customWidth="1"/>
    <col min="4867" max="4867" width="16" style="73" customWidth="1"/>
    <col min="4868" max="4868" width="13.28515625" style="73" customWidth="1"/>
    <col min="4869" max="4878" width="7.42578125" style="73" customWidth="1"/>
    <col min="4879" max="4879" width="8.28515625" style="73" customWidth="1"/>
    <col min="4880" max="4880" width="8.7109375" style="73" customWidth="1"/>
    <col min="4881" max="4881" width="7.7109375" style="73" customWidth="1"/>
    <col min="4882" max="4882" width="7.28515625" style="73" customWidth="1"/>
    <col min="4883" max="4883" width="7.5703125" style="73" customWidth="1"/>
    <col min="4884"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21" style="73" customWidth="1"/>
    <col min="5123" max="5123" width="16" style="73" customWidth="1"/>
    <col min="5124" max="5124" width="13.28515625" style="73" customWidth="1"/>
    <col min="5125" max="5134" width="7.42578125" style="73" customWidth="1"/>
    <col min="5135" max="5135" width="8.28515625" style="73" customWidth="1"/>
    <col min="5136" max="5136" width="8.7109375" style="73" customWidth="1"/>
    <col min="5137" max="5137" width="7.7109375" style="73" customWidth="1"/>
    <col min="5138" max="5138" width="7.28515625" style="73" customWidth="1"/>
    <col min="5139" max="5139" width="7.5703125" style="73" customWidth="1"/>
    <col min="5140"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21" style="73" customWidth="1"/>
    <col min="5379" max="5379" width="16" style="73" customWidth="1"/>
    <col min="5380" max="5380" width="13.28515625" style="73" customWidth="1"/>
    <col min="5381" max="5390" width="7.42578125" style="73" customWidth="1"/>
    <col min="5391" max="5391" width="8.28515625" style="73" customWidth="1"/>
    <col min="5392" max="5392" width="8.7109375" style="73" customWidth="1"/>
    <col min="5393" max="5393" width="7.7109375" style="73" customWidth="1"/>
    <col min="5394" max="5394" width="7.28515625" style="73" customWidth="1"/>
    <col min="5395" max="5395" width="7.5703125" style="73" customWidth="1"/>
    <col min="5396"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21" style="73" customWidth="1"/>
    <col min="5635" max="5635" width="16" style="73" customWidth="1"/>
    <col min="5636" max="5636" width="13.28515625" style="73" customWidth="1"/>
    <col min="5637" max="5646" width="7.42578125" style="73" customWidth="1"/>
    <col min="5647" max="5647" width="8.28515625" style="73" customWidth="1"/>
    <col min="5648" max="5648" width="8.7109375" style="73" customWidth="1"/>
    <col min="5649" max="5649" width="7.7109375" style="73" customWidth="1"/>
    <col min="5650" max="5650" width="7.28515625" style="73" customWidth="1"/>
    <col min="5651" max="5651" width="7.5703125" style="73" customWidth="1"/>
    <col min="5652"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21" style="73" customWidth="1"/>
    <col min="5891" max="5891" width="16" style="73" customWidth="1"/>
    <col min="5892" max="5892" width="13.28515625" style="73" customWidth="1"/>
    <col min="5893" max="5902" width="7.42578125" style="73" customWidth="1"/>
    <col min="5903" max="5903" width="8.28515625" style="73" customWidth="1"/>
    <col min="5904" max="5904" width="8.7109375" style="73" customWidth="1"/>
    <col min="5905" max="5905" width="7.7109375" style="73" customWidth="1"/>
    <col min="5906" max="5906" width="7.28515625" style="73" customWidth="1"/>
    <col min="5907" max="5907" width="7.5703125" style="73" customWidth="1"/>
    <col min="5908"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21" style="73" customWidth="1"/>
    <col min="6147" max="6147" width="16" style="73" customWidth="1"/>
    <col min="6148" max="6148" width="13.28515625" style="73" customWidth="1"/>
    <col min="6149" max="6158" width="7.42578125" style="73" customWidth="1"/>
    <col min="6159" max="6159" width="8.28515625" style="73" customWidth="1"/>
    <col min="6160" max="6160" width="8.7109375" style="73" customWidth="1"/>
    <col min="6161" max="6161" width="7.7109375" style="73" customWidth="1"/>
    <col min="6162" max="6162" width="7.28515625" style="73" customWidth="1"/>
    <col min="6163" max="6163" width="7.5703125" style="73" customWidth="1"/>
    <col min="6164"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21" style="73" customWidth="1"/>
    <col min="6403" max="6403" width="16" style="73" customWidth="1"/>
    <col min="6404" max="6404" width="13.28515625" style="73" customWidth="1"/>
    <col min="6405" max="6414" width="7.42578125" style="73" customWidth="1"/>
    <col min="6415" max="6415" width="8.28515625" style="73" customWidth="1"/>
    <col min="6416" max="6416" width="8.7109375" style="73" customWidth="1"/>
    <col min="6417" max="6417" width="7.7109375" style="73" customWidth="1"/>
    <col min="6418" max="6418" width="7.28515625" style="73" customWidth="1"/>
    <col min="6419" max="6419" width="7.5703125" style="73" customWidth="1"/>
    <col min="6420"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21" style="73" customWidth="1"/>
    <col min="6659" max="6659" width="16" style="73" customWidth="1"/>
    <col min="6660" max="6660" width="13.28515625" style="73" customWidth="1"/>
    <col min="6661" max="6670" width="7.42578125" style="73" customWidth="1"/>
    <col min="6671" max="6671" width="8.28515625" style="73" customWidth="1"/>
    <col min="6672" max="6672" width="8.7109375" style="73" customWidth="1"/>
    <col min="6673" max="6673" width="7.7109375" style="73" customWidth="1"/>
    <col min="6674" max="6674" width="7.28515625" style="73" customWidth="1"/>
    <col min="6675" max="6675" width="7.5703125" style="73" customWidth="1"/>
    <col min="6676"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21" style="73" customWidth="1"/>
    <col min="6915" max="6915" width="16" style="73" customWidth="1"/>
    <col min="6916" max="6916" width="13.28515625" style="73" customWidth="1"/>
    <col min="6917" max="6926" width="7.42578125" style="73" customWidth="1"/>
    <col min="6927" max="6927" width="8.28515625" style="73" customWidth="1"/>
    <col min="6928" max="6928" width="8.7109375" style="73" customWidth="1"/>
    <col min="6929" max="6929" width="7.7109375" style="73" customWidth="1"/>
    <col min="6930" max="6930" width="7.28515625" style="73" customWidth="1"/>
    <col min="6931" max="6931" width="7.5703125" style="73" customWidth="1"/>
    <col min="6932"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21" style="73" customWidth="1"/>
    <col min="7171" max="7171" width="16" style="73" customWidth="1"/>
    <col min="7172" max="7172" width="13.28515625" style="73" customWidth="1"/>
    <col min="7173" max="7182" width="7.42578125" style="73" customWidth="1"/>
    <col min="7183" max="7183" width="8.28515625" style="73" customWidth="1"/>
    <col min="7184" max="7184" width="8.7109375" style="73" customWidth="1"/>
    <col min="7185" max="7185" width="7.7109375" style="73" customWidth="1"/>
    <col min="7186" max="7186" width="7.28515625" style="73" customWidth="1"/>
    <col min="7187" max="7187" width="7.5703125" style="73" customWidth="1"/>
    <col min="7188"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21" style="73" customWidth="1"/>
    <col min="7427" max="7427" width="16" style="73" customWidth="1"/>
    <col min="7428" max="7428" width="13.28515625" style="73" customWidth="1"/>
    <col min="7429" max="7438" width="7.42578125" style="73" customWidth="1"/>
    <col min="7439" max="7439" width="8.28515625" style="73" customWidth="1"/>
    <col min="7440" max="7440" width="8.7109375" style="73" customWidth="1"/>
    <col min="7441" max="7441" width="7.7109375" style="73" customWidth="1"/>
    <col min="7442" max="7442" width="7.28515625" style="73" customWidth="1"/>
    <col min="7443" max="7443" width="7.5703125" style="73" customWidth="1"/>
    <col min="7444"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21" style="73" customWidth="1"/>
    <col min="7683" max="7683" width="16" style="73" customWidth="1"/>
    <col min="7684" max="7684" width="13.28515625" style="73" customWidth="1"/>
    <col min="7685" max="7694" width="7.42578125" style="73" customWidth="1"/>
    <col min="7695" max="7695" width="8.28515625" style="73" customWidth="1"/>
    <col min="7696" max="7696" width="8.7109375" style="73" customWidth="1"/>
    <col min="7697" max="7697" width="7.7109375" style="73" customWidth="1"/>
    <col min="7698" max="7698" width="7.28515625" style="73" customWidth="1"/>
    <col min="7699" max="7699" width="7.5703125" style="73" customWidth="1"/>
    <col min="7700"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21" style="73" customWidth="1"/>
    <col min="7939" max="7939" width="16" style="73" customWidth="1"/>
    <col min="7940" max="7940" width="13.28515625" style="73" customWidth="1"/>
    <col min="7941" max="7950" width="7.42578125" style="73" customWidth="1"/>
    <col min="7951" max="7951" width="8.28515625" style="73" customWidth="1"/>
    <col min="7952" max="7952" width="8.7109375" style="73" customWidth="1"/>
    <col min="7953" max="7953" width="7.7109375" style="73" customWidth="1"/>
    <col min="7954" max="7954" width="7.28515625" style="73" customWidth="1"/>
    <col min="7955" max="7955" width="7.5703125" style="73" customWidth="1"/>
    <col min="7956"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21" style="73" customWidth="1"/>
    <col min="8195" max="8195" width="16" style="73" customWidth="1"/>
    <col min="8196" max="8196" width="13.28515625" style="73" customWidth="1"/>
    <col min="8197" max="8206" width="7.42578125" style="73" customWidth="1"/>
    <col min="8207" max="8207" width="8.28515625" style="73" customWidth="1"/>
    <col min="8208" max="8208" width="8.7109375" style="73" customWidth="1"/>
    <col min="8209" max="8209" width="7.7109375" style="73" customWidth="1"/>
    <col min="8210" max="8210" width="7.28515625" style="73" customWidth="1"/>
    <col min="8211" max="8211" width="7.5703125" style="73" customWidth="1"/>
    <col min="8212"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21" style="73" customWidth="1"/>
    <col min="8451" max="8451" width="16" style="73" customWidth="1"/>
    <col min="8452" max="8452" width="13.28515625" style="73" customWidth="1"/>
    <col min="8453" max="8462" width="7.42578125" style="73" customWidth="1"/>
    <col min="8463" max="8463" width="8.28515625" style="73" customWidth="1"/>
    <col min="8464" max="8464" width="8.7109375" style="73" customWidth="1"/>
    <col min="8465" max="8465" width="7.7109375" style="73" customWidth="1"/>
    <col min="8466" max="8466" width="7.28515625" style="73" customWidth="1"/>
    <col min="8467" max="8467" width="7.5703125" style="73" customWidth="1"/>
    <col min="8468"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21" style="73" customWidth="1"/>
    <col min="8707" max="8707" width="16" style="73" customWidth="1"/>
    <col min="8708" max="8708" width="13.28515625" style="73" customWidth="1"/>
    <col min="8709" max="8718" width="7.42578125" style="73" customWidth="1"/>
    <col min="8719" max="8719" width="8.28515625" style="73" customWidth="1"/>
    <col min="8720" max="8720" width="8.7109375" style="73" customWidth="1"/>
    <col min="8721" max="8721" width="7.7109375" style="73" customWidth="1"/>
    <col min="8722" max="8722" width="7.28515625" style="73" customWidth="1"/>
    <col min="8723" max="8723" width="7.5703125" style="73" customWidth="1"/>
    <col min="8724"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21" style="73" customWidth="1"/>
    <col min="8963" max="8963" width="16" style="73" customWidth="1"/>
    <col min="8964" max="8964" width="13.28515625" style="73" customWidth="1"/>
    <col min="8965" max="8974" width="7.42578125" style="73" customWidth="1"/>
    <col min="8975" max="8975" width="8.28515625" style="73" customWidth="1"/>
    <col min="8976" max="8976" width="8.7109375" style="73" customWidth="1"/>
    <col min="8977" max="8977" width="7.7109375" style="73" customWidth="1"/>
    <col min="8978" max="8978" width="7.28515625" style="73" customWidth="1"/>
    <col min="8979" max="8979" width="7.5703125" style="73" customWidth="1"/>
    <col min="8980"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21" style="73" customWidth="1"/>
    <col min="9219" max="9219" width="16" style="73" customWidth="1"/>
    <col min="9220" max="9220" width="13.28515625" style="73" customWidth="1"/>
    <col min="9221" max="9230" width="7.42578125" style="73" customWidth="1"/>
    <col min="9231" max="9231" width="8.28515625" style="73" customWidth="1"/>
    <col min="9232" max="9232" width="8.7109375" style="73" customWidth="1"/>
    <col min="9233" max="9233" width="7.7109375" style="73" customWidth="1"/>
    <col min="9234" max="9234" width="7.28515625" style="73" customWidth="1"/>
    <col min="9235" max="9235" width="7.5703125" style="73" customWidth="1"/>
    <col min="9236"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21" style="73" customWidth="1"/>
    <col min="9475" max="9475" width="16" style="73" customWidth="1"/>
    <col min="9476" max="9476" width="13.28515625" style="73" customWidth="1"/>
    <col min="9477" max="9486" width="7.42578125" style="73" customWidth="1"/>
    <col min="9487" max="9487" width="8.28515625" style="73" customWidth="1"/>
    <col min="9488" max="9488" width="8.7109375" style="73" customWidth="1"/>
    <col min="9489" max="9489" width="7.7109375" style="73" customWidth="1"/>
    <col min="9490" max="9490" width="7.28515625" style="73" customWidth="1"/>
    <col min="9491" max="9491" width="7.5703125" style="73" customWidth="1"/>
    <col min="9492"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21" style="73" customWidth="1"/>
    <col min="9731" max="9731" width="16" style="73" customWidth="1"/>
    <col min="9732" max="9732" width="13.28515625" style="73" customWidth="1"/>
    <col min="9733" max="9742" width="7.42578125" style="73" customWidth="1"/>
    <col min="9743" max="9743" width="8.28515625" style="73" customWidth="1"/>
    <col min="9744" max="9744" width="8.7109375" style="73" customWidth="1"/>
    <col min="9745" max="9745" width="7.7109375" style="73" customWidth="1"/>
    <col min="9746" max="9746" width="7.28515625" style="73" customWidth="1"/>
    <col min="9747" max="9747" width="7.5703125" style="73" customWidth="1"/>
    <col min="9748"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21" style="73" customWidth="1"/>
    <col min="9987" max="9987" width="16" style="73" customWidth="1"/>
    <col min="9988" max="9988" width="13.28515625" style="73" customWidth="1"/>
    <col min="9989" max="9998" width="7.42578125" style="73" customWidth="1"/>
    <col min="9999" max="9999" width="8.28515625" style="73" customWidth="1"/>
    <col min="10000" max="10000" width="8.7109375" style="73" customWidth="1"/>
    <col min="10001" max="10001" width="7.7109375" style="73" customWidth="1"/>
    <col min="10002" max="10002" width="7.28515625" style="73" customWidth="1"/>
    <col min="10003" max="10003" width="7.5703125" style="73" customWidth="1"/>
    <col min="10004"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21" style="73" customWidth="1"/>
    <col min="10243" max="10243" width="16" style="73" customWidth="1"/>
    <col min="10244" max="10244" width="13.28515625" style="73" customWidth="1"/>
    <col min="10245" max="10254" width="7.42578125" style="73" customWidth="1"/>
    <col min="10255" max="10255" width="8.28515625" style="73" customWidth="1"/>
    <col min="10256" max="10256" width="8.7109375" style="73" customWidth="1"/>
    <col min="10257" max="10257" width="7.7109375" style="73" customWidth="1"/>
    <col min="10258" max="10258" width="7.28515625" style="73" customWidth="1"/>
    <col min="10259" max="10259" width="7.5703125" style="73" customWidth="1"/>
    <col min="10260"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21" style="73" customWidth="1"/>
    <col min="10499" max="10499" width="16" style="73" customWidth="1"/>
    <col min="10500" max="10500" width="13.28515625" style="73" customWidth="1"/>
    <col min="10501" max="10510" width="7.42578125" style="73" customWidth="1"/>
    <col min="10511" max="10511" width="8.28515625" style="73" customWidth="1"/>
    <col min="10512" max="10512" width="8.7109375" style="73" customWidth="1"/>
    <col min="10513" max="10513" width="7.7109375" style="73" customWidth="1"/>
    <col min="10514" max="10514" width="7.28515625" style="73" customWidth="1"/>
    <col min="10515" max="10515" width="7.5703125" style="73" customWidth="1"/>
    <col min="10516"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21" style="73" customWidth="1"/>
    <col min="10755" max="10755" width="16" style="73" customWidth="1"/>
    <col min="10756" max="10756" width="13.28515625" style="73" customWidth="1"/>
    <col min="10757" max="10766" width="7.42578125" style="73" customWidth="1"/>
    <col min="10767" max="10767" width="8.28515625" style="73" customWidth="1"/>
    <col min="10768" max="10768" width="8.7109375" style="73" customWidth="1"/>
    <col min="10769" max="10769" width="7.7109375" style="73" customWidth="1"/>
    <col min="10770" max="10770" width="7.28515625" style="73" customWidth="1"/>
    <col min="10771" max="10771" width="7.5703125" style="73" customWidth="1"/>
    <col min="10772"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21" style="73" customWidth="1"/>
    <col min="11011" max="11011" width="16" style="73" customWidth="1"/>
    <col min="11012" max="11012" width="13.28515625" style="73" customWidth="1"/>
    <col min="11013" max="11022" width="7.42578125" style="73" customWidth="1"/>
    <col min="11023" max="11023" width="8.28515625" style="73" customWidth="1"/>
    <col min="11024" max="11024" width="8.7109375" style="73" customWidth="1"/>
    <col min="11025" max="11025" width="7.7109375" style="73" customWidth="1"/>
    <col min="11026" max="11026" width="7.28515625" style="73" customWidth="1"/>
    <col min="11027" max="11027" width="7.5703125" style="73" customWidth="1"/>
    <col min="11028"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21" style="73" customWidth="1"/>
    <col min="11267" max="11267" width="16" style="73" customWidth="1"/>
    <col min="11268" max="11268" width="13.28515625" style="73" customWidth="1"/>
    <col min="11269" max="11278" width="7.42578125" style="73" customWidth="1"/>
    <col min="11279" max="11279" width="8.28515625" style="73" customWidth="1"/>
    <col min="11280" max="11280" width="8.7109375" style="73" customWidth="1"/>
    <col min="11281" max="11281" width="7.7109375" style="73" customWidth="1"/>
    <col min="11282" max="11282" width="7.28515625" style="73" customWidth="1"/>
    <col min="11283" max="11283" width="7.5703125" style="73" customWidth="1"/>
    <col min="11284"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21" style="73" customWidth="1"/>
    <col min="11523" max="11523" width="16" style="73" customWidth="1"/>
    <col min="11524" max="11524" width="13.28515625" style="73" customWidth="1"/>
    <col min="11525" max="11534" width="7.42578125" style="73" customWidth="1"/>
    <col min="11535" max="11535" width="8.28515625" style="73" customWidth="1"/>
    <col min="11536" max="11536" width="8.7109375" style="73" customWidth="1"/>
    <col min="11537" max="11537" width="7.7109375" style="73" customWidth="1"/>
    <col min="11538" max="11538" width="7.28515625" style="73" customWidth="1"/>
    <col min="11539" max="11539" width="7.5703125" style="73" customWidth="1"/>
    <col min="11540"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21" style="73" customWidth="1"/>
    <col min="11779" max="11779" width="16" style="73" customWidth="1"/>
    <col min="11780" max="11780" width="13.28515625" style="73" customWidth="1"/>
    <col min="11781" max="11790" width="7.42578125" style="73" customWidth="1"/>
    <col min="11791" max="11791" width="8.28515625" style="73" customWidth="1"/>
    <col min="11792" max="11792" width="8.7109375" style="73" customWidth="1"/>
    <col min="11793" max="11793" width="7.7109375" style="73" customWidth="1"/>
    <col min="11794" max="11794" width="7.28515625" style="73" customWidth="1"/>
    <col min="11795" max="11795" width="7.5703125" style="73" customWidth="1"/>
    <col min="11796"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21" style="73" customWidth="1"/>
    <col min="12035" max="12035" width="16" style="73" customWidth="1"/>
    <col min="12036" max="12036" width="13.28515625" style="73" customWidth="1"/>
    <col min="12037" max="12046" width="7.42578125" style="73" customWidth="1"/>
    <col min="12047" max="12047" width="8.28515625" style="73" customWidth="1"/>
    <col min="12048" max="12048" width="8.7109375" style="73" customWidth="1"/>
    <col min="12049" max="12049" width="7.7109375" style="73" customWidth="1"/>
    <col min="12050" max="12050" width="7.28515625" style="73" customWidth="1"/>
    <col min="12051" max="12051" width="7.5703125" style="73" customWidth="1"/>
    <col min="12052"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21" style="73" customWidth="1"/>
    <col min="12291" max="12291" width="16" style="73" customWidth="1"/>
    <col min="12292" max="12292" width="13.28515625" style="73" customWidth="1"/>
    <col min="12293" max="12302" width="7.42578125" style="73" customWidth="1"/>
    <col min="12303" max="12303" width="8.28515625" style="73" customWidth="1"/>
    <col min="12304" max="12304" width="8.7109375" style="73" customWidth="1"/>
    <col min="12305" max="12305" width="7.7109375" style="73" customWidth="1"/>
    <col min="12306" max="12306" width="7.28515625" style="73" customWidth="1"/>
    <col min="12307" max="12307" width="7.5703125" style="73" customWidth="1"/>
    <col min="12308"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21" style="73" customWidth="1"/>
    <col min="12547" max="12547" width="16" style="73" customWidth="1"/>
    <col min="12548" max="12548" width="13.28515625" style="73" customWidth="1"/>
    <col min="12549" max="12558" width="7.42578125" style="73" customWidth="1"/>
    <col min="12559" max="12559" width="8.28515625" style="73" customWidth="1"/>
    <col min="12560" max="12560" width="8.7109375" style="73" customWidth="1"/>
    <col min="12561" max="12561" width="7.7109375" style="73" customWidth="1"/>
    <col min="12562" max="12562" width="7.28515625" style="73" customWidth="1"/>
    <col min="12563" max="12563" width="7.5703125" style="73" customWidth="1"/>
    <col min="12564"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21" style="73" customWidth="1"/>
    <col min="12803" max="12803" width="16" style="73" customWidth="1"/>
    <col min="12804" max="12804" width="13.28515625" style="73" customWidth="1"/>
    <col min="12805" max="12814" width="7.42578125" style="73" customWidth="1"/>
    <col min="12815" max="12815" width="8.28515625" style="73" customWidth="1"/>
    <col min="12816" max="12816" width="8.7109375" style="73" customWidth="1"/>
    <col min="12817" max="12817" width="7.7109375" style="73" customWidth="1"/>
    <col min="12818" max="12818" width="7.28515625" style="73" customWidth="1"/>
    <col min="12819" max="12819" width="7.5703125" style="73" customWidth="1"/>
    <col min="12820"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21" style="73" customWidth="1"/>
    <col min="13059" max="13059" width="16" style="73" customWidth="1"/>
    <col min="13060" max="13060" width="13.28515625" style="73" customWidth="1"/>
    <col min="13061" max="13070" width="7.42578125" style="73" customWidth="1"/>
    <col min="13071" max="13071" width="8.28515625" style="73" customWidth="1"/>
    <col min="13072" max="13072" width="8.7109375" style="73" customWidth="1"/>
    <col min="13073" max="13073" width="7.7109375" style="73" customWidth="1"/>
    <col min="13074" max="13074" width="7.28515625" style="73" customWidth="1"/>
    <col min="13075" max="13075" width="7.5703125" style="73" customWidth="1"/>
    <col min="13076"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21" style="73" customWidth="1"/>
    <col min="13315" max="13315" width="16" style="73" customWidth="1"/>
    <col min="13316" max="13316" width="13.28515625" style="73" customWidth="1"/>
    <col min="13317" max="13326" width="7.42578125" style="73" customWidth="1"/>
    <col min="13327" max="13327" width="8.28515625" style="73" customWidth="1"/>
    <col min="13328" max="13328" width="8.7109375" style="73" customWidth="1"/>
    <col min="13329" max="13329" width="7.7109375" style="73" customWidth="1"/>
    <col min="13330" max="13330" width="7.28515625" style="73" customWidth="1"/>
    <col min="13331" max="13331" width="7.5703125" style="73" customWidth="1"/>
    <col min="13332"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21" style="73" customWidth="1"/>
    <col min="13571" max="13571" width="16" style="73" customWidth="1"/>
    <col min="13572" max="13572" width="13.28515625" style="73" customWidth="1"/>
    <col min="13573" max="13582" width="7.42578125" style="73" customWidth="1"/>
    <col min="13583" max="13583" width="8.28515625" style="73" customWidth="1"/>
    <col min="13584" max="13584" width="8.7109375" style="73" customWidth="1"/>
    <col min="13585" max="13585" width="7.7109375" style="73" customWidth="1"/>
    <col min="13586" max="13586" width="7.28515625" style="73" customWidth="1"/>
    <col min="13587" max="13587" width="7.5703125" style="73" customWidth="1"/>
    <col min="13588"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21" style="73" customWidth="1"/>
    <col min="13827" max="13827" width="16" style="73" customWidth="1"/>
    <col min="13828" max="13828" width="13.28515625" style="73" customWidth="1"/>
    <col min="13829" max="13838" width="7.42578125" style="73" customWidth="1"/>
    <col min="13839" max="13839" width="8.28515625" style="73" customWidth="1"/>
    <col min="13840" max="13840" width="8.7109375" style="73" customWidth="1"/>
    <col min="13841" max="13841" width="7.7109375" style="73" customWidth="1"/>
    <col min="13842" max="13842" width="7.28515625" style="73" customWidth="1"/>
    <col min="13843" max="13843" width="7.5703125" style="73" customWidth="1"/>
    <col min="13844"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21" style="73" customWidth="1"/>
    <col min="14083" max="14083" width="16" style="73" customWidth="1"/>
    <col min="14084" max="14084" width="13.28515625" style="73" customWidth="1"/>
    <col min="14085" max="14094" width="7.42578125" style="73" customWidth="1"/>
    <col min="14095" max="14095" width="8.28515625" style="73" customWidth="1"/>
    <col min="14096" max="14096" width="8.7109375" style="73" customWidth="1"/>
    <col min="14097" max="14097" width="7.7109375" style="73" customWidth="1"/>
    <col min="14098" max="14098" width="7.28515625" style="73" customWidth="1"/>
    <col min="14099" max="14099" width="7.5703125" style="73" customWidth="1"/>
    <col min="14100"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21" style="73" customWidth="1"/>
    <col min="14339" max="14339" width="16" style="73" customWidth="1"/>
    <col min="14340" max="14340" width="13.28515625" style="73" customWidth="1"/>
    <col min="14341" max="14350" width="7.42578125" style="73" customWidth="1"/>
    <col min="14351" max="14351" width="8.28515625" style="73" customWidth="1"/>
    <col min="14352" max="14352" width="8.7109375" style="73" customWidth="1"/>
    <col min="14353" max="14353" width="7.7109375" style="73" customWidth="1"/>
    <col min="14354" max="14354" width="7.28515625" style="73" customWidth="1"/>
    <col min="14355" max="14355" width="7.5703125" style="73" customWidth="1"/>
    <col min="14356"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21" style="73" customWidth="1"/>
    <col min="14595" max="14595" width="16" style="73" customWidth="1"/>
    <col min="14596" max="14596" width="13.28515625" style="73" customWidth="1"/>
    <col min="14597" max="14606" width="7.42578125" style="73" customWidth="1"/>
    <col min="14607" max="14607" width="8.28515625" style="73" customWidth="1"/>
    <col min="14608" max="14608" width="8.7109375" style="73" customWidth="1"/>
    <col min="14609" max="14609" width="7.7109375" style="73" customWidth="1"/>
    <col min="14610" max="14610" width="7.28515625" style="73" customWidth="1"/>
    <col min="14611" max="14611" width="7.5703125" style="73" customWidth="1"/>
    <col min="14612"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21" style="73" customWidth="1"/>
    <col min="14851" max="14851" width="16" style="73" customWidth="1"/>
    <col min="14852" max="14852" width="13.28515625" style="73" customWidth="1"/>
    <col min="14853" max="14862" width="7.42578125" style="73" customWidth="1"/>
    <col min="14863" max="14863" width="8.28515625" style="73" customWidth="1"/>
    <col min="14864" max="14864" width="8.7109375" style="73" customWidth="1"/>
    <col min="14865" max="14865" width="7.7109375" style="73" customWidth="1"/>
    <col min="14866" max="14866" width="7.28515625" style="73" customWidth="1"/>
    <col min="14867" max="14867" width="7.5703125" style="73" customWidth="1"/>
    <col min="14868"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21" style="73" customWidth="1"/>
    <col min="15107" max="15107" width="16" style="73" customWidth="1"/>
    <col min="15108" max="15108" width="13.28515625" style="73" customWidth="1"/>
    <col min="15109" max="15118" width="7.42578125" style="73" customWidth="1"/>
    <col min="15119" max="15119" width="8.28515625" style="73" customWidth="1"/>
    <col min="15120" max="15120" width="8.7109375" style="73" customWidth="1"/>
    <col min="15121" max="15121" width="7.7109375" style="73" customWidth="1"/>
    <col min="15122" max="15122" width="7.28515625" style="73" customWidth="1"/>
    <col min="15123" max="15123" width="7.5703125" style="73" customWidth="1"/>
    <col min="15124"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21" style="73" customWidth="1"/>
    <col min="15363" max="15363" width="16" style="73" customWidth="1"/>
    <col min="15364" max="15364" width="13.28515625" style="73" customWidth="1"/>
    <col min="15365" max="15374" width="7.42578125" style="73" customWidth="1"/>
    <col min="15375" max="15375" width="8.28515625" style="73" customWidth="1"/>
    <col min="15376" max="15376" width="8.7109375" style="73" customWidth="1"/>
    <col min="15377" max="15377" width="7.7109375" style="73" customWidth="1"/>
    <col min="15378" max="15378" width="7.28515625" style="73" customWidth="1"/>
    <col min="15379" max="15379" width="7.5703125" style="73" customWidth="1"/>
    <col min="15380"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21" style="73" customWidth="1"/>
    <col min="15619" max="15619" width="16" style="73" customWidth="1"/>
    <col min="15620" max="15620" width="13.28515625" style="73" customWidth="1"/>
    <col min="15621" max="15630" width="7.42578125" style="73" customWidth="1"/>
    <col min="15631" max="15631" width="8.28515625" style="73" customWidth="1"/>
    <col min="15632" max="15632" width="8.7109375" style="73" customWidth="1"/>
    <col min="15633" max="15633" width="7.7109375" style="73" customWidth="1"/>
    <col min="15634" max="15634" width="7.28515625" style="73" customWidth="1"/>
    <col min="15635" max="15635" width="7.5703125" style="73" customWidth="1"/>
    <col min="15636"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21" style="73" customWidth="1"/>
    <col min="15875" max="15875" width="16" style="73" customWidth="1"/>
    <col min="15876" max="15876" width="13.28515625" style="73" customWidth="1"/>
    <col min="15877" max="15886" width="7.42578125" style="73" customWidth="1"/>
    <col min="15887" max="15887" width="8.28515625" style="73" customWidth="1"/>
    <col min="15888" max="15888" width="8.7109375" style="73" customWidth="1"/>
    <col min="15889" max="15889" width="7.7109375" style="73" customWidth="1"/>
    <col min="15890" max="15890" width="7.28515625" style="73" customWidth="1"/>
    <col min="15891" max="15891" width="7.5703125" style="73" customWidth="1"/>
    <col min="15892"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21" style="73" customWidth="1"/>
    <col min="16131" max="16131" width="16" style="73" customWidth="1"/>
    <col min="16132" max="16132" width="13.28515625" style="73" customWidth="1"/>
    <col min="16133" max="16142" width="7.42578125" style="73" customWidth="1"/>
    <col min="16143" max="16143" width="8.28515625" style="73" customWidth="1"/>
    <col min="16144" max="16144" width="8.7109375" style="73" customWidth="1"/>
    <col min="16145" max="16145" width="7.7109375" style="73" customWidth="1"/>
    <col min="16146" max="16146" width="7.28515625" style="73" customWidth="1"/>
    <col min="16147" max="16147" width="7.5703125" style="73" customWidth="1"/>
    <col min="16148"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46.5" customHeight="1" x14ac:dyDescent="0.25">
      <c r="A1" s="1078" t="s">
        <v>736</v>
      </c>
      <c r="B1" s="1078"/>
      <c r="C1" s="1078"/>
      <c r="D1" s="1078"/>
      <c r="E1" s="1078"/>
      <c r="F1" s="70"/>
      <c r="G1" s="70"/>
      <c r="H1" s="70"/>
      <c r="I1" s="70"/>
      <c r="J1" s="70"/>
      <c r="K1" s="70"/>
      <c r="L1" s="71"/>
      <c r="M1" s="71"/>
      <c r="N1" s="71"/>
      <c r="O1" s="71"/>
      <c r="P1" s="71"/>
      <c r="Q1" s="71"/>
      <c r="R1" s="71"/>
      <c r="S1" s="71"/>
      <c r="T1" s="71"/>
      <c r="U1" s="71"/>
      <c r="V1" s="72"/>
      <c r="W1" s="72"/>
      <c r="X1" s="72"/>
    </row>
    <row r="2" spans="1:24" ht="7.5" customHeight="1" x14ac:dyDescent="0.25">
      <c r="A2" s="984"/>
      <c r="B2" s="984"/>
      <c r="C2" s="984"/>
      <c r="D2" s="71"/>
      <c r="E2" s="72"/>
      <c r="F2" s="72"/>
      <c r="G2" s="72"/>
      <c r="H2" s="72"/>
      <c r="I2" s="72"/>
      <c r="J2" s="72"/>
      <c r="K2" s="71"/>
      <c r="L2" s="71"/>
      <c r="M2" s="71"/>
      <c r="N2" s="71"/>
      <c r="O2" s="71"/>
      <c r="P2" s="71"/>
      <c r="Q2" s="71"/>
      <c r="R2" s="71"/>
      <c r="S2" s="71"/>
      <c r="T2" s="71"/>
      <c r="U2" s="71"/>
      <c r="V2" s="72"/>
      <c r="W2" s="72"/>
      <c r="X2" s="72"/>
    </row>
    <row r="3" spans="1:24"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row>
    <row r="4" spans="1:24"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row>
    <row r="5" spans="1:24" s="74" customFormat="1" ht="21.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088"/>
      <c r="U5" s="1088"/>
      <c r="V5" s="1139"/>
      <c r="W5" s="1097" t="s">
        <v>3</v>
      </c>
      <c r="X5" s="1084" t="s">
        <v>4</v>
      </c>
    </row>
    <row r="6" spans="1:24" s="74" customFormat="1" ht="36.75" customHeight="1" x14ac:dyDescent="0.25">
      <c r="A6" s="1082"/>
      <c r="B6" s="1082"/>
      <c r="C6" s="1085"/>
      <c r="D6" s="1092"/>
      <c r="E6" s="1230" t="s">
        <v>518</v>
      </c>
      <c r="F6" s="1230"/>
      <c r="G6" s="1230"/>
      <c r="H6" s="1230"/>
      <c r="I6" s="1230"/>
      <c r="J6" s="1230"/>
      <c r="K6" s="1230"/>
      <c r="L6" s="1230"/>
      <c r="M6" s="1230"/>
      <c r="N6" s="1230"/>
      <c r="O6" s="1087" t="s">
        <v>519</v>
      </c>
      <c r="P6" s="1088"/>
      <c r="Q6" s="1088"/>
      <c r="R6" s="1088"/>
      <c r="S6" s="1088"/>
      <c r="T6" s="1088"/>
      <c r="U6" s="1088"/>
      <c r="V6" s="1089" t="s">
        <v>243</v>
      </c>
      <c r="W6" s="1098"/>
      <c r="X6" s="1085"/>
    </row>
    <row r="7" spans="1:24" s="74" customFormat="1" ht="51.95" customHeight="1" x14ac:dyDescent="0.25">
      <c r="A7" s="1083"/>
      <c r="B7" s="1083"/>
      <c r="C7" s="1086"/>
      <c r="D7" s="1093"/>
      <c r="E7" s="969" t="s">
        <v>154</v>
      </c>
      <c r="F7" s="969" t="s">
        <v>155</v>
      </c>
      <c r="G7" s="969" t="s">
        <v>64</v>
      </c>
      <c r="H7" s="969" t="s">
        <v>65</v>
      </c>
      <c r="I7" s="969" t="s">
        <v>66</v>
      </c>
      <c r="J7" s="969" t="s">
        <v>67</v>
      </c>
      <c r="K7" s="969" t="s">
        <v>68</v>
      </c>
      <c r="L7" s="969" t="s">
        <v>69</v>
      </c>
      <c r="M7" s="969"/>
      <c r="N7" s="969"/>
      <c r="O7" s="969" t="s">
        <v>70</v>
      </c>
      <c r="P7" s="969" t="s">
        <v>71</v>
      </c>
      <c r="Q7" s="969" t="s">
        <v>282</v>
      </c>
      <c r="R7" s="969"/>
      <c r="S7" s="969"/>
      <c r="T7" s="969"/>
      <c r="U7" s="969"/>
      <c r="V7" s="1089"/>
      <c r="W7" s="1099"/>
      <c r="X7" s="1086"/>
    </row>
    <row r="8" spans="1:24" s="81" customFormat="1" ht="15.95" customHeight="1" x14ac:dyDescent="0.25">
      <c r="A8" s="75" t="s">
        <v>16</v>
      </c>
      <c r="B8" s="118" t="s">
        <v>201</v>
      </c>
      <c r="C8" s="304" t="s">
        <v>507</v>
      </c>
      <c r="D8" s="76">
        <v>0.9</v>
      </c>
      <c r="E8" s="121"/>
      <c r="F8" s="121"/>
      <c r="G8" s="121"/>
      <c r="H8" s="121"/>
      <c r="I8" s="121"/>
      <c r="J8" s="121">
        <v>5.0000000000000001E-3</v>
      </c>
      <c r="K8" s="121"/>
      <c r="L8" s="121"/>
      <c r="M8" s="121"/>
      <c r="N8" s="121"/>
      <c r="O8" s="121">
        <v>0.02</v>
      </c>
      <c r="P8" s="121">
        <v>0.02</v>
      </c>
      <c r="Q8" s="121"/>
      <c r="R8" s="121"/>
      <c r="S8" s="121"/>
      <c r="T8" s="121"/>
      <c r="U8" s="121"/>
      <c r="V8" s="78">
        <f t="shared" ref="V8:V15" si="0">IF(SUM(E8:N8)&gt;5%,5%,SUM(E8:N8))+IF(SUM(O8:U8)&gt;5%,5%,SUM(O8:U8))</f>
        <v>4.4999999999999998E-2</v>
      </c>
      <c r="W8" s="79">
        <f t="shared" ref="W8:W15" si="1">D8+V8</f>
        <v>0.94500000000000006</v>
      </c>
      <c r="X8" s="80">
        <f>IF(95%&lt;=W8,60,IF(AND(90%&lt;=W8,W8&lt;95%),50,IF(AND(80%&lt;=W8,W8&lt;90%),40,IF(AND(75%&lt;=W8,W8&lt;80%),30,IF(AND(70%&lt;=W8,W8&lt;75%),20,IF(W8&lt;70%,0,""))))))</f>
        <v>50</v>
      </c>
    </row>
    <row r="9" spans="1:24" s="81" customFormat="1" ht="15.95" customHeight="1" x14ac:dyDescent="0.25">
      <c r="A9" s="75" t="s">
        <v>17</v>
      </c>
      <c r="B9" s="118" t="s">
        <v>202</v>
      </c>
      <c r="C9" s="304" t="s">
        <v>508</v>
      </c>
      <c r="D9" s="76">
        <v>0.9</v>
      </c>
      <c r="E9" s="121"/>
      <c r="F9" s="121"/>
      <c r="G9" s="121">
        <v>1.4999999999999999E-2</v>
      </c>
      <c r="H9" s="121">
        <v>0.02</v>
      </c>
      <c r="I9" s="121"/>
      <c r="J9" s="121">
        <v>5.0000000000000001E-3</v>
      </c>
      <c r="K9" s="121"/>
      <c r="L9" s="121"/>
      <c r="M9" s="121"/>
      <c r="N9" s="121"/>
      <c r="O9" s="121">
        <v>0.02</v>
      </c>
      <c r="P9" s="121">
        <v>0.02</v>
      </c>
      <c r="Q9" s="121"/>
      <c r="R9" s="121"/>
      <c r="S9" s="121"/>
      <c r="T9" s="121"/>
      <c r="U9" s="121"/>
      <c r="V9" s="78">
        <f t="shared" si="0"/>
        <v>0.08</v>
      </c>
      <c r="W9" s="79">
        <f t="shared" si="1"/>
        <v>0.98</v>
      </c>
      <c r="X9" s="80">
        <f t="shared" ref="X9:X15" si="2">IF(95%&lt;=W9,60,IF(AND(90%&lt;=W9,W9&lt;95%),50,IF(AND(80%&lt;=W9,W9&lt;90%),40,IF(AND(75%&lt;=W9,W9&lt;80%),30,IF(AND(70%&lt;=W9,W9&lt;75%),20,IF(W9&lt;70%,0,""))))))</f>
        <v>60</v>
      </c>
    </row>
    <row r="10" spans="1:24" s="81" customFormat="1" ht="15.95" customHeight="1" x14ac:dyDescent="0.25">
      <c r="A10" s="75" t="s">
        <v>18</v>
      </c>
      <c r="B10" s="118" t="s">
        <v>203</v>
      </c>
      <c r="C10" s="304" t="s">
        <v>509</v>
      </c>
      <c r="D10" s="76">
        <v>0.9</v>
      </c>
      <c r="E10" s="121"/>
      <c r="F10" s="121"/>
      <c r="G10" s="121">
        <v>0.02</v>
      </c>
      <c r="H10" s="121">
        <v>0.02</v>
      </c>
      <c r="I10" s="121"/>
      <c r="J10" s="121">
        <v>5.0000000000000001E-3</v>
      </c>
      <c r="K10" s="121"/>
      <c r="L10" s="121"/>
      <c r="M10" s="121"/>
      <c r="N10" s="121"/>
      <c r="O10" s="121">
        <v>0.02</v>
      </c>
      <c r="P10" s="121"/>
      <c r="Q10" s="121">
        <v>0.01</v>
      </c>
      <c r="R10" s="121"/>
      <c r="S10" s="121"/>
      <c r="T10" s="121"/>
      <c r="U10" s="121"/>
      <c r="V10" s="78">
        <f t="shared" si="0"/>
        <v>7.4999999999999997E-2</v>
      </c>
      <c r="W10" s="79">
        <f t="shared" si="1"/>
        <v>0.97499999999999998</v>
      </c>
      <c r="X10" s="80">
        <f t="shared" si="2"/>
        <v>60</v>
      </c>
    </row>
    <row r="11" spans="1:24" s="81" customFormat="1" ht="15.95" customHeight="1" x14ac:dyDescent="0.25">
      <c r="A11" s="75" t="s">
        <v>19</v>
      </c>
      <c r="B11" s="118" t="s">
        <v>206</v>
      </c>
      <c r="C11" s="304" t="s">
        <v>510</v>
      </c>
      <c r="D11" s="76">
        <v>0.9</v>
      </c>
      <c r="E11" s="121"/>
      <c r="F11" s="121"/>
      <c r="G11" s="121">
        <v>1.4999999999999999E-2</v>
      </c>
      <c r="H11" s="121">
        <v>0.02</v>
      </c>
      <c r="I11" s="121"/>
      <c r="J11" s="121"/>
      <c r="K11" s="121"/>
      <c r="L11" s="121"/>
      <c r="M11" s="121"/>
      <c r="N11" s="121"/>
      <c r="O11" s="121">
        <v>0.02</v>
      </c>
      <c r="P11" s="121"/>
      <c r="Q11" s="121">
        <v>0.01</v>
      </c>
      <c r="R11" s="121"/>
      <c r="S11" s="121"/>
      <c r="T11" s="121"/>
      <c r="U11" s="121"/>
      <c r="V11" s="78">
        <f t="shared" si="0"/>
        <v>6.5000000000000002E-2</v>
      </c>
      <c r="W11" s="79">
        <f t="shared" si="1"/>
        <v>0.96500000000000008</v>
      </c>
      <c r="X11" s="80">
        <f t="shared" si="2"/>
        <v>60</v>
      </c>
    </row>
    <row r="12" spans="1:24" s="81" customFormat="1" ht="15.95" customHeight="1" x14ac:dyDescent="0.25">
      <c r="A12" s="75" t="s">
        <v>20</v>
      </c>
      <c r="B12" s="118" t="s">
        <v>204</v>
      </c>
      <c r="C12" s="304" t="s">
        <v>511</v>
      </c>
      <c r="D12" s="76">
        <v>0.9</v>
      </c>
      <c r="E12" s="121"/>
      <c r="F12" s="121"/>
      <c r="G12" s="121"/>
      <c r="H12" s="121">
        <v>0.02</v>
      </c>
      <c r="I12" s="121"/>
      <c r="J12" s="121">
        <v>5.0000000000000001E-3</v>
      </c>
      <c r="K12" s="121"/>
      <c r="L12" s="121"/>
      <c r="M12" s="121"/>
      <c r="N12" s="121"/>
      <c r="O12" s="121">
        <v>0.02</v>
      </c>
      <c r="P12" s="121"/>
      <c r="Q12" s="121">
        <v>0.01</v>
      </c>
      <c r="R12" s="121"/>
      <c r="S12" s="121"/>
      <c r="T12" s="121"/>
      <c r="U12" s="121"/>
      <c r="V12" s="78">
        <f t="shared" si="0"/>
        <v>5.5E-2</v>
      </c>
      <c r="W12" s="79">
        <f t="shared" si="1"/>
        <v>0.95500000000000007</v>
      </c>
      <c r="X12" s="80">
        <f t="shared" si="2"/>
        <v>60</v>
      </c>
    </row>
    <row r="13" spans="1:24" s="81" customFormat="1" ht="15.95" customHeight="1" x14ac:dyDescent="0.25">
      <c r="A13" s="75" t="s">
        <v>21</v>
      </c>
      <c r="B13" s="118" t="s">
        <v>205</v>
      </c>
      <c r="C13" s="304" t="s">
        <v>512</v>
      </c>
      <c r="D13" s="76">
        <v>0.9</v>
      </c>
      <c r="E13" s="121"/>
      <c r="F13" s="121"/>
      <c r="G13" s="121"/>
      <c r="H13" s="121">
        <v>0.02</v>
      </c>
      <c r="I13" s="121"/>
      <c r="J13" s="121"/>
      <c r="K13" s="121"/>
      <c r="L13" s="121"/>
      <c r="M13" s="121"/>
      <c r="N13" s="121"/>
      <c r="O13" s="121">
        <v>0.02</v>
      </c>
      <c r="P13" s="121"/>
      <c r="Q13" s="121">
        <v>0.01</v>
      </c>
      <c r="R13" s="121"/>
      <c r="S13" s="121"/>
      <c r="T13" s="121"/>
      <c r="U13" s="121"/>
      <c r="V13" s="78">
        <f t="shared" si="0"/>
        <v>0.05</v>
      </c>
      <c r="W13" s="79">
        <f t="shared" si="1"/>
        <v>0.95000000000000007</v>
      </c>
      <c r="X13" s="80">
        <f t="shared" si="2"/>
        <v>60</v>
      </c>
    </row>
    <row r="14" spans="1:24" s="81" customFormat="1" ht="15.95" customHeight="1" x14ac:dyDescent="0.25">
      <c r="A14" s="75" t="s">
        <v>22</v>
      </c>
      <c r="B14" s="118" t="s">
        <v>207</v>
      </c>
      <c r="C14" s="304" t="s">
        <v>514</v>
      </c>
      <c r="D14" s="76">
        <v>0.9</v>
      </c>
      <c r="E14" s="121"/>
      <c r="F14" s="121"/>
      <c r="G14" s="121"/>
      <c r="H14" s="121">
        <v>0.02</v>
      </c>
      <c r="I14" s="121"/>
      <c r="J14" s="121"/>
      <c r="K14" s="121"/>
      <c r="L14" s="121"/>
      <c r="M14" s="121"/>
      <c r="N14" s="121"/>
      <c r="O14" s="121">
        <v>0.02</v>
      </c>
      <c r="P14" s="121">
        <v>0.02</v>
      </c>
      <c r="Q14" s="121"/>
      <c r="R14" s="121"/>
      <c r="S14" s="121"/>
      <c r="T14" s="121"/>
      <c r="U14" s="121"/>
      <c r="V14" s="78">
        <f t="shared" si="0"/>
        <v>0.06</v>
      </c>
      <c r="W14" s="79">
        <f t="shared" si="1"/>
        <v>0.96</v>
      </c>
      <c r="X14" s="80">
        <f t="shared" si="2"/>
        <v>60</v>
      </c>
    </row>
    <row r="15" spans="1:24" s="81" customFormat="1" ht="15.95" customHeight="1" x14ac:dyDescent="0.25">
      <c r="A15" s="75" t="s">
        <v>23</v>
      </c>
      <c r="B15" s="118" t="s">
        <v>208</v>
      </c>
      <c r="C15" s="304" t="s">
        <v>513</v>
      </c>
      <c r="D15" s="76">
        <v>0.9</v>
      </c>
      <c r="E15" s="121"/>
      <c r="F15" s="121"/>
      <c r="G15" s="121"/>
      <c r="H15" s="121"/>
      <c r="I15" s="121"/>
      <c r="J15" s="121"/>
      <c r="K15" s="121"/>
      <c r="L15" s="121"/>
      <c r="M15" s="121"/>
      <c r="N15" s="121"/>
      <c r="O15" s="121">
        <v>0.02</v>
      </c>
      <c r="P15" s="121"/>
      <c r="Q15" s="121"/>
      <c r="R15" s="121"/>
      <c r="S15" s="121"/>
      <c r="T15" s="121"/>
      <c r="U15" s="121"/>
      <c r="V15" s="78">
        <f t="shared" si="0"/>
        <v>0.02</v>
      </c>
      <c r="W15" s="79">
        <f t="shared" si="1"/>
        <v>0.92</v>
      </c>
      <c r="X15" s="80">
        <f t="shared" si="2"/>
        <v>50</v>
      </c>
    </row>
    <row r="16" spans="1:24" ht="39.75" customHeight="1" x14ac:dyDescent="0.25">
      <c r="A16" s="1090" t="s">
        <v>522</v>
      </c>
      <c r="B16" s="1090"/>
      <c r="C16" s="1090"/>
      <c r="D16" s="1090"/>
      <c r="E16" s="1090"/>
      <c r="F16" s="1090"/>
      <c r="G16" s="1090"/>
      <c r="H16" s="1090"/>
      <c r="I16" s="1090"/>
      <c r="J16" s="1090"/>
      <c r="K16" s="1090"/>
      <c r="L16" s="1090"/>
      <c r="M16" s="1090"/>
      <c r="N16" s="1090"/>
      <c r="O16" s="1090"/>
      <c r="P16" s="1090"/>
      <c r="Q16" s="1090"/>
      <c r="R16" s="1090"/>
      <c r="S16" s="1090"/>
      <c r="T16" s="1090"/>
      <c r="U16" s="1090"/>
      <c r="V16" s="1090"/>
      <c r="W16" s="1090"/>
      <c r="X16" s="1090"/>
    </row>
    <row r="18" spans="1:24" ht="18.75" x14ac:dyDescent="0.3">
      <c r="A18" s="1136" t="s">
        <v>5</v>
      </c>
      <c r="B18" s="1136"/>
      <c r="C18" s="1136"/>
      <c r="D18" s="1136"/>
      <c r="E18" s="1136"/>
      <c r="F18" s="1136"/>
      <c r="G18" s="1136"/>
      <c r="H18" s="1136"/>
      <c r="I18" s="1136"/>
      <c r="J18" s="1136"/>
      <c r="K18" s="1136"/>
      <c r="L18" s="1136"/>
      <c r="M18" s="1136"/>
      <c r="N18" s="1136"/>
      <c r="O18" s="1136"/>
      <c r="P18" s="1136"/>
      <c r="Q18" s="1136"/>
      <c r="R18" s="1136"/>
      <c r="S18" s="1136"/>
      <c r="T18" s="1136"/>
      <c r="U18" s="1136"/>
      <c r="V18" s="1136"/>
      <c r="W18" s="1136"/>
      <c r="X18" s="1136"/>
    </row>
    <row r="20" spans="1:24" ht="112.5" customHeight="1" x14ac:dyDescent="0.25">
      <c r="A20" s="955" t="s">
        <v>6</v>
      </c>
      <c r="B20" s="1038" t="s">
        <v>7</v>
      </c>
      <c r="C20" s="1038"/>
      <c r="D20" s="1038"/>
      <c r="E20" s="1038"/>
      <c r="F20" s="955"/>
      <c r="G20" s="955"/>
      <c r="H20" s="955"/>
      <c r="I20" s="955"/>
      <c r="J20" s="955"/>
      <c r="K20" s="1126" t="s">
        <v>8</v>
      </c>
      <c r="L20" s="1128"/>
      <c r="M20" s="1134" t="s">
        <v>9</v>
      </c>
      <c r="N20" s="1134"/>
      <c r="O20" s="964" t="s">
        <v>10</v>
      </c>
      <c r="P20" s="964" t="s">
        <v>11</v>
      </c>
      <c r="Q20" s="961" t="s">
        <v>218</v>
      </c>
      <c r="R20" s="1126" t="s">
        <v>12</v>
      </c>
      <c r="S20" s="1127"/>
      <c r="T20" s="1127"/>
      <c r="U20" s="1127"/>
      <c r="V20" s="1127"/>
      <c r="W20" s="1127"/>
      <c r="X20" s="1128"/>
    </row>
    <row r="21" spans="1:24" ht="52.9" hidden="1" customHeight="1" x14ac:dyDescent="0.25">
      <c r="A21" s="4">
        <v>1</v>
      </c>
      <c r="B21" s="1309" t="s">
        <v>1212</v>
      </c>
      <c r="C21" s="1309"/>
      <c r="D21" s="1309"/>
      <c r="E21" s="1309"/>
      <c r="F21" s="749"/>
      <c r="G21" s="749"/>
      <c r="H21" s="749"/>
      <c r="I21" s="749"/>
      <c r="J21" s="749"/>
      <c r="K21" s="1231"/>
      <c r="L21" s="1232"/>
      <c r="M21" s="1231"/>
      <c r="N21" s="1232"/>
      <c r="O21" s="964"/>
      <c r="P21" s="961"/>
      <c r="Q21" s="338">
        <v>0.02</v>
      </c>
      <c r="R21" s="961"/>
      <c r="S21" s="962"/>
      <c r="T21" s="962"/>
      <c r="U21" s="962"/>
      <c r="V21" s="962"/>
      <c r="W21" s="962"/>
      <c r="X21" s="963"/>
    </row>
    <row r="22" spans="1:24" ht="60" hidden="1" customHeight="1" x14ac:dyDescent="0.25">
      <c r="A22" s="4">
        <v>2</v>
      </c>
      <c r="B22" s="1309" t="s">
        <v>1213</v>
      </c>
      <c r="C22" s="1309"/>
      <c r="D22" s="1309"/>
      <c r="E22" s="1309"/>
      <c r="F22" s="749"/>
      <c r="G22" s="749"/>
      <c r="H22" s="749"/>
      <c r="I22" s="749"/>
      <c r="J22" s="749"/>
      <c r="K22" s="972"/>
      <c r="L22" s="973"/>
      <c r="M22" s="972"/>
      <c r="N22" s="973"/>
      <c r="O22" s="964"/>
      <c r="P22" s="961"/>
      <c r="Q22" s="338">
        <v>0.01</v>
      </c>
      <c r="R22" s="961"/>
      <c r="S22" s="962"/>
      <c r="T22" s="962"/>
      <c r="U22" s="962"/>
      <c r="V22" s="962"/>
      <c r="W22" s="962"/>
      <c r="X22" s="963"/>
    </row>
    <row r="23" spans="1:24" ht="26.45" customHeight="1" x14ac:dyDescent="0.25">
      <c r="A23" s="4">
        <v>3</v>
      </c>
      <c r="B23" s="1310" t="s">
        <v>1214</v>
      </c>
      <c r="C23" s="1310"/>
      <c r="D23" s="1309"/>
      <c r="E23" s="1309"/>
      <c r="F23" s="749"/>
      <c r="G23" s="749"/>
      <c r="H23" s="749"/>
      <c r="I23" s="749"/>
      <c r="J23" s="749"/>
      <c r="K23" s="972"/>
      <c r="L23" s="973"/>
      <c r="M23" s="972"/>
      <c r="N23" s="973"/>
      <c r="O23" s="964"/>
      <c r="P23" s="961"/>
      <c r="Q23" s="148"/>
      <c r="R23" s="961"/>
      <c r="S23" s="962"/>
      <c r="T23" s="962"/>
      <c r="U23" s="962"/>
      <c r="V23" s="962"/>
      <c r="W23" s="962"/>
      <c r="X23" s="963"/>
    </row>
    <row r="24" spans="1:24" ht="16.5" hidden="1" x14ac:dyDescent="0.25">
      <c r="A24" s="4"/>
      <c r="B24" s="1311" t="s">
        <v>557</v>
      </c>
      <c r="C24" s="1312"/>
      <c r="D24" s="1312"/>
      <c r="E24" s="1313"/>
      <c r="F24" s="749"/>
      <c r="G24" s="749"/>
      <c r="H24" s="749"/>
      <c r="I24" s="749"/>
      <c r="J24" s="749"/>
      <c r="K24" s="972"/>
      <c r="L24" s="973"/>
      <c r="M24" s="972"/>
      <c r="N24" s="973"/>
      <c r="O24" s="964"/>
      <c r="P24" s="961"/>
      <c r="Q24" s="148">
        <v>0.01</v>
      </c>
      <c r="R24" s="961"/>
      <c r="S24" s="962"/>
      <c r="T24" s="962"/>
      <c r="U24" s="962"/>
      <c r="V24" s="962"/>
      <c r="W24" s="962"/>
      <c r="X24" s="963"/>
    </row>
    <row r="25" spans="1:24" ht="16.5" hidden="1" x14ac:dyDescent="0.25">
      <c r="A25" s="4"/>
      <c r="B25" s="1311" t="s">
        <v>1215</v>
      </c>
      <c r="C25" s="1312"/>
      <c r="D25" s="1312"/>
      <c r="E25" s="1313"/>
      <c r="F25" s="749"/>
      <c r="G25" s="749"/>
      <c r="H25" s="749"/>
      <c r="I25" s="749"/>
      <c r="J25" s="749"/>
      <c r="K25" s="972"/>
      <c r="L25" s="973"/>
      <c r="M25" s="972"/>
      <c r="N25" s="973"/>
      <c r="O25" s="964"/>
      <c r="P25" s="961"/>
      <c r="Q25" s="148">
        <v>1.4999999999999999E-2</v>
      </c>
      <c r="R25" s="961"/>
      <c r="S25" s="962"/>
      <c r="T25" s="962"/>
      <c r="U25" s="962"/>
      <c r="V25" s="962"/>
      <c r="W25" s="962"/>
      <c r="X25" s="963"/>
    </row>
    <row r="26" spans="1:24" ht="16.899999999999999" hidden="1" customHeight="1" x14ac:dyDescent="0.25">
      <c r="A26" s="4"/>
      <c r="B26" s="1311" t="s">
        <v>1216</v>
      </c>
      <c r="C26" s="1312"/>
      <c r="D26" s="1312"/>
      <c r="E26" s="1313"/>
      <c r="F26" s="749"/>
      <c r="G26" s="749"/>
      <c r="H26" s="749"/>
      <c r="I26" s="749"/>
      <c r="J26" s="749"/>
      <c r="K26" s="972"/>
      <c r="L26" s="973"/>
      <c r="M26" s="972"/>
      <c r="N26" s="973"/>
      <c r="O26" s="964"/>
      <c r="P26" s="961"/>
      <c r="Q26" s="148">
        <v>0.02</v>
      </c>
      <c r="R26" s="961"/>
      <c r="S26" s="962"/>
      <c r="T26" s="962"/>
      <c r="U26" s="962"/>
      <c r="V26" s="962"/>
      <c r="W26" s="962"/>
      <c r="X26" s="963"/>
    </row>
    <row r="27" spans="1:24" ht="16.899999999999999" hidden="1" customHeight="1" x14ac:dyDescent="0.25">
      <c r="A27" s="4"/>
      <c r="B27" s="1311" t="s">
        <v>1217</v>
      </c>
      <c r="C27" s="1312"/>
      <c r="D27" s="1312"/>
      <c r="E27" s="1313"/>
      <c r="F27" s="749"/>
      <c r="G27" s="749"/>
      <c r="H27" s="749"/>
      <c r="I27" s="749"/>
      <c r="J27" s="749"/>
      <c r="K27" s="972"/>
      <c r="L27" s="973"/>
      <c r="M27" s="972"/>
      <c r="N27" s="973"/>
      <c r="O27" s="964"/>
      <c r="P27" s="961"/>
      <c r="Q27" s="338">
        <v>2.5000000000000001E-2</v>
      </c>
      <c r="R27" s="961"/>
      <c r="S27" s="962"/>
      <c r="T27" s="962"/>
      <c r="U27" s="962"/>
      <c r="V27" s="962"/>
      <c r="W27" s="962"/>
      <c r="X27" s="963"/>
    </row>
    <row r="28" spans="1:24" ht="16.899999999999999" hidden="1" customHeight="1" x14ac:dyDescent="0.25">
      <c r="A28" s="4"/>
      <c r="B28" s="1311" t="s">
        <v>1218</v>
      </c>
      <c r="C28" s="1312"/>
      <c r="D28" s="1312"/>
      <c r="E28" s="1313"/>
      <c r="F28" s="749"/>
      <c r="G28" s="749"/>
      <c r="H28" s="749"/>
      <c r="I28" s="749"/>
      <c r="J28" s="749"/>
      <c r="K28" s="972"/>
      <c r="L28" s="973"/>
      <c r="M28" s="972"/>
      <c r="N28" s="973"/>
      <c r="O28" s="964"/>
      <c r="P28" s="961"/>
      <c r="Q28" s="338">
        <v>0.03</v>
      </c>
      <c r="R28" s="961"/>
      <c r="S28" s="962"/>
      <c r="T28" s="962"/>
      <c r="U28" s="962"/>
      <c r="V28" s="962"/>
      <c r="W28" s="962"/>
      <c r="X28" s="963"/>
    </row>
    <row r="29" spans="1:24" ht="16.899999999999999" hidden="1" customHeight="1" x14ac:dyDescent="0.25">
      <c r="A29" s="4"/>
      <c r="B29" s="1311" t="s">
        <v>1219</v>
      </c>
      <c r="C29" s="1312"/>
      <c r="D29" s="1312"/>
      <c r="E29" s="1313"/>
      <c r="F29" s="749"/>
      <c r="G29" s="749"/>
      <c r="H29" s="749"/>
      <c r="I29" s="749"/>
      <c r="J29" s="749"/>
      <c r="K29" s="972"/>
      <c r="L29" s="973"/>
      <c r="M29" s="972"/>
      <c r="N29" s="973"/>
      <c r="O29" s="964"/>
      <c r="P29" s="961"/>
      <c r="Q29" s="338">
        <v>0.05</v>
      </c>
      <c r="R29" s="961"/>
      <c r="S29" s="962"/>
      <c r="T29" s="962"/>
      <c r="U29" s="962"/>
      <c r="V29" s="962"/>
      <c r="W29" s="962"/>
      <c r="X29" s="963"/>
    </row>
    <row r="30" spans="1:24" ht="67.900000000000006" customHeight="1" x14ac:dyDescent="0.25">
      <c r="A30" s="4">
        <v>4</v>
      </c>
      <c r="B30" s="1309" t="s">
        <v>1220</v>
      </c>
      <c r="C30" s="1309"/>
      <c r="D30" s="1309"/>
      <c r="E30" s="1309"/>
      <c r="F30" s="749"/>
      <c r="G30" s="749"/>
      <c r="H30" s="749"/>
      <c r="I30" s="749"/>
      <c r="J30" s="749"/>
      <c r="K30" s="1231"/>
      <c r="L30" s="1232"/>
      <c r="M30" s="1231"/>
      <c r="N30" s="1232"/>
      <c r="O30" s="957"/>
      <c r="P30" s="84"/>
      <c r="Q30" s="149">
        <v>0.02</v>
      </c>
      <c r="R30" s="1126"/>
      <c r="S30" s="1127"/>
      <c r="T30" s="1127"/>
      <c r="U30" s="1127"/>
      <c r="V30" s="1127"/>
      <c r="W30" s="1127"/>
      <c r="X30" s="1128"/>
    </row>
    <row r="31" spans="1:24" ht="52.15" hidden="1" customHeight="1" x14ac:dyDescent="0.25">
      <c r="A31" s="4">
        <v>5</v>
      </c>
      <c r="B31" s="1309" t="s">
        <v>1221</v>
      </c>
      <c r="C31" s="1309"/>
      <c r="D31" s="1309"/>
      <c r="E31" s="1309"/>
      <c r="F31" s="749"/>
      <c r="G31" s="749"/>
      <c r="H31" s="749"/>
      <c r="I31" s="749"/>
      <c r="J31" s="749"/>
      <c r="K31" s="1231"/>
      <c r="L31" s="1232"/>
      <c r="M31" s="1231"/>
      <c r="N31" s="1232"/>
      <c r="O31" s="957"/>
      <c r="P31" s="84"/>
      <c r="Q31" s="147">
        <v>0.01</v>
      </c>
      <c r="R31" s="1126"/>
      <c r="S31" s="1127"/>
      <c r="T31" s="1127"/>
      <c r="U31" s="1127"/>
      <c r="V31" s="1127"/>
      <c r="W31" s="1127"/>
      <c r="X31" s="1128"/>
    </row>
    <row r="32" spans="1:24" ht="45.75" customHeight="1" x14ac:dyDescent="0.25">
      <c r="A32" s="4">
        <v>6</v>
      </c>
      <c r="B32" s="1309" t="s">
        <v>1222</v>
      </c>
      <c r="C32" s="1309"/>
      <c r="D32" s="1309"/>
      <c r="E32" s="1309"/>
      <c r="F32" s="749"/>
      <c r="G32" s="749"/>
      <c r="H32" s="749"/>
      <c r="I32" s="749"/>
      <c r="J32" s="749"/>
      <c r="K32" s="1231"/>
      <c r="L32" s="1232"/>
      <c r="M32" s="1231"/>
      <c r="N32" s="1232"/>
      <c r="O32" s="957"/>
      <c r="P32" s="84"/>
      <c r="Q32" s="147" t="s">
        <v>1195</v>
      </c>
      <c r="R32" s="1126"/>
      <c r="S32" s="1127"/>
      <c r="T32" s="1127"/>
      <c r="U32" s="1127"/>
      <c r="V32" s="1127"/>
      <c r="W32" s="1127"/>
      <c r="X32" s="1128"/>
    </row>
    <row r="33" spans="1:24" ht="44.25" customHeight="1" x14ac:dyDescent="0.25">
      <c r="A33" s="4">
        <v>7</v>
      </c>
      <c r="B33" s="1309" t="s">
        <v>1223</v>
      </c>
      <c r="C33" s="1309"/>
      <c r="D33" s="1309"/>
      <c r="E33" s="1309"/>
      <c r="F33" s="749"/>
      <c r="G33" s="749"/>
      <c r="H33" s="749"/>
      <c r="I33" s="749"/>
      <c r="J33" s="749"/>
      <c r="K33" s="1231"/>
      <c r="L33" s="1232"/>
      <c r="M33" s="1231"/>
      <c r="N33" s="1232"/>
      <c r="O33" s="957"/>
      <c r="P33" s="84"/>
      <c r="Q33" s="147">
        <v>0.01</v>
      </c>
      <c r="R33" s="1126"/>
      <c r="S33" s="1127"/>
      <c r="T33" s="1127"/>
      <c r="U33" s="1127"/>
      <c r="V33" s="1127"/>
      <c r="W33" s="1127"/>
      <c r="X33" s="1128"/>
    </row>
    <row r="34" spans="1:24" s="107" customFormat="1" ht="63" customHeight="1" x14ac:dyDescent="0.25">
      <c r="A34" s="4">
        <v>8</v>
      </c>
      <c r="B34" s="1309" t="s">
        <v>1224</v>
      </c>
      <c r="C34" s="1309"/>
      <c r="D34" s="1309"/>
      <c r="E34" s="1309"/>
      <c r="F34" s="749"/>
      <c r="G34" s="749"/>
      <c r="H34" s="749"/>
      <c r="I34" s="749"/>
      <c r="J34" s="749"/>
      <c r="K34" s="1245"/>
      <c r="L34" s="1246"/>
      <c r="M34" s="1245"/>
      <c r="N34" s="1246"/>
      <c r="O34" s="111"/>
      <c r="P34" s="112"/>
      <c r="Q34" s="113" t="s">
        <v>751</v>
      </c>
      <c r="R34" s="1247"/>
      <c r="S34" s="1248"/>
      <c r="T34" s="1248"/>
      <c r="U34" s="1248"/>
      <c r="V34" s="1248"/>
      <c r="W34" s="1248"/>
      <c r="X34" s="1249"/>
    </row>
    <row r="35" spans="1:24" ht="39" customHeight="1" x14ac:dyDescent="0.25">
      <c r="A35" s="4">
        <v>9</v>
      </c>
      <c r="B35" s="1251" t="s">
        <v>852</v>
      </c>
      <c r="C35" s="1251"/>
      <c r="D35" s="1251"/>
      <c r="E35" s="1251"/>
      <c r="F35" s="151"/>
      <c r="G35" s="151"/>
      <c r="H35" s="151"/>
      <c r="I35" s="151"/>
      <c r="J35" s="151"/>
      <c r="K35" s="972"/>
      <c r="L35" s="973"/>
      <c r="M35" s="972"/>
      <c r="N35" s="973"/>
      <c r="O35" s="957"/>
      <c r="P35" s="84"/>
      <c r="Q35" s="960">
        <v>0.02</v>
      </c>
      <c r="R35" s="1247" t="s">
        <v>1474</v>
      </c>
      <c r="S35" s="1248"/>
      <c r="T35" s="1248"/>
      <c r="U35" s="1248"/>
      <c r="V35" s="1248"/>
      <c r="W35" s="1248"/>
      <c r="X35" s="1249"/>
    </row>
    <row r="36" spans="1:24" ht="38.25" customHeight="1" x14ac:dyDescent="0.25">
      <c r="A36" s="4">
        <v>10</v>
      </c>
      <c r="B36" s="1251" t="s">
        <v>1475</v>
      </c>
      <c r="C36" s="1251"/>
      <c r="D36" s="1251"/>
      <c r="E36" s="1251"/>
      <c r="F36" s="151"/>
      <c r="G36" s="151"/>
      <c r="H36" s="151"/>
      <c r="I36" s="151"/>
      <c r="J36" s="151"/>
      <c r="K36" s="972"/>
      <c r="L36" s="973"/>
      <c r="M36" s="972"/>
      <c r="N36" s="973"/>
      <c r="O36" s="957"/>
      <c r="P36" s="84"/>
      <c r="Q36" s="960">
        <v>0.02</v>
      </c>
      <c r="R36" s="1247"/>
      <c r="S36" s="1248"/>
      <c r="T36" s="1248"/>
      <c r="U36" s="1248"/>
      <c r="V36" s="1248"/>
      <c r="W36" s="1248"/>
      <c r="X36" s="1249"/>
    </row>
    <row r="37" spans="1:24" ht="51" hidden="1" customHeight="1" x14ac:dyDescent="0.25">
      <c r="A37" s="4">
        <v>12</v>
      </c>
      <c r="B37" s="1251" t="s">
        <v>853</v>
      </c>
      <c r="C37" s="1251"/>
      <c r="D37" s="1251"/>
      <c r="E37" s="1251"/>
      <c r="F37" s="151"/>
      <c r="G37" s="151"/>
      <c r="H37" s="151"/>
      <c r="I37" s="151"/>
      <c r="J37" s="151"/>
      <c r="K37" s="972"/>
      <c r="L37" s="973"/>
      <c r="M37" s="972"/>
      <c r="N37" s="973"/>
      <c r="O37" s="957"/>
      <c r="P37" s="84"/>
      <c r="Q37" s="960">
        <v>0.01</v>
      </c>
      <c r="R37" s="1247"/>
      <c r="S37" s="1248"/>
      <c r="T37" s="1248"/>
      <c r="U37" s="1248"/>
      <c r="V37" s="1248"/>
      <c r="W37" s="1248"/>
      <c r="X37" s="1249"/>
    </row>
    <row r="38" spans="1:24" ht="51" hidden="1" customHeight="1" x14ac:dyDescent="0.25">
      <c r="A38" s="4">
        <v>19</v>
      </c>
      <c r="B38" s="1251" t="s">
        <v>599</v>
      </c>
      <c r="C38" s="1269"/>
      <c r="D38" s="1269"/>
      <c r="E38" s="1270"/>
      <c r="F38" s="151"/>
      <c r="G38" s="151"/>
      <c r="H38" s="151"/>
      <c r="I38" s="151"/>
      <c r="J38" s="151"/>
      <c r="K38" s="972"/>
      <c r="L38" s="973"/>
      <c r="M38" s="972"/>
      <c r="N38" s="973"/>
      <c r="O38" s="957"/>
      <c r="P38" s="84"/>
      <c r="Q38" s="960"/>
      <c r="R38" s="961"/>
      <c r="S38" s="962"/>
      <c r="T38" s="962"/>
      <c r="U38" s="962"/>
      <c r="V38" s="962"/>
      <c r="W38" s="962"/>
      <c r="X38" s="963"/>
    </row>
    <row r="39" spans="1:24" ht="51" hidden="1" customHeight="1" x14ac:dyDescent="0.25">
      <c r="A39" s="4">
        <v>20</v>
      </c>
      <c r="B39" s="1251" t="s">
        <v>600</v>
      </c>
      <c r="C39" s="1251"/>
      <c r="D39" s="1251"/>
      <c r="E39" s="1251"/>
      <c r="F39" s="151"/>
      <c r="G39" s="151"/>
      <c r="H39" s="151"/>
      <c r="I39" s="151"/>
      <c r="J39" s="151"/>
      <c r="K39" s="972"/>
      <c r="L39" s="973"/>
      <c r="M39" s="972"/>
      <c r="N39" s="973"/>
      <c r="O39" s="957"/>
      <c r="P39" s="84"/>
      <c r="Q39" s="960"/>
      <c r="R39" s="961"/>
      <c r="S39" s="962"/>
      <c r="T39" s="962"/>
      <c r="U39" s="962"/>
      <c r="V39" s="962"/>
      <c r="W39" s="962"/>
      <c r="X39" s="963"/>
    </row>
    <row r="40" spans="1:24" ht="36" hidden="1" customHeight="1" x14ac:dyDescent="0.25">
      <c r="A40" s="4">
        <v>21</v>
      </c>
      <c r="B40" s="1251" t="s">
        <v>601</v>
      </c>
      <c r="C40" s="1251"/>
      <c r="D40" s="1251"/>
      <c r="E40" s="1251"/>
      <c r="F40" s="151"/>
      <c r="G40" s="151"/>
      <c r="H40" s="151"/>
      <c r="I40" s="151"/>
      <c r="J40" s="151"/>
      <c r="K40" s="972"/>
      <c r="L40" s="973"/>
      <c r="M40" s="972"/>
      <c r="N40" s="973"/>
      <c r="O40" s="957"/>
      <c r="P40" s="84"/>
      <c r="Q40" s="960"/>
      <c r="R40" s="961"/>
      <c r="S40" s="962"/>
      <c r="T40" s="962"/>
      <c r="U40" s="962"/>
      <c r="V40" s="962"/>
      <c r="W40" s="962"/>
      <c r="X40" s="963"/>
    </row>
    <row r="41" spans="1:24" ht="33.6" customHeight="1" x14ac:dyDescent="0.25">
      <c r="A41" s="4">
        <v>11</v>
      </c>
      <c r="B41" s="1250" t="s">
        <v>1476</v>
      </c>
      <c r="C41" s="1250"/>
      <c r="D41" s="1251"/>
      <c r="E41" s="1251"/>
      <c r="F41" s="151"/>
      <c r="G41" s="151"/>
      <c r="H41" s="151"/>
      <c r="I41" s="151"/>
      <c r="J41" s="151"/>
      <c r="K41" s="1231"/>
      <c r="L41" s="1232"/>
      <c r="M41" s="1231"/>
      <c r="N41" s="1232"/>
      <c r="O41" s="957"/>
      <c r="P41" s="84"/>
      <c r="Q41" s="960">
        <v>0.01</v>
      </c>
      <c r="R41" s="1126"/>
      <c r="S41" s="1127"/>
      <c r="T41" s="1127"/>
      <c r="U41" s="1127"/>
      <c r="V41" s="1127"/>
      <c r="W41" s="1127"/>
      <c r="X41" s="1128"/>
    </row>
    <row r="42" spans="1:24" ht="16.5" x14ac:dyDescent="0.25">
      <c r="A42" s="21"/>
      <c r="B42" s="22"/>
      <c r="C42" s="22"/>
      <c r="D42" s="22"/>
      <c r="E42" s="22"/>
      <c r="F42" s="22"/>
      <c r="G42" s="22"/>
      <c r="H42" s="22"/>
      <c r="I42" s="22"/>
      <c r="J42" s="22"/>
      <c r="K42" s="86"/>
      <c r="L42" s="87"/>
      <c r="M42" s="87"/>
      <c r="N42" s="87"/>
      <c r="O42" s="87"/>
      <c r="P42" s="87"/>
      <c r="Q42" s="87"/>
      <c r="R42" s="87"/>
      <c r="S42" s="87"/>
      <c r="T42" s="87"/>
      <c r="U42" s="87"/>
      <c r="V42" s="88"/>
      <c r="W42" s="88"/>
      <c r="X42" s="88"/>
    </row>
    <row r="43" spans="1:24" ht="15.75" x14ac:dyDescent="0.25">
      <c r="L43" s="1061" t="s">
        <v>13</v>
      </c>
      <c r="M43" s="1061"/>
      <c r="N43" s="1061"/>
      <c r="O43" s="1061"/>
      <c r="P43" s="1061"/>
      <c r="Q43" s="1061"/>
      <c r="R43" s="1061"/>
      <c r="S43" s="1061"/>
      <c r="T43" s="1061"/>
      <c r="U43" s="1061"/>
      <c r="V43" s="1061"/>
      <c r="W43" s="1061"/>
      <c r="X43" s="1061"/>
    </row>
    <row r="44" spans="1:24" ht="15.75" x14ac:dyDescent="0.25">
      <c r="L44" s="1062" t="s">
        <v>14</v>
      </c>
      <c r="M44" s="1062"/>
      <c r="N44" s="1062"/>
      <c r="O44" s="1062"/>
      <c r="P44" s="1062"/>
      <c r="Q44" s="1062"/>
      <c r="R44" s="1062"/>
      <c r="S44" s="1062"/>
      <c r="T44" s="1062"/>
      <c r="U44" s="1062"/>
      <c r="V44" s="1062"/>
      <c r="W44" s="1062"/>
      <c r="X44" s="1062"/>
    </row>
  </sheetData>
  <sheetProtection formatCells="0" formatColumns="0" formatRows="0" insertRows="0" insertHyperlinks="0" deleteRows="0" sort="0" autoFilter="0" pivotTables="0"/>
  <mergeCells count="65">
    <mergeCell ref="L43:X43"/>
    <mergeCell ref="B38:E38"/>
    <mergeCell ref="B39:E39"/>
    <mergeCell ref="B40:E40"/>
    <mergeCell ref="B41:E41"/>
    <mergeCell ref="K41:L41"/>
    <mergeCell ref="M41:N41"/>
    <mergeCell ref="R41:X41"/>
    <mergeCell ref="B35:E35"/>
    <mergeCell ref="R35:X35"/>
    <mergeCell ref="B36:E36"/>
    <mergeCell ref="R36:X36"/>
    <mergeCell ref="B37:E37"/>
    <mergeCell ref="R37:X37"/>
    <mergeCell ref="B32:E32"/>
    <mergeCell ref="K32:L32"/>
    <mergeCell ref="M32:N32"/>
    <mergeCell ref="R32:X32"/>
    <mergeCell ref="B31:E31"/>
    <mergeCell ref="K31:L31"/>
    <mergeCell ref="M31:N31"/>
    <mergeCell ref="R31:X31"/>
    <mergeCell ref="B33:E33"/>
    <mergeCell ref="K33:L33"/>
    <mergeCell ref="M33:N33"/>
    <mergeCell ref="R33:X33"/>
    <mergeCell ref="B34:E34"/>
    <mergeCell ref="K34:L34"/>
    <mergeCell ref="M34:N34"/>
    <mergeCell ref="R34:X34"/>
    <mergeCell ref="R20:X20"/>
    <mergeCell ref="B22:E22"/>
    <mergeCell ref="B30:E30"/>
    <mergeCell ref="B23:E23"/>
    <mergeCell ref="B24:E24"/>
    <mergeCell ref="B25:E25"/>
    <mergeCell ref="B26:E26"/>
    <mergeCell ref="B27:E27"/>
    <mergeCell ref="B28:E28"/>
    <mergeCell ref="B29:E29"/>
    <mergeCell ref="M30:N30"/>
    <mergeCell ref="R30:X30"/>
    <mergeCell ref="K30:L30"/>
    <mergeCell ref="B21:E21"/>
    <mergeCell ref="K21:L21"/>
    <mergeCell ref="M21:N21"/>
    <mergeCell ref="B20:E20"/>
    <mergeCell ref="K20:L20"/>
    <mergeCell ref="M20:N20"/>
    <mergeCell ref="L44:X44"/>
    <mergeCell ref="A1:E1"/>
    <mergeCell ref="A3:X3"/>
    <mergeCell ref="A4:X4"/>
    <mergeCell ref="A5:A7"/>
    <mergeCell ref="B5:B7"/>
    <mergeCell ref="C5:C7"/>
    <mergeCell ref="D5:D7"/>
    <mergeCell ref="E5:V5"/>
    <mergeCell ref="W5:W7"/>
    <mergeCell ref="X5:X7"/>
    <mergeCell ref="E6:N6"/>
    <mergeCell ref="O6:U6"/>
    <mergeCell ref="V6:V7"/>
    <mergeCell ref="A16:X16"/>
    <mergeCell ref="A18:X18"/>
  </mergeCells>
  <pageMargins left="0.7" right="0.7" top="0.75" bottom="0.75" header="0.3" footer="0.3"/>
  <pageSetup paperSize="9" scale="64"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37"/>
  <sheetViews>
    <sheetView topLeftCell="A31" zoomScaleNormal="100" workbookViewId="0">
      <selection activeCell="L40" sqref="L40"/>
    </sheetView>
  </sheetViews>
  <sheetFormatPr defaultRowHeight="15" x14ac:dyDescent="0.25"/>
  <cols>
    <col min="1" max="1" width="5.28515625" style="73" customWidth="1"/>
    <col min="2" max="2" width="20.28515625" style="73" customWidth="1"/>
    <col min="3" max="3" width="14.5703125" style="73" customWidth="1"/>
    <col min="4" max="4" width="6" style="74" customWidth="1"/>
    <col min="5" max="5" width="5.28515625" style="73" customWidth="1"/>
    <col min="6" max="6" width="6.42578125" style="73" customWidth="1"/>
    <col min="7" max="7" width="5.7109375" style="73" customWidth="1"/>
    <col min="8" max="8" width="6.7109375" style="73" customWidth="1"/>
    <col min="9" max="9" width="6.42578125" style="73" customWidth="1"/>
    <col min="10" max="11" width="6.7109375" style="73" customWidth="1"/>
    <col min="12" max="12" width="12.28515625" style="976" customWidth="1"/>
    <col min="13" max="13" width="6.5703125" style="976" customWidth="1"/>
    <col min="14" max="14" width="6.7109375" style="976" customWidth="1"/>
    <col min="15" max="15" width="9.42578125" style="73" customWidth="1"/>
    <col min="16" max="16" width="8.42578125" style="73" customWidth="1"/>
    <col min="17" max="17" width="6.5703125" style="73" customWidth="1"/>
    <col min="18" max="256" width="9.140625" style="73"/>
    <col min="257" max="257" width="5.28515625" style="73" customWidth="1"/>
    <col min="258" max="258" width="20.28515625" style="73" customWidth="1"/>
    <col min="259" max="259" width="14.5703125" style="73" customWidth="1"/>
    <col min="260" max="260" width="6" style="73" customWidth="1"/>
    <col min="261" max="261" width="5.28515625" style="73" customWidth="1"/>
    <col min="262" max="262" width="6.42578125" style="73" customWidth="1"/>
    <col min="263" max="263" width="5.7109375" style="73" customWidth="1"/>
    <col min="264" max="264" width="6.7109375" style="73" customWidth="1"/>
    <col min="265" max="265" width="6.42578125" style="73" customWidth="1"/>
    <col min="266" max="267" width="6.7109375" style="73" customWidth="1"/>
    <col min="268" max="268" width="12.28515625" style="73" customWidth="1"/>
    <col min="269" max="269" width="6.5703125" style="73" customWidth="1"/>
    <col min="270" max="270" width="6.7109375" style="73" customWidth="1"/>
    <col min="271" max="271" width="9.42578125" style="73" customWidth="1"/>
    <col min="272" max="272" width="8.42578125" style="73" customWidth="1"/>
    <col min="273" max="273" width="6.5703125" style="73" customWidth="1"/>
    <col min="274" max="512" width="9.140625" style="73"/>
    <col min="513" max="513" width="5.28515625" style="73" customWidth="1"/>
    <col min="514" max="514" width="20.28515625" style="73" customWidth="1"/>
    <col min="515" max="515" width="14.5703125" style="73" customWidth="1"/>
    <col min="516" max="516" width="6" style="73" customWidth="1"/>
    <col min="517" max="517" width="5.28515625" style="73" customWidth="1"/>
    <col min="518" max="518" width="6.42578125" style="73" customWidth="1"/>
    <col min="519" max="519" width="5.7109375" style="73" customWidth="1"/>
    <col min="520" max="520" width="6.7109375" style="73" customWidth="1"/>
    <col min="521" max="521" width="6.42578125" style="73" customWidth="1"/>
    <col min="522" max="523" width="6.7109375" style="73" customWidth="1"/>
    <col min="524" max="524" width="12.28515625" style="73" customWidth="1"/>
    <col min="525" max="525" width="6.5703125" style="73" customWidth="1"/>
    <col min="526" max="526" width="6.7109375" style="73" customWidth="1"/>
    <col min="527" max="527" width="9.42578125" style="73" customWidth="1"/>
    <col min="528" max="528" width="8.42578125" style="73" customWidth="1"/>
    <col min="529" max="529" width="6.5703125" style="73" customWidth="1"/>
    <col min="530" max="768" width="9.140625" style="73"/>
    <col min="769" max="769" width="5.28515625" style="73" customWidth="1"/>
    <col min="770" max="770" width="20.28515625" style="73" customWidth="1"/>
    <col min="771" max="771" width="14.5703125" style="73" customWidth="1"/>
    <col min="772" max="772" width="6" style="73" customWidth="1"/>
    <col min="773" max="773" width="5.28515625" style="73" customWidth="1"/>
    <col min="774" max="774" width="6.42578125" style="73" customWidth="1"/>
    <col min="775" max="775" width="5.7109375" style="73" customWidth="1"/>
    <col min="776" max="776" width="6.7109375" style="73" customWidth="1"/>
    <col min="777" max="777" width="6.42578125" style="73" customWidth="1"/>
    <col min="778" max="779" width="6.7109375" style="73" customWidth="1"/>
    <col min="780" max="780" width="12.28515625" style="73" customWidth="1"/>
    <col min="781" max="781" width="6.5703125" style="73" customWidth="1"/>
    <col min="782" max="782" width="6.7109375" style="73" customWidth="1"/>
    <col min="783" max="783" width="9.42578125" style="73" customWidth="1"/>
    <col min="784" max="784" width="8.42578125" style="73" customWidth="1"/>
    <col min="785" max="785" width="6.5703125" style="73" customWidth="1"/>
    <col min="786" max="1024" width="9.140625" style="73"/>
    <col min="1025" max="1025" width="5.28515625" style="73" customWidth="1"/>
    <col min="1026" max="1026" width="20.28515625" style="73" customWidth="1"/>
    <col min="1027" max="1027" width="14.5703125" style="73" customWidth="1"/>
    <col min="1028" max="1028" width="6" style="73" customWidth="1"/>
    <col min="1029" max="1029" width="5.28515625" style="73" customWidth="1"/>
    <col min="1030" max="1030" width="6.42578125" style="73" customWidth="1"/>
    <col min="1031" max="1031" width="5.7109375" style="73" customWidth="1"/>
    <col min="1032" max="1032" width="6.7109375" style="73" customWidth="1"/>
    <col min="1033" max="1033" width="6.42578125" style="73" customWidth="1"/>
    <col min="1034" max="1035" width="6.7109375" style="73" customWidth="1"/>
    <col min="1036" max="1036" width="12.28515625" style="73" customWidth="1"/>
    <col min="1037" max="1037" width="6.5703125" style="73" customWidth="1"/>
    <col min="1038" max="1038" width="6.7109375" style="73" customWidth="1"/>
    <col min="1039" max="1039" width="9.42578125" style="73" customWidth="1"/>
    <col min="1040" max="1040" width="8.42578125" style="73" customWidth="1"/>
    <col min="1041" max="1041" width="6.5703125" style="73" customWidth="1"/>
    <col min="1042" max="1280" width="9.140625" style="73"/>
    <col min="1281" max="1281" width="5.28515625" style="73" customWidth="1"/>
    <col min="1282" max="1282" width="20.28515625" style="73" customWidth="1"/>
    <col min="1283" max="1283" width="14.5703125" style="73" customWidth="1"/>
    <col min="1284" max="1284" width="6" style="73" customWidth="1"/>
    <col min="1285" max="1285" width="5.28515625" style="73" customWidth="1"/>
    <col min="1286" max="1286" width="6.42578125" style="73" customWidth="1"/>
    <col min="1287" max="1287" width="5.7109375" style="73" customWidth="1"/>
    <col min="1288" max="1288" width="6.7109375" style="73" customWidth="1"/>
    <col min="1289" max="1289" width="6.42578125" style="73" customWidth="1"/>
    <col min="1290" max="1291" width="6.7109375" style="73" customWidth="1"/>
    <col min="1292" max="1292" width="12.28515625" style="73" customWidth="1"/>
    <col min="1293" max="1293" width="6.5703125" style="73" customWidth="1"/>
    <col min="1294" max="1294" width="6.7109375" style="73" customWidth="1"/>
    <col min="1295" max="1295" width="9.42578125" style="73" customWidth="1"/>
    <col min="1296" max="1296" width="8.42578125" style="73" customWidth="1"/>
    <col min="1297" max="1297" width="6.5703125" style="73" customWidth="1"/>
    <col min="1298" max="1536" width="9.140625" style="73"/>
    <col min="1537" max="1537" width="5.28515625" style="73" customWidth="1"/>
    <col min="1538" max="1538" width="20.28515625" style="73" customWidth="1"/>
    <col min="1539" max="1539" width="14.5703125" style="73" customWidth="1"/>
    <col min="1540" max="1540" width="6" style="73" customWidth="1"/>
    <col min="1541" max="1541" width="5.28515625" style="73" customWidth="1"/>
    <col min="1542" max="1542" width="6.42578125" style="73" customWidth="1"/>
    <col min="1543" max="1543" width="5.7109375" style="73" customWidth="1"/>
    <col min="1544" max="1544" width="6.7109375" style="73" customWidth="1"/>
    <col min="1545" max="1545" width="6.42578125" style="73" customWidth="1"/>
    <col min="1546" max="1547" width="6.7109375" style="73" customWidth="1"/>
    <col min="1548" max="1548" width="12.28515625" style="73" customWidth="1"/>
    <col min="1549" max="1549" width="6.5703125" style="73" customWidth="1"/>
    <col min="1550" max="1550" width="6.7109375" style="73" customWidth="1"/>
    <col min="1551" max="1551" width="9.42578125" style="73" customWidth="1"/>
    <col min="1552" max="1552" width="8.42578125" style="73" customWidth="1"/>
    <col min="1553" max="1553" width="6.5703125" style="73" customWidth="1"/>
    <col min="1554" max="1792" width="9.140625" style="73"/>
    <col min="1793" max="1793" width="5.28515625" style="73" customWidth="1"/>
    <col min="1794" max="1794" width="20.28515625" style="73" customWidth="1"/>
    <col min="1795" max="1795" width="14.5703125" style="73" customWidth="1"/>
    <col min="1796" max="1796" width="6" style="73" customWidth="1"/>
    <col min="1797" max="1797" width="5.28515625" style="73" customWidth="1"/>
    <col min="1798" max="1798" width="6.42578125" style="73" customWidth="1"/>
    <col min="1799" max="1799" width="5.7109375" style="73" customWidth="1"/>
    <col min="1800" max="1800" width="6.7109375" style="73" customWidth="1"/>
    <col min="1801" max="1801" width="6.42578125" style="73" customWidth="1"/>
    <col min="1802" max="1803" width="6.7109375" style="73" customWidth="1"/>
    <col min="1804" max="1804" width="12.28515625" style="73" customWidth="1"/>
    <col min="1805" max="1805" width="6.5703125" style="73" customWidth="1"/>
    <col min="1806" max="1806" width="6.7109375" style="73" customWidth="1"/>
    <col min="1807" max="1807" width="9.42578125" style="73" customWidth="1"/>
    <col min="1808" max="1808" width="8.42578125" style="73" customWidth="1"/>
    <col min="1809" max="1809" width="6.5703125" style="73" customWidth="1"/>
    <col min="1810" max="2048" width="9.140625" style="73"/>
    <col min="2049" max="2049" width="5.28515625" style="73" customWidth="1"/>
    <col min="2050" max="2050" width="20.28515625" style="73" customWidth="1"/>
    <col min="2051" max="2051" width="14.5703125" style="73" customWidth="1"/>
    <col min="2052" max="2052" width="6" style="73" customWidth="1"/>
    <col min="2053" max="2053" width="5.28515625" style="73" customWidth="1"/>
    <col min="2054" max="2054" width="6.42578125" style="73" customWidth="1"/>
    <col min="2055" max="2055" width="5.7109375" style="73" customWidth="1"/>
    <col min="2056" max="2056" width="6.7109375" style="73" customWidth="1"/>
    <col min="2057" max="2057" width="6.42578125" style="73" customWidth="1"/>
    <col min="2058" max="2059" width="6.7109375" style="73" customWidth="1"/>
    <col min="2060" max="2060" width="12.28515625" style="73" customWidth="1"/>
    <col min="2061" max="2061" width="6.5703125" style="73" customWidth="1"/>
    <col min="2062" max="2062" width="6.7109375" style="73" customWidth="1"/>
    <col min="2063" max="2063" width="9.42578125" style="73" customWidth="1"/>
    <col min="2064" max="2064" width="8.42578125" style="73" customWidth="1"/>
    <col min="2065" max="2065" width="6.5703125" style="73" customWidth="1"/>
    <col min="2066" max="2304" width="9.140625" style="73"/>
    <col min="2305" max="2305" width="5.28515625" style="73" customWidth="1"/>
    <col min="2306" max="2306" width="20.28515625" style="73" customWidth="1"/>
    <col min="2307" max="2307" width="14.5703125" style="73" customWidth="1"/>
    <col min="2308" max="2308" width="6" style="73" customWidth="1"/>
    <col min="2309" max="2309" width="5.28515625" style="73" customWidth="1"/>
    <col min="2310" max="2310" width="6.42578125" style="73" customWidth="1"/>
    <col min="2311" max="2311" width="5.7109375" style="73" customWidth="1"/>
    <col min="2312" max="2312" width="6.7109375" style="73" customWidth="1"/>
    <col min="2313" max="2313" width="6.42578125" style="73" customWidth="1"/>
    <col min="2314" max="2315" width="6.7109375" style="73" customWidth="1"/>
    <col min="2316" max="2316" width="12.28515625" style="73" customWidth="1"/>
    <col min="2317" max="2317" width="6.5703125" style="73" customWidth="1"/>
    <col min="2318" max="2318" width="6.7109375" style="73" customWidth="1"/>
    <col min="2319" max="2319" width="9.42578125" style="73" customWidth="1"/>
    <col min="2320" max="2320" width="8.42578125" style="73" customWidth="1"/>
    <col min="2321" max="2321" width="6.5703125" style="73" customWidth="1"/>
    <col min="2322" max="2560" width="9.140625" style="73"/>
    <col min="2561" max="2561" width="5.28515625" style="73" customWidth="1"/>
    <col min="2562" max="2562" width="20.28515625" style="73" customWidth="1"/>
    <col min="2563" max="2563" width="14.5703125" style="73" customWidth="1"/>
    <col min="2564" max="2564" width="6" style="73" customWidth="1"/>
    <col min="2565" max="2565" width="5.28515625" style="73" customWidth="1"/>
    <col min="2566" max="2566" width="6.42578125" style="73" customWidth="1"/>
    <col min="2567" max="2567" width="5.7109375" style="73" customWidth="1"/>
    <col min="2568" max="2568" width="6.7109375" style="73" customWidth="1"/>
    <col min="2569" max="2569" width="6.42578125" style="73" customWidth="1"/>
    <col min="2570" max="2571" width="6.7109375" style="73" customWidth="1"/>
    <col min="2572" max="2572" width="12.28515625" style="73" customWidth="1"/>
    <col min="2573" max="2573" width="6.5703125" style="73" customWidth="1"/>
    <col min="2574" max="2574" width="6.7109375" style="73" customWidth="1"/>
    <col min="2575" max="2575" width="9.42578125" style="73" customWidth="1"/>
    <col min="2576" max="2576" width="8.42578125" style="73" customWidth="1"/>
    <col min="2577" max="2577" width="6.5703125" style="73" customWidth="1"/>
    <col min="2578" max="2816" width="9.140625" style="73"/>
    <col min="2817" max="2817" width="5.28515625" style="73" customWidth="1"/>
    <col min="2818" max="2818" width="20.28515625" style="73" customWidth="1"/>
    <col min="2819" max="2819" width="14.5703125" style="73" customWidth="1"/>
    <col min="2820" max="2820" width="6" style="73" customWidth="1"/>
    <col min="2821" max="2821" width="5.28515625" style="73" customWidth="1"/>
    <col min="2822" max="2822" width="6.42578125" style="73" customWidth="1"/>
    <col min="2823" max="2823" width="5.7109375" style="73" customWidth="1"/>
    <col min="2824" max="2824" width="6.7109375" style="73" customWidth="1"/>
    <col min="2825" max="2825" width="6.42578125" style="73" customWidth="1"/>
    <col min="2826" max="2827" width="6.7109375" style="73" customWidth="1"/>
    <col min="2828" max="2828" width="12.28515625" style="73" customWidth="1"/>
    <col min="2829" max="2829" width="6.5703125" style="73" customWidth="1"/>
    <col min="2830" max="2830" width="6.7109375" style="73" customWidth="1"/>
    <col min="2831" max="2831" width="9.42578125" style="73" customWidth="1"/>
    <col min="2832" max="2832" width="8.42578125" style="73" customWidth="1"/>
    <col min="2833" max="2833" width="6.5703125" style="73" customWidth="1"/>
    <col min="2834" max="3072" width="9.140625" style="73"/>
    <col min="3073" max="3073" width="5.28515625" style="73" customWidth="1"/>
    <col min="3074" max="3074" width="20.28515625" style="73" customWidth="1"/>
    <col min="3075" max="3075" width="14.5703125" style="73" customWidth="1"/>
    <col min="3076" max="3076" width="6" style="73" customWidth="1"/>
    <col min="3077" max="3077" width="5.28515625" style="73" customWidth="1"/>
    <col min="3078" max="3078" width="6.42578125" style="73" customWidth="1"/>
    <col min="3079" max="3079" width="5.7109375" style="73" customWidth="1"/>
    <col min="3080" max="3080" width="6.7109375" style="73" customWidth="1"/>
    <col min="3081" max="3081" width="6.42578125" style="73" customWidth="1"/>
    <col min="3082" max="3083" width="6.7109375" style="73" customWidth="1"/>
    <col min="3084" max="3084" width="12.28515625" style="73" customWidth="1"/>
    <col min="3085" max="3085" width="6.5703125" style="73" customWidth="1"/>
    <col min="3086" max="3086" width="6.7109375" style="73" customWidth="1"/>
    <col min="3087" max="3087" width="9.42578125" style="73" customWidth="1"/>
    <col min="3088" max="3088" width="8.42578125" style="73" customWidth="1"/>
    <col min="3089" max="3089" width="6.5703125" style="73" customWidth="1"/>
    <col min="3090" max="3328" width="9.140625" style="73"/>
    <col min="3329" max="3329" width="5.28515625" style="73" customWidth="1"/>
    <col min="3330" max="3330" width="20.28515625" style="73" customWidth="1"/>
    <col min="3331" max="3331" width="14.5703125" style="73" customWidth="1"/>
    <col min="3332" max="3332" width="6" style="73" customWidth="1"/>
    <col min="3333" max="3333" width="5.28515625" style="73" customWidth="1"/>
    <col min="3334" max="3334" width="6.42578125" style="73" customWidth="1"/>
    <col min="3335" max="3335" width="5.7109375" style="73" customWidth="1"/>
    <col min="3336" max="3336" width="6.7109375" style="73" customWidth="1"/>
    <col min="3337" max="3337" width="6.42578125" style="73" customWidth="1"/>
    <col min="3338" max="3339" width="6.7109375" style="73" customWidth="1"/>
    <col min="3340" max="3340" width="12.28515625" style="73" customWidth="1"/>
    <col min="3341" max="3341" width="6.5703125" style="73" customWidth="1"/>
    <col min="3342" max="3342" width="6.7109375" style="73" customWidth="1"/>
    <col min="3343" max="3343" width="9.42578125" style="73" customWidth="1"/>
    <col min="3344" max="3344" width="8.42578125" style="73" customWidth="1"/>
    <col min="3345" max="3345" width="6.5703125" style="73" customWidth="1"/>
    <col min="3346" max="3584" width="9.140625" style="73"/>
    <col min="3585" max="3585" width="5.28515625" style="73" customWidth="1"/>
    <col min="3586" max="3586" width="20.28515625" style="73" customWidth="1"/>
    <col min="3587" max="3587" width="14.5703125" style="73" customWidth="1"/>
    <col min="3588" max="3588" width="6" style="73" customWidth="1"/>
    <col min="3589" max="3589" width="5.28515625" style="73" customWidth="1"/>
    <col min="3590" max="3590" width="6.42578125" style="73" customWidth="1"/>
    <col min="3591" max="3591" width="5.7109375" style="73" customWidth="1"/>
    <col min="3592" max="3592" width="6.7109375" style="73" customWidth="1"/>
    <col min="3593" max="3593" width="6.42578125" style="73" customWidth="1"/>
    <col min="3594" max="3595" width="6.7109375" style="73" customWidth="1"/>
    <col min="3596" max="3596" width="12.28515625" style="73" customWidth="1"/>
    <col min="3597" max="3597" width="6.5703125" style="73" customWidth="1"/>
    <col min="3598" max="3598" width="6.7109375" style="73" customWidth="1"/>
    <col min="3599" max="3599" width="9.42578125" style="73" customWidth="1"/>
    <col min="3600" max="3600" width="8.42578125" style="73" customWidth="1"/>
    <col min="3601" max="3601" width="6.5703125" style="73" customWidth="1"/>
    <col min="3602" max="3840" width="9.140625" style="73"/>
    <col min="3841" max="3841" width="5.28515625" style="73" customWidth="1"/>
    <col min="3842" max="3842" width="20.28515625" style="73" customWidth="1"/>
    <col min="3843" max="3843" width="14.5703125" style="73" customWidth="1"/>
    <col min="3844" max="3844" width="6" style="73" customWidth="1"/>
    <col min="3845" max="3845" width="5.28515625" style="73" customWidth="1"/>
    <col min="3846" max="3846" width="6.42578125" style="73" customWidth="1"/>
    <col min="3847" max="3847" width="5.7109375" style="73" customWidth="1"/>
    <col min="3848" max="3848" width="6.7109375" style="73" customWidth="1"/>
    <col min="3849" max="3849" width="6.42578125" style="73" customWidth="1"/>
    <col min="3850" max="3851" width="6.7109375" style="73" customWidth="1"/>
    <col min="3852" max="3852" width="12.28515625" style="73" customWidth="1"/>
    <col min="3853" max="3853" width="6.5703125" style="73" customWidth="1"/>
    <col min="3854" max="3854" width="6.7109375" style="73" customWidth="1"/>
    <col min="3855" max="3855" width="9.42578125" style="73" customWidth="1"/>
    <col min="3856" max="3856" width="8.42578125" style="73" customWidth="1"/>
    <col min="3857" max="3857" width="6.5703125" style="73" customWidth="1"/>
    <col min="3858" max="4096" width="9.140625" style="73"/>
    <col min="4097" max="4097" width="5.28515625" style="73" customWidth="1"/>
    <col min="4098" max="4098" width="20.28515625" style="73" customWidth="1"/>
    <col min="4099" max="4099" width="14.5703125" style="73" customWidth="1"/>
    <col min="4100" max="4100" width="6" style="73" customWidth="1"/>
    <col min="4101" max="4101" width="5.28515625" style="73" customWidth="1"/>
    <col min="4102" max="4102" width="6.42578125" style="73" customWidth="1"/>
    <col min="4103" max="4103" width="5.7109375" style="73" customWidth="1"/>
    <col min="4104" max="4104" width="6.7109375" style="73" customWidth="1"/>
    <col min="4105" max="4105" width="6.42578125" style="73" customWidth="1"/>
    <col min="4106" max="4107" width="6.7109375" style="73" customWidth="1"/>
    <col min="4108" max="4108" width="12.28515625" style="73" customWidth="1"/>
    <col min="4109" max="4109" width="6.5703125" style="73" customWidth="1"/>
    <col min="4110" max="4110" width="6.7109375" style="73" customWidth="1"/>
    <col min="4111" max="4111" width="9.42578125" style="73" customWidth="1"/>
    <col min="4112" max="4112" width="8.42578125" style="73" customWidth="1"/>
    <col min="4113" max="4113" width="6.5703125" style="73" customWidth="1"/>
    <col min="4114" max="4352" width="9.140625" style="73"/>
    <col min="4353" max="4353" width="5.28515625" style="73" customWidth="1"/>
    <col min="4354" max="4354" width="20.28515625" style="73" customWidth="1"/>
    <col min="4355" max="4355" width="14.5703125" style="73" customWidth="1"/>
    <col min="4356" max="4356" width="6" style="73" customWidth="1"/>
    <col min="4357" max="4357" width="5.28515625" style="73" customWidth="1"/>
    <col min="4358" max="4358" width="6.42578125" style="73" customWidth="1"/>
    <col min="4359" max="4359" width="5.7109375" style="73" customWidth="1"/>
    <col min="4360" max="4360" width="6.7109375" style="73" customWidth="1"/>
    <col min="4361" max="4361" width="6.42578125" style="73" customWidth="1"/>
    <col min="4362" max="4363" width="6.7109375" style="73" customWidth="1"/>
    <col min="4364" max="4364" width="12.28515625" style="73" customWidth="1"/>
    <col min="4365" max="4365" width="6.5703125" style="73" customWidth="1"/>
    <col min="4366" max="4366" width="6.7109375" style="73" customWidth="1"/>
    <col min="4367" max="4367" width="9.42578125" style="73" customWidth="1"/>
    <col min="4368" max="4368" width="8.42578125" style="73" customWidth="1"/>
    <col min="4369" max="4369" width="6.5703125" style="73" customWidth="1"/>
    <col min="4370" max="4608" width="9.140625" style="73"/>
    <col min="4609" max="4609" width="5.28515625" style="73" customWidth="1"/>
    <col min="4610" max="4610" width="20.28515625" style="73" customWidth="1"/>
    <col min="4611" max="4611" width="14.5703125" style="73" customWidth="1"/>
    <col min="4612" max="4612" width="6" style="73" customWidth="1"/>
    <col min="4613" max="4613" width="5.28515625" style="73" customWidth="1"/>
    <col min="4614" max="4614" width="6.42578125" style="73" customWidth="1"/>
    <col min="4615" max="4615" width="5.7109375" style="73" customWidth="1"/>
    <col min="4616" max="4616" width="6.7109375" style="73" customWidth="1"/>
    <col min="4617" max="4617" width="6.42578125" style="73" customWidth="1"/>
    <col min="4618" max="4619" width="6.7109375" style="73" customWidth="1"/>
    <col min="4620" max="4620" width="12.28515625" style="73" customWidth="1"/>
    <col min="4621" max="4621" width="6.5703125" style="73" customWidth="1"/>
    <col min="4622" max="4622" width="6.7109375" style="73" customWidth="1"/>
    <col min="4623" max="4623" width="9.42578125" style="73" customWidth="1"/>
    <col min="4624" max="4624" width="8.42578125" style="73" customWidth="1"/>
    <col min="4625" max="4625" width="6.5703125" style="73" customWidth="1"/>
    <col min="4626" max="4864" width="9.140625" style="73"/>
    <col min="4865" max="4865" width="5.28515625" style="73" customWidth="1"/>
    <col min="4866" max="4866" width="20.28515625" style="73" customWidth="1"/>
    <col min="4867" max="4867" width="14.5703125" style="73" customWidth="1"/>
    <col min="4868" max="4868" width="6" style="73" customWidth="1"/>
    <col min="4869" max="4869" width="5.28515625" style="73" customWidth="1"/>
    <col min="4870" max="4870" width="6.42578125" style="73" customWidth="1"/>
    <col min="4871" max="4871" width="5.7109375" style="73" customWidth="1"/>
    <col min="4872" max="4872" width="6.7109375" style="73" customWidth="1"/>
    <col min="4873" max="4873" width="6.42578125" style="73" customWidth="1"/>
    <col min="4874" max="4875" width="6.7109375" style="73" customWidth="1"/>
    <col min="4876" max="4876" width="12.28515625" style="73" customWidth="1"/>
    <col min="4877" max="4877" width="6.5703125" style="73" customWidth="1"/>
    <col min="4878" max="4878" width="6.7109375" style="73" customWidth="1"/>
    <col min="4879" max="4879" width="9.42578125" style="73" customWidth="1"/>
    <col min="4880" max="4880" width="8.42578125" style="73" customWidth="1"/>
    <col min="4881" max="4881" width="6.5703125" style="73" customWidth="1"/>
    <col min="4882" max="5120" width="9.140625" style="73"/>
    <col min="5121" max="5121" width="5.28515625" style="73" customWidth="1"/>
    <col min="5122" max="5122" width="20.28515625" style="73" customWidth="1"/>
    <col min="5123" max="5123" width="14.5703125" style="73" customWidth="1"/>
    <col min="5124" max="5124" width="6" style="73" customWidth="1"/>
    <col min="5125" max="5125" width="5.28515625" style="73" customWidth="1"/>
    <col min="5126" max="5126" width="6.42578125" style="73" customWidth="1"/>
    <col min="5127" max="5127" width="5.7109375" style="73" customWidth="1"/>
    <col min="5128" max="5128" width="6.7109375" style="73" customWidth="1"/>
    <col min="5129" max="5129" width="6.42578125" style="73" customWidth="1"/>
    <col min="5130" max="5131" width="6.7109375" style="73" customWidth="1"/>
    <col min="5132" max="5132" width="12.28515625" style="73" customWidth="1"/>
    <col min="5133" max="5133" width="6.5703125" style="73" customWidth="1"/>
    <col min="5134" max="5134" width="6.7109375" style="73" customWidth="1"/>
    <col min="5135" max="5135" width="9.42578125" style="73" customWidth="1"/>
    <col min="5136" max="5136" width="8.42578125" style="73" customWidth="1"/>
    <col min="5137" max="5137" width="6.5703125" style="73" customWidth="1"/>
    <col min="5138" max="5376" width="9.140625" style="73"/>
    <col min="5377" max="5377" width="5.28515625" style="73" customWidth="1"/>
    <col min="5378" max="5378" width="20.28515625" style="73" customWidth="1"/>
    <col min="5379" max="5379" width="14.5703125" style="73" customWidth="1"/>
    <col min="5380" max="5380" width="6" style="73" customWidth="1"/>
    <col min="5381" max="5381" width="5.28515625" style="73" customWidth="1"/>
    <col min="5382" max="5382" width="6.42578125" style="73" customWidth="1"/>
    <col min="5383" max="5383" width="5.7109375" style="73" customWidth="1"/>
    <col min="5384" max="5384" width="6.7109375" style="73" customWidth="1"/>
    <col min="5385" max="5385" width="6.42578125" style="73" customWidth="1"/>
    <col min="5386" max="5387" width="6.7109375" style="73" customWidth="1"/>
    <col min="5388" max="5388" width="12.28515625" style="73" customWidth="1"/>
    <col min="5389" max="5389" width="6.5703125" style="73" customWidth="1"/>
    <col min="5390" max="5390" width="6.7109375" style="73" customWidth="1"/>
    <col min="5391" max="5391" width="9.42578125" style="73" customWidth="1"/>
    <col min="5392" max="5392" width="8.42578125" style="73" customWidth="1"/>
    <col min="5393" max="5393" width="6.5703125" style="73" customWidth="1"/>
    <col min="5394" max="5632" width="9.140625" style="73"/>
    <col min="5633" max="5633" width="5.28515625" style="73" customWidth="1"/>
    <col min="5634" max="5634" width="20.28515625" style="73" customWidth="1"/>
    <col min="5635" max="5635" width="14.5703125" style="73" customWidth="1"/>
    <col min="5636" max="5636" width="6" style="73" customWidth="1"/>
    <col min="5637" max="5637" width="5.28515625" style="73" customWidth="1"/>
    <col min="5638" max="5638" width="6.42578125" style="73" customWidth="1"/>
    <col min="5639" max="5639" width="5.7109375" style="73" customWidth="1"/>
    <col min="5640" max="5640" width="6.7109375" style="73" customWidth="1"/>
    <col min="5641" max="5641" width="6.42578125" style="73" customWidth="1"/>
    <col min="5642" max="5643" width="6.7109375" style="73" customWidth="1"/>
    <col min="5644" max="5644" width="12.28515625" style="73" customWidth="1"/>
    <col min="5645" max="5645" width="6.5703125" style="73" customWidth="1"/>
    <col min="5646" max="5646" width="6.7109375" style="73" customWidth="1"/>
    <col min="5647" max="5647" width="9.42578125" style="73" customWidth="1"/>
    <col min="5648" max="5648" width="8.42578125" style="73" customWidth="1"/>
    <col min="5649" max="5649" width="6.5703125" style="73" customWidth="1"/>
    <col min="5650" max="5888" width="9.140625" style="73"/>
    <col min="5889" max="5889" width="5.28515625" style="73" customWidth="1"/>
    <col min="5890" max="5890" width="20.28515625" style="73" customWidth="1"/>
    <col min="5891" max="5891" width="14.5703125" style="73" customWidth="1"/>
    <col min="5892" max="5892" width="6" style="73" customWidth="1"/>
    <col min="5893" max="5893" width="5.28515625" style="73" customWidth="1"/>
    <col min="5894" max="5894" width="6.42578125" style="73" customWidth="1"/>
    <col min="5895" max="5895" width="5.7109375" style="73" customWidth="1"/>
    <col min="5896" max="5896" width="6.7109375" style="73" customWidth="1"/>
    <col min="5897" max="5897" width="6.42578125" style="73" customWidth="1"/>
    <col min="5898" max="5899" width="6.7109375" style="73" customWidth="1"/>
    <col min="5900" max="5900" width="12.28515625" style="73" customWidth="1"/>
    <col min="5901" max="5901" width="6.5703125" style="73" customWidth="1"/>
    <col min="5902" max="5902" width="6.7109375" style="73" customWidth="1"/>
    <col min="5903" max="5903" width="9.42578125" style="73" customWidth="1"/>
    <col min="5904" max="5904" width="8.42578125" style="73" customWidth="1"/>
    <col min="5905" max="5905" width="6.5703125" style="73" customWidth="1"/>
    <col min="5906" max="6144" width="9.140625" style="73"/>
    <col min="6145" max="6145" width="5.28515625" style="73" customWidth="1"/>
    <col min="6146" max="6146" width="20.28515625" style="73" customWidth="1"/>
    <col min="6147" max="6147" width="14.5703125" style="73" customWidth="1"/>
    <col min="6148" max="6148" width="6" style="73" customWidth="1"/>
    <col min="6149" max="6149" width="5.28515625" style="73" customWidth="1"/>
    <col min="6150" max="6150" width="6.42578125" style="73" customWidth="1"/>
    <col min="6151" max="6151" width="5.7109375" style="73" customWidth="1"/>
    <col min="6152" max="6152" width="6.7109375" style="73" customWidth="1"/>
    <col min="6153" max="6153" width="6.42578125" style="73" customWidth="1"/>
    <col min="6154" max="6155" width="6.7109375" style="73" customWidth="1"/>
    <col min="6156" max="6156" width="12.28515625" style="73" customWidth="1"/>
    <col min="6157" max="6157" width="6.5703125" style="73" customWidth="1"/>
    <col min="6158" max="6158" width="6.7109375" style="73" customWidth="1"/>
    <col min="6159" max="6159" width="9.42578125" style="73" customWidth="1"/>
    <col min="6160" max="6160" width="8.42578125" style="73" customWidth="1"/>
    <col min="6161" max="6161" width="6.5703125" style="73" customWidth="1"/>
    <col min="6162" max="6400" width="9.140625" style="73"/>
    <col min="6401" max="6401" width="5.28515625" style="73" customWidth="1"/>
    <col min="6402" max="6402" width="20.28515625" style="73" customWidth="1"/>
    <col min="6403" max="6403" width="14.5703125" style="73" customWidth="1"/>
    <col min="6404" max="6404" width="6" style="73" customWidth="1"/>
    <col min="6405" max="6405" width="5.28515625" style="73" customWidth="1"/>
    <col min="6406" max="6406" width="6.42578125" style="73" customWidth="1"/>
    <col min="6407" max="6407" width="5.7109375" style="73" customWidth="1"/>
    <col min="6408" max="6408" width="6.7109375" style="73" customWidth="1"/>
    <col min="6409" max="6409" width="6.42578125" style="73" customWidth="1"/>
    <col min="6410" max="6411" width="6.7109375" style="73" customWidth="1"/>
    <col min="6412" max="6412" width="12.28515625" style="73" customWidth="1"/>
    <col min="6413" max="6413" width="6.5703125" style="73" customWidth="1"/>
    <col min="6414" max="6414" width="6.7109375" style="73" customWidth="1"/>
    <col min="6415" max="6415" width="9.42578125" style="73" customWidth="1"/>
    <col min="6416" max="6416" width="8.42578125" style="73" customWidth="1"/>
    <col min="6417" max="6417" width="6.5703125" style="73" customWidth="1"/>
    <col min="6418" max="6656" width="9.140625" style="73"/>
    <col min="6657" max="6657" width="5.28515625" style="73" customWidth="1"/>
    <col min="6658" max="6658" width="20.28515625" style="73" customWidth="1"/>
    <col min="6659" max="6659" width="14.5703125" style="73" customWidth="1"/>
    <col min="6660" max="6660" width="6" style="73" customWidth="1"/>
    <col min="6661" max="6661" width="5.28515625" style="73" customWidth="1"/>
    <col min="6662" max="6662" width="6.42578125" style="73" customWidth="1"/>
    <col min="6663" max="6663" width="5.7109375" style="73" customWidth="1"/>
    <col min="6664" max="6664" width="6.7109375" style="73" customWidth="1"/>
    <col min="6665" max="6665" width="6.42578125" style="73" customWidth="1"/>
    <col min="6666" max="6667" width="6.7109375" style="73" customWidth="1"/>
    <col min="6668" max="6668" width="12.28515625" style="73" customWidth="1"/>
    <col min="6669" max="6669" width="6.5703125" style="73" customWidth="1"/>
    <col min="6670" max="6670" width="6.7109375" style="73" customWidth="1"/>
    <col min="6671" max="6671" width="9.42578125" style="73" customWidth="1"/>
    <col min="6672" max="6672" width="8.42578125" style="73" customWidth="1"/>
    <col min="6673" max="6673" width="6.5703125" style="73" customWidth="1"/>
    <col min="6674" max="6912" width="9.140625" style="73"/>
    <col min="6913" max="6913" width="5.28515625" style="73" customWidth="1"/>
    <col min="6914" max="6914" width="20.28515625" style="73" customWidth="1"/>
    <col min="6915" max="6915" width="14.5703125" style="73" customWidth="1"/>
    <col min="6916" max="6916" width="6" style="73" customWidth="1"/>
    <col min="6917" max="6917" width="5.28515625" style="73" customWidth="1"/>
    <col min="6918" max="6918" width="6.42578125" style="73" customWidth="1"/>
    <col min="6919" max="6919" width="5.7109375" style="73" customWidth="1"/>
    <col min="6920" max="6920" width="6.7109375" style="73" customWidth="1"/>
    <col min="6921" max="6921" width="6.42578125" style="73" customWidth="1"/>
    <col min="6922" max="6923" width="6.7109375" style="73" customWidth="1"/>
    <col min="6924" max="6924" width="12.28515625" style="73" customWidth="1"/>
    <col min="6925" max="6925" width="6.5703125" style="73" customWidth="1"/>
    <col min="6926" max="6926" width="6.7109375" style="73" customWidth="1"/>
    <col min="6927" max="6927" width="9.42578125" style="73" customWidth="1"/>
    <col min="6928" max="6928" width="8.42578125" style="73" customWidth="1"/>
    <col min="6929" max="6929" width="6.5703125" style="73" customWidth="1"/>
    <col min="6930" max="7168" width="9.140625" style="73"/>
    <col min="7169" max="7169" width="5.28515625" style="73" customWidth="1"/>
    <col min="7170" max="7170" width="20.28515625" style="73" customWidth="1"/>
    <col min="7171" max="7171" width="14.5703125" style="73" customWidth="1"/>
    <col min="7172" max="7172" width="6" style="73" customWidth="1"/>
    <col min="7173" max="7173" width="5.28515625" style="73" customWidth="1"/>
    <col min="7174" max="7174" width="6.42578125" style="73" customWidth="1"/>
    <col min="7175" max="7175" width="5.7109375" style="73" customWidth="1"/>
    <col min="7176" max="7176" width="6.7109375" style="73" customWidth="1"/>
    <col min="7177" max="7177" width="6.42578125" style="73" customWidth="1"/>
    <col min="7178" max="7179" width="6.7109375" style="73" customWidth="1"/>
    <col min="7180" max="7180" width="12.28515625" style="73" customWidth="1"/>
    <col min="7181" max="7181" width="6.5703125" style="73" customWidth="1"/>
    <col min="7182" max="7182" width="6.7109375" style="73" customWidth="1"/>
    <col min="7183" max="7183" width="9.42578125" style="73" customWidth="1"/>
    <col min="7184" max="7184" width="8.42578125" style="73" customWidth="1"/>
    <col min="7185" max="7185" width="6.5703125" style="73" customWidth="1"/>
    <col min="7186" max="7424" width="9.140625" style="73"/>
    <col min="7425" max="7425" width="5.28515625" style="73" customWidth="1"/>
    <col min="7426" max="7426" width="20.28515625" style="73" customWidth="1"/>
    <col min="7427" max="7427" width="14.5703125" style="73" customWidth="1"/>
    <col min="7428" max="7428" width="6" style="73" customWidth="1"/>
    <col min="7429" max="7429" width="5.28515625" style="73" customWidth="1"/>
    <col min="7430" max="7430" width="6.42578125" style="73" customWidth="1"/>
    <col min="7431" max="7431" width="5.7109375" style="73" customWidth="1"/>
    <col min="7432" max="7432" width="6.7109375" style="73" customWidth="1"/>
    <col min="7433" max="7433" width="6.42578125" style="73" customWidth="1"/>
    <col min="7434" max="7435" width="6.7109375" style="73" customWidth="1"/>
    <col min="7436" max="7436" width="12.28515625" style="73" customWidth="1"/>
    <col min="7437" max="7437" width="6.5703125" style="73" customWidth="1"/>
    <col min="7438" max="7438" width="6.7109375" style="73" customWidth="1"/>
    <col min="7439" max="7439" width="9.42578125" style="73" customWidth="1"/>
    <col min="7440" max="7440" width="8.42578125" style="73" customWidth="1"/>
    <col min="7441" max="7441" width="6.5703125" style="73" customWidth="1"/>
    <col min="7442" max="7680" width="9.140625" style="73"/>
    <col min="7681" max="7681" width="5.28515625" style="73" customWidth="1"/>
    <col min="7682" max="7682" width="20.28515625" style="73" customWidth="1"/>
    <col min="7683" max="7683" width="14.5703125" style="73" customWidth="1"/>
    <col min="7684" max="7684" width="6" style="73" customWidth="1"/>
    <col min="7685" max="7685" width="5.28515625" style="73" customWidth="1"/>
    <col min="7686" max="7686" width="6.42578125" style="73" customWidth="1"/>
    <col min="7687" max="7687" width="5.7109375" style="73" customWidth="1"/>
    <col min="7688" max="7688" width="6.7109375" style="73" customWidth="1"/>
    <col min="7689" max="7689" width="6.42578125" style="73" customWidth="1"/>
    <col min="7690" max="7691" width="6.7109375" style="73" customWidth="1"/>
    <col min="7692" max="7692" width="12.28515625" style="73" customWidth="1"/>
    <col min="7693" max="7693" width="6.5703125" style="73" customWidth="1"/>
    <col min="7694" max="7694" width="6.7109375" style="73" customWidth="1"/>
    <col min="7695" max="7695" width="9.42578125" style="73" customWidth="1"/>
    <col min="7696" max="7696" width="8.42578125" style="73" customWidth="1"/>
    <col min="7697" max="7697" width="6.5703125" style="73" customWidth="1"/>
    <col min="7698" max="7936" width="9.140625" style="73"/>
    <col min="7937" max="7937" width="5.28515625" style="73" customWidth="1"/>
    <col min="7938" max="7938" width="20.28515625" style="73" customWidth="1"/>
    <col min="7939" max="7939" width="14.5703125" style="73" customWidth="1"/>
    <col min="7940" max="7940" width="6" style="73" customWidth="1"/>
    <col min="7941" max="7941" width="5.28515625" style="73" customWidth="1"/>
    <col min="7942" max="7942" width="6.42578125" style="73" customWidth="1"/>
    <col min="7943" max="7943" width="5.7109375" style="73" customWidth="1"/>
    <col min="7944" max="7944" width="6.7109375" style="73" customWidth="1"/>
    <col min="7945" max="7945" width="6.42578125" style="73" customWidth="1"/>
    <col min="7946" max="7947" width="6.7109375" style="73" customWidth="1"/>
    <col min="7948" max="7948" width="12.28515625" style="73" customWidth="1"/>
    <col min="7949" max="7949" width="6.5703125" style="73" customWidth="1"/>
    <col min="7950" max="7950" width="6.7109375" style="73" customWidth="1"/>
    <col min="7951" max="7951" width="9.42578125" style="73" customWidth="1"/>
    <col min="7952" max="7952" width="8.42578125" style="73" customWidth="1"/>
    <col min="7953" max="7953" width="6.5703125" style="73" customWidth="1"/>
    <col min="7954" max="8192" width="9.140625" style="73"/>
    <col min="8193" max="8193" width="5.28515625" style="73" customWidth="1"/>
    <col min="8194" max="8194" width="20.28515625" style="73" customWidth="1"/>
    <col min="8195" max="8195" width="14.5703125" style="73" customWidth="1"/>
    <col min="8196" max="8196" width="6" style="73" customWidth="1"/>
    <col min="8197" max="8197" width="5.28515625" style="73" customWidth="1"/>
    <col min="8198" max="8198" width="6.42578125" style="73" customWidth="1"/>
    <col min="8199" max="8199" width="5.7109375" style="73" customWidth="1"/>
    <col min="8200" max="8200" width="6.7109375" style="73" customWidth="1"/>
    <col min="8201" max="8201" width="6.42578125" style="73" customWidth="1"/>
    <col min="8202" max="8203" width="6.7109375" style="73" customWidth="1"/>
    <col min="8204" max="8204" width="12.28515625" style="73" customWidth="1"/>
    <col min="8205" max="8205" width="6.5703125" style="73" customWidth="1"/>
    <col min="8206" max="8206" width="6.7109375" style="73" customWidth="1"/>
    <col min="8207" max="8207" width="9.42578125" style="73" customWidth="1"/>
    <col min="8208" max="8208" width="8.42578125" style="73" customWidth="1"/>
    <col min="8209" max="8209" width="6.5703125" style="73" customWidth="1"/>
    <col min="8210" max="8448" width="9.140625" style="73"/>
    <col min="8449" max="8449" width="5.28515625" style="73" customWidth="1"/>
    <col min="8450" max="8450" width="20.28515625" style="73" customWidth="1"/>
    <col min="8451" max="8451" width="14.5703125" style="73" customWidth="1"/>
    <col min="8452" max="8452" width="6" style="73" customWidth="1"/>
    <col min="8453" max="8453" width="5.28515625" style="73" customWidth="1"/>
    <col min="8454" max="8454" width="6.42578125" style="73" customWidth="1"/>
    <col min="8455" max="8455" width="5.7109375" style="73" customWidth="1"/>
    <col min="8456" max="8456" width="6.7109375" style="73" customWidth="1"/>
    <col min="8457" max="8457" width="6.42578125" style="73" customWidth="1"/>
    <col min="8458" max="8459" width="6.7109375" style="73" customWidth="1"/>
    <col min="8460" max="8460" width="12.28515625" style="73" customWidth="1"/>
    <col min="8461" max="8461" width="6.5703125" style="73" customWidth="1"/>
    <col min="8462" max="8462" width="6.7109375" style="73" customWidth="1"/>
    <col min="8463" max="8463" width="9.42578125" style="73" customWidth="1"/>
    <col min="8464" max="8464" width="8.42578125" style="73" customWidth="1"/>
    <col min="8465" max="8465" width="6.5703125" style="73" customWidth="1"/>
    <col min="8466" max="8704" width="9.140625" style="73"/>
    <col min="8705" max="8705" width="5.28515625" style="73" customWidth="1"/>
    <col min="8706" max="8706" width="20.28515625" style="73" customWidth="1"/>
    <col min="8707" max="8707" width="14.5703125" style="73" customWidth="1"/>
    <col min="8708" max="8708" width="6" style="73" customWidth="1"/>
    <col min="8709" max="8709" width="5.28515625" style="73" customWidth="1"/>
    <col min="8710" max="8710" width="6.42578125" style="73" customWidth="1"/>
    <col min="8711" max="8711" width="5.7109375" style="73" customWidth="1"/>
    <col min="8712" max="8712" width="6.7109375" style="73" customWidth="1"/>
    <col min="8713" max="8713" width="6.42578125" style="73" customWidth="1"/>
    <col min="8714" max="8715" width="6.7109375" style="73" customWidth="1"/>
    <col min="8716" max="8716" width="12.28515625" style="73" customWidth="1"/>
    <col min="8717" max="8717" width="6.5703125" style="73" customWidth="1"/>
    <col min="8718" max="8718" width="6.7109375" style="73" customWidth="1"/>
    <col min="8719" max="8719" width="9.42578125" style="73" customWidth="1"/>
    <col min="8720" max="8720" width="8.42578125" style="73" customWidth="1"/>
    <col min="8721" max="8721" width="6.5703125" style="73" customWidth="1"/>
    <col min="8722" max="8960" width="9.140625" style="73"/>
    <col min="8961" max="8961" width="5.28515625" style="73" customWidth="1"/>
    <col min="8962" max="8962" width="20.28515625" style="73" customWidth="1"/>
    <col min="8963" max="8963" width="14.5703125" style="73" customWidth="1"/>
    <col min="8964" max="8964" width="6" style="73" customWidth="1"/>
    <col min="8965" max="8965" width="5.28515625" style="73" customWidth="1"/>
    <col min="8966" max="8966" width="6.42578125" style="73" customWidth="1"/>
    <col min="8967" max="8967" width="5.7109375" style="73" customWidth="1"/>
    <col min="8968" max="8968" width="6.7109375" style="73" customWidth="1"/>
    <col min="8969" max="8969" width="6.42578125" style="73" customWidth="1"/>
    <col min="8970" max="8971" width="6.7109375" style="73" customWidth="1"/>
    <col min="8972" max="8972" width="12.28515625" style="73" customWidth="1"/>
    <col min="8973" max="8973" width="6.5703125" style="73" customWidth="1"/>
    <col min="8974" max="8974" width="6.7109375" style="73" customWidth="1"/>
    <col min="8975" max="8975" width="9.42578125" style="73" customWidth="1"/>
    <col min="8976" max="8976" width="8.42578125" style="73" customWidth="1"/>
    <col min="8977" max="8977" width="6.5703125" style="73" customWidth="1"/>
    <col min="8978" max="9216" width="9.140625" style="73"/>
    <col min="9217" max="9217" width="5.28515625" style="73" customWidth="1"/>
    <col min="9218" max="9218" width="20.28515625" style="73" customWidth="1"/>
    <col min="9219" max="9219" width="14.5703125" style="73" customWidth="1"/>
    <col min="9220" max="9220" width="6" style="73" customWidth="1"/>
    <col min="9221" max="9221" width="5.28515625" style="73" customWidth="1"/>
    <col min="9222" max="9222" width="6.42578125" style="73" customWidth="1"/>
    <col min="9223" max="9223" width="5.7109375" style="73" customWidth="1"/>
    <col min="9224" max="9224" width="6.7109375" style="73" customWidth="1"/>
    <col min="9225" max="9225" width="6.42578125" style="73" customWidth="1"/>
    <col min="9226" max="9227" width="6.7109375" style="73" customWidth="1"/>
    <col min="9228" max="9228" width="12.28515625" style="73" customWidth="1"/>
    <col min="9229" max="9229" width="6.5703125" style="73" customWidth="1"/>
    <col min="9230" max="9230" width="6.7109375" style="73" customWidth="1"/>
    <col min="9231" max="9231" width="9.42578125" style="73" customWidth="1"/>
    <col min="9232" max="9232" width="8.42578125" style="73" customWidth="1"/>
    <col min="9233" max="9233" width="6.5703125" style="73" customWidth="1"/>
    <col min="9234" max="9472" width="9.140625" style="73"/>
    <col min="9473" max="9473" width="5.28515625" style="73" customWidth="1"/>
    <col min="9474" max="9474" width="20.28515625" style="73" customWidth="1"/>
    <col min="9475" max="9475" width="14.5703125" style="73" customWidth="1"/>
    <col min="9476" max="9476" width="6" style="73" customWidth="1"/>
    <col min="9477" max="9477" width="5.28515625" style="73" customWidth="1"/>
    <col min="9478" max="9478" width="6.42578125" style="73" customWidth="1"/>
    <col min="9479" max="9479" width="5.7109375" style="73" customWidth="1"/>
    <col min="9480" max="9480" width="6.7109375" style="73" customWidth="1"/>
    <col min="9481" max="9481" width="6.42578125" style="73" customWidth="1"/>
    <col min="9482" max="9483" width="6.7109375" style="73" customWidth="1"/>
    <col min="9484" max="9484" width="12.28515625" style="73" customWidth="1"/>
    <col min="9485" max="9485" width="6.5703125" style="73" customWidth="1"/>
    <col min="9486" max="9486" width="6.7109375" style="73" customWidth="1"/>
    <col min="9487" max="9487" width="9.42578125" style="73" customWidth="1"/>
    <col min="9488" max="9488" width="8.42578125" style="73" customWidth="1"/>
    <col min="9489" max="9489" width="6.5703125" style="73" customWidth="1"/>
    <col min="9490" max="9728" width="9.140625" style="73"/>
    <col min="9729" max="9729" width="5.28515625" style="73" customWidth="1"/>
    <col min="9730" max="9730" width="20.28515625" style="73" customWidth="1"/>
    <col min="9731" max="9731" width="14.5703125" style="73" customWidth="1"/>
    <col min="9732" max="9732" width="6" style="73" customWidth="1"/>
    <col min="9733" max="9733" width="5.28515625" style="73" customWidth="1"/>
    <col min="9734" max="9734" width="6.42578125" style="73" customWidth="1"/>
    <col min="9735" max="9735" width="5.7109375" style="73" customWidth="1"/>
    <col min="9736" max="9736" width="6.7109375" style="73" customWidth="1"/>
    <col min="9737" max="9737" width="6.42578125" style="73" customWidth="1"/>
    <col min="9738" max="9739" width="6.7109375" style="73" customWidth="1"/>
    <col min="9740" max="9740" width="12.28515625" style="73" customWidth="1"/>
    <col min="9741" max="9741" width="6.5703125" style="73" customWidth="1"/>
    <col min="9742" max="9742" width="6.7109375" style="73" customWidth="1"/>
    <col min="9743" max="9743" width="9.42578125" style="73" customWidth="1"/>
    <col min="9744" max="9744" width="8.42578125" style="73" customWidth="1"/>
    <col min="9745" max="9745" width="6.5703125" style="73" customWidth="1"/>
    <col min="9746" max="9984" width="9.140625" style="73"/>
    <col min="9985" max="9985" width="5.28515625" style="73" customWidth="1"/>
    <col min="9986" max="9986" width="20.28515625" style="73" customWidth="1"/>
    <col min="9987" max="9987" width="14.5703125" style="73" customWidth="1"/>
    <col min="9988" max="9988" width="6" style="73" customWidth="1"/>
    <col min="9989" max="9989" width="5.28515625" style="73" customWidth="1"/>
    <col min="9990" max="9990" width="6.42578125" style="73" customWidth="1"/>
    <col min="9991" max="9991" width="5.7109375" style="73" customWidth="1"/>
    <col min="9992" max="9992" width="6.7109375" style="73" customWidth="1"/>
    <col min="9993" max="9993" width="6.42578125" style="73" customWidth="1"/>
    <col min="9994" max="9995" width="6.7109375" style="73" customWidth="1"/>
    <col min="9996" max="9996" width="12.28515625" style="73" customWidth="1"/>
    <col min="9997" max="9997" width="6.5703125" style="73" customWidth="1"/>
    <col min="9998" max="9998" width="6.7109375" style="73" customWidth="1"/>
    <col min="9999" max="9999" width="9.42578125" style="73" customWidth="1"/>
    <col min="10000" max="10000" width="8.42578125" style="73" customWidth="1"/>
    <col min="10001" max="10001" width="6.5703125" style="73" customWidth="1"/>
    <col min="10002" max="10240" width="9.140625" style="73"/>
    <col min="10241" max="10241" width="5.28515625" style="73" customWidth="1"/>
    <col min="10242" max="10242" width="20.28515625" style="73" customWidth="1"/>
    <col min="10243" max="10243" width="14.5703125" style="73" customWidth="1"/>
    <col min="10244" max="10244" width="6" style="73" customWidth="1"/>
    <col min="10245" max="10245" width="5.28515625" style="73" customWidth="1"/>
    <col min="10246" max="10246" width="6.42578125" style="73" customWidth="1"/>
    <col min="10247" max="10247" width="5.7109375" style="73" customWidth="1"/>
    <col min="10248" max="10248" width="6.7109375" style="73" customWidth="1"/>
    <col min="10249" max="10249" width="6.42578125" style="73" customWidth="1"/>
    <col min="10250" max="10251" width="6.7109375" style="73" customWidth="1"/>
    <col min="10252" max="10252" width="12.28515625" style="73" customWidth="1"/>
    <col min="10253" max="10253" width="6.5703125" style="73" customWidth="1"/>
    <col min="10254" max="10254" width="6.7109375" style="73" customWidth="1"/>
    <col min="10255" max="10255" width="9.42578125" style="73" customWidth="1"/>
    <col min="10256" max="10256" width="8.42578125" style="73" customWidth="1"/>
    <col min="10257" max="10257" width="6.5703125" style="73" customWidth="1"/>
    <col min="10258" max="10496" width="9.140625" style="73"/>
    <col min="10497" max="10497" width="5.28515625" style="73" customWidth="1"/>
    <col min="10498" max="10498" width="20.28515625" style="73" customWidth="1"/>
    <col min="10499" max="10499" width="14.5703125" style="73" customWidth="1"/>
    <col min="10500" max="10500" width="6" style="73" customWidth="1"/>
    <col min="10501" max="10501" width="5.28515625" style="73" customWidth="1"/>
    <col min="10502" max="10502" width="6.42578125" style="73" customWidth="1"/>
    <col min="10503" max="10503" width="5.7109375" style="73" customWidth="1"/>
    <col min="10504" max="10504" width="6.7109375" style="73" customWidth="1"/>
    <col min="10505" max="10505" width="6.42578125" style="73" customWidth="1"/>
    <col min="10506" max="10507" width="6.7109375" style="73" customWidth="1"/>
    <col min="10508" max="10508" width="12.28515625" style="73" customWidth="1"/>
    <col min="10509" max="10509" width="6.5703125" style="73" customWidth="1"/>
    <col min="10510" max="10510" width="6.7109375" style="73" customWidth="1"/>
    <col min="10511" max="10511" width="9.42578125" style="73" customWidth="1"/>
    <col min="10512" max="10512" width="8.42578125" style="73" customWidth="1"/>
    <col min="10513" max="10513" width="6.5703125" style="73" customWidth="1"/>
    <col min="10514" max="10752" width="9.140625" style="73"/>
    <col min="10753" max="10753" width="5.28515625" style="73" customWidth="1"/>
    <col min="10754" max="10754" width="20.28515625" style="73" customWidth="1"/>
    <col min="10755" max="10755" width="14.5703125" style="73" customWidth="1"/>
    <col min="10756" max="10756" width="6" style="73" customWidth="1"/>
    <col min="10757" max="10757" width="5.28515625" style="73" customWidth="1"/>
    <col min="10758" max="10758" width="6.42578125" style="73" customWidth="1"/>
    <col min="10759" max="10759" width="5.7109375" style="73" customWidth="1"/>
    <col min="10760" max="10760" width="6.7109375" style="73" customWidth="1"/>
    <col min="10761" max="10761" width="6.42578125" style="73" customWidth="1"/>
    <col min="10762" max="10763" width="6.7109375" style="73" customWidth="1"/>
    <col min="10764" max="10764" width="12.28515625" style="73" customWidth="1"/>
    <col min="10765" max="10765" width="6.5703125" style="73" customWidth="1"/>
    <col min="10766" max="10766" width="6.7109375" style="73" customWidth="1"/>
    <col min="10767" max="10767" width="9.42578125" style="73" customWidth="1"/>
    <col min="10768" max="10768" width="8.42578125" style="73" customWidth="1"/>
    <col min="10769" max="10769" width="6.5703125" style="73" customWidth="1"/>
    <col min="10770" max="11008" width="9.140625" style="73"/>
    <col min="11009" max="11009" width="5.28515625" style="73" customWidth="1"/>
    <col min="11010" max="11010" width="20.28515625" style="73" customWidth="1"/>
    <col min="11011" max="11011" width="14.5703125" style="73" customWidth="1"/>
    <col min="11012" max="11012" width="6" style="73" customWidth="1"/>
    <col min="11013" max="11013" width="5.28515625" style="73" customWidth="1"/>
    <col min="11014" max="11014" width="6.42578125" style="73" customWidth="1"/>
    <col min="11015" max="11015" width="5.7109375" style="73" customWidth="1"/>
    <col min="11016" max="11016" width="6.7109375" style="73" customWidth="1"/>
    <col min="11017" max="11017" width="6.42578125" style="73" customWidth="1"/>
    <col min="11018" max="11019" width="6.7109375" style="73" customWidth="1"/>
    <col min="11020" max="11020" width="12.28515625" style="73" customWidth="1"/>
    <col min="11021" max="11021" width="6.5703125" style="73" customWidth="1"/>
    <col min="11022" max="11022" width="6.7109375" style="73" customWidth="1"/>
    <col min="11023" max="11023" width="9.42578125" style="73" customWidth="1"/>
    <col min="11024" max="11024" width="8.42578125" style="73" customWidth="1"/>
    <col min="11025" max="11025" width="6.5703125" style="73" customWidth="1"/>
    <col min="11026" max="11264" width="9.140625" style="73"/>
    <col min="11265" max="11265" width="5.28515625" style="73" customWidth="1"/>
    <col min="11266" max="11266" width="20.28515625" style="73" customWidth="1"/>
    <col min="11267" max="11267" width="14.5703125" style="73" customWidth="1"/>
    <col min="11268" max="11268" width="6" style="73" customWidth="1"/>
    <col min="11269" max="11269" width="5.28515625" style="73" customWidth="1"/>
    <col min="11270" max="11270" width="6.42578125" style="73" customWidth="1"/>
    <col min="11271" max="11271" width="5.7109375" style="73" customWidth="1"/>
    <col min="11272" max="11272" width="6.7109375" style="73" customWidth="1"/>
    <col min="11273" max="11273" width="6.42578125" style="73" customWidth="1"/>
    <col min="11274" max="11275" width="6.7109375" style="73" customWidth="1"/>
    <col min="11276" max="11276" width="12.28515625" style="73" customWidth="1"/>
    <col min="11277" max="11277" width="6.5703125" style="73" customWidth="1"/>
    <col min="11278" max="11278" width="6.7109375" style="73" customWidth="1"/>
    <col min="11279" max="11279" width="9.42578125" style="73" customWidth="1"/>
    <col min="11280" max="11280" width="8.42578125" style="73" customWidth="1"/>
    <col min="11281" max="11281" width="6.5703125" style="73" customWidth="1"/>
    <col min="11282" max="11520" width="9.140625" style="73"/>
    <col min="11521" max="11521" width="5.28515625" style="73" customWidth="1"/>
    <col min="11522" max="11522" width="20.28515625" style="73" customWidth="1"/>
    <col min="11523" max="11523" width="14.5703125" style="73" customWidth="1"/>
    <col min="11524" max="11524" width="6" style="73" customWidth="1"/>
    <col min="11525" max="11525" width="5.28515625" style="73" customWidth="1"/>
    <col min="11526" max="11526" width="6.42578125" style="73" customWidth="1"/>
    <col min="11527" max="11527" width="5.7109375" style="73" customWidth="1"/>
    <col min="11528" max="11528" width="6.7109375" style="73" customWidth="1"/>
    <col min="11529" max="11529" width="6.42578125" style="73" customWidth="1"/>
    <col min="11530" max="11531" width="6.7109375" style="73" customWidth="1"/>
    <col min="11532" max="11532" width="12.28515625" style="73" customWidth="1"/>
    <col min="11533" max="11533" width="6.5703125" style="73" customWidth="1"/>
    <col min="11534" max="11534" width="6.7109375" style="73" customWidth="1"/>
    <col min="11535" max="11535" width="9.42578125" style="73" customWidth="1"/>
    <col min="11536" max="11536" width="8.42578125" style="73" customWidth="1"/>
    <col min="11537" max="11537" width="6.5703125" style="73" customWidth="1"/>
    <col min="11538" max="11776" width="9.140625" style="73"/>
    <col min="11777" max="11777" width="5.28515625" style="73" customWidth="1"/>
    <col min="11778" max="11778" width="20.28515625" style="73" customWidth="1"/>
    <col min="11779" max="11779" width="14.5703125" style="73" customWidth="1"/>
    <col min="11780" max="11780" width="6" style="73" customWidth="1"/>
    <col min="11781" max="11781" width="5.28515625" style="73" customWidth="1"/>
    <col min="11782" max="11782" width="6.42578125" style="73" customWidth="1"/>
    <col min="11783" max="11783" width="5.7109375" style="73" customWidth="1"/>
    <col min="11784" max="11784" width="6.7109375" style="73" customWidth="1"/>
    <col min="11785" max="11785" width="6.42578125" style="73" customWidth="1"/>
    <col min="11786" max="11787" width="6.7109375" style="73" customWidth="1"/>
    <col min="11788" max="11788" width="12.28515625" style="73" customWidth="1"/>
    <col min="11789" max="11789" width="6.5703125" style="73" customWidth="1"/>
    <col min="11790" max="11790" width="6.7109375" style="73" customWidth="1"/>
    <col min="11791" max="11791" width="9.42578125" style="73" customWidth="1"/>
    <col min="11792" max="11792" width="8.42578125" style="73" customWidth="1"/>
    <col min="11793" max="11793" width="6.5703125" style="73" customWidth="1"/>
    <col min="11794" max="12032" width="9.140625" style="73"/>
    <col min="12033" max="12033" width="5.28515625" style="73" customWidth="1"/>
    <col min="12034" max="12034" width="20.28515625" style="73" customWidth="1"/>
    <col min="12035" max="12035" width="14.5703125" style="73" customWidth="1"/>
    <col min="12036" max="12036" width="6" style="73" customWidth="1"/>
    <col min="12037" max="12037" width="5.28515625" style="73" customWidth="1"/>
    <col min="12038" max="12038" width="6.42578125" style="73" customWidth="1"/>
    <col min="12039" max="12039" width="5.7109375" style="73" customWidth="1"/>
    <col min="12040" max="12040" width="6.7109375" style="73" customWidth="1"/>
    <col min="12041" max="12041" width="6.42578125" style="73" customWidth="1"/>
    <col min="12042" max="12043" width="6.7109375" style="73" customWidth="1"/>
    <col min="12044" max="12044" width="12.28515625" style="73" customWidth="1"/>
    <col min="12045" max="12045" width="6.5703125" style="73" customWidth="1"/>
    <col min="12046" max="12046" width="6.7109375" style="73" customWidth="1"/>
    <col min="12047" max="12047" width="9.42578125" style="73" customWidth="1"/>
    <col min="12048" max="12048" width="8.42578125" style="73" customWidth="1"/>
    <col min="12049" max="12049" width="6.5703125" style="73" customWidth="1"/>
    <col min="12050" max="12288" width="9.140625" style="73"/>
    <col min="12289" max="12289" width="5.28515625" style="73" customWidth="1"/>
    <col min="12290" max="12290" width="20.28515625" style="73" customWidth="1"/>
    <col min="12291" max="12291" width="14.5703125" style="73" customWidth="1"/>
    <col min="12292" max="12292" width="6" style="73" customWidth="1"/>
    <col min="12293" max="12293" width="5.28515625" style="73" customWidth="1"/>
    <col min="12294" max="12294" width="6.42578125" style="73" customWidth="1"/>
    <col min="12295" max="12295" width="5.7109375" style="73" customWidth="1"/>
    <col min="12296" max="12296" width="6.7109375" style="73" customWidth="1"/>
    <col min="12297" max="12297" width="6.42578125" style="73" customWidth="1"/>
    <col min="12298" max="12299" width="6.7109375" style="73" customWidth="1"/>
    <col min="12300" max="12300" width="12.28515625" style="73" customWidth="1"/>
    <col min="12301" max="12301" width="6.5703125" style="73" customWidth="1"/>
    <col min="12302" max="12302" width="6.7109375" style="73" customWidth="1"/>
    <col min="12303" max="12303" width="9.42578125" style="73" customWidth="1"/>
    <col min="12304" max="12304" width="8.42578125" style="73" customWidth="1"/>
    <col min="12305" max="12305" width="6.5703125" style="73" customWidth="1"/>
    <col min="12306" max="12544" width="9.140625" style="73"/>
    <col min="12545" max="12545" width="5.28515625" style="73" customWidth="1"/>
    <col min="12546" max="12546" width="20.28515625" style="73" customWidth="1"/>
    <col min="12547" max="12547" width="14.5703125" style="73" customWidth="1"/>
    <col min="12548" max="12548" width="6" style="73" customWidth="1"/>
    <col min="12549" max="12549" width="5.28515625" style="73" customWidth="1"/>
    <col min="12550" max="12550" width="6.42578125" style="73" customWidth="1"/>
    <col min="12551" max="12551" width="5.7109375" style="73" customWidth="1"/>
    <col min="12552" max="12552" width="6.7109375" style="73" customWidth="1"/>
    <col min="12553" max="12553" width="6.42578125" style="73" customWidth="1"/>
    <col min="12554" max="12555" width="6.7109375" style="73" customWidth="1"/>
    <col min="12556" max="12556" width="12.28515625" style="73" customWidth="1"/>
    <col min="12557" max="12557" width="6.5703125" style="73" customWidth="1"/>
    <col min="12558" max="12558" width="6.7109375" style="73" customWidth="1"/>
    <col min="12559" max="12559" width="9.42578125" style="73" customWidth="1"/>
    <col min="12560" max="12560" width="8.42578125" style="73" customWidth="1"/>
    <col min="12561" max="12561" width="6.5703125" style="73" customWidth="1"/>
    <col min="12562" max="12800" width="9.140625" style="73"/>
    <col min="12801" max="12801" width="5.28515625" style="73" customWidth="1"/>
    <col min="12802" max="12802" width="20.28515625" style="73" customWidth="1"/>
    <col min="12803" max="12803" width="14.5703125" style="73" customWidth="1"/>
    <col min="12804" max="12804" width="6" style="73" customWidth="1"/>
    <col min="12805" max="12805" width="5.28515625" style="73" customWidth="1"/>
    <col min="12806" max="12806" width="6.42578125" style="73" customWidth="1"/>
    <col min="12807" max="12807" width="5.7109375" style="73" customWidth="1"/>
    <col min="12808" max="12808" width="6.7109375" style="73" customWidth="1"/>
    <col min="12809" max="12809" width="6.42578125" style="73" customWidth="1"/>
    <col min="12810" max="12811" width="6.7109375" style="73" customWidth="1"/>
    <col min="12812" max="12812" width="12.28515625" style="73" customWidth="1"/>
    <col min="12813" max="12813" width="6.5703125" style="73" customWidth="1"/>
    <col min="12814" max="12814" width="6.7109375" style="73" customWidth="1"/>
    <col min="12815" max="12815" width="9.42578125" style="73" customWidth="1"/>
    <col min="12816" max="12816" width="8.42578125" style="73" customWidth="1"/>
    <col min="12817" max="12817" width="6.5703125" style="73" customWidth="1"/>
    <col min="12818" max="13056" width="9.140625" style="73"/>
    <col min="13057" max="13057" width="5.28515625" style="73" customWidth="1"/>
    <col min="13058" max="13058" width="20.28515625" style="73" customWidth="1"/>
    <col min="13059" max="13059" width="14.5703125" style="73" customWidth="1"/>
    <col min="13060" max="13060" width="6" style="73" customWidth="1"/>
    <col min="13061" max="13061" width="5.28515625" style="73" customWidth="1"/>
    <col min="13062" max="13062" width="6.42578125" style="73" customWidth="1"/>
    <col min="13063" max="13063" width="5.7109375" style="73" customWidth="1"/>
    <col min="13064" max="13064" width="6.7109375" style="73" customWidth="1"/>
    <col min="13065" max="13065" width="6.42578125" style="73" customWidth="1"/>
    <col min="13066" max="13067" width="6.7109375" style="73" customWidth="1"/>
    <col min="13068" max="13068" width="12.28515625" style="73" customWidth="1"/>
    <col min="13069" max="13069" width="6.5703125" style="73" customWidth="1"/>
    <col min="13070" max="13070" width="6.7109375" style="73" customWidth="1"/>
    <col min="13071" max="13071" width="9.42578125" style="73" customWidth="1"/>
    <col min="13072" max="13072" width="8.42578125" style="73" customWidth="1"/>
    <col min="13073" max="13073" width="6.5703125" style="73" customWidth="1"/>
    <col min="13074" max="13312" width="9.140625" style="73"/>
    <col min="13313" max="13313" width="5.28515625" style="73" customWidth="1"/>
    <col min="13314" max="13314" width="20.28515625" style="73" customWidth="1"/>
    <col min="13315" max="13315" width="14.5703125" style="73" customWidth="1"/>
    <col min="13316" max="13316" width="6" style="73" customWidth="1"/>
    <col min="13317" max="13317" width="5.28515625" style="73" customWidth="1"/>
    <col min="13318" max="13318" width="6.42578125" style="73" customWidth="1"/>
    <col min="13319" max="13319" width="5.7109375" style="73" customWidth="1"/>
    <col min="13320" max="13320" width="6.7109375" style="73" customWidth="1"/>
    <col min="13321" max="13321" width="6.42578125" style="73" customWidth="1"/>
    <col min="13322" max="13323" width="6.7109375" style="73" customWidth="1"/>
    <col min="13324" max="13324" width="12.28515625" style="73" customWidth="1"/>
    <col min="13325" max="13325" width="6.5703125" style="73" customWidth="1"/>
    <col min="13326" max="13326" width="6.7109375" style="73" customWidth="1"/>
    <col min="13327" max="13327" width="9.42578125" style="73" customWidth="1"/>
    <col min="13328" max="13328" width="8.42578125" style="73" customWidth="1"/>
    <col min="13329" max="13329" width="6.5703125" style="73" customWidth="1"/>
    <col min="13330" max="13568" width="9.140625" style="73"/>
    <col min="13569" max="13569" width="5.28515625" style="73" customWidth="1"/>
    <col min="13570" max="13570" width="20.28515625" style="73" customWidth="1"/>
    <col min="13571" max="13571" width="14.5703125" style="73" customWidth="1"/>
    <col min="13572" max="13572" width="6" style="73" customWidth="1"/>
    <col min="13573" max="13573" width="5.28515625" style="73" customWidth="1"/>
    <col min="13574" max="13574" width="6.42578125" style="73" customWidth="1"/>
    <col min="13575" max="13575" width="5.7109375" style="73" customWidth="1"/>
    <col min="13576" max="13576" width="6.7109375" style="73" customWidth="1"/>
    <col min="13577" max="13577" width="6.42578125" style="73" customWidth="1"/>
    <col min="13578" max="13579" width="6.7109375" style="73" customWidth="1"/>
    <col min="13580" max="13580" width="12.28515625" style="73" customWidth="1"/>
    <col min="13581" max="13581" width="6.5703125" style="73" customWidth="1"/>
    <col min="13582" max="13582" width="6.7109375" style="73" customWidth="1"/>
    <col min="13583" max="13583" width="9.42578125" style="73" customWidth="1"/>
    <col min="13584" max="13584" width="8.42578125" style="73" customWidth="1"/>
    <col min="13585" max="13585" width="6.5703125" style="73" customWidth="1"/>
    <col min="13586" max="13824" width="9.140625" style="73"/>
    <col min="13825" max="13825" width="5.28515625" style="73" customWidth="1"/>
    <col min="13826" max="13826" width="20.28515625" style="73" customWidth="1"/>
    <col min="13827" max="13827" width="14.5703125" style="73" customWidth="1"/>
    <col min="13828" max="13828" width="6" style="73" customWidth="1"/>
    <col min="13829" max="13829" width="5.28515625" style="73" customWidth="1"/>
    <col min="13830" max="13830" width="6.42578125" style="73" customWidth="1"/>
    <col min="13831" max="13831" width="5.7109375" style="73" customWidth="1"/>
    <col min="13832" max="13832" width="6.7109375" style="73" customWidth="1"/>
    <col min="13833" max="13833" width="6.42578125" style="73" customWidth="1"/>
    <col min="13834" max="13835" width="6.7109375" style="73" customWidth="1"/>
    <col min="13836" max="13836" width="12.28515625" style="73" customWidth="1"/>
    <col min="13837" max="13837" width="6.5703125" style="73" customWidth="1"/>
    <col min="13838" max="13838" width="6.7109375" style="73" customWidth="1"/>
    <col min="13839" max="13839" width="9.42578125" style="73" customWidth="1"/>
    <col min="13840" max="13840" width="8.42578125" style="73" customWidth="1"/>
    <col min="13841" max="13841" width="6.5703125" style="73" customWidth="1"/>
    <col min="13842" max="14080" width="9.140625" style="73"/>
    <col min="14081" max="14081" width="5.28515625" style="73" customWidth="1"/>
    <col min="14082" max="14082" width="20.28515625" style="73" customWidth="1"/>
    <col min="14083" max="14083" width="14.5703125" style="73" customWidth="1"/>
    <col min="14084" max="14084" width="6" style="73" customWidth="1"/>
    <col min="14085" max="14085" width="5.28515625" style="73" customWidth="1"/>
    <col min="14086" max="14086" width="6.42578125" style="73" customWidth="1"/>
    <col min="14087" max="14087" width="5.7109375" style="73" customWidth="1"/>
    <col min="14088" max="14088" width="6.7109375" style="73" customWidth="1"/>
    <col min="14089" max="14089" width="6.42578125" style="73" customWidth="1"/>
    <col min="14090" max="14091" width="6.7109375" style="73" customWidth="1"/>
    <col min="14092" max="14092" width="12.28515625" style="73" customWidth="1"/>
    <col min="14093" max="14093" width="6.5703125" style="73" customWidth="1"/>
    <col min="14094" max="14094" width="6.7109375" style="73" customWidth="1"/>
    <col min="14095" max="14095" width="9.42578125" style="73" customWidth="1"/>
    <col min="14096" max="14096" width="8.42578125" style="73" customWidth="1"/>
    <col min="14097" max="14097" width="6.5703125" style="73" customWidth="1"/>
    <col min="14098" max="14336" width="9.140625" style="73"/>
    <col min="14337" max="14337" width="5.28515625" style="73" customWidth="1"/>
    <col min="14338" max="14338" width="20.28515625" style="73" customWidth="1"/>
    <col min="14339" max="14339" width="14.5703125" style="73" customWidth="1"/>
    <col min="14340" max="14340" width="6" style="73" customWidth="1"/>
    <col min="14341" max="14341" width="5.28515625" style="73" customWidth="1"/>
    <col min="14342" max="14342" width="6.42578125" style="73" customWidth="1"/>
    <col min="14343" max="14343" width="5.7109375" style="73" customWidth="1"/>
    <col min="14344" max="14344" width="6.7109375" style="73" customWidth="1"/>
    <col min="14345" max="14345" width="6.42578125" style="73" customWidth="1"/>
    <col min="14346" max="14347" width="6.7109375" style="73" customWidth="1"/>
    <col min="14348" max="14348" width="12.28515625" style="73" customWidth="1"/>
    <col min="14349" max="14349" width="6.5703125" style="73" customWidth="1"/>
    <col min="14350" max="14350" width="6.7109375" style="73" customWidth="1"/>
    <col min="14351" max="14351" width="9.42578125" style="73" customWidth="1"/>
    <col min="14352" max="14352" width="8.42578125" style="73" customWidth="1"/>
    <col min="14353" max="14353" width="6.5703125" style="73" customWidth="1"/>
    <col min="14354" max="14592" width="9.140625" style="73"/>
    <col min="14593" max="14593" width="5.28515625" style="73" customWidth="1"/>
    <col min="14594" max="14594" width="20.28515625" style="73" customWidth="1"/>
    <col min="14595" max="14595" width="14.5703125" style="73" customWidth="1"/>
    <col min="14596" max="14596" width="6" style="73" customWidth="1"/>
    <col min="14597" max="14597" width="5.28515625" style="73" customWidth="1"/>
    <col min="14598" max="14598" width="6.42578125" style="73" customWidth="1"/>
    <col min="14599" max="14599" width="5.7109375" style="73" customWidth="1"/>
    <col min="14600" max="14600" width="6.7109375" style="73" customWidth="1"/>
    <col min="14601" max="14601" width="6.42578125" style="73" customWidth="1"/>
    <col min="14602" max="14603" width="6.7109375" style="73" customWidth="1"/>
    <col min="14604" max="14604" width="12.28515625" style="73" customWidth="1"/>
    <col min="14605" max="14605" width="6.5703125" style="73" customWidth="1"/>
    <col min="14606" max="14606" width="6.7109375" style="73" customWidth="1"/>
    <col min="14607" max="14607" width="9.42578125" style="73" customWidth="1"/>
    <col min="14608" max="14608" width="8.42578125" style="73" customWidth="1"/>
    <col min="14609" max="14609" width="6.5703125" style="73" customWidth="1"/>
    <col min="14610" max="14848" width="9.140625" style="73"/>
    <col min="14849" max="14849" width="5.28515625" style="73" customWidth="1"/>
    <col min="14850" max="14850" width="20.28515625" style="73" customWidth="1"/>
    <col min="14851" max="14851" width="14.5703125" style="73" customWidth="1"/>
    <col min="14852" max="14852" width="6" style="73" customWidth="1"/>
    <col min="14853" max="14853" width="5.28515625" style="73" customWidth="1"/>
    <col min="14854" max="14854" width="6.42578125" style="73" customWidth="1"/>
    <col min="14855" max="14855" width="5.7109375" style="73" customWidth="1"/>
    <col min="14856" max="14856" width="6.7109375" style="73" customWidth="1"/>
    <col min="14857" max="14857" width="6.42578125" style="73" customWidth="1"/>
    <col min="14858" max="14859" width="6.7109375" style="73" customWidth="1"/>
    <col min="14860" max="14860" width="12.28515625" style="73" customWidth="1"/>
    <col min="14861" max="14861" width="6.5703125" style="73" customWidth="1"/>
    <col min="14862" max="14862" width="6.7109375" style="73" customWidth="1"/>
    <col min="14863" max="14863" width="9.42578125" style="73" customWidth="1"/>
    <col min="14864" max="14864" width="8.42578125" style="73" customWidth="1"/>
    <col min="14865" max="14865" width="6.5703125" style="73" customWidth="1"/>
    <col min="14866" max="15104" width="9.140625" style="73"/>
    <col min="15105" max="15105" width="5.28515625" style="73" customWidth="1"/>
    <col min="15106" max="15106" width="20.28515625" style="73" customWidth="1"/>
    <col min="15107" max="15107" width="14.5703125" style="73" customWidth="1"/>
    <col min="15108" max="15108" width="6" style="73" customWidth="1"/>
    <col min="15109" max="15109" width="5.28515625" style="73" customWidth="1"/>
    <col min="15110" max="15110" width="6.42578125" style="73" customWidth="1"/>
    <col min="15111" max="15111" width="5.7109375" style="73" customWidth="1"/>
    <col min="15112" max="15112" width="6.7109375" style="73" customWidth="1"/>
    <col min="15113" max="15113" width="6.42578125" style="73" customWidth="1"/>
    <col min="15114" max="15115" width="6.7109375" style="73" customWidth="1"/>
    <col min="15116" max="15116" width="12.28515625" style="73" customWidth="1"/>
    <col min="15117" max="15117" width="6.5703125" style="73" customWidth="1"/>
    <col min="15118" max="15118" width="6.7109375" style="73" customWidth="1"/>
    <col min="15119" max="15119" width="9.42578125" style="73" customWidth="1"/>
    <col min="15120" max="15120" width="8.42578125" style="73" customWidth="1"/>
    <col min="15121" max="15121" width="6.5703125" style="73" customWidth="1"/>
    <col min="15122" max="15360" width="9.140625" style="73"/>
    <col min="15361" max="15361" width="5.28515625" style="73" customWidth="1"/>
    <col min="15362" max="15362" width="20.28515625" style="73" customWidth="1"/>
    <col min="15363" max="15363" width="14.5703125" style="73" customWidth="1"/>
    <col min="15364" max="15364" width="6" style="73" customWidth="1"/>
    <col min="15365" max="15365" width="5.28515625" style="73" customWidth="1"/>
    <col min="15366" max="15366" width="6.42578125" style="73" customWidth="1"/>
    <col min="15367" max="15367" width="5.7109375" style="73" customWidth="1"/>
    <col min="15368" max="15368" width="6.7109375" style="73" customWidth="1"/>
    <col min="15369" max="15369" width="6.42578125" style="73" customWidth="1"/>
    <col min="15370" max="15371" width="6.7109375" style="73" customWidth="1"/>
    <col min="15372" max="15372" width="12.28515625" style="73" customWidth="1"/>
    <col min="15373" max="15373" width="6.5703125" style="73" customWidth="1"/>
    <col min="15374" max="15374" width="6.7109375" style="73" customWidth="1"/>
    <col min="15375" max="15375" width="9.42578125" style="73" customWidth="1"/>
    <col min="15376" max="15376" width="8.42578125" style="73" customWidth="1"/>
    <col min="15377" max="15377" width="6.5703125" style="73" customWidth="1"/>
    <col min="15378" max="15616" width="9.140625" style="73"/>
    <col min="15617" max="15617" width="5.28515625" style="73" customWidth="1"/>
    <col min="15618" max="15618" width="20.28515625" style="73" customWidth="1"/>
    <col min="15619" max="15619" width="14.5703125" style="73" customWidth="1"/>
    <col min="15620" max="15620" width="6" style="73" customWidth="1"/>
    <col min="15621" max="15621" width="5.28515625" style="73" customWidth="1"/>
    <col min="15622" max="15622" width="6.42578125" style="73" customWidth="1"/>
    <col min="15623" max="15623" width="5.7109375" style="73" customWidth="1"/>
    <col min="15624" max="15624" width="6.7109375" style="73" customWidth="1"/>
    <col min="15625" max="15625" width="6.42578125" style="73" customWidth="1"/>
    <col min="15626" max="15627" width="6.7109375" style="73" customWidth="1"/>
    <col min="15628" max="15628" width="12.28515625" style="73" customWidth="1"/>
    <col min="15629" max="15629" width="6.5703125" style="73" customWidth="1"/>
    <col min="15630" max="15630" width="6.7109375" style="73" customWidth="1"/>
    <col min="15631" max="15631" width="9.42578125" style="73" customWidth="1"/>
    <col min="15632" max="15632" width="8.42578125" style="73" customWidth="1"/>
    <col min="15633" max="15633" width="6.5703125" style="73" customWidth="1"/>
    <col min="15634" max="15872" width="9.140625" style="73"/>
    <col min="15873" max="15873" width="5.28515625" style="73" customWidth="1"/>
    <col min="15874" max="15874" width="20.28515625" style="73" customWidth="1"/>
    <col min="15875" max="15875" width="14.5703125" style="73" customWidth="1"/>
    <col min="15876" max="15876" width="6" style="73" customWidth="1"/>
    <col min="15877" max="15877" width="5.28515625" style="73" customWidth="1"/>
    <col min="15878" max="15878" width="6.42578125" style="73" customWidth="1"/>
    <col min="15879" max="15879" width="5.7109375" style="73" customWidth="1"/>
    <col min="15880" max="15880" width="6.7109375" style="73" customWidth="1"/>
    <col min="15881" max="15881" width="6.42578125" style="73" customWidth="1"/>
    <col min="15882" max="15883" width="6.7109375" style="73" customWidth="1"/>
    <col min="15884" max="15884" width="12.28515625" style="73" customWidth="1"/>
    <col min="15885" max="15885" width="6.5703125" style="73" customWidth="1"/>
    <col min="15886" max="15886" width="6.7109375" style="73" customWidth="1"/>
    <col min="15887" max="15887" width="9.42578125" style="73" customWidth="1"/>
    <col min="15888" max="15888" width="8.42578125" style="73" customWidth="1"/>
    <col min="15889" max="15889" width="6.5703125" style="73" customWidth="1"/>
    <col min="15890" max="16128" width="9.140625" style="73"/>
    <col min="16129" max="16129" width="5.28515625" style="73" customWidth="1"/>
    <col min="16130" max="16130" width="20.28515625" style="73" customWidth="1"/>
    <col min="16131" max="16131" width="14.5703125" style="73" customWidth="1"/>
    <col min="16132" max="16132" width="6" style="73" customWidth="1"/>
    <col min="16133" max="16133" width="5.28515625" style="73" customWidth="1"/>
    <col min="16134" max="16134" width="6.42578125" style="73" customWidth="1"/>
    <col min="16135" max="16135" width="5.7109375" style="73" customWidth="1"/>
    <col min="16136" max="16136" width="6.7109375" style="73" customWidth="1"/>
    <col min="16137" max="16137" width="6.42578125" style="73" customWidth="1"/>
    <col min="16138" max="16139" width="6.7109375" style="73" customWidth="1"/>
    <col min="16140" max="16140" width="12.28515625" style="73" customWidth="1"/>
    <col min="16141" max="16141" width="6.5703125" style="73" customWidth="1"/>
    <col min="16142" max="16142" width="6.7109375" style="73" customWidth="1"/>
    <col min="16143" max="16143" width="9.42578125" style="73" customWidth="1"/>
    <col min="16144" max="16144" width="8.42578125" style="73" customWidth="1"/>
    <col min="16145" max="16145" width="6.5703125" style="73" customWidth="1"/>
    <col min="16146" max="16384" width="9.140625" style="73"/>
  </cols>
  <sheetData>
    <row r="1" spans="1:17" ht="52.5" customHeight="1" x14ac:dyDescent="0.25">
      <c r="A1" s="1078" t="s">
        <v>537</v>
      </c>
      <c r="B1" s="1078"/>
      <c r="C1" s="1078"/>
      <c r="D1" s="1078"/>
      <c r="E1" s="1078"/>
      <c r="F1" s="70"/>
      <c r="G1" s="70"/>
      <c r="H1" s="70"/>
      <c r="I1" s="70"/>
      <c r="J1" s="70"/>
      <c r="K1" s="70"/>
      <c r="L1" s="70"/>
      <c r="M1" s="70"/>
      <c r="N1" s="71"/>
      <c r="O1" s="72"/>
      <c r="P1" s="72"/>
      <c r="Q1" s="72"/>
    </row>
    <row r="2" spans="1:17" ht="7.5" customHeight="1" x14ac:dyDescent="0.25">
      <c r="A2" s="984"/>
      <c r="B2" s="984"/>
      <c r="C2" s="984"/>
      <c r="D2" s="71"/>
      <c r="E2" s="72"/>
      <c r="F2" s="72"/>
      <c r="G2" s="72"/>
      <c r="H2" s="72"/>
      <c r="I2" s="72"/>
      <c r="J2" s="72"/>
      <c r="K2" s="72"/>
      <c r="L2" s="71"/>
      <c r="M2" s="71"/>
      <c r="N2" s="71"/>
      <c r="O2" s="72"/>
      <c r="P2" s="72"/>
      <c r="Q2" s="72"/>
    </row>
    <row r="3" spans="1:17" ht="35.25" customHeight="1" x14ac:dyDescent="0.3">
      <c r="A3" s="1138" t="s">
        <v>879</v>
      </c>
      <c r="B3" s="1138"/>
      <c r="C3" s="1138"/>
      <c r="D3" s="1138"/>
      <c r="E3" s="1138"/>
      <c r="F3" s="1138"/>
      <c r="G3" s="1138"/>
      <c r="H3" s="1138"/>
      <c r="I3" s="1138"/>
      <c r="J3" s="1138"/>
      <c r="K3" s="1138"/>
      <c r="L3" s="1138"/>
      <c r="M3" s="1138"/>
      <c r="N3" s="1138"/>
      <c r="O3" s="1138"/>
      <c r="P3" s="1138"/>
      <c r="Q3" s="1138"/>
    </row>
    <row r="4" spans="1:17" ht="18.75" customHeight="1" x14ac:dyDescent="0.3">
      <c r="A4" s="1080"/>
      <c r="B4" s="1080"/>
      <c r="C4" s="1080"/>
      <c r="D4" s="1080"/>
      <c r="E4" s="1080"/>
      <c r="F4" s="1080"/>
      <c r="G4" s="1080"/>
      <c r="H4" s="1080"/>
      <c r="I4" s="1080"/>
      <c r="J4" s="1080"/>
      <c r="K4" s="1080"/>
      <c r="L4" s="1080"/>
      <c r="M4" s="1080"/>
      <c r="N4" s="1080"/>
      <c r="O4" s="1080"/>
      <c r="P4" s="1080"/>
      <c r="Q4" s="1080"/>
    </row>
    <row r="5" spans="1:17" s="74" customFormat="1" ht="21.75" customHeight="1" x14ac:dyDescent="0.25">
      <c r="A5" s="1081" t="s">
        <v>0</v>
      </c>
      <c r="B5" s="1081" t="s">
        <v>1</v>
      </c>
      <c r="C5" s="1084" t="s">
        <v>515</v>
      </c>
      <c r="D5" s="1288" t="s">
        <v>516</v>
      </c>
      <c r="E5" s="1327" t="s">
        <v>517</v>
      </c>
      <c r="F5" s="1328"/>
      <c r="G5" s="1328"/>
      <c r="H5" s="1328"/>
      <c r="I5" s="1328"/>
      <c r="J5" s="1328"/>
      <c r="K5" s="1328"/>
      <c r="L5" s="1328"/>
      <c r="M5" s="1328"/>
      <c r="N5" s="1328"/>
      <c r="O5" s="1329"/>
      <c r="P5" s="1323" t="s">
        <v>3</v>
      </c>
      <c r="Q5" s="1288" t="s">
        <v>4</v>
      </c>
    </row>
    <row r="6" spans="1:17" s="74" customFormat="1" ht="73.5" customHeight="1" x14ac:dyDescent="0.25">
      <c r="A6" s="1082"/>
      <c r="B6" s="1082"/>
      <c r="C6" s="1085"/>
      <c r="D6" s="1289"/>
      <c r="E6" s="1326" t="s">
        <v>822</v>
      </c>
      <c r="F6" s="1326"/>
      <c r="G6" s="1326"/>
      <c r="H6" s="1326"/>
      <c r="I6" s="1326"/>
      <c r="J6" s="1326"/>
      <c r="K6" s="1326"/>
      <c r="L6" s="1326"/>
      <c r="M6" s="977"/>
      <c r="N6" s="977" t="s">
        <v>739</v>
      </c>
      <c r="O6" s="1315" t="s">
        <v>243</v>
      </c>
      <c r="P6" s="1324"/>
      <c r="Q6" s="1289"/>
    </row>
    <row r="7" spans="1:17" s="74" customFormat="1" ht="143.25" customHeight="1" x14ac:dyDescent="0.25">
      <c r="A7" s="1083"/>
      <c r="B7" s="1083"/>
      <c r="C7" s="1086"/>
      <c r="D7" s="1290"/>
      <c r="E7" s="978" t="s">
        <v>154</v>
      </c>
      <c r="F7" s="978" t="s">
        <v>155</v>
      </c>
      <c r="G7" s="978" t="s">
        <v>64</v>
      </c>
      <c r="H7" s="978" t="s">
        <v>1484</v>
      </c>
      <c r="I7" s="978" t="s">
        <v>1485</v>
      </c>
      <c r="J7" s="978" t="s">
        <v>67</v>
      </c>
      <c r="K7" s="978" t="s">
        <v>68</v>
      </c>
      <c r="L7" s="978" t="s">
        <v>69</v>
      </c>
      <c r="M7" s="978" t="s">
        <v>70</v>
      </c>
      <c r="N7" s="978" t="s">
        <v>71</v>
      </c>
      <c r="O7" s="1315"/>
      <c r="P7" s="1325"/>
      <c r="Q7" s="1290"/>
    </row>
    <row r="8" spans="1:17" s="81" customFormat="1" ht="15.95" customHeight="1" x14ac:dyDescent="0.25">
      <c r="A8" s="195" t="s">
        <v>16</v>
      </c>
      <c r="B8" s="268" t="s">
        <v>654</v>
      </c>
      <c r="C8" s="490">
        <v>11100000776</v>
      </c>
      <c r="D8" s="98">
        <v>0.9</v>
      </c>
      <c r="E8" s="196"/>
      <c r="F8" s="196"/>
      <c r="G8" s="196"/>
      <c r="H8" s="196"/>
      <c r="I8" s="196">
        <v>0.01</v>
      </c>
      <c r="J8" s="196">
        <v>0.01</v>
      </c>
      <c r="K8" s="196"/>
      <c r="L8" s="196"/>
      <c r="M8" s="196">
        <v>0.02</v>
      </c>
      <c r="N8" s="196">
        <v>0.02</v>
      </c>
      <c r="O8" s="449">
        <f>IF(SUM(E8:L8)&gt;5%,5%,SUM(E8:L8))+IF(SUM(M8:N8)&gt;5%,5%,SUM(M8:N8))</f>
        <v>0.06</v>
      </c>
      <c r="P8" s="419">
        <f>D8+O8</f>
        <v>0.96</v>
      </c>
      <c r="Q8" s="420">
        <f>IF(95%&lt;=P8,60,IF(AND(90%&lt;=P8,P8&lt;95%),50,IF(AND(80%&lt;=P8,P8&lt;90%),40,IF(AND(75%&lt;=P8,P8&lt;80%),30,IF(AND(70%&lt;=P8,P8&lt;75%),20,IF(P8&lt;70%,0,""))))))</f>
        <v>60</v>
      </c>
    </row>
    <row r="9" spans="1:17" s="81" customFormat="1" ht="15.95" customHeight="1" x14ac:dyDescent="0.25">
      <c r="A9" s="195" t="s">
        <v>17</v>
      </c>
      <c r="B9" s="268" t="s">
        <v>187</v>
      </c>
      <c r="C9" s="490">
        <v>21100001291</v>
      </c>
      <c r="D9" s="98">
        <v>0.9</v>
      </c>
      <c r="E9" s="196"/>
      <c r="F9" s="196"/>
      <c r="G9" s="196"/>
      <c r="H9" s="196">
        <v>0.02</v>
      </c>
      <c r="I9" s="196">
        <v>0.01</v>
      </c>
      <c r="J9" s="196"/>
      <c r="K9" s="196"/>
      <c r="L9" s="196"/>
      <c r="M9" s="196"/>
      <c r="N9" s="196">
        <v>0.02</v>
      </c>
      <c r="O9" s="449">
        <f>IF(SUM(E9:L9)&gt;5%,5%,SUM(E9:L9))+IF(SUM(M9:N9)&gt;5%,5%,SUM(M9:N9))</f>
        <v>0.05</v>
      </c>
      <c r="P9" s="419">
        <f>D9+O9</f>
        <v>0.95000000000000007</v>
      </c>
      <c r="Q9" s="420">
        <f t="shared" ref="Q9:Q26" si="0">IF(95%&lt;=P9,60,IF(AND(90%&lt;=P9,P9&lt;95%),50,IF(AND(80%&lt;=P9,P9&lt;90%),40,IF(AND(75%&lt;=P9,P9&lt;80%),30,IF(AND(70%&lt;=P9,P9&lt;75%),20,IF(P9&lt;70%,0,""))))))</f>
        <v>60</v>
      </c>
    </row>
    <row r="10" spans="1:17" s="81" customFormat="1" ht="15.95" customHeight="1" x14ac:dyDescent="0.25">
      <c r="A10" s="195" t="s">
        <v>18</v>
      </c>
      <c r="B10" s="268" t="s">
        <v>189</v>
      </c>
      <c r="C10" s="490">
        <v>11100096288</v>
      </c>
      <c r="D10" s="98">
        <v>0.9</v>
      </c>
      <c r="E10" s="196"/>
      <c r="F10" s="196"/>
      <c r="G10" s="196"/>
      <c r="H10" s="196">
        <v>0.02</v>
      </c>
      <c r="I10" s="196">
        <v>0.01</v>
      </c>
      <c r="J10" s="196"/>
      <c r="K10" s="196"/>
      <c r="L10" s="196"/>
      <c r="M10" s="196">
        <v>0.02</v>
      </c>
      <c r="N10" s="196">
        <v>0.02</v>
      </c>
      <c r="O10" s="449">
        <f>IF(SUM(H10:L10)&gt;5%,5%,SUM(H10:L10))+IF(SUM(N10:N10)&gt;5%,5%,SUM(N10:N10))</f>
        <v>0.05</v>
      </c>
      <c r="P10" s="419">
        <f>D10+O10</f>
        <v>0.95000000000000007</v>
      </c>
      <c r="Q10" s="420">
        <f>IF(95%&lt;=P10,60,IF(AND(90%&lt;=P10,P10&lt;95%),50,IF(AND(80%&lt;=P10,P10&lt;90%),40,IF(AND(75%&lt;=P10,P10&lt;80%),30,IF(AND(70%&lt;=P10,P10&lt;75%),20,IF(P10&lt;70%,0,""))))))</f>
        <v>60</v>
      </c>
    </row>
    <row r="11" spans="1:17" s="81" customFormat="1" ht="15.95" customHeight="1" x14ac:dyDescent="0.25">
      <c r="A11" s="195" t="s">
        <v>19</v>
      </c>
      <c r="B11" s="268" t="s">
        <v>190</v>
      </c>
      <c r="C11" s="490">
        <v>11100110117</v>
      </c>
      <c r="D11" s="98">
        <v>0.9</v>
      </c>
      <c r="E11" s="196"/>
      <c r="F11" s="196"/>
      <c r="G11" s="196"/>
      <c r="H11" s="196">
        <v>0.02</v>
      </c>
      <c r="I11" s="196">
        <v>0.01</v>
      </c>
      <c r="J11" s="196"/>
      <c r="K11" s="196"/>
      <c r="L11" s="196"/>
      <c r="M11" s="196"/>
      <c r="N11" s="196">
        <v>0.02</v>
      </c>
      <c r="O11" s="449">
        <f t="shared" ref="O11:O29" si="1">IF(SUM(E11:L11)&gt;5%,5%,SUM(E11:L11))+IF(SUM(N11:N11)&gt;5%,5%,SUM(N11:N11))</f>
        <v>0.05</v>
      </c>
      <c r="P11" s="419">
        <f t="shared" ref="P11:P29" si="2">D10+O11</f>
        <v>0.95000000000000007</v>
      </c>
      <c r="Q11" s="420">
        <f t="shared" si="0"/>
        <v>60</v>
      </c>
    </row>
    <row r="12" spans="1:17" s="81" customFormat="1" ht="15.95" customHeight="1" x14ac:dyDescent="0.25">
      <c r="A12" s="195" t="s">
        <v>20</v>
      </c>
      <c r="B12" s="268" t="s">
        <v>191</v>
      </c>
      <c r="C12" s="490">
        <v>11100082545</v>
      </c>
      <c r="D12" s="98">
        <v>0.9</v>
      </c>
      <c r="E12" s="196"/>
      <c r="F12" s="196"/>
      <c r="G12" s="196"/>
      <c r="H12" s="196">
        <v>0.02</v>
      </c>
      <c r="I12" s="196">
        <v>0.01</v>
      </c>
      <c r="J12" s="196"/>
      <c r="K12" s="196"/>
      <c r="L12" s="196"/>
      <c r="M12" s="196"/>
      <c r="N12" s="196">
        <v>0.02</v>
      </c>
      <c r="O12" s="449">
        <f t="shared" si="1"/>
        <v>0.05</v>
      </c>
      <c r="P12" s="419">
        <f t="shared" si="2"/>
        <v>0.95000000000000007</v>
      </c>
      <c r="Q12" s="420">
        <f t="shared" si="0"/>
        <v>60</v>
      </c>
    </row>
    <row r="13" spans="1:17" s="81" customFormat="1" ht="15.95" customHeight="1" x14ac:dyDescent="0.25">
      <c r="A13" s="195" t="s">
        <v>21</v>
      </c>
      <c r="B13" s="268" t="s">
        <v>192</v>
      </c>
      <c r="C13" s="490">
        <v>11100119638</v>
      </c>
      <c r="D13" s="98">
        <v>0.9</v>
      </c>
      <c r="E13" s="196"/>
      <c r="F13" s="196"/>
      <c r="G13" s="196"/>
      <c r="H13" s="196">
        <v>0.02</v>
      </c>
      <c r="I13" s="196">
        <v>0.01</v>
      </c>
      <c r="J13" s="196"/>
      <c r="K13" s="196"/>
      <c r="L13" s="196"/>
      <c r="M13" s="196"/>
      <c r="N13" s="196">
        <v>0.02</v>
      </c>
      <c r="O13" s="449">
        <f t="shared" si="1"/>
        <v>0.05</v>
      </c>
      <c r="P13" s="419">
        <f t="shared" si="2"/>
        <v>0.95000000000000007</v>
      </c>
      <c r="Q13" s="420">
        <f t="shared" si="0"/>
        <v>60</v>
      </c>
    </row>
    <row r="14" spans="1:17" s="81" customFormat="1" ht="15.95" customHeight="1" x14ac:dyDescent="0.25">
      <c r="A14" s="195" t="s">
        <v>22</v>
      </c>
      <c r="B14" s="268" t="s">
        <v>193</v>
      </c>
      <c r="C14" s="490">
        <v>11100110124</v>
      </c>
      <c r="D14" s="98">
        <v>0.9</v>
      </c>
      <c r="E14" s="196"/>
      <c r="F14" s="196"/>
      <c r="G14" s="196"/>
      <c r="H14" s="196">
        <v>0.02</v>
      </c>
      <c r="I14" s="196">
        <v>0.01</v>
      </c>
      <c r="J14" s="196">
        <v>0.01</v>
      </c>
      <c r="K14" s="196"/>
      <c r="L14" s="196"/>
      <c r="M14" s="196"/>
      <c r="N14" s="196">
        <v>0.02</v>
      </c>
      <c r="O14" s="449">
        <f t="shared" si="1"/>
        <v>0.06</v>
      </c>
      <c r="P14" s="419">
        <f t="shared" si="2"/>
        <v>0.96</v>
      </c>
      <c r="Q14" s="420">
        <f t="shared" si="0"/>
        <v>60</v>
      </c>
    </row>
    <row r="15" spans="1:17" s="81" customFormat="1" ht="15.95" customHeight="1" x14ac:dyDescent="0.25">
      <c r="A15" s="195" t="s">
        <v>23</v>
      </c>
      <c r="B15" s="268" t="s">
        <v>194</v>
      </c>
      <c r="C15" s="490">
        <v>31100001684</v>
      </c>
      <c r="D15" s="98">
        <v>0.9</v>
      </c>
      <c r="E15" s="196"/>
      <c r="F15" s="196"/>
      <c r="G15" s="196"/>
      <c r="H15" s="196">
        <v>0.02</v>
      </c>
      <c r="I15" s="196">
        <v>0.01</v>
      </c>
      <c r="J15" s="196"/>
      <c r="K15" s="196"/>
      <c r="L15" s="196"/>
      <c r="M15" s="196"/>
      <c r="N15" s="196">
        <v>0.02</v>
      </c>
      <c r="O15" s="449">
        <f t="shared" si="1"/>
        <v>0.05</v>
      </c>
      <c r="P15" s="419">
        <f t="shared" si="2"/>
        <v>0.95000000000000007</v>
      </c>
      <c r="Q15" s="420">
        <f t="shared" si="0"/>
        <v>60</v>
      </c>
    </row>
    <row r="16" spans="1:17" s="81" customFormat="1" ht="15.95" customHeight="1" x14ac:dyDescent="0.25">
      <c r="A16" s="195" t="s">
        <v>24</v>
      </c>
      <c r="B16" s="268" t="s">
        <v>195</v>
      </c>
      <c r="C16" s="490">
        <v>21000001760</v>
      </c>
      <c r="D16" s="98">
        <v>0.9</v>
      </c>
      <c r="E16" s="196"/>
      <c r="F16" s="196"/>
      <c r="G16" s="196"/>
      <c r="H16" s="196">
        <v>0.02</v>
      </c>
      <c r="I16" s="196">
        <v>0.01</v>
      </c>
      <c r="J16" s="196"/>
      <c r="K16" s="196"/>
      <c r="L16" s="196"/>
      <c r="M16" s="196"/>
      <c r="N16" s="196">
        <v>0.02</v>
      </c>
      <c r="O16" s="449">
        <f t="shared" si="1"/>
        <v>0.05</v>
      </c>
      <c r="P16" s="419">
        <f t="shared" si="2"/>
        <v>0.95000000000000007</v>
      </c>
      <c r="Q16" s="420">
        <f t="shared" si="0"/>
        <v>60</v>
      </c>
    </row>
    <row r="17" spans="1:17" s="81" customFormat="1" ht="15.95" customHeight="1" x14ac:dyDescent="0.25">
      <c r="A17" s="195" t="s">
        <v>25</v>
      </c>
      <c r="B17" s="268" t="s">
        <v>196</v>
      </c>
      <c r="C17" s="490">
        <v>11100119659</v>
      </c>
      <c r="D17" s="98">
        <v>0.9</v>
      </c>
      <c r="E17" s="196"/>
      <c r="F17" s="196"/>
      <c r="G17" s="196"/>
      <c r="H17" s="196">
        <v>0.02</v>
      </c>
      <c r="I17" s="196">
        <v>0.01</v>
      </c>
      <c r="J17" s="196"/>
      <c r="K17" s="196"/>
      <c r="L17" s="196"/>
      <c r="M17" s="196"/>
      <c r="N17" s="196">
        <v>0.02</v>
      </c>
      <c r="O17" s="449">
        <f t="shared" si="1"/>
        <v>0.05</v>
      </c>
      <c r="P17" s="419">
        <f t="shared" si="2"/>
        <v>0.95000000000000007</v>
      </c>
      <c r="Q17" s="420">
        <f t="shared" si="0"/>
        <v>60</v>
      </c>
    </row>
    <row r="18" spans="1:17" s="81" customFormat="1" ht="15.95" customHeight="1" x14ac:dyDescent="0.25">
      <c r="A18" s="195" t="s">
        <v>26</v>
      </c>
      <c r="B18" s="268" t="s">
        <v>197</v>
      </c>
      <c r="C18" s="490">
        <v>11100109944</v>
      </c>
      <c r="D18" s="98">
        <v>0.9</v>
      </c>
      <c r="E18" s="196"/>
      <c r="F18" s="196"/>
      <c r="G18" s="196"/>
      <c r="H18" s="196">
        <v>0.02</v>
      </c>
      <c r="I18" s="196">
        <v>0.01</v>
      </c>
      <c r="J18" s="196"/>
      <c r="K18" s="196"/>
      <c r="L18" s="196"/>
      <c r="M18" s="196"/>
      <c r="N18" s="196">
        <v>0.02</v>
      </c>
      <c r="O18" s="449">
        <f t="shared" si="1"/>
        <v>0.05</v>
      </c>
      <c r="P18" s="419">
        <f t="shared" si="2"/>
        <v>0.95000000000000007</v>
      </c>
      <c r="Q18" s="420">
        <f t="shared" si="0"/>
        <v>60</v>
      </c>
    </row>
    <row r="19" spans="1:17" s="81" customFormat="1" ht="15.95" customHeight="1" x14ac:dyDescent="0.25">
      <c r="A19" s="195" t="s">
        <v>27</v>
      </c>
      <c r="B19" s="268" t="s">
        <v>655</v>
      </c>
      <c r="C19" s="490">
        <v>11100067231</v>
      </c>
      <c r="D19" s="98">
        <v>0.9</v>
      </c>
      <c r="E19" s="196"/>
      <c r="F19" s="196">
        <v>0.01</v>
      </c>
      <c r="G19" s="196"/>
      <c r="H19" s="196">
        <v>0.02</v>
      </c>
      <c r="I19" s="196">
        <v>0.01</v>
      </c>
      <c r="J19" s="196">
        <v>0.01</v>
      </c>
      <c r="K19" s="196"/>
      <c r="L19" s="196"/>
      <c r="M19" s="196"/>
      <c r="N19" s="196">
        <v>0.02</v>
      </c>
      <c r="O19" s="449">
        <f t="shared" si="1"/>
        <v>7.0000000000000007E-2</v>
      </c>
      <c r="P19" s="419">
        <f t="shared" si="2"/>
        <v>0.97</v>
      </c>
      <c r="Q19" s="420">
        <f t="shared" si="0"/>
        <v>60</v>
      </c>
    </row>
    <row r="20" spans="1:17" s="81" customFormat="1" ht="15.95" customHeight="1" x14ac:dyDescent="0.25">
      <c r="A20" s="195" t="s">
        <v>28</v>
      </c>
      <c r="B20" s="268" t="s">
        <v>656</v>
      </c>
      <c r="C20" s="490">
        <v>11100071850</v>
      </c>
      <c r="D20" s="98">
        <v>0.9</v>
      </c>
      <c r="E20" s="196"/>
      <c r="F20" s="196"/>
      <c r="G20" s="196"/>
      <c r="H20" s="196">
        <v>0.02</v>
      </c>
      <c r="I20" s="196">
        <v>0.01</v>
      </c>
      <c r="J20" s="196"/>
      <c r="K20" s="196"/>
      <c r="L20" s="196"/>
      <c r="M20" s="196"/>
      <c r="N20" s="196">
        <v>0.02</v>
      </c>
      <c r="O20" s="449">
        <f t="shared" si="1"/>
        <v>0.05</v>
      </c>
      <c r="P20" s="419">
        <f t="shared" si="2"/>
        <v>0.95000000000000007</v>
      </c>
      <c r="Q20" s="420">
        <f t="shared" si="0"/>
        <v>60</v>
      </c>
    </row>
    <row r="21" spans="1:17" s="81" customFormat="1" ht="15.95" customHeight="1" x14ac:dyDescent="0.25">
      <c r="A21" s="195" t="s">
        <v>29</v>
      </c>
      <c r="B21" s="268" t="s">
        <v>657</v>
      </c>
      <c r="C21" s="490">
        <v>11100096302</v>
      </c>
      <c r="D21" s="98">
        <v>0.9</v>
      </c>
      <c r="E21" s="196"/>
      <c r="F21" s="196"/>
      <c r="G21" s="196"/>
      <c r="H21" s="196">
        <v>0.02</v>
      </c>
      <c r="I21" s="196">
        <v>0.01</v>
      </c>
      <c r="J21" s="196"/>
      <c r="K21" s="196"/>
      <c r="L21" s="196"/>
      <c r="M21" s="196"/>
      <c r="N21" s="196">
        <v>0.02</v>
      </c>
      <c r="O21" s="449">
        <f t="shared" si="1"/>
        <v>0.05</v>
      </c>
      <c r="P21" s="419">
        <f t="shared" si="2"/>
        <v>0.95000000000000007</v>
      </c>
      <c r="Q21" s="420">
        <f t="shared" si="0"/>
        <v>60</v>
      </c>
    </row>
    <row r="22" spans="1:17" s="81" customFormat="1" ht="15.95" customHeight="1" x14ac:dyDescent="0.25">
      <c r="A22" s="195" t="s">
        <v>30</v>
      </c>
      <c r="B22" s="268" t="s">
        <v>658</v>
      </c>
      <c r="C22" s="490">
        <v>31100001649</v>
      </c>
      <c r="D22" s="98">
        <v>0.9</v>
      </c>
      <c r="E22" s="196"/>
      <c r="F22" s="196"/>
      <c r="G22" s="196"/>
      <c r="H22" s="196">
        <v>0.02</v>
      </c>
      <c r="I22" s="196">
        <v>0.01</v>
      </c>
      <c r="J22" s="196">
        <v>0.01</v>
      </c>
      <c r="K22" s="196"/>
      <c r="L22" s="196"/>
      <c r="M22" s="196"/>
      <c r="N22" s="196">
        <v>0.02</v>
      </c>
      <c r="O22" s="449">
        <f t="shared" si="1"/>
        <v>0.06</v>
      </c>
      <c r="P22" s="419">
        <f t="shared" si="2"/>
        <v>0.96</v>
      </c>
      <c r="Q22" s="420">
        <f t="shared" si="0"/>
        <v>60</v>
      </c>
    </row>
    <row r="23" spans="1:17" s="81" customFormat="1" ht="15.95" customHeight="1" x14ac:dyDescent="0.25">
      <c r="A23" s="195" t="s">
        <v>31</v>
      </c>
      <c r="B23" s="268" t="s">
        <v>198</v>
      </c>
      <c r="C23" s="491">
        <v>81000001014</v>
      </c>
      <c r="D23" s="98">
        <v>0.9</v>
      </c>
      <c r="E23" s="196"/>
      <c r="F23" s="196"/>
      <c r="G23" s="196"/>
      <c r="H23" s="196">
        <v>0.02</v>
      </c>
      <c r="I23" s="196">
        <v>0.01</v>
      </c>
      <c r="J23" s="196">
        <v>0.01</v>
      </c>
      <c r="K23" s="196"/>
      <c r="L23" s="196"/>
      <c r="M23" s="196"/>
      <c r="N23" s="196">
        <v>0.02</v>
      </c>
      <c r="O23" s="449">
        <f t="shared" si="1"/>
        <v>0.06</v>
      </c>
      <c r="P23" s="419">
        <f t="shared" si="2"/>
        <v>0.96</v>
      </c>
      <c r="Q23" s="420">
        <f t="shared" si="0"/>
        <v>60</v>
      </c>
    </row>
    <row r="24" spans="1:17" s="81" customFormat="1" ht="15.95" customHeight="1" x14ac:dyDescent="0.25">
      <c r="A24" s="195" t="s">
        <v>32</v>
      </c>
      <c r="B24" s="268" t="s">
        <v>199</v>
      </c>
      <c r="C24" s="491">
        <v>81000000903</v>
      </c>
      <c r="D24" s="98">
        <v>0.9</v>
      </c>
      <c r="E24" s="196"/>
      <c r="F24" s="196"/>
      <c r="G24" s="196"/>
      <c r="H24" s="196">
        <v>0.02</v>
      </c>
      <c r="I24" s="196">
        <v>0.01</v>
      </c>
      <c r="J24" s="196"/>
      <c r="K24" s="196"/>
      <c r="L24" s="196"/>
      <c r="M24" s="196"/>
      <c r="N24" s="196">
        <v>0.02</v>
      </c>
      <c r="O24" s="449">
        <f t="shared" si="1"/>
        <v>0.05</v>
      </c>
      <c r="P24" s="419">
        <f t="shared" si="2"/>
        <v>0.95000000000000007</v>
      </c>
      <c r="Q24" s="420">
        <f t="shared" si="0"/>
        <v>60</v>
      </c>
    </row>
    <row r="25" spans="1:17" s="81" customFormat="1" ht="15.95" customHeight="1" x14ac:dyDescent="0.25">
      <c r="A25" s="195" t="s">
        <v>33</v>
      </c>
      <c r="B25" s="268" t="s">
        <v>660</v>
      </c>
      <c r="C25" s="491">
        <v>91100000114</v>
      </c>
      <c r="D25" s="98">
        <v>0.9</v>
      </c>
      <c r="E25" s="196"/>
      <c r="F25" s="196"/>
      <c r="G25" s="196"/>
      <c r="H25" s="196">
        <v>0.02</v>
      </c>
      <c r="I25" s="196">
        <v>0.01</v>
      </c>
      <c r="J25" s="196"/>
      <c r="K25" s="196"/>
      <c r="L25" s="196"/>
      <c r="M25" s="196">
        <v>0.02</v>
      </c>
      <c r="N25" s="196">
        <v>0.02</v>
      </c>
      <c r="O25" s="449">
        <f t="shared" si="1"/>
        <v>0.05</v>
      </c>
      <c r="P25" s="419">
        <f t="shared" si="2"/>
        <v>0.95000000000000007</v>
      </c>
      <c r="Q25" s="420">
        <f t="shared" si="0"/>
        <v>60</v>
      </c>
    </row>
    <row r="26" spans="1:17" s="81" customFormat="1" ht="15.95" customHeight="1" x14ac:dyDescent="0.25">
      <c r="A26" s="195" t="s">
        <v>34</v>
      </c>
      <c r="B26" s="268" t="s">
        <v>200</v>
      </c>
      <c r="C26" s="269">
        <v>90100000730</v>
      </c>
      <c r="D26" s="98">
        <v>0.9</v>
      </c>
      <c r="E26" s="196"/>
      <c r="F26" s="196"/>
      <c r="G26" s="196"/>
      <c r="H26" s="196">
        <v>0.02</v>
      </c>
      <c r="I26" s="196">
        <v>0.01</v>
      </c>
      <c r="J26" s="196">
        <v>0.01</v>
      </c>
      <c r="K26" s="196"/>
      <c r="L26" s="196"/>
      <c r="M26" s="196"/>
      <c r="N26" s="196">
        <v>0.02</v>
      </c>
      <c r="O26" s="449">
        <f t="shared" si="1"/>
        <v>0.06</v>
      </c>
      <c r="P26" s="419">
        <f t="shared" si="2"/>
        <v>0.96</v>
      </c>
      <c r="Q26" s="420">
        <f t="shared" si="0"/>
        <v>60</v>
      </c>
    </row>
    <row r="27" spans="1:17" s="81" customFormat="1" ht="15.95" customHeight="1" x14ac:dyDescent="0.25">
      <c r="A27" s="195" t="s">
        <v>35</v>
      </c>
      <c r="B27" s="268" t="s">
        <v>824</v>
      </c>
      <c r="C27" s="491"/>
      <c r="D27" s="98">
        <v>0.9</v>
      </c>
      <c r="E27" s="196"/>
      <c r="F27" s="196"/>
      <c r="G27" s="196"/>
      <c r="H27" s="196">
        <v>0.02</v>
      </c>
      <c r="I27" s="196">
        <v>0.01</v>
      </c>
      <c r="J27" s="196">
        <v>0.01</v>
      </c>
      <c r="K27" s="196"/>
      <c r="L27" s="196"/>
      <c r="M27" s="196"/>
      <c r="N27" s="196">
        <v>0.02</v>
      </c>
      <c r="O27" s="449">
        <f t="shared" si="1"/>
        <v>0.06</v>
      </c>
      <c r="P27" s="419">
        <f t="shared" si="2"/>
        <v>0.96</v>
      </c>
      <c r="Q27" s="420">
        <f>IF(95%&lt;=P27,60,IF(AND(90%&lt;=P27,P27&lt;95%),50,IF(AND(80%&lt;=P27,P27&lt;90%),40,IF(AND(75%&lt;=P27,P27&lt;80%),30,IF(AND(70%&lt;=P27,P27&lt;75%),20,IF(P27&lt;70%,0,""))))))</f>
        <v>60</v>
      </c>
    </row>
    <row r="28" spans="1:17" s="81" customFormat="1" ht="15.95" customHeight="1" x14ac:dyDescent="0.25">
      <c r="A28" s="195" t="s">
        <v>36</v>
      </c>
      <c r="B28" s="537" t="s">
        <v>823</v>
      </c>
      <c r="C28" s="119"/>
      <c r="D28" s="98">
        <v>0.9</v>
      </c>
      <c r="E28" s="196"/>
      <c r="F28" s="678"/>
      <c r="G28" s="196"/>
      <c r="H28" s="196">
        <v>0.02</v>
      </c>
      <c r="I28" s="196">
        <v>0.01</v>
      </c>
      <c r="J28" s="196">
        <v>0.01</v>
      </c>
      <c r="K28" s="196"/>
      <c r="L28" s="196"/>
      <c r="M28" s="196"/>
      <c r="N28" s="196">
        <v>0.02</v>
      </c>
      <c r="O28" s="449">
        <f t="shared" si="1"/>
        <v>0.06</v>
      </c>
      <c r="P28" s="419">
        <f t="shared" si="2"/>
        <v>0.96</v>
      </c>
      <c r="Q28" s="420">
        <f>IF(95%&lt;=P28,60,IF(AND(90%&lt;=P28,P28&lt;95%),50,IF(AND(80%&lt;=P28,P28&lt;90%),40,IF(AND(75%&lt;=P28,P28&lt;80%),30,IF(AND(70%&lt;=P28,P28&lt;75%),20,IF(P28&lt;70%,0,""))))))</f>
        <v>60</v>
      </c>
    </row>
    <row r="29" spans="1:17" s="81" customFormat="1" ht="15.95" customHeight="1" x14ac:dyDescent="0.25">
      <c r="A29" s="195" t="s">
        <v>37</v>
      </c>
      <c r="B29" s="424" t="s">
        <v>825</v>
      </c>
      <c r="C29" s="119"/>
      <c r="D29" s="98">
        <v>0.9</v>
      </c>
      <c r="E29" s="196"/>
      <c r="F29" s="678"/>
      <c r="G29" s="196"/>
      <c r="H29" s="196">
        <v>0.02</v>
      </c>
      <c r="I29" s="196">
        <v>0.01</v>
      </c>
      <c r="J29" s="678"/>
      <c r="K29" s="678"/>
      <c r="L29" s="678"/>
      <c r="M29" s="678"/>
      <c r="N29" s="196">
        <v>0.02</v>
      </c>
      <c r="O29" s="449">
        <f t="shared" si="1"/>
        <v>0.05</v>
      </c>
      <c r="P29" s="419">
        <f t="shared" si="2"/>
        <v>0.95000000000000007</v>
      </c>
      <c r="Q29" s="420">
        <f>IF(95%&lt;=P29,60,IF(AND(90%&lt;=P29,P29&lt;95%),50,IF(AND(80%&lt;=P29,P29&lt;90%),40,IF(AND(75%&lt;=P29,P29&lt;80%),30,IF(AND(70%&lt;=P29,P29&lt;75%),20,IF(P29&lt;70%,0,""))))))</f>
        <v>60</v>
      </c>
    </row>
    <row r="30" spans="1:17" ht="44.25" customHeight="1" x14ac:dyDescent="0.25">
      <c r="A30" s="1090" t="s">
        <v>522</v>
      </c>
      <c r="B30" s="1090"/>
      <c r="C30" s="1090"/>
      <c r="D30" s="1090"/>
      <c r="E30" s="1090"/>
      <c r="F30" s="1090"/>
      <c r="G30" s="1090"/>
      <c r="H30" s="1090"/>
      <c r="I30" s="1090"/>
      <c r="J30" s="1090"/>
      <c r="K30" s="1090"/>
      <c r="L30" s="1090"/>
      <c r="M30" s="1090"/>
      <c r="N30" s="1090"/>
      <c r="O30" s="1090"/>
      <c r="P30" s="1090"/>
      <c r="Q30" s="1090"/>
    </row>
    <row r="31" spans="1:17" ht="11.25" customHeight="1" x14ac:dyDescent="0.25"/>
    <row r="32" spans="1:17" ht="18.75" x14ac:dyDescent="0.3">
      <c r="A32" s="1136" t="s">
        <v>5</v>
      </c>
      <c r="B32" s="1136"/>
      <c r="C32" s="1136"/>
      <c r="D32" s="1136"/>
      <c r="E32" s="1136"/>
      <c r="F32" s="1136"/>
      <c r="G32" s="1136"/>
      <c r="H32" s="1136"/>
      <c r="I32" s="1136"/>
      <c r="J32" s="1136"/>
      <c r="K32" s="1136"/>
      <c r="L32" s="1136"/>
      <c r="M32" s="1136"/>
      <c r="N32" s="1136"/>
      <c r="O32" s="1136"/>
      <c r="P32" s="1136"/>
      <c r="Q32" s="1136"/>
    </row>
    <row r="33" spans="1:17" ht="6.75" customHeight="1" x14ac:dyDescent="0.25"/>
    <row r="34" spans="1:17" ht="90" customHeight="1" x14ac:dyDescent="0.25">
      <c r="A34" s="955" t="s">
        <v>6</v>
      </c>
      <c r="B34" s="1038" t="s">
        <v>7</v>
      </c>
      <c r="C34" s="1038"/>
      <c r="D34" s="1038"/>
      <c r="E34" s="1038"/>
      <c r="F34" s="955"/>
      <c r="G34" s="955"/>
      <c r="H34" s="955"/>
      <c r="I34" s="955"/>
      <c r="J34" s="955"/>
      <c r="K34" s="958"/>
      <c r="L34" s="961" t="s">
        <v>8</v>
      </c>
      <c r="M34" s="961"/>
      <c r="N34" s="964" t="s">
        <v>10</v>
      </c>
      <c r="O34" s="1127" t="s">
        <v>12</v>
      </c>
      <c r="P34" s="1127"/>
      <c r="Q34" s="1128"/>
    </row>
    <row r="35" spans="1:17" ht="35.25" customHeight="1" x14ac:dyDescent="0.25">
      <c r="A35" s="4">
        <v>1</v>
      </c>
      <c r="B35" s="1101" t="s">
        <v>1486</v>
      </c>
      <c r="C35" s="1316"/>
      <c r="D35" s="1316"/>
      <c r="E35" s="1317"/>
      <c r="F35" s="958"/>
      <c r="G35" s="958"/>
      <c r="H35" s="958"/>
      <c r="I35" s="958"/>
      <c r="J35" s="958"/>
      <c r="K35" s="958"/>
      <c r="L35" s="512">
        <v>44180</v>
      </c>
      <c r="M35" s="512"/>
      <c r="N35" s="230">
        <v>3</v>
      </c>
      <c r="O35" s="1273" t="s">
        <v>974</v>
      </c>
      <c r="P35" s="1283"/>
      <c r="Q35" s="1284"/>
    </row>
    <row r="36" spans="1:17" ht="35.25" customHeight="1" x14ac:dyDescent="0.25">
      <c r="A36" s="4">
        <v>2</v>
      </c>
      <c r="B36" s="1318" t="s">
        <v>1487</v>
      </c>
      <c r="C36" s="1319"/>
      <c r="D36" s="1319"/>
      <c r="E36" s="1319"/>
      <c r="F36" s="228"/>
      <c r="G36" s="228"/>
      <c r="H36" s="228"/>
      <c r="I36" s="228"/>
      <c r="J36" s="228"/>
      <c r="K36" s="228"/>
      <c r="L36" s="1003"/>
      <c r="M36" s="1003"/>
      <c r="N36" s="957">
        <v>22</v>
      </c>
      <c r="O36" s="1320" t="s">
        <v>1488</v>
      </c>
      <c r="P36" s="1321"/>
      <c r="Q36" s="1322"/>
    </row>
    <row r="37" spans="1:17" ht="15.75" x14ac:dyDescent="0.25">
      <c r="N37" s="1314"/>
      <c r="O37" s="1314"/>
      <c r="P37" s="1314"/>
      <c r="Q37" s="1314"/>
    </row>
  </sheetData>
  <mergeCells count="21">
    <mergeCell ref="A1:E1"/>
    <mergeCell ref="C5:C7"/>
    <mergeCell ref="A5:A7"/>
    <mergeCell ref="B5:B7"/>
    <mergeCell ref="D5:D7"/>
    <mergeCell ref="E6:L6"/>
    <mergeCell ref="A3:Q3"/>
    <mergeCell ref="A4:Q4"/>
    <mergeCell ref="E5:O5"/>
    <mergeCell ref="Q5:Q7"/>
    <mergeCell ref="N37:Q37"/>
    <mergeCell ref="O6:O7"/>
    <mergeCell ref="A30:Q30"/>
    <mergeCell ref="A32:Q32"/>
    <mergeCell ref="O34:Q34"/>
    <mergeCell ref="O35:Q35"/>
    <mergeCell ref="B34:E34"/>
    <mergeCell ref="B35:E35"/>
    <mergeCell ref="B36:E36"/>
    <mergeCell ref="O36:Q36"/>
    <mergeCell ref="P5:P7"/>
  </mergeCells>
  <pageMargins left="0.7" right="0.7" top="0.75" bottom="0.75" header="0.3" footer="0.3"/>
  <pageSetup paperSize="9" orientation="landscape"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57"/>
  <sheetViews>
    <sheetView zoomScale="80" zoomScaleNormal="80" workbookViewId="0">
      <selection activeCell="X6" sqref="X6"/>
    </sheetView>
  </sheetViews>
  <sheetFormatPr defaultRowHeight="15" x14ac:dyDescent="0.25"/>
  <cols>
    <col min="1" max="1" width="5.28515625" style="556" customWidth="1"/>
    <col min="2" max="2" width="23.7109375" style="556" customWidth="1"/>
    <col min="3" max="3" width="15.140625" style="556" customWidth="1"/>
    <col min="4" max="4" width="12.140625" style="99" customWidth="1"/>
    <col min="5" max="10" width="6.85546875" style="556" customWidth="1"/>
    <col min="11" max="13" width="6.85546875" style="561" customWidth="1"/>
    <col min="14" max="14" width="7.85546875" style="561" customWidth="1"/>
    <col min="15" max="16" width="6.85546875" style="561" customWidth="1"/>
    <col min="17" max="17" width="8" style="556" customWidth="1"/>
    <col min="18" max="18" width="9.140625" style="556" customWidth="1"/>
    <col min="19" max="19" width="7.5703125" style="556" customWidth="1"/>
    <col min="20" max="256" width="9.140625" style="556"/>
    <col min="257" max="257" width="5.28515625" style="556" customWidth="1"/>
    <col min="258" max="258" width="23.7109375" style="556" customWidth="1"/>
    <col min="259" max="259" width="15.140625" style="556" customWidth="1"/>
    <col min="260" max="260" width="12.140625" style="556" customWidth="1"/>
    <col min="261" max="269" width="6.85546875" style="556" customWidth="1"/>
    <col min="270" max="270" width="7.85546875" style="556" customWidth="1"/>
    <col min="271" max="272" width="6.85546875" style="556" customWidth="1"/>
    <col min="273" max="273" width="8" style="556" customWidth="1"/>
    <col min="274" max="274" width="9.140625" style="556" customWidth="1"/>
    <col min="275" max="275" width="7.5703125" style="556" customWidth="1"/>
    <col min="276" max="512" width="9.140625" style="556"/>
    <col min="513" max="513" width="5.28515625" style="556" customWidth="1"/>
    <col min="514" max="514" width="23.7109375" style="556" customWidth="1"/>
    <col min="515" max="515" width="15.140625" style="556" customWidth="1"/>
    <col min="516" max="516" width="12.140625" style="556" customWidth="1"/>
    <col min="517" max="525" width="6.85546875" style="556" customWidth="1"/>
    <col min="526" max="526" width="7.85546875" style="556" customWidth="1"/>
    <col min="527" max="528" width="6.85546875" style="556" customWidth="1"/>
    <col min="529" max="529" width="8" style="556" customWidth="1"/>
    <col min="530" max="530" width="9.140625" style="556" customWidth="1"/>
    <col min="531" max="531" width="7.5703125" style="556" customWidth="1"/>
    <col min="532" max="768" width="9.140625" style="556"/>
    <col min="769" max="769" width="5.28515625" style="556" customWidth="1"/>
    <col min="770" max="770" width="23.7109375" style="556" customWidth="1"/>
    <col min="771" max="771" width="15.140625" style="556" customWidth="1"/>
    <col min="772" max="772" width="12.140625" style="556" customWidth="1"/>
    <col min="773" max="781" width="6.85546875" style="556" customWidth="1"/>
    <col min="782" max="782" width="7.85546875" style="556" customWidth="1"/>
    <col min="783" max="784" width="6.85546875" style="556" customWidth="1"/>
    <col min="785" max="785" width="8" style="556" customWidth="1"/>
    <col min="786" max="786" width="9.140625" style="556" customWidth="1"/>
    <col min="787" max="787" width="7.5703125" style="556" customWidth="1"/>
    <col min="788" max="1024" width="9.140625" style="556"/>
    <col min="1025" max="1025" width="5.28515625" style="556" customWidth="1"/>
    <col min="1026" max="1026" width="23.7109375" style="556" customWidth="1"/>
    <col min="1027" max="1027" width="15.140625" style="556" customWidth="1"/>
    <col min="1028" max="1028" width="12.140625" style="556" customWidth="1"/>
    <col min="1029" max="1037" width="6.85546875" style="556" customWidth="1"/>
    <col min="1038" max="1038" width="7.85546875" style="556" customWidth="1"/>
    <col min="1039" max="1040" width="6.85546875" style="556" customWidth="1"/>
    <col min="1041" max="1041" width="8" style="556" customWidth="1"/>
    <col min="1042" max="1042" width="9.140625" style="556" customWidth="1"/>
    <col min="1043" max="1043" width="7.5703125" style="556" customWidth="1"/>
    <col min="1044" max="1280" width="9.140625" style="556"/>
    <col min="1281" max="1281" width="5.28515625" style="556" customWidth="1"/>
    <col min="1282" max="1282" width="23.7109375" style="556" customWidth="1"/>
    <col min="1283" max="1283" width="15.140625" style="556" customWidth="1"/>
    <col min="1284" max="1284" width="12.140625" style="556" customWidth="1"/>
    <col min="1285" max="1293" width="6.85546875" style="556" customWidth="1"/>
    <col min="1294" max="1294" width="7.85546875" style="556" customWidth="1"/>
    <col min="1295" max="1296" width="6.85546875" style="556" customWidth="1"/>
    <col min="1297" max="1297" width="8" style="556" customWidth="1"/>
    <col min="1298" max="1298" width="9.140625" style="556" customWidth="1"/>
    <col min="1299" max="1299" width="7.5703125" style="556" customWidth="1"/>
    <col min="1300" max="1536" width="9.140625" style="556"/>
    <col min="1537" max="1537" width="5.28515625" style="556" customWidth="1"/>
    <col min="1538" max="1538" width="23.7109375" style="556" customWidth="1"/>
    <col min="1539" max="1539" width="15.140625" style="556" customWidth="1"/>
    <col min="1540" max="1540" width="12.140625" style="556" customWidth="1"/>
    <col min="1541" max="1549" width="6.85546875" style="556" customWidth="1"/>
    <col min="1550" max="1550" width="7.85546875" style="556" customWidth="1"/>
    <col min="1551" max="1552" width="6.85546875" style="556" customWidth="1"/>
    <col min="1553" max="1553" width="8" style="556" customWidth="1"/>
    <col min="1554" max="1554" width="9.140625" style="556" customWidth="1"/>
    <col min="1555" max="1555" width="7.5703125" style="556" customWidth="1"/>
    <col min="1556" max="1792" width="9.140625" style="556"/>
    <col min="1793" max="1793" width="5.28515625" style="556" customWidth="1"/>
    <col min="1794" max="1794" width="23.7109375" style="556" customWidth="1"/>
    <col min="1795" max="1795" width="15.140625" style="556" customWidth="1"/>
    <col min="1796" max="1796" width="12.140625" style="556" customWidth="1"/>
    <col min="1797" max="1805" width="6.85546875" style="556" customWidth="1"/>
    <col min="1806" max="1806" width="7.85546875" style="556" customWidth="1"/>
    <col min="1807" max="1808" width="6.85546875" style="556" customWidth="1"/>
    <col min="1809" max="1809" width="8" style="556" customWidth="1"/>
    <col min="1810" max="1810" width="9.140625" style="556" customWidth="1"/>
    <col min="1811" max="1811" width="7.5703125" style="556" customWidth="1"/>
    <col min="1812" max="2048" width="9.140625" style="556"/>
    <col min="2049" max="2049" width="5.28515625" style="556" customWidth="1"/>
    <col min="2050" max="2050" width="23.7109375" style="556" customWidth="1"/>
    <col min="2051" max="2051" width="15.140625" style="556" customWidth="1"/>
    <col min="2052" max="2052" width="12.140625" style="556" customWidth="1"/>
    <col min="2053" max="2061" width="6.85546875" style="556" customWidth="1"/>
    <col min="2062" max="2062" width="7.85546875" style="556" customWidth="1"/>
    <col min="2063" max="2064" width="6.85546875" style="556" customWidth="1"/>
    <col min="2065" max="2065" width="8" style="556" customWidth="1"/>
    <col min="2066" max="2066" width="9.140625" style="556" customWidth="1"/>
    <col min="2067" max="2067" width="7.5703125" style="556" customWidth="1"/>
    <col min="2068" max="2304" width="9.140625" style="556"/>
    <col min="2305" max="2305" width="5.28515625" style="556" customWidth="1"/>
    <col min="2306" max="2306" width="23.7109375" style="556" customWidth="1"/>
    <col min="2307" max="2307" width="15.140625" style="556" customWidth="1"/>
    <col min="2308" max="2308" width="12.140625" style="556" customWidth="1"/>
    <col min="2309" max="2317" width="6.85546875" style="556" customWidth="1"/>
    <col min="2318" max="2318" width="7.85546875" style="556" customWidth="1"/>
    <col min="2319" max="2320" width="6.85546875" style="556" customWidth="1"/>
    <col min="2321" max="2321" width="8" style="556" customWidth="1"/>
    <col min="2322" max="2322" width="9.140625" style="556" customWidth="1"/>
    <col min="2323" max="2323" width="7.5703125" style="556" customWidth="1"/>
    <col min="2324" max="2560" width="9.140625" style="556"/>
    <col min="2561" max="2561" width="5.28515625" style="556" customWidth="1"/>
    <col min="2562" max="2562" width="23.7109375" style="556" customWidth="1"/>
    <col min="2563" max="2563" width="15.140625" style="556" customWidth="1"/>
    <col min="2564" max="2564" width="12.140625" style="556" customWidth="1"/>
    <col min="2565" max="2573" width="6.85546875" style="556" customWidth="1"/>
    <col min="2574" max="2574" width="7.85546875" style="556" customWidth="1"/>
    <col min="2575" max="2576" width="6.85546875" style="556" customWidth="1"/>
    <col min="2577" max="2577" width="8" style="556" customWidth="1"/>
    <col min="2578" max="2578" width="9.140625" style="556" customWidth="1"/>
    <col min="2579" max="2579" width="7.5703125" style="556" customWidth="1"/>
    <col min="2580" max="2816" width="9.140625" style="556"/>
    <col min="2817" max="2817" width="5.28515625" style="556" customWidth="1"/>
    <col min="2818" max="2818" width="23.7109375" style="556" customWidth="1"/>
    <col min="2819" max="2819" width="15.140625" style="556" customWidth="1"/>
    <col min="2820" max="2820" width="12.140625" style="556" customWidth="1"/>
    <col min="2821" max="2829" width="6.85546875" style="556" customWidth="1"/>
    <col min="2830" max="2830" width="7.85546875" style="556" customWidth="1"/>
    <col min="2831" max="2832" width="6.85546875" style="556" customWidth="1"/>
    <col min="2833" max="2833" width="8" style="556" customWidth="1"/>
    <col min="2834" max="2834" width="9.140625" style="556" customWidth="1"/>
    <col min="2835" max="2835" width="7.5703125" style="556" customWidth="1"/>
    <col min="2836" max="3072" width="9.140625" style="556"/>
    <col min="3073" max="3073" width="5.28515625" style="556" customWidth="1"/>
    <col min="3074" max="3074" width="23.7109375" style="556" customWidth="1"/>
    <col min="3075" max="3075" width="15.140625" style="556" customWidth="1"/>
    <col min="3076" max="3076" width="12.140625" style="556" customWidth="1"/>
    <col min="3077" max="3085" width="6.85546875" style="556" customWidth="1"/>
    <col min="3086" max="3086" width="7.85546875" style="556" customWidth="1"/>
    <col min="3087" max="3088" width="6.85546875" style="556" customWidth="1"/>
    <col min="3089" max="3089" width="8" style="556" customWidth="1"/>
    <col min="3090" max="3090" width="9.140625" style="556" customWidth="1"/>
    <col min="3091" max="3091" width="7.5703125" style="556" customWidth="1"/>
    <col min="3092" max="3328" width="9.140625" style="556"/>
    <col min="3329" max="3329" width="5.28515625" style="556" customWidth="1"/>
    <col min="3330" max="3330" width="23.7109375" style="556" customWidth="1"/>
    <col min="3331" max="3331" width="15.140625" style="556" customWidth="1"/>
    <col min="3332" max="3332" width="12.140625" style="556" customWidth="1"/>
    <col min="3333" max="3341" width="6.85546875" style="556" customWidth="1"/>
    <col min="3342" max="3342" width="7.85546875" style="556" customWidth="1"/>
    <col min="3343" max="3344" width="6.85546875" style="556" customWidth="1"/>
    <col min="3345" max="3345" width="8" style="556" customWidth="1"/>
    <col min="3346" max="3346" width="9.140625" style="556" customWidth="1"/>
    <col min="3347" max="3347" width="7.5703125" style="556" customWidth="1"/>
    <col min="3348" max="3584" width="9.140625" style="556"/>
    <col min="3585" max="3585" width="5.28515625" style="556" customWidth="1"/>
    <col min="3586" max="3586" width="23.7109375" style="556" customWidth="1"/>
    <col min="3587" max="3587" width="15.140625" style="556" customWidth="1"/>
    <col min="3588" max="3588" width="12.140625" style="556" customWidth="1"/>
    <col min="3589" max="3597" width="6.85546875" style="556" customWidth="1"/>
    <col min="3598" max="3598" width="7.85546875" style="556" customWidth="1"/>
    <col min="3599" max="3600" width="6.85546875" style="556" customWidth="1"/>
    <col min="3601" max="3601" width="8" style="556" customWidth="1"/>
    <col min="3602" max="3602" width="9.140625" style="556" customWidth="1"/>
    <col min="3603" max="3603" width="7.5703125" style="556" customWidth="1"/>
    <col min="3604" max="3840" width="9.140625" style="556"/>
    <col min="3841" max="3841" width="5.28515625" style="556" customWidth="1"/>
    <col min="3842" max="3842" width="23.7109375" style="556" customWidth="1"/>
    <col min="3843" max="3843" width="15.140625" style="556" customWidth="1"/>
    <col min="3844" max="3844" width="12.140625" style="556" customWidth="1"/>
    <col min="3845" max="3853" width="6.85546875" style="556" customWidth="1"/>
    <col min="3854" max="3854" width="7.85546875" style="556" customWidth="1"/>
    <col min="3855" max="3856" width="6.85546875" style="556" customWidth="1"/>
    <col min="3857" max="3857" width="8" style="556" customWidth="1"/>
    <col min="3858" max="3858" width="9.140625" style="556" customWidth="1"/>
    <col min="3859" max="3859" width="7.5703125" style="556" customWidth="1"/>
    <col min="3860" max="4096" width="9.140625" style="556"/>
    <col min="4097" max="4097" width="5.28515625" style="556" customWidth="1"/>
    <col min="4098" max="4098" width="23.7109375" style="556" customWidth="1"/>
    <col min="4099" max="4099" width="15.140625" style="556" customWidth="1"/>
    <col min="4100" max="4100" width="12.140625" style="556" customWidth="1"/>
    <col min="4101" max="4109" width="6.85546875" style="556" customWidth="1"/>
    <col min="4110" max="4110" width="7.85546875" style="556" customWidth="1"/>
    <col min="4111" max="4112" width="6.85546875" style="556" customWidth="1"/>
    <col min="4113" max="4113" width="8" style="556" customWidth="1"/>
    <col min="4114" max="4114" width="9.140625" style="556" customWidth="1"/>
    <col min="4115" max="4115" width="7.5703125" style="556" customWidth="1"/>
    <col min="4116" max="4352" width="9.140625" style="556"/>
    <col min="4353" max="4353" width="5.28515625" style="556" customWidth="1"/>
    <col min="4354" max="4354" width="23.7109375" style="556" customWidth="1"/>
    <col min="4355" max="4355" width="15.140625" style="556" customWidth="1"/>
    <col min="4356" max="4356" width="12.140625" style="556" customWidth="1"/>
    <col min="4357" max="4365" width="6.85546875" style="556" customWidth="1"/>
    <col min="4366" max="4366" width="7.85546875" style="556" customWidth="1"/>
    <col min="4367" max="4368" width="6.85546875" style="556" customWidth="1"/>
    <col min="4369" max="4369" width="8" style="556" customWidth="1"/>
    <col min="4370" max="4370" width="9.140625" style="556" customWidth="1"/>
    <col min="4371" max="4371" width="7.5703125" style="556" customWidth="1"/>
    <col min="4372" max="4608" width="9.140625" style="556"/>
    <col min="4609" max="4609" width="5.28515625" style="556" customWidth="1"/>
    <col min="4610" max="4610" width="23.7109375" style="556" customWidth="1"/>
    <col min="4611" max="4611" width="15.140625" style="556" customWidth="1"/>
    <col min="4612" max="4612" width="12.140625" style="556" customWidth="1"/>
    <col min="4613" max="4621" width="6.85546875" style="556" customWidth="1"/>
    <col min="4622" max="4622" width="7.85546875" style="556" customWidth="1"/>
    <col min="4623" max="4624" width="6.85546875" style="556" customWidth="1"/>
    <col min="4625" max="4625" width="8" style="556" customWidth="1"/>
    <col min="4626" max="4626" width="9.140625" style="556" customWidth="1"/>
    <col min="4627" max="4627" width="7.5703125" style="556" customWidth="1"/>
    <col min="4628" max="4864" width="9.140625" style="556"/>
    <col min="4865" max="4865" width="5.28515625" style="556" customWidth="1"/>
    <col min="4866" max="4866" width="23.7109375" style="556" customWidth="1"/>
    <col min="4867" max="4867" width="15.140625" style="556" customWidth="1"/>
    <col min="4868" max="4868" width="12.140625" style="556" customWidth="1"/>
    <col min="4869" max="4877" width="6.85546875" style="556" customWidth="1"/>
    <col min="4878" max="4878" width="7.85546875" style="556" customWidth="1"/>
    <col min="4879" max="4880" width="6.85546875" style="556" customWidth="1"/>
    <col min="4881" max="4881" width="8" style="556" customWidth="1"/>
    <col min="4882" max="4882" width="9.140625" style="556" customWidth="1"/>
    <col min="4883" max="4883" width="7.5703125" style="556" customWidth="1"/>
    <col min="4884" max="5120" width="9.140625" style="556"/>
    <col min="5121" max="5121" width="5.28515625" style="556" customWidth="1"/>
    <col min="5122" max="5122" width="23.7109375" style="556" customWidth="1"/>
    <col min="5123" max="5123" width="15.140625" style="556" customWidth="1"/>
    <col min="5124" max="5124" width="12.140625" style="556" customWidth="1"/>
    <col min="5125" max="5133" width="6.85546875" style="556" customWidth="1"/>
    <col min="5134" max="5134" width="7.85546875" style="556" customWidth="1"/>
    <col min="5135" max="5136" width="6.85546875" style="556" customWidth="1"/>
    <col min="5137" max="5137" width="8" style="556" customWidth="1"/>
    <col min="5138" max="5138" width="9.140625" style="556" customWidth="1"/>
    <col min="5139" max="5139" width="7.5703125" style="556" customWidth="1"/>
    <col min="5140" max="5376" width="9.140625" style="556"/>
    <col min="5377" max="5377" width="5.28515625" style="556" customWidth="1"/>
    <col min="5378" max="5378" width="23.7109375" style="556" customWidth="1"/>
    <col min="5379" max="5379" width="15.140625" style="556" customWidth="1"/>
    <col min="5380" max="5380" width="12.140625" style="556" customWidth="1"/>
    <col min="5381" max="5389" width="6.85546875" style="556" customWidth="1"/>
    <col min="5390" max="5390" width="7.85546875" style="556" customWidth="1"/>
    <col min="5391" max="5392" width="6.85546875" style="556" customWidth="1"/>
    <col min="5393" max="5393" width="8" style="556" customWidth="1"/>
    <col min="5394" max="5394" width="9.140625" style="556" customWidth="1"/>
    <col min="5395" max="5395" width="7.5703125" style="556" customWidth="1"/>
    <col min="5396" max="5632" width="9.140625" style="556"/>
    <col min="5633" max="5633" width="5.28515625" style="556" customWidth="1"/>
    <col min="5634" max="5634" width="23.7109375" style="556" customWidth="1"/>
    <col min="5635" max="5635" width="15.140625" style="556" customWidth="1"/>
    <col min="5636" max="5636" width="12.140625" style="556" customWidth="1"/>
    <col min="5637" max="5645" width="6.85546875" style="556" customWidth="1"/>
    <col min="5646" max="5646" width="7.85546875" style="556" customWidth="1"/>
    <col min="5647" max="5648" width="6.85546875" style="556" customWidth="1"/>
    <col min="5649" max="5649" width="8" style="556" customWidth="1"/>
    <col min="5650" max="5650" width="9.140625" style="556" customWidth="1"/>
    <col min="5651" max="5651" width="7.5703125" style="556" customWidth="1"/>
    <col min="5652" max="5888" width="9.140625" style="556"/>
    <col min="5889" max="5889" width="5.28515625" style="556" customWidth="1"/>
    <col min="5890" max="5890" width="23.7109375" style="556" customWidth="1"/>
    <col min="5891" max="5891" width="15.140625" style="556" customWidth="1"/>
    <col min="5892" max="5892" width="12.140625" style="556" customWidth="1"/>
    <col min="5893" max="5901" width="6.85546875" style="556" customWidth="1"/>
    <col min="5902" max="5902" width="7.85546875" style="556" customWidth="1"/>
    <col min="5903" max="5904" width="6.85546875" style="556" customWidth="1"/>
    <col min="5905" max="5905" width="8" style="556" customWidth="1"/>
    <col min="5906" max="5906" width="9.140625" style="556" customWidth="1"/>
    <col min="5907" max="5907" width="7.5703125" style="556" customWidth="1"/>
    <col min="5908" max="6144" width="9.140625" style="556"/>
    <col min="6145" max="6145" width="5.28515625" style="556" customWidth="1"/>
    <col min="6146" max="6146" width="23.7109375" style="556" customWidth="1"/>
    <col min="6147" max="6147" width="15.140625" style="556" customWidth="1"/>
    <col min="6148" max="6148" width="12.140625" style="556" customWidth="1"/>
    <col min="6149" max="6157" width="6.85546875" style="556" customWidth="1"/>
    <col min="6158" max="6158" width="7.85546875" style="556" customWidth="1"/>
    <col min="6159" max="6160" width="6.85546875" style="556" customWidth="1"/>
    <col min="6161" max="6161" width="8" style="556" customWidth="1"/>
    <col min="6162" max="6162" width="9.140625" style="556" customWidth="1"/>
    <col min="6163" max="6163" width="7.5703125" style="556" customWidth="1"/>
    <col min="6164" max="6400" width="9.140625" style="556"/>
    <col min="6401" max="6401" width="5.28515625" style="556" customWidth="1"/>
    <col min="6402" max="6402" width="23.7109375" style="556" customWidth="1"/>
    <col min="6403" max="6403" width="15.140625" style="556" customWidth="1"/>
    <col min="6404" max="6404" width="12.140625" style="556" customWidth="1"/>
    <col min="6405" max="6413" width="6.85546875" style="556" customWidth="1"/>
    <col min="6414" max="6414" width="7.85546875" style="556" customWidth="1"/>
    <col min="6415" max="6416" width="6.85546875" style="556" customWidth="1"/>
    <col min="6417" max="6417" width="8" style="556" customWidth="1"/>
    <col min="6418" max="6418" width="9.140625" style="556" customWidth="1"/>
    <col min="6419" max="6419" width="7.5703125" style="556" customWidth="1"/>
    <col min="6420" max="6656" width="9.140625" style="556"/>
    <col min="6657" max="6657" width="5.28515625" style="556" customWidth="1"/>
    <col min="6658" max="6658" width="23.7109375" style="556" customWidth="1"/>
    <col min="6659" max="6659" width="15.140625" style="556" customWidth="1"/>
    <col min="6660" max="6660" width="12.140625" style="556" customWidth="1"/>
    <col min="6661" max="6669" width="6.85546875" style="556" customWidth="1"/>
    <col min="6670" max="6670" width="7.85546875" style="556" customWidth="1"/>
    <col min="6671" max="6672" width="6.85546875" style="556" customWidth="1"/>
    <col min="6673" max="6673" width="8" style="556" customWidth="1"/>
    <col min="6674" max="6674" width="9.140625" style="556" customWidth="1"/>
    <col min="6675" max="6675" width="7.5703125" style="556" customWidth="1"/>
    <col min="6676" max="6912" width="9.140625" style="556"/>
    <col min="6913" max="6913" width="5.28515625" style="556" customWidth="1"/>
    <col min="6914" max="6914" width="23.7109375" style="556" customWidth="1"/>
    <col min="6915" max="6915" width="15.140625" style="556" customWidth="1"/>
    <col min="6916" max="6916" width="12.140625" style="556" customWidth="1"/>
    <col min="6917" max="6925" width="6.85546875" style="556" customWidth="1"/>
    <col min="6926" max="6926" width="7.85546875" style="556" customWidth="1"/>
    <col min="6927" max="6928" width="6.85546875" style="556" customWidth="1"/>
    <col min="6929" max="6929" width="8" style="556" customWidth="1"/>
    <col min="6930" max="6930" width="9.140625" style="556" customWidth="1"/>
    <col min="6931" max="6931" width="7.5703125" style="556" customWidth="1"/>
    <col min="6932" max="7168" width="9.140625" style="556"/>
    <col min="7169" max="7169" width="5.28515625" style="556" customWidth="1"/>
    <col min="7170" max="7170" width="23.7109375" style="556" customWidth="1"/>
    <col min="7171" max="7171" width="15.140625" style="556" customWidth="1"/>
    <col min="7172" max="7172" width="12.140625" style="556" customWidth="1"/>
    <col min="7173" max="7181" width="6.85546875" style="556" customWidth="1"/>
    <col min="7182" max="7182" width="7.85546875" style="556" customWidth="1"/>
    <col min="7183" max="7184" width="6.85546875" style="556" customWidth="1"/>
    <col min="7185" max="7185" width="8" style="556" customWidth="1"/>
    <col min="7186" max="7186" width="9.140625" style="556" customWidth="1"/>
    <col min="7187" max="7187" width="7.5703125" style="556" customWidth="1"/>
    <col min="7188" max="7424" width="9.140625" style="556"/>
    <col min="7425" max="7425" width="5.28515625" style="556" customWidth="1"/>
    <col min="7426" max="7426" width="23.7109375" style="556" customWidth="1"/>
    <col min="7427" max="7427" width="15.140625" style="556" customWidth="1"/>
    <col min="7428" max="7428" width="12.140625" style="556" customWidth="1"/>
    <col min="7429" max="7437" width="6.85546875" style="556" customWidth="1"/>
    <col min="7438" max="7438" width="7.85546875" style="556" customWidth="1"/>
    <col min="7439" max="7440" width="6.85546875" style="556" customWidth="1"/>
    <col min="7441" max="7441" width="8" style="556" customWidth="1"/>
    <col min="7442" max="7442" width="9.140625" style="556" customWidth="1"/>
    <col min="7443" max="7443" width="7.5703125" style="556" customWidth="1"/>
    <col min="7444" max="7680" width="9.140625" style="556"/>
    <col min="7681" max="7681" width="5.28515625" style="556" customWidth="1"/>
    <col min="7682" max="7682" width="23.7109375" style="556" customWidth="1"/>
    <col min="7683" max="7683" width="15.140625" style="556" customWidth="1"/>
    <col min="7684" max="7684" width="12.140625" style="556" customWidth="1"/>
    <col min="7685" max="7693" width="6.85546875" style="556" customWidth="1"/>
    <col min="7694" max="7694" width="7.85546875" style="556" customWidth="1"/>
    <col min="7695" max="7696" width="6.85546875" style="556" customWidth="1"/>
    <col min="7697" max="7697" width="8" style="556" customWidth="1"/>
    <col min="7698" max="7698" width="9.140625" style="556" customWidth="1"/>
    <col min="7699" max="7699" width="7.5703125" style="556" customWidth="1"/>
    <col min="7700" max="7936" width="9.140625" style="556"/>
    <col min="7937" max="7937" width="5.28515625" style="556" customWidth="1"/>
    <col min="7938" max="7938" width="23.7109375" style="556" customWidth="1"/>
    <col min="7939" max="7939" width="15.140625" style="556" customWidth="1"/>
    <col min="7940" max="7940" width="12.140625" style="556" customWidth="1"/>
    <col min="7941" max="7949" width="6.85546875" style="556" customWidth="1"/>
    <col min="7950" max="7950" width="7.85546875" style="556" customWidth="1"/>
    <col min="7951" max="7952" width="6.85546875" style="556" customWidth="1"/>
    <col min="7953" max="7953" width="8" style="556" customWidth="1"/>
    <col min="7954" max="7954" width="9.140625" style="556" customWidth="1"/>
    <col min="7955" max="7955" width="7.5703125" style="556" customWidth="1"/>
    <col min="7956" max="8192" width="9.140625" style="556"/>
    <col min="8193" max="8193" width="5.28515625" style="556" customWidth="1"/>
    <col min="8194" max="8194" width="23.7109375" style="556" customWidth="1"/>
    <col min="8195" max="8195" width="15.140625" style="556" customWidth="1"/>
    <col min="8196" max="8196" width="12.140625" style="556" customWidth="1"/>
    <col min="8197" max="8205" width="6.85546875" style="556" customWidth="1"/>
    <col min="8206" max="8206" width="7.85546875" style="556" customWidth="1"/>
    <col min="8207" max="8208" width="6.85546875" style="556" customWidth="1"/>
    <col min="8209" max="8209" width="8" style="556" customWidth="1"/>
    <col min="8210" max="8210" width="9.140625" style="556" customWidth="1"/>
    <col min="8211" max="8211" width="7.5703125" style="556" customWidth="1"/>
    <col min="8212" max="8448" width="9.140625" style="556"/>
    <col min="8449" max="8449" width="5.28515625" style="556" customWidth="1"/>
    <col min="8450" max="8450" width="23.7109375" style="556" customWidth="1"/>
    <col min="8451" max="8451" width="15.140625" style="556" customWidth="1"/>
    <col min="8452" max="8452" width="12.140625" style="556" customWidth="1"/>
    <col min="8453" max="8461" width="6.85546875" style="556" customWidth="1"/>
    <col min="8462" max="8462" width="7.85546875" style="556" customWidth="1"/>
    <col min="8463" max="8464" width="6.85546875" style="556" customWidth="1"/>
    <col min="8465" max="8465" width="8" style="556" customWidth="1"/>
    <col min="8466" max="8466" width="9.140625" style="556" customWidth="1"/>
    <col min="8467" max="8467" width="7.5703125" style="556" customWidth="1"/>
    <col min="8468" max="8704" width="9.140625" style="556"/>
    <col min="8705" max="8705" width="5.28515625" style="556" customWidth="1"/>
    <col min="8706" max="8706" width="23.7109375" style="556" customWidth="1"/>
    <col min="8707" max="8707" width="15.140625" style="556" customWidth="1"/>
    <col min="8708" max="8708" width="12.140625" style="556" customWidth="1"/>
    <col min="8709" max="8717" width="6.85546875" style="556" customWidth="1"/>
    <col min="8718" max="8718" width="7.85546875" style="556" customWidth="1"/>
    <col min="8719" max="8720" width="6.85546875" style="556" customWidth="1"/>
    <col min="8721" max="8721" width="8" style="556" customWidth="1"/>
    <col min="8722" max="8722" width="9.140625" style="556" customWidth="1"/>
    <col min="8723" max="8723" width="7.5703125" style="556" customWidth="1"/>
    <col min="8724" max="8960" width="9.140625" style="556"/>
    <col min="8961" max="8961" width="5.28515625" style="556" customWidth="1"/>
    <col min="8962" max="8962" width="23.7109375" style="556" customWidth="1"/>
    <col min="8963" max="8963" width="15.140625" style="556" customWidth="1"/>
    <col min="8964" max="8964" width="12.140625" style="556" customWidth="1"/>
    <col min="8965" max="8973" width="6.85546875" style="556" customWidth="1"/>
    <col min="8974" max="8974" width="7.85546875" style="556" customWidth="1"/>
    <col min="8975" max="8976" width="6.85546875" style="556" customWidth="1"/>
    <col min="8977" max="8977" width="8" style="556" customWidth="1"/>
    <col min="8978" max="8978" width="9.140625" style="556" customWidth="1"/>
    <col min="8979" max="8979" width="7.5703125" style="556" customWidth="1"/>
    <col min="8980" max="9216" width="9.140625" style="556"/>
    <col min="9217" max="9217" width="5.28515625" style="556" customWidth="1"/>
    <col min="9218" max="9218" width="23.7109375" style="556" customWidth="1"/>
    <col min="9219" max="9219" width="15.140625" style="556" customWidth="1"/>
    <col min="9220" max="9220" width="12.140625" style="556" customWidth="1"/>
    <col min="9221" max="9229" width="6.85546875" style="556" customWidth="1"/>
    <col min="9230" max="9230" width="7.85546875" style="556" customWidth="1"/>
    <col min="9231" max="9232" width="6.85546875" style="556" customWidth="1"/>
    <col min="9233" max="9233" width="8" style="556" customWidth="1"/>
    <col min="9234" max="9234" width="9.140625" style="556" customWidth="1"/>
    <col min="9235" max="9235" width="7.5703125" style="556" customWidth="1"/>
    <col min="9236" max="9472" width="9.140625" style="556"/>
    <col min="9473" max="9473" width="5.28515625" style="556" customWidth="1"/>
    <col min="9474" max="9474" width="23.7109375" style="556" customWidth="1"/>
    <col min="9475" max="9475" width="15.140625" style="556" customWidth="1"/>
    <col min="9476" max="9476" width="12.140625" style="556" customWidth="1"/>
    <col min="9477" max="9485" width="6.85546875" style="556" customWidth="1"/>
    <col min="9486" max="9486" width="7.85546875" style="556" customWidth="1"/>
    <col min="9487" max="9488" width="6.85546875" style="556" customWidth="1"/>
    <col min="9489" max="9489" width="8" style="556" customWidth="1"/>
    <col min="9490" max="9490" width="9.140625" style="556" customWidth="1"/>
    <col min="9491" max="9491" width="7.5703125" style="556" customWidth="1"/>
    <col min="9492" max="9728" width="9.140625" style="556"/>
    <col min="9729" max="9729" width="5.28515625" style="556" customWidth="1"/>
    <col min="9730" max="9730" width="23.7109375" style="556" customWidth="1"/>
    <col min="9731" max="9731" width="15.140625" style="556" customWidth="1"/>
    <col min="9732" max="9732" width="12.140625" style="556" customWidth="1"/>
    <col min="9733" max="9741" width="6.85546875" style="556" customWidth="1"/>
    <col min="9742" max="9742" width="7.85546875" style="556" customWidth="1"/>
    <col min="9743" max="9744" width="6.85546875" style="556" customWidth="1"/>
    <col min="9745" max="9745" width="8" style="556" customWidth="1"/>
    <col min="9746" max="9746" width="9.140625" style="556" customWidth="1"/>
    <col min="9747" max="9747" width="7.5703125" style="556" customWidth="1"/>
    <col min="9748" max="9984" width="9.140625" style="556"/>
    <col min="9985" max="9985" width="5.28515625" style="556" customWidth="1"/>
    <col min="9986" max="9986" width="23.7109375" style="556" customWidth="1"/>
    <col min="9987" max="9987" width="15.140625" style="556" customWidth="1"/>
    <col min="9988" max="9988" width="12.140625" style="556" customWidth="1"/>
    <col min="9989" max="9997" width="6.85546875" style="556" customWidth="1"/>
    <col min="9998" max="9998" width="7.85546875" style="556" customWidth="1"/>
    <col min="9999" max="10000" width="6.85546875" style="556" customWidth="1"/>
    <col min="10001" max="10001" width="8" style="556" customWidth="1"/>
    <col min="10002" max="10002" width="9.140625" style="556" customWidth="1"/>
    <col min="10003" max="10003" width="7.5703125" style="556" customWidth="1"/>
    <col min="10004" max="10240" width="9.140625" style="556"/>
    <col min="10241" max="10241" width="5.28515625" style="556" customWidth="1"/>
    <col min="10242" max="10242" width="23.7109375" style="556" customWidth="1"/>
    <col min="10243" max="10243" width="15.140625" style="556" customWidth="1"/>
    <col min="10244" max="10244" width="12.140625" style="556" customWidth="1"/>
    <col min="10245" max="10253" width="6.85546875" style="556" customWidth="1"/>
    <col min="10254" max="10254" width="7.85546875" style="556" customWidth="1"/>
    <col min="10255" max="10256" width="6.85546875" style="556" customWidth="1"/>
    <col min="10257" max="10257" width="8" style="556" customWidth="1"/>
    <col min="10258" max="10258" width="9.140625" style="556" customWidth="1"/>
    <col min="10259" max="10259" width="7.5703125" style="556" customWidth="1"/>
    <col min="10260" max="10496" width="9.140625" style="556"/>
    <col min="10497" max="10497" width="5.28515625" style="556" customWidth="1"/>
    <col min="10498" max="10498" width="23.7109375" style="556" customWidth="1"/>
    <col min="10499" max="10499" width="15.140625" style="556" customWidth="1"/>
    <col min="10500" max="10500" width="12.140625" style="556" customWidth="1"/>
    <col min="10501" max="10509" width="6.85546875" style="556" customWidth="1"/>
    <col min="10510" max="10510" width="7.85546875" style="556" customWidth="1"/>
    <col min="10511" max="10512" width="6.85546875" style="556" customWidth="1"/>
    <col min="10513" max="10513" width="8" style="556" customWidth="1"/>
    <col min="10514" max="10514" width="9.140625" style="556" customWidth="1"/>
    <col min="10515" max="10515" width="7.5703125" style="556" customWidth="1"/>
    <col min="10516" max="10752" width="9.140625" style="556"/>
    <col min="10753" max="10753" width="5.28515625" style="556" customWidth="1"/>
    <col min="10754" max="10754" width="23.7109375" style="556" customWidth="1"/>
    <col min="10755" max="10755" width="15.140625" style="556" customWidth="1"/>
    <col min="10756" max="10756" width="12.140625" style="556" customWidth="1"/>
    <col min="10757" max="10765" width="6.85546875" style="556" customWidth="1"/>
    <col min="10766" max="10766" width="7.85546875" style="556" customWidth="1"/>
    <col min="10767" max="10768" width="6.85546875" style="556" customWidth="1"/>
    <col min="10769" max="10769" width="8" style="556" customWidth="1"/>
    <col min="10770" max="10770" width="9.140625" style="556" customWidth="1"/>
    <col min="10771" max="10771" width="7.5703125" style="556" customWidth="1"/>
    <col min="10772" max="11008" width="9.140625" style="556"/>
    <col min="11009" max="11009" width="5.28515625" style="556" customWidth="1"/>
    <col min="11010" max="11010" width="23.7109375" style="556" customWidth="1"/>
    <col min="11011" max="11011" width="15.140625" style="556" customWidth="1"/>
    <col min="11012" max="11012" width="12.140625" style="556" customWidth="1"/>
    <col min="11013" max="11021" width="6.85546875" style="556" customWidth="1"/>
    <col min="11022" max="11022" width="7.85546875" style="556" customWidth="1"/>
    <col min="11023" max="11024" width="6.85546875" style="556" customWidth="1"/>
    <col min="11025" max="11025" width="8" style="556" customWidth="1"/>
    <col min="11026" max="11026" width="9.140625" style="556" customWidth="1"/>
    <col min="11027" max="11027" width="7.5703125" style="556" customWidth="1"/>
    <col min="11028" max="11264" width="9.140625" style="556"/>
    <col min="11265" max="11265" width="5.28515625" style="556" customWidth="1"/>
    <col min="11266" max="11266" width="23.7109375" style="556" customWidth="1"/>
    <col min="11267" max="11267" width="15.140625" style="556" customWidth="1"/>
    <col min="11268" max="11268" width="12.140625" style="556" customWidth="1"/>
    <col min="11269" max="11277" width="6.85546875" style="556" customWidth="1"/>
    <col min="11278" max="11278" width="7.85546875" style="556" customWidth="1"/>
    <col min="11279" max="11280" width="6.85546875" style="556" customWidth="1"/>
    <col min="11281" max="11281" width="8" style="556" customWidth="1"/>
    <col min="11282" max="11282" width="9.140625" style="556" customWidth="1"/>
    <col min="11283" max="11283" width="7.5703125" style="556" customWidth="1"/>
    <col min="11284" max="11520" width="9.140625" style="556"/>
    <col min="11521" max="11521" width="5.28515625" style="556" customWidth="1"/>
    <col min="11522" max="11522" width="23.7109375" style="556" customWidth="1"/>
    <col min="11523" max="11523" width="15.140625" style="556" customWidth="1"/>
    <col min="11524" max="11524" width="12.140625" style="556" customWidth="1"/>
    <col min="11525" max="11533" width="6.85546875" style="556" customWidth="1"/>
    <col min="11534" max="11534" width="7.85546875" style="556" customWidth="1"/>
    <col min="11535" max="11536" width="6.85546875" style="556" customWidth="1"/>
    <col min="11537" max="11537" width="8" style="556" customWidth="1"/>
    <col min="11538" max="11538" width="9.140625" style="556" customWidth="1"/>
    <col min="11539" max="11539" width="7.5703125" style="556" customWidth="1"/>
    <col min="11540" max="11776" width="9.140625" style="556"/>
    <col min="11777" max="11777" width="5.28515625" style="556" customWidth="1"/>
    <col min="11778" max="11778" width="23.7109375" style="556" customWidth="1"/>
    <col min="11779" max="11779" width="15.140625" style="556" customWidth="1"/>
    <col min="11780" max="11780" width="12.140625" style="556" customWidth="1"/>
    <col min="11781" max="11789" width="6.85546875" style="556" customWidth="1"/>
    <col min="11790" max="11790" width="7.85546875" style="556" customWidth="1"/>
    <col min="11791" max="11792" width="6.85546875" style="556" customWidth="1"/>
    <col min="11793" max="11793" width="8" style="556" customWidth="1"/>
    <col min="11794" max="11794" width="9.140625" style="556" customWidth="1"/>
    <col min="11795" max="11795" width="7.5703125" style="556" customWidth="1"/>
    <col min="11796" max="12032" width="9.140625" style="556"/>
    <col min="12033" max="12033" width="5.28515625" style="556" customWidth="1"/>
    <col min="12034" max="12034" width="23.7109375" style="556" customWidth="1"/>
    <col min="12035" max="12035" width="15.140625" style="556" customWidth="1"/>
    <col min="12036" max="12036" width="12.140625" style="556" customWidth="1"/>
    <col min="12037" max="12045" width="6.85546875" style="556" customWidth="1"/>
    <col min="12046" max="12046" width="7.85546875" style="556" customWidth="1"/>
    <col min="12047" max="12048" width="6.85546875" style="556" customWidth="1"/>
    <col min="12049" max="12049" width="8" style="556" customWidth="1"/>
    <col min="12050" max="12050" width="9.140625" style="556" customWidth="1"/>
    <col min="12051" max="12051" width="7.5703125" style="556" customWidth="1"/>
    <col min="12052" max="12288" width="9.140625" style="556"/>
    <col min="12289" max="12289" width="5.28515625" style="556" customWidth="1"/>
    <col min="12290" max="12290" width="23.7109375" style="556" customWidth="1"/>
    <col min="12291" max="12291" width="15.140625" style="556" customWidth="1"/>
    <col min="12292" max="12292" width="12.140625" style="556" customWidth="1"/>
    <col min="12293" max="12301" width="6.85546875" style="556" customWidth="1"/>
    <col min="12302" max="12302" width="7.85546875" style="556" customWidth="1"/>
    <col min="12303" max="12304" width="6.85546875" style="556" customWidth="1"/>
    <col min="12305" max="12305" width="8" style="556" customWidth="1"/>
    <col min="12306" max="12306" width="9.140625" style="556" customWidth="1"/>
    <col min="12307" max="12307" width="7.5703125" style="556" customWidth="1"/>
    <col min="12308" max="12544" width="9.140625" style="556"/>
    <col min="12545" max="12545" width="5.28515625" style="556" customWidth="1"/>
    <col min="12546" max="12546" width="23.7109375" style="556" customWidth="1"/>
    <col min="12547" max="12547" width="15.140625" style="556" customWidth="1"/>
    <col min="12548" max="12548" width="12.140625" style="556" customWidth="1"/>
    <col min="12549" max="12557" width="6.85546875" style="556" customWidth="1"/>
    <col min="12558" max="12558" width="7.85546875" style="556" customWidth="1"/>
    <col min="12559" max="12560" width="6.85546875" style="556" customWidth="1"/>
    <col min="12561" max="12561" width="8" style="556" customWidth="1"/>
    <col min="12562" max="12562" width="9.140625" style="556" customWidth="1"/>
    <col min="12563" max="12563" width="7.5703125" style="556" customWidth="1"/>
    <col min="12564" max="12800" width="9.140625" style="556"/>
    <col min="12801" max="12801" width="5.28515625" style="556" customWidth="1"/>
    <col min="12802" max="12802" width="23.7109375" style="556" customWidth="1"/>
    <col min="12803" max="12803" width="15.140625" style="556" customWidth="1"/>
    <col min="12804" max="12804" width="12.140625" style="556" customWidth="1"/>
    <col min="12805" max="12813" width="6.85546875" style="556" customWidth="1"/>
    <col min="12814" max="12814" width="7.85546875" style="556" customWidth="1"/>
    <col min="12815" max="12816" width="6.85546875" style="556" customWidth="1"/>
    <col min="12817" max="12817" width="8" style="556" customWidth="1"/>
    <col min="12818" max="12818" width="9.140625" style="556" customWidth="1"/>
    <col min="12819" max="12819" width="7.5703125" style="556" customWidth="1"/>
    <col min="12820" max="13056" width="9.140625" style="556"/>
    <col min="13057" max="13057" width="5.28515625" style="556" customWidth="1"/>
    <col min="13058" max="13058" width="23.7109375" style="556" customWidth="1"/>
    <col min="13059" max="13059" width="15.140625" style="556" customWidth="1"/>
    <col min="13060" max="13060" width="12.140625" style="556" customWidth="1"/>
    <col min="13061" max="13069" width="6.85546875" style="556" customWidth="1"/>
    <col min="13070" max="13070" width="7.85546875" style="556" customWidth="1"/>
    <col min="13071" max="13072" width="6.85546875" style="556" customWidth="1"/>
    <col min="13073" max="13073" width="8" style="556" customWidth="1"/>
    <col min="13074" max="13074" width="9.140625" style="556" customWidth="1"/>
    <col min="13075" max="13075" width="7.5703125" style="556" customWidth="1"/>
    <col min="13076" max="13312" width="9.140625" style="556"/>
    <col min="13313" max="13313" width="5.28515625" style="556" customWidth="1"/>
    <col min="13314" max="13314" width="23.7109375" style="556" customWidth="1"/>
    <col min="13315" max="13315" width="15.140625" style="556" customWidth="1"/>
    <col min="13316" max="13316" width="12.140625" style="556" customWidth="1"/>
    <col min="13317" max="13325" width="6.85546875" style="556" customWidth="1"/>
    <col min="13326" max="13326" width="7.85546875" style="556" customWidth="1"/>
    <col min="13327" max="13328" width="6.85546875" style="556" customWidth="1"/>
    <col min="13329" max="13329" width="8" style="556" customWidth="1"/>
    <col min="13330" max="13330" width="9.140625" style="556" customWidth="1"/>
    <col min="13331" max="13331" width="7.5703125" style="556" customWidth="1"/>
    <col min="13332" max="13568" width="9.140625" style="556"/>
    <col min="13569" max="13569" width="5.28515625" style="556" customWidth="1"/>
    <col min="13570" max="13570" width="23.7109375" style="556" customWidth="1"/>
    <col min="13571" max="13571" width="15.140625" style="556" customWidth="1"/>
    <col min="13572" max="13572" width="12.140625" style="556" customWidth="1"/>
    <col min="13573" max="13581" width="6.85546875" style="556" customWidth="1"/>
    <col min="13582" max="13582" width="7.85546875" style="556" customWidth="1"/>
    <col min="13583" max="13584" width="6.85546875" style="556" customWidth="1"/>
    <col min="13585" max="13585" width="8" style="556" customWidth="1"/>
    <col min="13586" max="13586" width="9.140625" style="556" customWidth="1"/>
    <col min="13587" max="13587" width="7.5703125" style="556" customWidth="1"/>
    <col min="13588" max="13824" width="9.140625" style="556"/>
    <col min="13825" max="13825" width="5.28515625" style="556" customWidth="1"/>
    <col min="13826" max="13826" width="23.7109375" style="556" customWidth="1"/>
    <col min="13827" max="13827" width="15.140625" style="556" customWidth="1"/>
    <col min="13828" max="13828" width="12.140625" style="556" customWidth="1"/>
    <col min="13829" max="13837" width="6.85546875" style="556" customWidth="1"/>
    <col min="13838" max="13838" width="7.85546875" style="556" customWidth="1"/>
    <col min="13839" max="13840" width="6.85546875" style="556" customWidth="1"/>
    <col min="13841" max="13841" width="8" style="556" customWidth="1"/>
    <col min="13842" max="13842" width="9.140625" style="556" customWidth="1"/>
    <col min="13843" max="13843" width="7.5703125" style="556" customWidth="1"/>
    <col min="13844" max="14080" width="9.140625" style="556"/>
    <col min="14081" max="14081" width="5.28515625" style="556" customWidth="1"/>
    <col min="14082" max="14082" width="23.7109375" style="556" customWidth="1"/>
    <col min="14083" max="14083" width="15.140625" style="556" customWidth="1"/>
    <col min="14084" max="14084" width="12.140625" style="556" customWidth="1"/>
    <col min="14085" max="14093" width="6.85546875" style="556" customWidth="1"/>
    <col min="14094" max="14094" width="7.85546875" style="556" customWidth="1"/>
    <col min="14095" max="14096" width="6.85546875" style="556" customWidth="1"/>
    <col min="14097" max="14097" width="8" style="556" customWidth="1"/>
    <col min="14098" max="14098" width="9.140625" style="556" customWidth="1"/>
    <col min="14099" max="14099" width="7.5703125" style="556" customWidth="1"/>
    <col min="14100" max="14336" width="9.140625" style="556"/>
    <col min="14337" max="14337" width="5.28515625" style="556" customWidth="1"/>
    <col min="14338" max="14338" width="23.7109375" style="556" customWidth="1"/>
    <col min="14339" max="14339" width="15.140625" style="556" customWidth="1"/>
    <col min="14340" max="14340" width="12.140625" style="556" customWidth="1"/>
    <col min="14341" max="14349" width="6.85546875" style="556" customWidth="1"/>
    <col min="14350" max="14350" width="7.85546875" style="556" customWidth="1"/>
    <col min="14351" max="14352" width="6.85546875" style="556" customWidth="1"/>
    <col min="14353" max="14353" width="8" style="556" customWidth="1"/>
    <col min="14354" max="14354" width="9.140625" style="556" customWidth="1"/>
    <col min="14355" max="14355" width="7.5703125" style="556" customWidth="1"/>
    <col min="14356" max="14592" width="9.140625" style="556"/>
    <col min="14593" max="14593" width="5.28515625" style="556" customWidth="1"/>
    <col min="14594" max="14594" width="23.7109375" style="556" customWidth="1"/>
    <col min="14595" max="14595" width="15.140625" style="556" customWidth="1"/>
    <col min="14596" max="14596" width="12.140625" style="556" customWidth="1"/>
    <col min="14597" max="14605" width="6.85546875" style="556" customWidth="1"/>
    <col min="14606" max="14606" width="7.85546875" style="556" customWidth="1"/>
    <col min="14607" max="14608" width="6.85546875" style="556" customWidth="1"/>
    <col min="14609" max="14609" width="8" style="556" customWidth="1"/>
    <col min="14610" max="14610" width="9.140625" style="556" customWidth="1"/>
    <col min="14611" max="14611" width="7.5703125" style="556" customWidth="1"/>
    <col min="14612" max="14848" width="9.140625" style="556"/>
    <col min="14849" max="14849" width="5.28515625" style="556" customWidth="1"/>
    <col min="14850" max="14850" width="23.7109375" style="556" customWidth="1"/>
    <col min="14851" max="14851" width="15.140625" style="556" customWidth="1"/>
    <col min="14852" max="14852" width="12.140625" style="556" customWidth="1"/>
    <col min="14853" max="14861" width="6.85546875" style="556" customWidth="1"/>
    <col min="14862" max="14862" width="7.85546875" style="556" customWidth="1"/>
    <col min="14863" max="14864" width="6.85546875" style="556" customWidth="1"/>
    <col min="14865" max="14865" width="8" style="556" customWidth="1"/>
    <col min="14866" max="14866" width="9.140625" style="556" customWidth="1"/>
    <col min="14867" max="14867" width="7.5703125" style="556" customWidth="1"/>
    <col min="14868" max="15104" width="9.140625" style="556"/>
    <col min="15105" max="15105" width="5.28515625" style="556" customWidth="1"/>
    <col min="15106" max="15106" width="23.7109375" style="556" customWidth="1"/>
    <col min="15107" max="15107" width="15.140625" style="556" customWidth="1"/>
    <col min="15108" max="15108" width="12.140625" style="556" customWidth="1"/>
    <col min="15109" max="15117" width="6.85546875" style="556" customWidth="1"/>
    <col min="15118" max="15118" width="7.85546875" style="556" customWidth="1"/>
    <col min="15119" max="15120" width="6.85546875" style="556" customWidth="1"/>
    <col min="15121" max="15121" width="8" style="556" customWidth="1"/>
    <col min="15122" max="15122" width="9.140625" style="556" customWidth="1"/>
    <col min="15123" max="15123" width="7.5703125" style="556" customWidth="1"/>
    <col min="15124" max="15360" width="9.140625" style="556"/>
    <col min="15361" max="15361" width="5.28515625" style="556" customWidth="1"/>
    <col min="15362" max="15362" width="23.7109375" style="556" customWidth="1"/>
    <col min="15363" max="15363" width="15.140625" style="556" customWidth="1"/>
    <col min="15364" max="15364" width="12.140625" style="556" customWidth="1"/>
    <col min="15365" max="15373" width="6.85546875" style="556" customWidth="1"/>
    <col min="15374" max="15374" width="7.85546875" style="556" customWidth="1"/>
    <col min="15375" max="15376" width="6.85546875" style="556" customWidth="1"/>
    <col min="15377" max="15377" width="8" style="556" customWidth="1"/>
    <col min="15378" max="15378" width="9.140625" style="556" customWidth="1"/>
    <col min="15379" max="15379" width="7.5703125" style="556" customWidth="1"/>
    <col min="15380" max="15616" width="9.140625" style="556"/>
    <col min="15617" max="15617" width="5.28515625" style="556" customWidth="1"/>
    <col min="15618" max="15618" width="23.7109375" style="556" customWidth="1"/>
    <col min="15619" max="15619" width="15.140625" style="556" customWidth="1"/>
    <col min="15620" max="15620" width="12.140625" style="556" customWidth="1"/>
    <col min="15621" max="15629" width="6.85546875" style="556" customWidth="1"/>
    <col min="15630" max="15630" width="7.85546875" style="556" customWidth="1"/>
    <col min="15631" max="15632" width="6.85546875" style="556" customWidth="1"/>
    <col min="15633" max="15633" width="8" style="556" customWidth="1"/>
    <col min="15634" max="15634" width="9.140625" style="556" customWidth="1"/>
    <col min="15635" max="15635" width="7.5703125" style="556" customWidth="1"/>
    <col min="15636" max="15872" width="9.140625" style="556"/>
    <col min="15873" max="15873" width="5.28515625" style="556" customWidth="1"/>
    <col min="15874" max="15874" width="23.7109375" style="556" customWidth="1"/>
    <col min="15875" max="15875" width="15.140625" style="556" customWidth="1"/>
    <col min="15876" max="15876" width="12.140625" style="556" customWidth="1"/>
    <col min="15877" max="15885" width="6.85546875" style="556" customWidth="1"/>
    <col min="15886" max="15886" width="7.85546875" style="556" customWidth="1"/>
    <col min="15887" max="15888" width="6.85546875" style="556" customWidth="1"/>
    <col min="15889" max="15889" width="8" style="556" customWidth="1"/>
    <col min="15890" max="15890" width="9.140625" style="556" customWidth="1"/>
    <col min="15891" max="15891" width="7.5703125" style="556" customWidth="1"/>
    <col min="15892" max="16128" width="9.140625" style="556"/>
    <col min="16129" max="16129" width="5.28515625" style="556" customWidth="1"/>
    <col min="16130" max="16130" width="23.7109375" style="556" customWidth="1"/>
    <col min="16131" max="16131" width="15.140625" style="556" customWidth="1"/>
    <col min="16132" max="16132" width="12.140625" style="556" customWidth="1"/>
    <col min="16133" max="16141" width="6.85546875" style="556" customWidth="1"/>
    <col min="16142" max="16142" width="7.85546875" style="556" customWidth="1"/>
    <col min="16143" max="16144" width="6.85546875" style="556" customWidth="1"/>
    <col min="16145" max="16145" width="8" style="556" customWidth="1"/>
    <col min="16146" max="16146" width="9.140625" style="556" customWidth="1"/>
    <col min="16147" max="16147" width="7.5703125" style="556" customWidth="1"/>
    <col min="16148" max="16384" width="9.140625" style="556"/>
  </cols>
  <sheetData>
    <row r="1" spans="1:19" ht="46.5" customHeight="1" x14ac:dyDescent="0.25">
      <c r="A1" s="1078" t="s">
        <v>875</v>
      </c>
      <c r="B1" s="1078"/>
      <c r="C1" s="1078"/>
      <c r="D1" s="1078"/>
      <c r="E1" s="1078"/>
      <c r="F1" s="70"/>
      <c r="G1" s="70"/>
      <c r="H1" s="70"/>
      <c r="I1" s="70"/>
      <c r="J1" s="70"/>
      <c r="K1" s="70"/>
      <c r="L1" s="71"/>
      <c r="M1" s="71"/>
      <c r="N1" s="71"/>
      <c r="O1" s="71"/>
      <c r="P1" s="71"/>
      <c r="Q1" s="72"/>
      <c r="R1" s="72"/>
      <c r="S1" s="72"/>
    </row>
    <row r="2" spans="1:19" ht="7.5" customHeight="1" x14ac:dyDescent="0.25">
      <c r="A2" s="984"/>
      <c r="B2" s="984"/>
      <c r="C2" s="984"/>
      <c r="D2" s="71"/>
      <c r="E2" s="72"/>
      <c r="F2" s="72"/>
      <c r="G2" s="72"/>
      <c r="H2" s="72"/>
      <c r="I2" s="72"/>
      <c r="J2" s="72"/>
      <c r="K2" s="71"/>
      <c r="L2" s="71"/>
      <c r="M2" s="71"/>
      <c r="N2" s="71"/>
      <c r="O2" s="71"/>
      <c r="P2" s="71"/>
      <c r="Q2" s="72"/>
      <c r="R2" s="72"/>
      <c r="S2" s="72"/>
    </row>
    <row r="3" spans="1:19" ht="21.75" customHeight="1" x14ac:dyDescent="0.3">
      <c r="A3" s="1138" t="s">
        <v>879</v>
      </c>
      <c r="B3" s="1138"/>
      <c r="C3" s="1138"/>
      <c r="D3" s="1138"/>
      <c r="E3" s="1138"/>
      <c r="F3" s="1138"/>
      <c r="G3" s="1138"/>
      <c r="H3" s="1138"/>
      <c r="I3" s="1138"/>
      <c r="J3" s="1138"/>
      <c r="K3" s="1138"/>
      <c r="L3" s="1138"/>
      <c r="M3" s="1138"/>
      <c r="N3" s="1138"/>
      <c r="O3" s="1138"/>
      <c r="P3" s="1138"/>
      <c r="Q3" s="1138"/>
      <c r="R3" s="1138"/>
      <c r="S3" s="1138"/>
    </row>
    <row r="4" spans="1:19" ht="7.5" customHeight="1" x14ac:dyDescent="0.3">
      <c r="A4" s="1080"/>
      <c r="B4" s="1080"/>
      <c r="C4" s="1080"/>
      <c r="D4" s="1080"/>
      <c r="E4" s="1080"/>
      <c r="F4" s="1080"/>
      <c r="G4" s="1080"/>
      <c r="H4" s="1080"/>
      <c r="I4" s="1080"/>
      <c r="J4" s="1080"/>
      <c r="K4" s="1080"/>
      <c r="L4" s="1080"/>
      <c r="M4" s="1080"/>
      <c r="N4" s="1080"/>
      <c r="O4" s="1080"/>
      <c r="P4" s="1080"/>
      <c r="Q4" s="1080"/>
      <c r="R4" s="1080"/>
      <c r="S4" s="1080"/>
    </row>
    <row r="5" spans="1:19" s="99" customFormat="1" ht="21.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139"/>
      <c r="R5" s="1215" t="s">
        <v>3</v>
      </c>
      <c r="S5" s="1084" t="s">
        <v>4</v>
      </c>
    </row>
    <row r="6" spans="1:19" s="99" customFormat="1" ht="36.75" customHeight="1" x14ac:dyDescent="0.25">
      <c r="A6" s="1082"/>
      <c r="B6" s="1082"/>
      <c r="C6" s="1085"/>
      <c r="D6" s="1092"/>
      <c r="E6" s="1230" t="s">
        <v>533</v>
      </c>
      <c r="F6" s="1230"/>
      <c r="G6" s="1230"/>
      <c r="H6" s="1230"/>
      <c r="I6" s="1230"/>
      <c r="J6" s="1230"/>
      <c r="K6" s="1230"/>
      <c r="L6" s="1087" t="s">
        <v>534</v>
      </c>
      <c r="M6" s="1088"/>
      <c r="N6" s="1088"/>
      <c r="O6" s="1088"/>
      <c r="P6" s="1139"/>
      <c r="Q6" s="1224" t="s">
        <v>243</v>
      </c>
      <c r="R6" s="1216"/>
      <c r="S6" s="1085"/>
    </row>
    <row r="7" spans="1:19" s="99" customFormat="1" ht="51.95" customHeight="1" x14ac:dyDescent="0.25">
      <c r="A7" s="1083"/>
      <c r="B7" s="1083"/>
      <c r="C7" s="1086"/>
      <c r="D7" s="1093"/>
      <c r="E7" s="557" t="s">
        <v>154</v>
      </c>
      <c r="F7" s="557" t="s">
        <v>155</v>
      </c>
      <c r="G7" s="557" t="s">
        <v>64</v>
      </c>
      <c r="H7" s="557" t="s">
        <v>65</v>
      </c>
      <c r="I7" s="557" t="s">
        <v>66</v>
      </c>
      <c r="J7" s="557" t="s">
        <v>67</v>
      </c>
      <c r="K7" s="557" t="s">
        <v>68</v>
      </c>
      <c r="L7" s="557" t="s">
        <v>69</v>
      </c>
      <c r="M7" s="557" t="s">
        <v>70</v>
      </c>
      <c r="N7" s="557" t="s">
        <v>71</v>
      </c>
      <c r="O7" s="557" t="s">
        <v>282</v>
      </c>
      <c r="P7" s="557" t="s">
        <v>283</v>
      </c>
      <c r="Q7" s="1224"/>
      <c r="R7" s="1217"/>
      <c r="S7" s="1086"/>
    </row>
    <row r="8" spans="1:19" s="99" customFormat="1" ht="15.95" customHeight="1" x14ac:dyDescent="0.25">
      <c r="A8" s="75" t="s">
        <v>16</v>
      </c>
      <c r="B8" s="108" t="s">
        <v>129</v>
      </c>
      <c r="C8" s="322">
        <v>81000000899</v>
      </c>
      <c r="D8" s="76">
        <v>0.9</v>
      </c>
      <c r="E8" s="558"/>
      <c r="F8" s="558"/>
      <c r="G8" s="558"/>
      <c r="H8" s="558">
        <v>0.02</v>
      </c>
      <c r="I8" s="558"/>
      <c r="J8" s="558">
        <v>0.01</v>
      </c>
      <c r="K8" s="558"/>
      <c r="L8" s="558"/>
      <c r="M8" s="558">
        <v>0.02</v>
      </c>
      <c r="N8" s="558">
        <v>5.0000000000000001E-3</v>
      </c>
      <c r="O8" s="558"/>
      <c r="P8" s="558">
        <v>0.02</v>
      </c>
      <c r="Q8" s="559">
        <f>IF(SUM(E8:K8)&gt;5%,5%,SUM(E8:K8))+IF(SUM(L8:P8)&gt;5%,5%,SUM(L8:P8))</f>
        <v>7.4999999999999997E-2</v>
      </c>
      <c r="R8" s="560">
        <f t="shared" ref="R8:R33" si="0">D8+Q8</f>
        <v>0.97499999999999998</v>
      </c>
      <c r="S8" s="80">
        <f>IF(95%&lt;=R8,60,IF(AND(90%&lt;=R8,R8&lt;95%),50,IF(AND(80%&lt;=R8,R8&lt;90%),40,IF(AND(75%&lt;=R8,R8&lt;80%),30,IF(AND(70%&lt;=R8,R8&lt;75%),20,IF(R8&lt;70%,0,""))))))</f>
        <v>60</v>
      </c>
    </row>
    <row r="9" spans="1:19" s="99" customFormat="1" ht="15.95" customHeight="1" x14ac:dyDescent="0.25">
      <c r="A9" s="75" t="s">
        <v>17</v>
      </c>
      <c r="B9" s="108" t="s">
        <v>130</v>
      </c>
      <c r="C9" s="322" t="s">
        <v>487</v>
      </c>
      <c r="D9" s="76">
        <v>0.9</v>
      </c>
      <c r="E9" s="558"/>
      <c r="F9" s="558"/>
      <c r="G9" s="558"/>
      <c r="H9" s="558"/>
      <c r="I9" s="558"/>
      <c r="J9" s="558"/>
      <c r="K9" s="558"/>
      <c r="L9" s="558"/>
      <c r="M9" s="558">
        <v>0.01</v>
      </c>
      <c r="N9" s="558"/>
      <c r="O9" s="558"/>
      <c r="P9" s="558"/>
      <c r="Q9" s="559">
        <f t="shared" ref="Q9:Q33" si="1">IF(SUM(E9:K9)&gt;5%,5%,SUM(E9:K9))+IF(SUM(L9:P9)&gt;5%,5%,SUM(L9:P9))</f>
        <v>0.01</v>
      </c>
      <c r="R9" s="560">
        <f t="shared" si="0"/>
        <v>0.91</v>
      </c>
      <c r="S9" s="80">
        <f t="shared" ref="S9:S33" si="2">IF(95%&lt;=R9,60,IF(AND(90%&lt;=R9,R9&lt;95%),50,IF(AND(80%&lt;=R9,R9&lt;90%),40,IF(AND(75%&lt;=R9,R9&lt;80%),30,IF(AND(70%&lt;=R9,R9&lt;75%),20,IF(R9&lt;70%,0,""))))))</f>
        <v>50</v>
      </c>
    </row>
    <row r="10" spans="1:19" s="99" customFormat="1" ht="15.95" customHeight="1" x14ac:dyDescent="0.25">
      <c r="A10" s="75" t="s">
        <v>18</v>
      </c>
      <c r="B10" s="108" t="s">
        <v>131</v>
      </c>
      <c r="C10" s="322" t="s">
        <v>488</v>
      </c>
      <c r="D10" s="76">
        <v>0.9</v>
      </c>
      <c r="E10" s="558"/>
      <c r="F10" s="558"/>
      <c r="G10" s="558"/>
      <c r="H10" s="558"/>
      <c r="I10" s="558"/>
      <c r="J10" s="558"/>
      <c r="K10" s="558"/>
      <c r="L10" s="558"/>
      <c r="M10" s="558">
        <v>0.02</v>
      </c>
      <c r="N10" s="558">
        <v>5.0000000000000001E-3</v>
      </c>
      <c r="O10" s="558">
        <v>1.4999999999999999E-2</v>
      </c>
      <c r="P10" s="558"/>
      <c r="Q10" s="559">
        <f t="shared" si="1"/>
        <v>0.04</v>
      </c>
      <c r="R10" s="560">
        <f t="shared" si="0"/>
        <v>0.94000000000000006</v>
      </c>
      <c r="S10" s="80">
        <f t="shared" si="2"/>
        <v>50</v>
      </c>
    </row>
    <row r="11" spans="1:19" s="99" customFormat="1" ht="15.95" customHeight="1" x14ac:dyDescent="0.25">
      <c r="A11" s="75" t="s">
        <v>19</v>
      </c>
      <c r="B11" s="108" t="s">
        <v>132</v>
      </c>
      <c r="C11" s="322" t="s">
        <v>489</v>
      </c>
      <c r="D11" s="76">
        <v>0.9</v>
      </c>
      <c r="E11" s="558"/>
      <c r="F11" s="558"/>
      <c r="G11" s="558"/>
      <c r="H11" s="558"/>
      <c r="I11" s="558"/>
      <c r="J11" s="558"/>
      <c r="K11" s="558"/>
      <c r="L11" s="558"/>
      <c r="M11" s="558">
        <v>0.02</v>
      </c>
      <c r="N11" s="558"/>
      <c r="O11" s="558">
        <v>1.4999999999999999E-2</v>
      </c>
      <c r="P11" s="558">
        <v>0.02</v>
      </c>
      <c r="Q11" s="559">
        <f t="shared" si="1"/>
        <v>0.05</v>
      </c>
      <c r="R11" s="560">
        <f t="shared" si="0"/>
        <v>0.95000000000000007</v>
      </c>
      <c r="S11" s="80">
        <f t="shared" si="2"/>
        <v>60</v>
      </c>
    </row>
    <row r="12" spans="1:19" s="99" customFormat="1" ht="15.95" customHeight="1" x14ac:dyDescent="0.25">
      <c r="A12" s="75" t="s">
        <v>20</v>
      </c>
      <c r="B12" s="108" t="s">
        <v>133</v>
      </c>
      <c r="C12" s="322" t="s">
        <v>490</v>
      </c>
      <c r="D12" s="76">
        <v>0.9</v>
      </c>
      <c r="E12" s="558"/>
      <c r="F12" s="558"/>
      <c r="G12" s="558"/>
      <c r="H12" s="558"/>
      <c r="I12" s="558"/>
      <c r="J12" s="558"/>
      <c r="K12" s="558"/>
      <c r="L12" s="558"/>
      <c r="M12" s="558">
        <v>0.02</v>
      </c>
      <c r="N12" s="558">
        <v>5.0000000000000001E-3</v>
      </c>
      <c r="O12" s="558">
        <v>1.4999999999999999E-2</v>
      </c>
      <c r="P12" s="558">
        <v>0.02</v>
      </c>
      <c r="Q12" s="559">
        <f t="shared" si="1"/>
        <v>0.05</v>
      </c>
      <c r="R12" s="560">
        <f t="shared" si="0"/>
        <v>0.95000000000000007</v>
      </c>
      <c r="S12" s="80">
        <f t="shared" si="2"/>
        <v>60</v>
      </c>
    </row>
    <row r="13" spans="1:19" s="99" customFormat="1" ht="15.95" customHeight="1" x14ac:dyDescent="0.25">
      <c r="A13" s="75" t="s">
        <v>21</v>
      </c>
      <c r="B13" s="108" t="s">
        <v>134</v>
      </c>
      <c r="C13" s="322">
        <v>11100096278</v>
      </c>
      <c r="D13" s="76">
        <v>0.9</v>
      </c>
      <c r="E13" s="558"/>
      <c r="F13" s="558"/>
      <c r="G13" s="558"/>
      <c r="H13" s="558"/>
      <c r="I13" s="558"/>
      <c r="J13" s="558"/>
      <c r="K13" s="558"/>
      <c r="L13" s="558"/>
      <c r="M13" s="558"/>
      <c r="N13" s="558">
        <v>5.0000000000000001E-3</v>
      </c>
      <c r="O13" s="558">
        <v>1.4999999999999999E-2</v>
      </c>
      <c r="P13" s="558">
        <v>0.02</v>
      </c>
      <c r="Q13" s="559">
        <f t="shared" si="1"/>
        <v>0.04</v>
      </c>
      <c r="R13" s="560">
        <f t="shared" si="0"/>
        <v>0.94000000000000006</v>
      </c>
      <c r="S13" s="80">
        <f t="shared" si="2"/>
        <v>50</v>
      </c>
    </row>
    <row r="14" spans="1:19" s="99" customFormat="1" ht="15.95" customHeight="1" x14ac:dyDescent="0.25">
      <c r="A14" s="75" t="s">
        <v>22</v>
      </c>
      <c r="B14" s="108" t="s">
        <v>135</v>
      </c>
      <c r="C14" s="322">
        <v>81000000898</v>
      </c>
      <c r="D14" s="76">
        <v>0.9</v>
      </c>
      <c r="E14" s="558"/>
      <c r="F14" s="558"/>
      <c r="G14" s="558"/>
      <c r="H14" s="558"/>
      <c r="I14" s="558"/>
      <c r="J14" s="558"/>
      <c r="K14" s="558"/>
      <c r="L14" s="558"/>
      <c r="M14" s="558">
        <v>1.4999999999999999E-2</v>
      </c>
      <c r="N14" s="558"/>
      <c r="O14" s="558">
        <v>1.4999999999999999E-2</v>
      </c>
      <c r="P14" s="558"/>
      <c r="Q14" s="559">
        <f t="shared" si="1"/>
        <v>0.03</v>
      </c>
      <c r="R14" s="560">
        <f t="shared" si="0"/>
        <v>0.93</v>
      </c>
      <c r="S14" s="80">
        <f t="shared" si="2"/>
        <v>50</v>
      </c>
    </row>
    <row r="15" spans="1:19" s="99" customFormat="1" ht="15.95" customHeight="1" x14ac:dyDescent="0.25">
      <c r="A15" s="75" t="s">
        <v>23</v>
      </c>
      <c r="B15" s="108" t="s">
        <v>136</v>
      </c>
      <c r="C15" s="322" t="s">
        <v>492</v>
      </c>
      <c r="D15" s="76">
        <v>0.9</v>
      </c>
      <c r="E15" s="558"/>
      <c r="F15" s="558"/>
      <c r="G15" s="558"/>
      <c r="H15" s="558"/>
      <c r="I15" s="558"/>
      <c r="J15" s="558"/>
      <c r="K15" s="558"/>
      <c r="L15" s="558"/>
      <c r="M15" s="558">
        <v>0.02</v>
      </c>
      <c r="N15" s="558"/>
      <c r="O15" s="558">
        <v>1.4999999999999999E-2</v>
      </c>
      <c r="P15" s="558">
        <v>0.02</v>
      </c>
      <c r="Q15" s="559">
        <f t="shared" si="1"/>
        <v>0.05</v>
      </c>
      <c r="R15" s="560">
        <f t="shared" si="0"/>
        <v>0.95000000000000007</v>
      </c>
      <c r="S15" s="80">
        <f t="shared" si="2"/>
        <v>60</v>
      </c>
    </row>
    <row r="16" spans="1:19" s="99" customFormat="1" ht="15.95" customHeight="1" x14ac:dyDescent="0.25">
      <c r="A16" s="75" t="s">
        <v>24</v>
      </c>
      <c r="B16" s="108" t="s">
        <v>137</v>
      </c>
      <c r="C16" s="322" t="s">
        <v>493</v>
      </c>
      <c r="D16" s="76">
        <v>0.9</v>
      </c>
      <c r="E16" s="558"/>
      <c r="F16" s="558"/>
      <c r="G16" s="558"/>
      <c r="H16" s="558"/>
      <c r="I16" s="558"/>
      <c r="J16" s="558"/>
      <c r="K16" s="558"/>
      <c r="L16" s="558"/>
      <c r="M16" s="558">
        <v>1.4999999999999999E-2</v>
      </c>
      <c r="N16" s="558"/>
      <c r="O16" s="558"/>
      <c r="P16" s="558"/>
      <c r="Q16" s="559">
        <f t="shared" si="1"/>
        <v>1.4999999999999999E-2</v>
      </c>
      <c r="R16" s="560">
        <f t="shared" si="0"/>
        <v>0.91500000000000004</v>
      </c>
      <c r="S16" s="80">
        <f t="shared" si="2"/>
        <v>50</v>
      </c>
    </row>
    <row r="17" spans="1:19" s="99" customFormat="1" ht="15.95" customHeight="1" x14ac:dyDescent="0.25">
      <c r="A17" s="75" t="s">
        <v>25</v>
      </c>
      <c r="B17" s="108" t="s">
        <v>138</v>
      </c>
      <c r="C17" s="322" t="s">
        <v>494</v>
      </c>
      <c r="D17" s="76">
        <v>0.9</v>
      </c>
      <c r="E17" s="558"/>
      <c r="F17" s="558"/>
      <c r="G17" s="558"/>
      <c r="H17" s="558"/>
      <c r="I17" s="558"/>
      <c r="J17" s="558"/>
      <c r="K17" s="558"/>
      <c r="L17" s="558"/>
      <c r="M17" s="558">
        <v>0.02</v>
      </c>
      <c r="N17" s="558">
        <v>5.0000000000000001E-3</v>
      </c>
      <c r="O17" s="558">
        <v>1.4999999999999999E-2</v>
      </c>
      <c r="P17" s="558">
        <v>0.02</v>
      </c>
      <c r="Q17" s="559">
        <f t="shared" si="1"/>
        <v>0.05</v>
      </c>
      <c r="R17" s="560">
        <f t="shared" si="0"/>
        <v>0.95000000000000007</v>
      </c>
      <c r="S17" s="80">
        <f t="shared" si="2"/>
        <v>60</v>
      </c>
    </row>
    <row r="18" spans="1:19" s="99" customFormat="1" ht="15.95" customHeight="1" x14ac:dyDescent="0.25">
      <c r="A18" s="75" t="s">
        <v>26</v>
      </c>
      <c r="B18" s="108" t="s">
        <v>139</v>
      </c>
      <c r="C18" s="322" t="s">
        <v>495</v>
      </c>
      <c r="D18" s="76">
        <v>0.9</v>
      </c>
      <c r="E18" s="558"/>
      <c r="F18" s="558"/>
      <c r="G18" s="558"/>
      <c r="H18" s="558"/>
      <c r="I18" s="558"/>
      <c r="J18" s="558"/>
      <c r="K18" s="558"/>
      <c r="L18" s="558"/>
      <c r="M18" s="558">
        <v>0.01</v>
      </c>
      <c r="N18" s="558">
        <v>5.0000000000000001E-3</v>
      </c>
      <c r="O18" s="558">
        <v>0.01</v>
      </c>
      <c r="P18" s="558">
        <v>0.01</v>
      </c>
      <c r="Q18" s="559">
        <f t="shared" si="1"/>
        <v>3.5000000000000003E-2</v>
      </c>
      <c r="R18" s="560">
        <f t="shared" si="0"/>
        <v>0.93500000000000005</v>
      </c>
      <c r="S18" s="80">
        <f t="shared" si="2"/>
        <v>50</v>
      </c>
    </row>
    <row r="19" spans="1:19" s="99" customFormat="1" ht="15.95" customHeight="1" x14ac:dyDescent="0.25">
      <c r="A19" s="75" t="s">
        <v>27</v>
      </c>
      <c r="B19" s="108" t="s">
        <v>140</v>
      </c>
      <c r="C19" s="322" t="s">
        <v>496</v>
      </c>
      <c r="D19" s="76">
        <v>0.9</v>
      </c>
      <c r="E19" s="558"/>
      <c r="F19" s="558"/>
      <c r="G19" s="558"/>
      <c r="H19" s="558"/>
      <c r="I19" s="558"/>
      <c r="J19" s="558"/>
      <c r="K19" s="558"/>
      <c r="L19" s="558"/>
      <c r="M19" s="558">
        <v>1.4999999999999999E-2</v>
      </c>
      <c r="N19" s="558"/>
      <c r="O19" s="558"/>
      <c r="P19" s="558"/>
      <c r="Q19" s="559">
        <f t="shared" si="1"/>
        <v>1.4999999999999999E-2</v>
      </c>
      <c r="R19" s="560">
        <f t="shared" si="0"/>
        <v>0.91500000000000004</v>
      </c>
      <c r="S19" s="80">
        <f t="shared" si="2"/>
        <v>50</v>
      </c>
    </row>
    <row r="20" spans="1:19" s="99" customFormat="1" ht="15.95" customHeight="1" x14ac:dyDescent="0.25">
      <c r="A20" s="75" t="s">
        <v>28</v>
      </c>
      <c r="B20" s="108" t="s">
        <v>141</v>
      </c>
      <c r="C20" s="322">
        <v>11100096301</v>
      </c>
      <c r="D20" s="76">
        <v>0.9</v>
      </c>
      <c r="E20" s="558"/>
      <c r="F20" s="558"/>
      <c r="G20" s="558"/>
      <c r="H20" s="558"/>
      <c r="I20" s="558"/>
      <c r="J20" s="558"/>
      <c r="K20" s="558"/>
      <c r="L20" s="558"/>
      <c r="M20" s="558">
        <v>0.02</v>
      </c>
      <c r="N20" s="558"/>
      <c r="O20" s="558">
        <v>1.4999999999999999E-2</v>
      </c>
      <c r="P20" s="558">
        <v>0.02</v>
      </c>
      <c r="Q20" s="559">
        <f t="shared" si="1"/>
        <v>0.05</v>
      </c>
      <c r="R20" s="560">
        <f t="shared" si="0"/>
        <v>0.95000000000000007</v>
      </c>
      <c r="S20" s="80">
        <f t="shared" si="2"/>
        <v>60</v>
      </c>
    </row>
    <row r="21" spans="1:19" s="99" customFormat="1" ht="15.95" customHeight="1" x14ac:dyDescent="0.25">
      <c r="A21" s="75" t="s">
        <v>29</v>
      </c>
      <c r="B21" s="108" t="s">
        <v>142</v>
      </c>
      <c r="C21" s="322">
        <v>11100097762</v>
      </c>
      <c r="D21" s="76">
        <v>0.9</v>
      </c>
      <c r="E21" s="558"/>
      <c r="F21" s="558"/>
      <c r="G21" s="558"/>
      <c r="H21" s="558"/>
      <c r="I21" s="558"/>
      <c r="J21" s="558"/>
      <c r="K21" s="558"/>
      <c r="L21" s="558"/>
      <c r="M21" s="558">
        <v>0.02</v>
      </c>
      <c r="N21" s="558"/>
      <c r="O21" s="558">
        <v>1.4999999999999999E-2</v>
      </c>
      <c r="P21" s="558">
        <v>0.02</v>
      </c>
      <c r="Q21" s="559">
        <f t="shared" si="1"/>
        <v>0.05</v>
      </c>
      <c r="R21" s="560">
        <f t="shared" si="0"/>
        <v>0.95000000000000007</v>
      </c>
      <c r="S21" s="80">
        <f t="shared" si="2"/>
        <v>60</v>
      </c>
    </row>
    <row r="22" spans="1:19" s="99" customFormat="1" ht="16.899999999999999" customHeight="1" x14ac:dyDescent="0.25">
      <c r="A22" s="75" t="s">
        <v>30</v>
      </c>
      <c r="B22" s="108" t="s">
        <v>143</v>
      </c>
      <c r="C22" s="322">
        <v>11100082723</v>
      </c>
      <c r="D22" s="76">
        <v>0.9</v>
      </c>
      <c r="E22" s="558"/>
      <c r="F22" s="558"/>
      <c r="G22" s="558"/>
      <c r="H22" s="558"/>
      <c r="I22" s="558"/>
      <c r="J22" s="558"/>
      <c r="K22" s="558"/>
      <c r="L22" s="558"/>
      <c r="M22" s="558">
        <v>0.02</v>
      </c>
      <c r="N22" s="558"/>
      <c r="O22" s="558">
        <v>1.4999999999999999E-2</v>
      </c>
      <c r="P22" s="558">
        <v>0.02</v>
      </c>
      <c r="Q22" s="559">
        <f t="shared" si="1"/>
        <v>0.05</v>
      </c>
      <c r="R22" s="560">
        <f t="shared" si="0"/>
        <v>0.95000000000000007</v>
      </c>
      <c r="S22" s="80">
        <f t="shared" si="2"/>
        <v>60</v>
      </c>
    </row>
    <row r="23" spans="1:19" s="99" customFormat="1" ht="15.95" customHeight="1" x14ac:dyDescent="0.25">
      <c r="A23" s="75" t="s">
        <v>31</v>
      </c>
      <c r="B23" s="109" t="s">
        <v>144</v>
      </c>
      <c r="C23" s="322">
        <v>11100067215</v>
      </c>
      <c r="D23" s="76">
        <v>0.9</v>
      </c>
      <c r="E23" s="558"/>
      <c r="F23" s="558"/>
      <c r="G23" s="558"/>
      <c r="H23" s="558"/>
      <c r="I23" s="558"/>
      <c r="J23" s="558"/>
      <c r="K23" s="558"/>
      <c r="L23" s="558"/>
      <c r="M23" s="558">
        <v>1.4999999999999999E-2</v>
      </c>
      <c r="N23" s="558"/>
      <c r="O23" s="558"/>
      <c r="P23" s="558"/>
      <c r="Q23" s="559">
        <f t="shared" si="1"/>
        <v>1.4999999999999999E-2</v>
      </c>
      <c r="R23" s="560">
        <f t="shared" si="0"/>
        <v>0.91500000000000004</v>
      </c>
      <c r="S23" s="80">
        <f t="shared" si="2"/>
        <v>50</v>
      </c>
    </row>
    <row r="24" spans="1:19" s="99" customFormat="1" ht="15.95" customHeight="1" x14ac:dyDescent="0.25">
      <c r="A24" s="75" t="s">
        <v>32</v>
      </c>
      <c r="B24" s="108" t="s">
        <v>145</v>
      </c>
      <c r="C24" s="322">
        <v>11100096304</v>
      </c>
      <c r="D24" s="76">
        <v>0.9</v>
      </c>
      <c r="E24" s="558"/>
      <c r="F24" s="558"/>
      <c r="G24" s="558"/>
      <c r="H24" s="558"/>
      <c r="I24" s="558"/>
      <c r="J24" s="558"/>
      <c r="K24" s="558"/>
      <c r="L24" s="558"/>
      <c r="M24" s="558">
        <v>0.02</v>
      </c>
      <c r="N24" s="558"/>
      <c r="O24" s="558">
        <v>1.4999999999999999E-2</v>
      </c>
      <c r="P24" s="558">
        <v>0.02</v>
      </c>
      <c r="Q24" s="559">
        <f t="shared" si="1"/>
        <v>0.05</v>
      </c>
      <c r="R24" s="560">
        <f t="shared" si="0"/>
        <v>0.95000000000000007</v>
      </c>
      <c r="S24" s="80">
        <f t="shared" si="2"/>
        <v>60</v>
      </c>
    </row>
    <row r="25" spans="1:19" s="99" customFormat="1" ht="15.95" customHeight="1" x14ac:dyDescent="0.25">
      <c r="A25" s="75" t="s">
        <v>33</v>
      </c>
      <c r="B25" s="110" t="s">
        <v>146</v>
      </c>
      <c r="C25" s="322">
        <v>11100097753</v>
      </c>
      <c r="D25" s="76">
        <v>0.9</v>
      </c>
      <c r="E25" s="558"/>
      <c r="F25" s="558"/>
      <c r="G25" s="558"/>
      <c r="H25" s="558"/>
      <c r="I25" s="558"/>
      <c r="J25" s="558"/>
      <c r="K25" s="558"/>
      <c r="L25" s="558"/>
      <c r="M25" s="558">
        <v>0.01</v>
      </c>
      <c r="N25" s="558"/>
      <c r="O25" s="558">
        <v>1.4999999999999999E-2</v>
      </c>
      <c r="P25" s="558"/>
      <c r="Q25" s="559">
        <f t="shared" si="1"/>
        <v>2.5000000000000001E-2</v>
      </c>
      <c r="R25" s="560">
        <f t="shared" si="0"/>
        <v>0.92500000000000004</v>
      </c>
      <c r="S25" s="80">
        <f t="shared" si="2"/>
        <v>50</v>
      </c>
    </row>
    <row r="26" spans="1:19" s="99" customFormat="1" ht="15.95" customHeight="1" x14ac:dyDescent="0.25">
      <c r="A26" s="75" t="s">
        <v>34</v>
      </c>
      <c r="B26" s="108" t="s">
        <v>112</v>
      </c>
      <c r="C26" s="322">
        <v>11100109681</v>
      </c>
      <c r="D26" s="76">
        <v>0.9</v>
      </c>
      <c r="E26" s="558"/>
      <c r="F26" s="558"/>
      <c r="G26" s="558"/>
      <c r="H26" s="558"/>
      <c r="I26" s="558"/>
      <c r="J26" s="558"/>
      <c r="K26" s="558"/>
      <c r="L26" s="558"/>
      <c r="M26" s="558">
        <v>0.02</v>
      </c>
      <c r="N26" s="558"/>
      <c r="O26" s="558">
        <v>1.4999999999999999E-2</v>
      </c>
      <c r="P26" s="558">
        <v>0.02</v>
      </c>
      <c r="Q26" s="559">
        <f t="shared" si="1"/>
        <v>0.05</v>
      </c>
      <c r="R26" s="560">
        <f t="shared" si="0"/>
        <v>0.95000000000000007</v>
      </c>
      <c r="S26" s="80">
        <f t="shared" si="2"/>
        <v>60</v>
      </c>
    </row>
    <row r="27" spans="1:19" s="99" customFormat="1" ht="15.95" customHeight="1" x14ac:dyDescent="0.25">
      <c r="A27" s="75" t="s">
        <v>35</v>
      </c>
      <c r="B27" s="108" t="s">
        <v>149</v>
      </c>
      <c r="C27" s="322">
        <v>11100115723</v>
      </c>
      <c r="D27" s="76">
        <v>0.9</v>
      </c>
      <c r="E27" s="558"/>
      <c r="F27" s="558"/>
      <c r="G27" s="558"/>
      <c r="H27" s="558"/>
      <c r="I27" s="558"/>
      <c r="J27" s="558"/>
      <c r="K27" s="558"/>
      <c r="L27" s="558"/>
      <c r="M27" s="558">
        <v>0.02</v>
      </c>
      <c r="N27" s="558"/>
      <c r="O27" s="558">
        <v>1.4999999999999999E-2</v>
      </c>
      <c r="P27" s="558">
        <v>0.02</v>
      </c>
      <c r="Q27" s="559">
        <f t="shared" si="1"/>
        <v>0.05</v>
      </c>
      <c r="R27" s="560">
        <f t="shared" si="0"/>
        <v>0.95000000000000007</v>
      </c>
      <c r="S27" s="80">
        <f t="shared" si="2"/>
        <v>60</v>
      </c>
    </row>
    <row r="28" spans="1:19" s="99" customFormat="1" ht="15.95" customHeight="1" x14ac:dyDescent="0.25">
      <c r="A28" s="75" t="s">
        <v>36</v>
      </c>
      <c r="B28" s="108" t="s">
        <v>150</v>
      </c>
      <c r="C28" s="322">
        <v>60200000602</v>
      </c>
      <c r="D28" s="76">
        <v>0.9</v>
      </c>
      <c r="E28" s="558"/>
      <c r="F28" s="558"/>
      <c r="G28" s="558"/>
      <c r="H28" s="558"/>
      <c r="I28" s="558"/>
      <c r="J28" s="558"/>
      <c r="K28" s="558"/>
      <c r="L28" s="558"/>
      <c r="M28" s="558">
        <v>0.02</v>
      </c>
      <c r="N28" s="558"/>
      <c r="O28" s="558">
        <v>1.4999999999999999E-2</v>
      </c>
      <c r="P28" s="558">
        <v>0.02</v>
      </c>
      <c r="Q28" s="559">
        <f t="shared" si="1"/>
        <v>0.05</v>
      </c>
      <c r="R28" s="560">
        <f t="shared" si="0"/>
        <v>0.95000000000000007</v>
      </c>
      <c r="S28" s="80">
        <f t="shared" si="2"/>
        <v>60</v>
      </c>
    </row>
    <row r="29" spans="1:19" s="99" customFormat="1" ht="15.95" customHeight="1" x14ac:dyDescent="0.25">
      <c r="A29" s="75" t="s">
        <v>37</v>
      </c>
      <c r="B29" s="108" t="s">
        <v>102</v>
      </c>
      <c r="C29" s="322">
        <v>21000001128</v>
      </c>
      <c r="D29" s="76">
        <v>0.9</v>
      </c>
      <c r="E29" s="558"/>
      <c r="F29" s="558"/>
      <c r="G29" s="558"/>
      <c r="H29" s="558"/>
      <c r="I29" s="558"/>
      <c r="J29" s="558"/>
      <c r="K29" s="558"/>
      <c r="L29" s="558"/>
      <c r="M29" s="558">
        <v>1.4999999999999999E-2</v>
      </c>
      <c r="N29" s="558"/>
      <c r="O29" s="558"/>
      <c r="P29" s="558"/>
      <c r="Q29" s="559">
        <f t="shared" si="1"/>
        <v>1.4999999999999999E-2</v>
      </c>
      <c r="R29" s="560">
        <f t="shared" si="0"/>
        <v>0.91500000000000004</v>
      </c>
      <c r="S29" s="80">
        <f t="shared" si="2"/>
        <v>50</v>
      </c>
    </row>
    <row r="30" spans="1:19" s="99" customFormat="1" ht="15.95" customHeight="1" x14ac:dyDescent="0.25">
      <c r="A30" s="75" t="s">
        <v>38</v>
      </c>
      <c r="B30" s="108" t="s">
        <v>151</v>
      </c>
      <c r="C30" s="322">
        <v>11100083259</v>
      </c>
      <c r="D30" s="76">
        <v>0.9</v>
      </c>
      <c r="E30" s="558"/>
      <c r="F30" s="558"/>
      <c r="G30" s="558"/>
      <c r="H30" s="558"/>
      <c r="I30" s="558"/>
      <c r="J30" s="558"/>
      <c r="K30" s="558"/>
      <c r="L30" s="558"/>
      <c r="M30" s="558">
        <v>0.02</v>
      </c>
      <c r="N30" s="558"/>
      <c r="O30" s="558">
        <v>1.4999999999999999E-2</v>
      </c>
      <c r="P30" s="558">
        <v>0.02</v>
      </c>
      <c r="Q30" s="559">
        <f t="shared" si="1"/>
        <v>0.05</v>
      </c>
      <c r="R30" s="560">
        <f t="shared" si="0"/>
        <v>0.95000000000000007</v>
      </c>
      <c r="S30" s="80">
        <f t="shared" si="2"/>
        <v>60</v>
      </c>
    </row>
    <row r="31" spans="1:19" s="99" customFormat="1" ht="15.95" customHeight="1" x14ac:dyDescent="0.25">
      <c r="A31" s="75" t="s">
        <v>39</v>
      </c>
      <c r="B31" s="108" t="s">
        <v>152</v>
      </c>
      <c r="C31" s="323">
        <v>21000001100</v>
      </c>
      <c r="D31" s="76">
        <v>0.9</v>
      </c>
      <c r="E31" s="558"/>
      <c r="F31" s="558"/>
      <c r="G31" s="558"/>
      <c r="H31" s="558"/>
      <c r="I31" s="558"/>
      <c r="J31" s="558"/>
      <c r="K31" s="558"/>
      <c r="L31" s="558"/>
      <c r="M31" s="558">
        <v>1.4999999999999999E-2</v>
      </c>
      <c r="N31" s="558"/>
      <c r="O31" s="558"/>
      <c r="P31" s="558"/>
      <c r="Q31" s="559">
        <f t="shared" si="1"/>
        <v>1.4999999999999999E-2</v>
      </c>
      <c r="R31" s="560">
        <f t="shared" si="0"/>
        <v>0.91500000000000004</v>
      </c>
      <c r="S31" s="80">
        <f t="shared" si="2"/>
        <v>50</v>
      </c>
    </row>
    <row r="32" spans="1:19" s="99" customFormat="1" ht="15.95" customHeight="1" x14ac:dyDescent="0.25">
      <c r="A32" s="75" t="s">
        <v>40</v>
      </c>
      <c r="B32" s="108" t="s">
        <v>153</v>
      </c>
      <c r="C32" s="323">
        <v>11100096317</v>
      </c>
      <c r="D32" s="76">
        <v>0.9</v>
      </c>
      <c r="E32" s="558"/>
      <c r="F32" s="558"/>
      <c r="G32" s="558"/>
      <c r="H32" s="558"/>
      <c r="I32" s="558"/>
      <c r="J32" s="558"/>
      <c r="K32" s="558"/>
      <c r="L32" s="558"/>
      <c r="M32" s="558">
        <v>1.4999999999999999E-2</v>
      </c>
      <c r="N32" s="558"/>
      <c r="O32" s="558"/>
      <c r="P32" s="558"/>
      <c r="Q32" s="559">
        <f t="shared" si="1"/>
        <v>1.4999999999999999E-2</v>
      </c>
      <c r="R32" s="560">
        <f t="shared" si="0"/>
        <v>0.91500000000000004</v>
      </c>
      <c r="S32" s="80">
        <f t="shared" si="2"/>
        <v>50</v>
      </c>
    </row>
    <row r="33" spans="1:19" s="99" customFormat="1" ht="15.95" customHeight="1" x14ac:dyDescent="0.25">
      <c r="A33" s="75" t="s">
        <v>41</v>
      </c>
      <c r="B33" s="94" t="s">
        <v>702</v>
      </c>
      <c r="C33" s="146">
        <v>11100115713</v>
      </c>
      <c r="D33" s="76">
        <v>0.9</v>
      </c>
      <c r="E33" s="558"/>
      <c r="F33" s="558"/>
      <c r="G33" s="558"/>
      <c r="H33" s="558"/>
      <c r="I33" s="558"/>
      <c r="J33" s="558"/>
      <c r="K33" s="558"/>
      <c r="L33" s="558"/>
      <c r="M33" s="558">
        <v>1.4999999999999999E-2</v>
      </c>
      <c r="N33" s="558"/>
      <c r="O33" s="558">
        <v>1.4999999999999999E-2</v>
      </c>
      <c r="P33" s="558"/>
      <c r="Q33" s="559">
        <f t="shared" si="1"/>
        <v>0.03</v>
      </c>
      <c r="R33" s="560">
        <f t="shared" si="0"/>
        <v>0.93</v>
      </c>
      <c r="S33" s="80">
        <f t="shared" si="2"/>
        <v>50</v>
      </c>
    </row>
    <row r="34" spans="1:19" ht="39.75" customHeight="1" x14ac:dyDescent="0.25">
      <c r="A34" s="1090" t="s">
        <v>535</v>
      </c>
      <c r="B34" s="1090"/>
      <c r="C34" s="1090"/>
      <c r="D34" s="1090"/>
      <c r="E34" s="1090"/>
      <c r="F34" s="1090"/>
      <c r="G34" s="1090"/>
      <c r="H34" s="1090"/>
      <c r="I34" s="1090"/>
      <c r="J34" s="1090"/>
      <c r="K34" s="1090"/>
      <c r="L34" s="1090"/>
      <c r="M34" s="1090"/>
      <c r="N34" s="1090"/>
      <c r="O34" s="1090"/>
      <c r="P34" s="1090"/>
      <c r="Q34" s="1090"/>
      <c r="R34" s="1090"/>
      <c r="S34" s="1090"/>
    </row>
    <row r="35" spans="1:19" ht="50.25" customHeight="1" x14ac:dyDescent="0.25"/>
    <row r="36" spans="1:19" ht="18.75" x14ac:dyDescent="0.3">
      <c r="A36" s="1219" t="s">
        <v>5</v>
      </c>
      <c r="B36" s="1219"/>
      <c r="C36" s="1219"/>
      <c r="D36" s="1219"/>
      <c r="E36" s="1219"/>
      <c r="F36" s="1219"/>
      <c r="G36" s="1219"/>
      <c r="H36" s="1219"/>
      <c r="I36" s="1219"/>
      <c r="J36" s="1219"/>
      <c r="K36" s="1219"/>
      <c r="L36" s="1219"/>
      <c r="M36" s="1219"/>
      <c r="N36" s="1219"/>
      <c r="O36" s="1219"/>
      <c r="P36" s="1219"/>
      <c r="Q36" s="1219"/>
      <c r="R36" s="1219"/>
      <c r="S36" s="1219"/>
    </row>
    <row r="37" spans="1:19" ht="16.5" x14ac:dyDescent="0.25">
      <c r="L37" s="945"/>
    </row>
    <row r="38" spans="1:19" ht="112.5" customHeight="1" x14ac:dyDescent="0.25">
      <c r="A38" s="971" t="s">
        <v>6</v>
      </c>
      <c r="B38" s="1220" t="s">
        <v>7</v>
      </c>
      <c r="C38" s="1220"/>
      <c r="D38" s="1220"/>
      <c r="E38" s="1220"/>
      <c r="F38" s="971"/>
      <c r="G38" s="971"/>
      <c r="H38" s="971"/>
      <c r="I38" s="971"/>
      <c r="J38" s="979" t="s">
        <v>8</v>
      </c>
      <c r="K38" s="979" t="s">
        <v>9</v>
      </c>
      <c r="L38" s="562" t="s">
        <v>10</v>
      </c>
      <c r="M38" s="562" t="s">
        <v>11</v>
      </c>
      <c r="N38" s="979" t="s">
        <v>218</v>
      </c>
      <c r="O38" s="1331" t="s">
        <v>12</v>
      </c>
      <c r="P38" s="1332"/>
      <c r="Q38" s="1332"/>
      <c r="R38" s="1332"/>
      <c r="S38" s="1333"/>
    </row>
    <row r="39" spans="1:19" ht="30.75" customHeight="1" x14ac:dyDescent="0.25">
      <c r="A39" s="971"/>
      <c r="B39" s="1184" t="s">
        <v>1449</v>
      </c>
      <c r="C39" s="1196"/>
      <c r="D39" s="1196"/>
      <c r="E39" s="1196"/>
      <c r="F39" s="1196"/>
      <c r="G39" s="1196"/>
      <c r="H39" s="1196"/>
      <c r="I39" s="1196"/>
      <c r="J39" s="1196"/>
      <c r="K39" s="1196"/>
      <c r="L39" s="1196"/>
      <c r="M39" s="1196"/>
      <c r="N39" s="1197"/>
      <c r="O39" s="979"/>
      <c r="P39" s="980"/>
      <c r="Q39" s="980"/>
      <c r="R39" s="980"/>
      <c r="S39" s="981"/>
    </row>
    <row r="40" spans="1:19" ht="75.75" customHeight="1" x14ac:dyDescent="0.25">
      <c r="A40" s="956">
        <v>4</v>
      </c>
      <c r="B40" s="1334" t="s">
        <v>1450</v>
      </c>
      <c r="C40" s="1335"/>
      <c r="D40" s="1335"/>
      <c r="E40" s="1335"/>
      <c r="F40" s="687"/>
      <c r="G40" s="687"/>
      <c r="H40" s="687"/>
      <c r="I40" s="687"/>
      <c r="J40" s="687"/>
      <c r="K40" s="946"/>
      <c r="L40" s="870"/>
      <c r="M40" s="112"/>
      <c r="N40" s="310">
        <v>0.02</v>
      </c>
      <c r="O40" s="1198" t="s">
        <v>1451</v>
      </c>
      <c r="P40" s="1199"/>
      <c r="Q40" s="1199"/>
      <c r="R40" s="1199"/>
      <c r="S40" s="1336"/>
    </row>
    <row r="41" spans="1:19" ht="45" customHeight="1" x14ac:dyDescent="0.25">
      <c r="A41" s="615">
        <v>6</v>
      </c>
      <c r="B41" s="1335" t="s">
        <v>1452</v>
      </c>
      <c r="C41" s="1335"/>
      <c r="D41" s="1335"/>
      <c r="E41" s="1335"/>
      <c r="F41" s="687"/>
      <c r="G41" s="687"/>
      <c r="H41" s="687"/>
      <c r="I41" s="687"/>
      <c r="J41" s="687"/>
      <c r="K41" s="946"/>
      <c r="L41" s="870"/>
      <c r="M41" s="112"/>
      <c r="N41" s="948" t="s">
        <v>1453</v>
      </c>
      <c r="O41" s="1198" t="s">
        <v>1451</v>
      </c>
      <c r="P41" s="1199"/>
      <c r="Q41" s="1199"/>
      <c r="R41" s="1199"/>
      <c r="S41" s="1336"/>
    </row>
    <row r="42" spans="1:19" ht="32.25" customHeight="1" x14ac:dyDescent="0.25">
      <c r="A42" s="615"/>
      <c r="B42" s="1337" t="s">
        <v>1454</v>
      </c>
      <c r="C42" s="1337"/>
      <c r="D42" s="1337"/>
      <c r="E42" s="1337"/>
      <c r="F42" s="1337"/>
      <c r="G42" s="1337"/>
      <c r="H42" s="1337"/>
      <c r="I42" s="1337"/>
      <c r="J42" s="1337"/>
      <c r="K42" s="1337"/>
      <c r="L42" s="1337"/>
      <c r="M42" s="1337"/>
      <c r="N42" s="1337"/>
      <c r="O42" s="979"/>
      <c r="P42" s="980"/>
      <c r="Q42" s="980"/>
      <c r="R42" s="980"/>
      <c r="S42" s="981"/>
    </row>
    <row r="43" spans="1:19" ht="83.45" customHeight="1" x14ac:dyDescent="0.25">
      <c r="A43" s="615">
        <v>9</v>
      </c>
      <c r="B43" s="1335" t="s">
        <v>1455</v>
      </c>
      <c r="C43" s="1335"/>
      <c r="D43" s="1335"/>
      <c r="E43" s="1335"/>
      <c r="F43" s="687"/>
      <c r="G43" s="687"/>
      <c r="H43" s="687"/>
      <c r="I43" s="687"/>
      <c r="J43" s="687"/>
      <c r="K43" s="946"/>
      <c r="L43" s="870">
        <v>24</v>
      </c>
      <c r="M43" s="112"/>
      <c r="N43" s="947" t="s">
        <v>846</v>
      </c>
      <c r="O43" s="1338" t="s">
        <v>1489</v>
      </c>
      <c r="P43" s="1339"/>
      <c r="Q43" s="1339"/>
      <c r="R43" s="1339"/>
      <c r="S43" s="1340"/>
    </row>
    <row r="44" spans="1:19" ht="39.75" customHeight="1" x14ac:dyDescent="0.25">
      <c r="A44" s="615">
        <v>10</v>
      </c>
      <c r="B44" s="1335" t="s">
        <v>1490</v>
      </c>
      <c r="C44" s="1335"/>
      <c r="D44" s="1335"/>
      <c r="E44" s="1335"/>
      <c r="F44" s="687"/>
      <c r="G44" s="687"/>
      <c r="H44" s="687"/>
      <c r="I44" s="687"/>
      <c r="J44" s="687"/>
      <c r="K44" s="946"/>
      <c r="L44" s="870">
        <v>6</v>
      </c>
      <c r="M44" s="112"/>
      <c r="N44" s="1004" t="s">
        <v>1453</v>
      </c>
      <c r="O44" s="1338" t="s">
        <v>1491</v>
      </c>
      <c r="P44" s="1339"/>
      <c r="Q44" s="1339"/>
      <c r="R44" s="1339"/>
      <c r="S44" s="1340"/>
    </row>
    <row r="45" spans="1:19" ht="69" customHeight="1" x14ac:dyDescent="0.25">
      <c r="A45" s="615">
        <v>11</v>
      </c>
      <c r="B45" s="1335" t="s">
        <v>1492</v>
      </c>
      <c r="C45" s="1335"/>
      <c r="D45" s="1335"/>
      <c r="E45" s="1335"/>
      <c r="F45" s="687"/>
      <c r="G45" s="687"/>
      <c r="H45" s="687"/>
      <c r="I45" s="687"/>
      <c r="J45" s="687"/>
      <c r="K45" s="946"/>
      <c r="L45" s="870">
        <v>18</v>
      </c>
      <c r="M45" s="112"/>
      <c r="N45" s="947">
        <v>1.4999999999999999E-2</v>
      </c>
      <c r="O45" s="1338" t="s">
        <v>1493</v>
      </c>
      <c r="P45" s="1339"/>
      <c r="Q45" s="1339"/>
      <c r="R45" s="1339"/>
      <c r="S45" s="1340"/>
    </row>
    <row r="46" spans="1:19" ht="83.45" customHeight="1" x14ac:dyDescent="0.25">
      <c r="A46" s="615">
        <v>12</v>
      </c>
      <c r="B46" s="1208" t="s">
        <v>1494</v>
      </c>
      <c r="C46" s="1209"/>
      <c r="D46" s="1209"/>
      <c r="E46" s="1210"/>
      <c r="F46" s="687"/>
      <c r="G46" s="687"/>
      <c r="H46" s="687"/>
      <c r="I46" s="687"/>
      <c r="J46" s="687"/>
      <c r="K46" s="946"/>
      <c r="L46" s="870">
        <v>15</v>
      </c>
      <c r="M46" s="112"/>
      <c r="N46" s="947">
        <v>0.02</v>
      </c>
      <c r="O46" s="1338" t="s">
        <v>1456</v>
      </c>
      <c r="P46" s="1339"/>
      <c r="Q46" s="1339"/>
      <c r="R46" s="1339"/>
      <c r="S46" s="1340"/>
    </row>
    <row r="47" spans="1:19" ht="53.45" hidden="1" customHeight="1" x14ac:dyDescent="0.25">
      <c r="A47" s="615">
        <v>10</v>
      </c>
      <c r="B47" s="1208" t="s">
        <v>1457</v>
      </c>
      <c r="C47" s="1209"/>
      <c r="D47" s="1209"/>
      <c r="E47" s="1210"/>
      <c r="F47" s="687"/>
      <c r="G47" s="687"/>
      <c r="H47" s="687"/>
      <c r="I47" s="687"/>
      <c r="J47" s="687"/>
      <c r="K47" s="946"/>
      <c r="L47" s="870"/>
      <c r="M47" s="112"/>
      <c r="N47" s="947">
        <v>0.01</v>
      </c>
      <c r="O47" s="1198" t="s">
        <v>1458</v>
      </c>
      <c r="P47" s="1199"/>
      <c r="Q47" s="1199"/>
      <c r="R47" s="1199"/>
      <c r="S47" s="1336"/>
    </row>
    <row r="48" spans="1:19" ht="18.75" hidden="1" x14ac:dyDescent="0.25">
      <c r="A48" s="615">
        <v>18</v>
      </c>
      <c r="B48" s="1335" t="s">
        <v>1459</v>
      </c>
      <c r="C48" s="1335"/>
      <c r="D48" s="1335"/>
      <c r="E48" s="1335"/>
      <c r="F48" s="687"/>
      <c r="G48" s="687"/>
      <c r="H48" s="687"/>
      <c r="I48" s="687"/>
      <c r="J48" s="687"/>
      <c r="K48" s="946"/>
      <c r="L48" s="870"/>
      <c r="M48" s="112"/>
      <c r="N48" s="310">
        <v>0.01</v>
      </c>
      <c r="O48" s="1198" t="s">
        <v>1460</v>
      </c>
      <c r="P48" s="1199"/>
      <c r="Q48" s="1199"/>
      <c r="R48" s="1199"/>
      <c r="S48" s="1336"/>
    </row>
    <row r="49" spans="1:19" ht="16.5" x14ac:dyDescent="0.25">
      <c r="A49" s="565"/>
      <c r="B49" s="566"/>
      <c r="C49" s="566"/>
      <c r="D49" s="566"/>
      <c r="E49" s="566"/>
      <c r="F49" s="566"/>
      <c r="G49" s="566"/>
      <c r="H49" s="566"/>
      <c r="I49" s="566"/>
      <c r="J49" s="566"/>
      <c r="K49" s="567"/>
      <c r="L49" s="949"/>
      <c r="M49" s="949"/>
      <c r="N49" s="949"/>
      <c r="O49" s="949"/>
      <c r="P49" s="949"/>
      <c r="Q49" s="950"/>
      <c r="R49" s="950"/>
      <c r="S49" s="950"/>
    </row>
    <row r="50" spans="1:19" ht="16.5" x14ac:dyDescent="0.25">
      <c r="L50" s="1341" t="s">
        <v>1461</v>
      </c>
      <c r="M50" s="1341"/>
      <c r="N50" s="1341"/>
      <c r="O50" s="1341"/>
      <c r="P50" s="1341"/>
      <c r="Q50" s="1341"/>
      <c r="R50" s="1341"/>
      <c r="S50" s="1341"/>
    </row>
    <row r="51" spans="1:19" ht="16.5" x14ac:dyDescent="0.25">
      <c r="L51" s="983"/>
      <c r="M51" s="1342" t="s">
        <v>1462</v>
      </c>
      <c r="N51" s="1342"/>
      <c r="O51" s="1342"/>
      <c r="P51" s="1342"/>
      <c r="Q51" s="1342"/>
      <c r="R51" s="1342"/>
      <c r="S51" s="1342"/>
    </row>
    <row r="57" spans="1:19" ht="15.6" customHeight="1" x14ac:dyDescent="0.25">
      <c r="L57" s="1330" t="s">
        <v>1463</v>
      </c>
      <c r="M57" s="1330"/>
      <c r="N57" s="1330"/>
      <c r="O57" s="1330"/>
      <c r="P57" s="1330"/>
      <c r="Q57" s="1330"/>
      <c r="R57" s="1330"/>
      <c r="S57" s="1330"/>
    </row>
  </sheetData>
  <sheetProtection formatCells="0" formatColumns="0" formatRows="0" insertRows="0" insertHyperlinks="0" deleteRows="0" sort="0" autoFilter="0" pivotTables="0"/>
  <mergeCells count="38">
    <mergeCell ref="M51:S51"/>
    <mergeCell ref="B47:E47"/>
    <mergeCell ref="O47:S47"/>
    <mergeCell ref="B48:E48"/>
    <mergeCell ref="O48:S48"/>
    <mergeCell ref="L50:S50"/>
    <mergeCell ref="O43:S43"/>
    <mergeCell ref="B44:E44"/>
    <mergeCell ref="B45:E45"/>
    <mergeCell ref="B46:E46"/>
    <mergeCell ref="O44:S44"/>
    <mergeCell ref="O45:S45"/>
    <mergeCell ref="O46:S46"/>
    <mergeCell ref="A1:E1"/>
    <mergeCell ref="A5:A7"/>
    <mergeCell ref="B5:B7"/>
    <mergeCell ref="C5:C7"/>
    <mergeCell ref="D5:D7"/>
    <mergeCell ref="E6:K6"/>
    <mergeCell ref="A3:S3"/>
    <mergeCell ref="A4:S4"/>
    <mergeCell ref="E5:Q5"/>
    <mergeCell ref="L57:S57"/>
    <mergeCell ref="S5:S7"/>
    <mergeCell ref="L6:P6"/>
    <mergeCell ref="Q6:Q7"/>
    <mergeCell ref="A34:S34"/>
    <mergeCell ref="A36:S36"/>
    <mergeCell ref="B38:E38"/>
    <mergeCell ref="B39:N39"/>
    <mergeCell ref="O38:S38"/>
    <mergeCell ref="B40:E40"/>
    <mergeCell ref="B41:E41"/>
    <mergeCell ref="O40:S40"/>
    <mergeCell ref="O41:S41"/>
    <mergeCell ref="R5:R7"/>
    <mergeCell ref="B42:N42"/>
    <mergeCell ref="B43:E43"/>
  </mergeCells>
  <pageMargins left="0.05" right="0.05" top="0.25" bottom="0.25" header="0.05" footer="0.05"/>
  <pageSetup paperSize="9" orientation="landscape"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60"/>
  <sheetViews>
    <sheetView topLeftCell="A43" zoomScale="80" zoomScaleNormal="80" workbookViewId="0">
      <selection activeCell="B49" sqref="B49:E49"/>
    </sheetView>
  </sheetViews>
  <sheetFormatPr defaultRowHeight="15" x14ac:dyDescent="0.25"/>
  <cols>
    <col min="1" max="1" width="5.28515625" style="107" customWidth="1"/>
    <col min="2" max="2" width="24.5703125" style="107" customWidth="1"/>
    <col min="3" max="3" width="15.28515625" style="107" hidden="1" customWidth="1"/>
    <col min="4" max="4" width="13.28515625" style="81" customWidth="1"/>
    <col min="5" max="7" width="8.5703125" style="107" customWidth="1"/>
    <col min="8" max="10" width="8.140625" style="107" customWidth="1"/>
    <col min="11" max="11" width="7.5703125" style="117" customWidth="1"/>
    <col min="12" max="12" width="8.42578125" style="117" customWidth="1"/>
    <col min="13" max="13" width="8.28515625" style="117" customWidth="1"/>
    <col min="14" max="14" width="8.140625" style="117" customWidth="1"/>
    <col min="15" max="15" width="8" style="117" customWidth="1"/>
    <col min="16" max="16" width="7.7109375" style="117" customWidth="1"/>
    <col min="17" max="17" width="8.140625" style="117" customWidth="1"/>
    <col min="18" max="18" width="7.7109375" style="117" customWidth="1"/>
    <col min="19" max="19" width="7.85546875" style="117" customWidth="1"/>
    <col min="20" max="20" width="7.7109375" style="117" customWidth="1"/>
    <col min="21" max="21" width="7.85546875" style="117" customWidth="1"/>
    <col min="22" max="22" width="8" style="107" customWidth="1"/>
    <col min="23" max="23" width="9.140625" style="107" customWidth="1"/>
    <col min="24" max="24" width="7.5703125" style="107" customWidth="1"/>
    <col min="25" max="256" width="9.140625" style="107"/>
    <col min="257" max="257" width="5.28515625" style="107" customWidth="1"/>
    <col min="258" max="258" width="24.5703125" style="107" customWidth="1"/>
    <col min="259" max="259" width="0" style="107" hidden="1" customWidth="1"/>
    <col min="260" max="260" width="13.28515625" style="107" customWidth="1"/>
    <col min="261" max="263" width="8.5703125" style="107" customWidth="1"/>
    <col min="264" max="266" width="8.140625" style="107" customWidth="1"/>
    <col min="267" max="267" width="7.5703125" style="107" customWidth="1"/>
    <col min="268" max="268" width="8.42578125" style="107" customWidth="1"/>
    <col min="269" max="269" width="8.28515625" style="107" customWidth="1"/>
    <col min="270" max="270" width="8.140625" style="107" customWidth="1"/>
    <col min="271" max="271" width="8" style="107" customWidth="1"/>
    <col min="272" max="272" width="7.7109375" style="107" customWidth="1"/>
    <col min="273" max="273" width="8.140625" style="107" customWidth="1"/>
    <col min="274" max="274" width="7.7109375" style="107" customWidth="1"/>
    <col min="275" max="275" width="7.85546875" style="107" customWidth="1"/>
    <col min="276" max="276" width="7.7109375" style="107" customWidth="1"/>
    <col min="277" max="277" width="7.85546875" style="107" customWidth="1"/>
    <col min="278" max="278" width="8" style="107" customWidth="1"/>
    <col min="279" max="279" width="9.140625" style="107" customWidth="1"/>
    <col min="280" max="280" width="7.5703125" style="107" customWidth="1"/>
    <col min="281" max="512" width="9.140625" style="107"/>
    <col min="513" max="513" width="5.28515625" style="107" customWidth="1"/>
    <col min="514" max="514" width="24.5703125" style="107" customWidth="1"/>
    <col min="515" max="515" width="0" style="107" hidden="1" customWidth="1"/>
    <col min="516" max="516" width="13.28515625" style="107" customWidth="1"/>
    <col min="517" max="519" width="8.5703125" style="107" customWidth="1"/>
    <col min="520" max="522" width="8.140625" style="107" customWidth="1"/>
    <col min="523" max="523" width="7.5703125" style="107" customWidth="1"/>
    <col min="524" max="524" width="8.42578125" style="107" customWidth="1"/>
    <col min="525" max="525" width="8.28515625" style="107" customWidth="1"/>
    <col min="526" max="526" width="8.140625" style="107" customWidth="1"/>
    <col min="527" max="527" width="8" style="107" customWidth="1"/>
    <col min="528" max="528" width="7.7109375" style="107" customWidth="1"/>
    <col min="529" max="529" width="8.140625" style="107" customWidth="1"/>
    <col min="530" max="530" width="7.7109375" style="107" customWidth="1"/>
    <col min="531" max="531" width="7.85546875" style="107" customWidth="1"/>
    <col min="532" max="532" width="7.7109375" style="107" customWidth="1"/>
    <col min="533" max="533" width="7.85546875" style="107" customWidth="1"/>
    <col min="534" max="534" width="8" style="107" customWidth="1"/>
    <col min="535" max="535" width="9.140625" style="107" customWidth="1"/>
    <col min="536" max="536" width="7.5703125" style="107" customWidth="1"/>
    <col min="537" max="768" width="9.140625" style="107"/>
    <col min="769" max="769" width="5.28515625" style="107" customWidth="1"/>
    <col min="770" max="770" width="24.5703125" style="107" customWidth="1"/>
    <col min="771" max="771" width="0" style="107" hidden="1" customWidth="1"/>
    <col min="772" max="772" width="13.28515625" style="107" customWidth="1"/>
    <col min="773" max="775" width="8.5703125" style="107" customWidth="1"/>
    <col min="776" max="778" width="8.140625" style="107" customWidth="1"/>
    <col min="779" max="779" width="7.5703125" style="107" customWidth="1"/>
    <col min="780" max="780" width="8.42578125" style="107" customWidth="1"/>
    <col min="781" max="781" width="8.28515625" style="107" customWidth="1"/>
    <col min="782" max="782" width="8.140625" style="107" customWidth="1"/>
    <col min="783" max="783" width="8" style="107" customWidth="1"/>
    <col min="784" max="784" width="7.7109375" style="107" customWidth="1"/>
    <col min="785" max="785" width="8.140625" style="107" customWidth="1"/>
    <col min="786" max="786" width="7.7109375" style="107" customWidth="1"/>
    <col min="787" max="787" width="7.85546875" style="107" customWidth="1"/>
    <col min="788" max="788" width="7.7109375" style="107" customWidth="1"/>
    <col min="789" max="789" width="7.85546875" style="107" customWidth="1"/>
    <col min="790" max="790" width="8" style="107" customWidth="1"/>
    <col min="791" max="791" width="9.140625" style="107" customWidth="1"/>
    <col min="792" max="792" width="7.5703125" style="107" customWidth="1"/>
    <col min="793" max="1024" width="9.140625" style="107"/>
    <col min="1025" max="1025" width="5.28515625" style="107" customWidth="1"/>
    <col min="1026" max="1026" width="24.5703125" style="107" customWidth="1"/>
    <col min="1027" max="1027" width="0" style="107" hidden="1" customWidth="1"/>
    <col min="1028" max="1028" width="13.28515625" style="107" customWidth="1"/>
    <col min="1029" max="1031" width="8.5703125" style="107" customWidth="1"/>
    <col min="1032" max="1034" width="8.140625" style="107" customWidth="1"/>
    <col min="1035" max="1035" width="7.5703125" style="107" customWidth="1"/>
    <col min="1036" max="1036" width="8.42578125" style="107" customWidth="1"/>
    <col min="1037" max="1037" width="8.28515625" style="107" customWidth="1"/>
    <col min="1038" max="1038" width="8.140625" style="107" customWidth="1"/>
    <col min="1039" max="1039" width="8" style="107" customWidth="1"/>
    <col min="1040" max="1040" width="7.7109375" style="107" customWidth="1"/>
    <col min="1041" max="1041" width="8.140625" style="107" customWidth="1"/>
    <col min="1042" max="1042" width="7.7109375" style="107" customWidth="1"/>
    <col min="1043" max="1043" width="7.85546875" style="107" customWidth="1"/>
    <col min="1044" max="1044" width="7.7109375" style="107" customWidth="1"/>
    <col min="1045" max="1045" width="7.85546875" style="107" customWidth="1"/>
    <col min="1046" max="1046" width="8" style="107" customWidth="1"/>
    <col min="1047" max="1047" width="9.140625" style="107" customWidth="1"/>
    <col min="1048" max="1048" width="7.5703125" style="107" customWidth="1"/>
    <col min="1049" max="1280" width="9.140625" style="107"/>
    <col min="1281" max="1281" width="5.28515625" style="107" customWidth="1"/>
    <col min="1282" max="1282" width="24.5703125" style="107" customWidth="1"/>
    <col min="1283" max="1283" width="0" style="107" hidden="1" customWidth="1"/>
    <col min="1284" max="1284" width="13.28515625" style="107" customWidth="1"/>
    <col min="1285" max="1287" width="8.5703125" style="107" customWidth="1"/>
    <col min="1288" max="1290" width="8.140625" style="107" customWidth="1"/>
    <col min="1291" max="1291" width="7.5703125" style="107" customWidth="1"/>
    <col min="1292" max="1292" width="8.42578125" style="107" customWidth="1"/>
    <col min="1293" max="1293" width="8.28515625" style="107" customWidth="1"/>
    <col min="1294" max="1294" width="8.140625" style="107" customWidth="1"/>
    <col min="1295" max="1295" width="8" style="107" customWidth="1"/>
    <col min="1296" max="1296" width="7.7109375" style="107" customWidth="1"/>
    <col min="1297" max="1297" width="8.140625" style="107" customWidth="1"/>
    <col min="1298" max="1298" width="7.7109375" style="107" customWidth="1"/>
    <col min="1299" max="1299" width="7.85546875" style="107" customWidth="1"/>
    <col min="1300" max="1300" width="7.7109375" style="107" customWidth="1"/>
    <col min="1301" max="1301" width="7.85546875" style="107" customWidth="1"/>
    <col min="1302" max="1302" width="8" style="107" customWidth="1"/>
    <col min="1303" max="1303" width="9.140625" style="107" customWidth="1"/>
    <col min="1304" max="1304" width="7.5703125" style="107" customWidth="1"/>
    <col min="1305" max="1536" width="9.140625" style="107"/>
    <col min="1537" max="1537" width="5.28515625" style="107" customWidth="1"/>
    <col min="1538" max="1538" width="24.5703125" style="107" customWidth="1"/>
    <col min="1539" max="1539" width="0" style="107" hidden="1" customWidth="1"/>
    <col min="1540" max="1540" width="13.28515625" style="107" customWidth="1"/>
    <col min="1541" max="1543" width="8.5703125" style="107" customWidth="1"/>
    <col min="1544" max="1546" width="8.140625" style="107" customWidth="1"/>
    <col min="1547" max="1547" width="7.5703125" style="107" customWidth="1"/>
    <col min="1548" max="1548" width="8.42578125" style="107" customWidth="1"/>
    <col min="1549" max="1549" width="8.28515625" style="107" customWidth="1"/>
    <col min="1550" max="1550" width="8.140625" style="107" customWidth="1"/>
    <col min="1551" max="1551" width="8" style="107" customWidth="1"/>
    <col min="1552" max="1552" width="7.7109375" style="107" customWidth="1"/>
    <col min="1553" max="1553" width="8.140625" style="107" customWidth="1"/>
    <col min="1554" max="1554" width="7.7109375" style="107" customWidth="1"/>
    <col min="1555" max="1555" width="7.85546875" style="107" customWidth="1"/>
    <col min="1556" max="1556" width="7.7109375" style="107" customWidth="1"/>
    <col min="1557" max="1557" width="7.85546875" style="107" customWidth="1"/>
    <col min="1558" max="1558" width="8" style="107" customWidth="1"/>
    <col min="1559" max="1559" width="9.140625" style="107" customWidth="1"/>
    <col min="1560" max="1560" width="7.5703125" style="107" customWidth="1"/>
    <col min="1561" max="1792" width="9.140625" style="107"/>
    <col min="1793" max="1793" width="5.28515625" style="107" customWidth="1"/>
    <col min="1794" max="1794" width="24.5703125" style="107" customWidth="1"/>
    <col min="1795" max="1795" width="0" style="107" hidden="1" customWidth="1"/>
    <col min="1796" max="1796" width="13.28515625" style="107" customWidth="1"/>
    <col min="1797" max="1799" width="8.5703125" style="107" customWidth="1"/>
    <col min="1800" max="1802" width="8.140625" style="107" customWidth="1"/>
    <col min="1803" max="1803" width="7.5703125" style="107" customWidth="1"/>
    <col min="1804" max="1804" width="8.42578125" style="107" customWidth="1"/>
    <col min="1805" max="1805" width="8.28515625" style="107" customWidth="1"/>
    <col min="1806" max="1806" width="8.140625" style="107" customWidth="1"/>
    <col min="1807" max="1807" width="8" style="107" customWidth="1"/>
    <col min="1808" max="1808" width="7.7109375" style="107" customWidth="1"/>
    <col min="1809" max="1809" width="8.140625" style="107" customWidth="1"/>
    <col min="1810" max="1810" width="7.7109375" style="107" customWidth="1"/>
    <col min="1811" max="1811" width="7.85546875" style="107" customWidth="1"/>
    <col min="1812" max="1812" width="7.7109375" style="107" customWidth="1"/>
    <col min="1813" max="1813" width="7.85546875" style="107" customWidth="1"/>
    <col min="1814" max="1814" width="8" style="107" customWidth="1"/>
    <col min="1815" max="1815" width="9.140625" style="107" customWidth="1"/>
    <col min="1816" max="1816" width="7.5703125" style="107" customWidth="1"/>
    <col min="1817" max="2048" width="9.140625" style="107"/>
    <col min="2049" max="2049" width="5.28515625" style="107" customWidth="1"/>
    <col min="2050" max="2050" width="24.5703125" style="107" customWidth="1"/>
    <col min="2051" max="2051" width="0" style="107" hidden="1" customWidth="1"/>
    <col min="2052" max="2052" width="13.28515625" style="107" customWidth="1"/>
    <col min="2053" max="2055" width="8.5703125" style="107" customWidth="1"/>
    <col min="2056" max="2058" width="8.140625" style="107" customWidth="1"/>
    <col min="2059" max="2059" width="7.5703125" style="107" customWidth="1"/>
    <col min="2060" max="2060" width="8.42578125" style="107" customWidth="1"/>
    <col min="2061" max="2061" width="8.28515625" style="107" customWidth="1"/>
    <col min="2062" max="2062" width="8.140625" style="107" customWidth="1"/>
    <col min="2063" max="2063" width="8" style="107" customWidth="1"/>
    <col min="2064" max="2064" width="7.7109375" style="107" customWidth="1"/>
    <col min="2065" max="2065" width="8.140625" style="107" customWidth="1"/>
    <col min="2066" max="2066" width="7.7109375" style="107" customWidth="1"/>
    <col min="2067" max="2067" width="7.85546875" style="107" customWidth="1"/>
    <col min="2068" max="2068" width="7.7109375" style="107" customWidth="1"/>
    <col min="2069" max="2069" width="7.85546875" style="107" customWidth="1"/>
    <col min="2070" max="2070" width="8" style="107" customWidth="1"/>
    <col min="2071" max="2071" width="9.140625" style="107" customWidth="1"/>
    <col min="2072" max="2072" width="7.5703125" style="107" customWidth="1"/>
    <col min="2073" max="2304" width="9.140625" style="107"/>
    <col min="2305" max="2305" width="5.28515625" style="107" customWidth="1"/>
    <col min="2306" max="2306" width="24.5703125" style="107" customWidth="1"/>
    <col min="2307" max="2307" width="0" style="107" hidden="1" customWidth="1"/>
    <col min="2308" max="2308" width="13.28515625" style="107" customWidth="1"/>
    <col min="2309" max="2311" width="8.5703125" style="107" customWidth="1"/>
    <col min="2312" max="2314" width="8.140625" style="107" customWidth="1"/>
    <col min="2315" max="2315" width="7.5703125" style="107" customWidth="1"/>
    <col min="2316" max="2316" width="8.42578125" style="107" customWidth="1"/>
    <col min="2317" max="2317" width="8.28515625" style="107" customWidth="1"/>
    <col min="2318" max="2318" width="8.140625" style="107" customWidth="1"/>
    <col min="2319" max="2319" width="8" style="107" customWidth="1"/>
    <col min="2320" max="2320" width="7.7109375" style="107" customWidth="1"/>
    <col min="2321" max="2321" width="8.140625" style="107" customWidth="1"/>
    <col min="2322" max="2322" width="7.7109375" style="107" customWidth="1"/>
    <col min="2323" max="2323" width="7.85546875" style="107" customWidth="1"/>
    <col min="2324" max="2324" width="7.7109375" style="107" customWidth="1"/>
    <col min="2325" max="2325" width="7.85546875" style="107" customWidth="1"/>
    <col min="2326" max="2326" width="8" style="107" customWidth="1"/>
    <col min="2327" max="2327" width="9.140625" style="107" customWidth="1"/>
    <col min="2328" max="2328" width="7.5703125" style="107" customWidth="1"/>
    <col min="2329" max="2560" width="9.140625" style="107"/>
    <col min="2561" max="2561" width="5.28515625" style="107" customWidth="1"/>
    <col min="2562" max="2562" width="24.5703125" style="107" customWidth="1"/>
    <col min="2563" max="2563" width="0" style="107" hidden="1" customWidth="1"/>
    <col min="2564" max="2564" width="13.28515625" style="107" customWidth="1"/>
    <col min="2565" max="2567" width="8.5703125" style="107" customWidth="1"/>
    <col min="2568" max="2570" width="8.140625" style="107" customWidth="1"/>
    <col min="2571" max="2571" width="7.5703125" style="107" customWidth="1"/>
    <col min="2572" max="2572" width="8.42578125" style="107" customWidth="1"/>
    <col min="2573" max="2573" width="8.28515625" style="107" customWidth="1"/>
    <col min="2574" max="2574" width="8.140625" style="107" customWidth="1"/>
    <col min="2575" max="2575" width="8" style="107" customWidth="1"/>
    <col min="2576" max="2576" width="7.7109375" style="107" customWidth="1"/>
    <col min="2577" max="2577" width="8.140625" style="107" customWidth="1"/>
    <col min="2578" max="2578" width="7.7109375" style="107" customWidth="1"/>
    <col min="2579" max="2579" width="7.85546875" style="107" customWidth="1"/>
    <col min="2580" max="2580" width="7.7109375" style="107" customWidth="1"/>
    <col min="2581" max="2581" width="7.85546875" style="107" customWidth="1"/>
    <col min="2582" max="2582" width="8" style="107" customWidth="1"/>
    <col min="2583" max="2583" width="9.140625" style="107" customWidth="1"/>
    <col min="2584" max="2584" width="7.5703125" style="107" customWidth="1"/>
    <col min="2585" max="2816" width="9.140625" style="107"/>
    <col min="2817" max="2817" width="5.28515625" style="107" customWidth="1"/>
    <col min="2818" max="2818" width="24.5703125" style="107" customWidth="1"/>
    <col min="2819" max="2819" width="0" style="107" hidden="1" customWidth="1"/>
    <col min="2820" max="2820" width="13.28515625" style="107" customWidth="1"/>
    <col min="2821" max="2823" width="8.5703125" style="107" customWidth="1"/>
    <col min="2824" max="2826" width="8.140625" style="107" customWidth="1"/>
    <col min="2827" max="2827" width="7.5703125" style="107" customWidth="1"/>
    <col min="2828" max="2828" width="8.42578125" style="107" customWidth="1"/>
    <col min="2829" max="2829" width="8.28515625" style="107" customWidth="1"/>
    <col min="2830" max="2830" width="8.140625" style="107" customWidth="1"/>
    <col min="2831" max="2831" width="8" style="107" customWidth="1"/>
    <col min="2832" max="2832" width="7.7109375" style="107" customWidth="1"/>
    <col min="2833" max="2833" width="8.140625" style="107" customWidth="1"/>
    <col min="2834" max="2834" width="7.7109375" style="107" customWidth="1"/>
    <col min="2835" max="2835" width="7.85546875" style="107" customWidth="1"/>
    <col min="2836" max="2836" width="7.7109375" style="107" customWidth="1"/>
    <col min="2837" max="2837" width="7.85546875" style="107" customWidth="1"/>
    <col min="2838" max="2838" width="8" style="107" customWidth="1"/>
    <col min="2839" max="2839" width="9.140625" style="107" customWidth="1"/>
    <col min="2840" max="2840" width="7.5703125" style="107" customWidth="1"/>
    <col min="2841" max="3072" width="9.140625" style="107"/>
    <col min="3073" max="3073" width="5.28515625" style="107" customWidth="1"/>
    <col min="3074" max="3074" width="24.5703125" style="107" customWidth="1"/>
    <col min="3075" max="3075" width="0" style="107" hidden="1" customWidth="1"/>
    <col min="3076" max="3076" width="13.28515625" style="107" customWidth="1"/>
    <col min="3077" max="3079" width="8.5703125" style="107" customWidth="1"/>
    <col min="3080" max="3082" width="8.140625" style="107" customWidth="1"/>
    <col min="3083" max="3083" width="7.5703125" style="107" customWidth="1"/>
    <col min="3084" max="3084" width="8.42578125" style="107" customWidth="1"/>
    <col min="3085" max="3085" width="8.28515625" style="107" customWidth="1"/>
    <col min="3086" max="3086" width="8.140625" style="107" customWidth="1"/>
    <col min="3087" max="3087" width="8" style="107" customWidth="1"/>
    <col min="3088" max="3088" width="7.7109375" style="107" customWidth="1"/>
    <col min="3089" max="3089" width="8.140625" style="107" customWidth="1"/>
    <col min="3090" max="3090" width="7.7109375" style="107" customWidth="1"/>
    <col min="3091" max="3091" width="7.85546875" style="107" customWidth="1"/>
    <col min="3092" max="3092" width="7.7109375" style="107" customWidth="1"/>
    <col min="3093" max="3093" width="7.85546875" style="107" customWidth="1"/>
    <col min="3094" max="3094" width="8" style="107" customWidth="1"/>
    <col min="3095" max="3095" width="9.140625" style="107" customWidth="1"/>
    <col min="3096" max="3096" width="7.5703125" style="107" customWidth="1"/>
    <col min="3097" max="3328" width="9.140625" style="107"/>
    <col min="3329" max="3329" width="5.28515625" style="107" customWidth="1"/>
    <col min="3330" max="3330" width="24.5703125" style="107" customWidth="1"/>
    <col min="3331" max="3331" width="0" style="107" hidden="1" customWidth="1"/>
    <col min="3332" max="3332" width="13.28515625" style="107" customWidth="1"/>
    <col min="3333" max="3335" width="8.5703125" style="107" customWidth="1"/>
    <col min="3336" max="3338" width="8.140625" style="107" customWidth="1"/>
    <col min="3339" max="3339" width="7.5703125" style="107" customWidth="1"/>
    <col min="3340" max="3340" width="8.42578125" style="107" customWidth="1"/>
    <col min="3341" max="3341" width="8.28515625" style="107" customWidth="1"/>
    <col min="3342" max="3342" width="8.140625" style="107" customWidth="1"/>
    <col min="3343" max="3343" width="8" style="107" customWidth="1"/>
    <col min="3344" max="3344" width="7.7109375" style="107" customWidth="1"/>
    <col min="3345" max="3345" width="8.140625" style="107" customWidth="1"/>
    <col min="3346" max="3346" width="7.7109375" style="107" customWidth="1"/>
    <col min="3347" max="3347" width="7.85546875" style="107" customWidth="1"/>
    <col min="3348" max="3348" width="7.7109375" style="107" customWidth="1"/>
    <col min="3349" max="3349" width="7.85546875" style="107" customWidth="1"/>
    <col min="3350" max="3350" width="8" style="107" customWidth="1"/>
    <col min="3351" max="3351" width="9.140625" style="107" customWidth="1"/>
    <col min="3352" max="3352" width="7.5703125" style="107" customWidth="1"/>
    <col min="3353" max="3584" width="9.140625" style="107"/>
    <col min="3585" max="3585" width="5.28515625" style="107" customWidth="1"/>
    <col min="3586" max="3586" width="24.5703125" style="107" customWidth="1"/>
    <col min="3587" max="3587" width="0" style="107" hidden="1" customWidth="1"/>
    <col min="3588" max="3588" width="13.28515625" style="107" customWidth="1"/>
    <col min="3589" max="3591" width="8.5703125" style="107" customWidth="1"/>
    <col min="3592" max="3594" width="8.140625" style="107" customWidth="1"/>
    <col min="3595" max="3595" width="7.5703125" style="107" customWidth="1"/>
    <col min="3596" max="3596" width="8.42578125" style="107" customWidth="1"/>
    <col min="3597" max="3597" width="8.28515625" style="107" customWidth="1"/>
    <col min="3598" max="3598" width="8.140625" style="107" customWidth="1"/>
    <col min="3599" max="3599" width="8" style="107" customWidth="1"/>
    <col min="3600" max="3600" width="7.7109375" style="107" customWidth="1"/>
    <col min="3601" max="3601" width="8.140625" style="107" customWidth="1"/>
    <col min="3602" max="3602" width="7.7109375" style="107" customWidth="1"/>
    <col min="3603" max="3603" width="7.85546875" style="107" customWidth="1"/>
    <col min="3604" max="3604" width="7.7109375" style="107" customWidth="1"/>
    <col min="3605" max="3605" width="7.85546875" style="107" customWidth="1"/>
    <col min="3606" max="3606" width="8" style="107" customWidth="1"/>
    <col min="3607" max="3607" width="9.140625" style="107" customWidth="1"/>
    <col min="3608" max="3608" width="7.5703125" style="107" customWidth="1"/>
    <col min="3609" max="3840" width="9.140625" style="107"/>
    <col min="3841" max="3841" width="5.28515625" style="107" customWidth="1"/>
    <col min="3842" max="3842" width="24.5703125" style="107" customWidth="1"/>
    <col min="3843" max="3843" width="0" style="107" hidden="1" customWidth="1"/>
    <col min="3844" max="3844" width="13.28515625" style="107" customWidth="1"/>
    <col min="3845" max="3847" width="8.5703125" style="107" customWidth="1"/>
    <col min="3848" max="3850" width="8.140625" style="107" customWidth="1"/>
    <col min="3851" max="3851" width="7.5703125" style="107" customWidth="1"/>
    <col min="3852" max="3852" width="8.42578125" style="107" customWidth="1"/>
    <col min="3853" max="3853" width="8.28515625" style="107" customWidth="1"/>
    <col min="3854" max="3854" width="8.140625" style="107" customWidth="1"/>
    <col min="3855" max="3855" width="8" style="107" customWidth="1"/>
    <col min="3856" max="3856" width="7.7109375" style="107" customWidth="1"/>
    <col min="3857" max="3857" width="8.140625" style="107" customWidth="1"/>
    <col min="3858" max="3858" width="7.7109375" style="107" customWidth="1"/>
    <col min="3859" max="3859" width="7.85546875" style="107" customWidth="1"/>
    <col min="3860" max="3860" width="7.7109375" style="107" customWidth="1"/>
    <col min="3861" max="3861" width="7.85546875" style="107" customWidth="1"/>
    <col min="3862" max="3862" width="8" style="107" customWidth="1"/>
    <col min="3863" max="3863" width="9.140625" style="107" customWidth="1"/>
    <col min="3864" max="3864" width="7.5703125" style="107" customWidth="1"/>
    <col min="3865" max="4096" width="9.140625" style="107"/>
    <col min="4097" max="4097" width="5.28515625" style="107" customWidth="1"/>
    <col min="4098" max="4098" width="24.5703125" style="107" customWidth="1"/>
    <col min="4099" max="4099" width="0" style="107" hidden="1" customWidth="1"/>
    <col min="4100" max="4100" width="13.28515625" style="107" customWidth="1"/>
    <col min="4101" max="4103" width="8.5703125" style="107" customWidth="1"/>
    <col min="4104" max="4106" width="8.140625" style="107" customWidth="1"/>
    <col min="4107" max="4107" width="7.5703125" style="107" customWidth="1"/>
    <col min="4108" max="4108" width="8.42578125" style="107" customWidth="1"/>
    <col min="4109" max="4109" width="8.28515625" style="107" customWidth="1"/>
    <col min="4110" max="4110" width="8.140625" style="107" customWidth="1"/>
    <col min="4111" max="4111" width="8" style="107" customWidth="1"/>
    <col min="4112" max="4112" width="7.7109375" style="107" customWidth="1"/>
    <col min="4113" max="4113" width="8.140625" style="107" customWidth="1"/>
    <col min="4114" max="4114" width="7.7109375" style="107" customWidth="1"/>
    <col min="4115" max="4115" width="7.85546875" style="107" customWidth="1"/>
    <col min="4116" max="4116" width="7.7109375" style="107" customWidth="1"/>
    <col min="4117" max="4117" width="7.85546875" style="107" customWidth="1"/>
    <col min="4118" max="4118" width="8" style="107" customWidth="1"/>
    <col min="4119" max="4119" width="9.140625" style="107" customWidth="1"/>
    <col min="4120" max="4120" width="7.5703125" style="107" customWidth="1"/>
    <col min="4121" max="4352" width="9.140625" style="107"/>
    <col min="4353" max="4353" width="5.28515625" style="107" customWidth="1"/>
    <col min="4354" max="4354" width="24.5703125" style="107" customWidth="1"/>
    <col min="4355" max="4355" width="0" style="107" hidden="1" customWidth="1"/>
    <col min="4356" max="4356" width="13.28515625" style="107" customWidth="1"/>
    <col min="4357" max="4359" width="8.5703125" style="107" customWidth="1"/>
    <col min="4360" max="4362" width="8.140625" style="107" customWidth="1"/>
    <col min="4363" max="4363" width="7.5703125" style="107" customWidth="1"/>
    <col min="4364" max="4364" width="8.42578125" style="107" customWidth="1"/>
    <col min="4365" max="4365" width="8.28515625" style="107" customWidth="1"/>
    <col min="4366" max="4366" width="8.140625" style="107" customWidth="1"/>
    <col min="4367" max="4367" width="8" style="107" customWidth="1"/>
    <col min="4368" max="4368" width="7.7109375" style="107" customWidth="1"/>
    <col min="4369" max="4369" width="8.140625" style="107" customWidth="1"/>
    <col min="4370" max="4370" width="7.7109375" style="107" customWidth="1"/>
    <col min="4371" max="4371" width="7.85546875" style="107" customWidth="1"/>
    <col min="4372" max="4372" width="7.7109375" style="107" customWidth="1"/>
    <col min="4373" max="4373" width="7.85546875" style="107" customWidth="1"/>
    <col min="4374" max="4374" width="8" style="107" customWidth="1"/>
    <col min="4375" max="4375" width="9.140625" style="107" customWidth="1"/>
    <col min="4376" max="4376" width="7.5703125" style="107" customWidth="1"/>
    <col min="4377" max="4608" width="9.140625" style="107"/>
    <col min="4609" max="4609" width="5.28515625" style="107" customWidth="1"/>
    <col min="4610" max="4610" width="24.5703125" style="107" customWidth="1"/>
    <col min="4611" max="4611" width="0" style="107" hidden="1" customWidth="1"/>
    <col min="4612" max="4612" width="13.28515625" style="107" customWidth="1"/>
    <col min="4613" max="4615" width="8.5703125" style="107" customWidth="1"/>
    <col min="4616" max="4618" width="8.140625" style="107" customWidth="1"/>
    <col min="4619" max="4619" width="7.5703125" style="107" customWidth="1"/>
    <col min="4620" max="4620" width="8.42578125" style="107" customWidth="1"/>
    <col min="4621" max="4621" width="8.28515625" style="107" customWidth="1"/>
    <col min="4622" max="4622" width="8.140625" style="107" customWidth="1"/>
    <col min="4623" max="4623" width="8" style="107" customWidth="1"/>
    <col min="4624" max="4624" width="7.7109375" style="107" customWidth="1"/>
    <col min="4625" max="4625" width="8.140625" style="107" customWidth="1"/>
    <col min="4626" max="4626" width="7.7109375" style="107" customWidth="1"/>
    <col min="4627" max="4627" width="7.85546875" style="107" customWidth="1"/>
    <col min="4628" max="4628" width="7.7109375" style="107" customWidth="1"/>
    <col min="4629" max="4629" width="7.85546875" style="107" customWidth="1"/>
    <col min="4630" max="4630" width="8" style="107" customWidth="1"/>
    <col min="4631" max="4631" width="9.140625" style="107" customWidth="1"/>
    <col min="4632" max="4632" width="7.5703125" style="107" customWidth="1"/>
    <col min="4633" max="4864" width="9.140625" style="107"/>
    <col min="4865" max="4865" width="5.28515625" style="107" customWidth="1"/>
    <col min="4866" max="4866" width="24.5703125" style="107" customWidth="1"/>
    <col min="4867" max="4867" width="0" style="107" hidden="1" customWidth="1"/>
    <col min="4868" max="4868" width="13.28515625" style="107" customWidth="1"/>
    <col min="4869" max="4871" width="8.5703125" style="107" customWidth="1"/>
    <col min="4872" max="4874" width="8.140625" style="107" customWidth="1"/>
    <col min="4875" max="4875" width="7.5703125" style="107" customWidth="1"/>
    <col min="4876" max="4876" width="8.42578125" style="107" customWidth="1"/>
    <col min="4877" max="4877" width="8.28515625" style="107" customWidth="1"/>
    <col min="4878" max="4878" width="8.140625" style="107" customWidth="1"/>
    <col min="4879" max="4879" width="8" style="107" customWidth="1"/>
    <col min="4880" max="4880" width="7.7109375" style="107" customWidth="1"/>
    <col min="4881" max="4881" width="8.140625" style="107" customWidth="1"/>
    <col min="4882" max="4882" width="7.7109375" style="107" customWidth="1"/>
    <col min="4883" max="4883" width="7.85546875" style="107" customWidth="1"/>
    <col min="4884" max="4884" width="7.7109375" style="107" customWidth="1"/>
    <col min="4885" max="4885" width="7.85546875" style="107" customWidth="1"/>
    <col min="4886" max="4886" width="8" style="107" customWidth="1"/>
    <col min="4887" max="4887" width="9.140625" style="107" customWidth="1"/>
    <col min="4888" max="4888" width="7.5703125" style="107" customWidth="1"/>
    <col min="4889" max="5120" width="9.140625" style="107"/>
    <col min="5121" max="5121" width="5.28515625" style="107" customWidth="1"/>
    <col min="5122" max="5122" width="24.5703125" style="107" customWidth="1"/>
    <col min="5123" max="5123" width="0" style="107" hidden="1" customWidth="1"/>
    <col min="5124" max="5124" width="13.28515625" style="107" customWidth="1"/>
    <col min="5125" max="5127" width="8.5703125" style="107" customWidth="1"/>
    <col min="5128" max="5130" width="8.140625" style="107" customWidth="1"/>
    <col min="5131" max="5131" width="7.5703125" style="107" customWidth="1"/>
    <col min="5132" max="5132" width="8.42578125" style="107" customWidth="1"/>
    <col min="5133" max="5133" width="8.28515625" style="107" customWidth="1"/>
    <col min="5134" max="5134" width="8.140625" style="107" customWidth="1"/>
    <col min="5135" max="5135" width="8" style="107" customWidth="1"/>
    <col min="5136" max="5136" width="7.7109375" style="107" customWidth="1"/>
    <col min="5137" max="5137" width="8.140625" style="107" customWidth="1"/>
    <col min="5138" max="5138" width="7.7109375" style="107" customWidth="1"/>
    <col min="5139" max="5139" width="7.85546875" style="107" customWidth="1"/>
    <col min="5140" max="5140" width="7.7109375" style="107" customWidth="1"/>
    <col min="5141" max="5141" width="7.85546875" style="107" customWidth="1"/>
    <col min="5142" max="5142" width="8" style="107" customWidth="1"/>
    <col min="5143" max="5143" width="9.140625" style="107" customWidth="1"/>
    <col min="5144" max="5144" width="7.5703125" style="107" customWidth="1"/>
    <col min="5145" max="5376" width="9.140625" style="107"/>
    <col min="5377" max="5377" width="5.28515625" style="107" customWidth="1"/>
    <col min="5378" max="5378" width="24.5703125" style="107" customWidth="1"/>
    <col min="5379" max="5379" width="0" style="107" hidden="1" customWidth="1"/>
    <col min="5380" max="5380" width="13.28515625" style="107" customWidth="1"/>
    <col min="5381" max="5383" width="8.5703125" style="107" customWidth="1"/>
    <col min="5384" max="5386" width="8.140625" style="107" customWidth="1"/>
    <col min="5387" max="5387" width="7.5703125" style="107" customWidth="1"/>
    <col min="5388" max="5388" width="8.42578125" style="107" customWidth="1"/>
    <col min="5389" max="5389" width="8.28515625" style="107" customWidth="1"/>
    <col min="5390" max="5390" width="8.140625" style="107" customWidth="1"/>
    <col min="5391" max="5391" width="8" style="107" customWidth="1"/>
    <col min="5392" max="5392" width="7.7109375" style="107" customWidth="1"/>
    <col min="5393" max="5393" width="8.140625" style="107" customWidth="1"/>
    <col min="5394" max="5394" width="7.7109375" style="107" customWidth="1"/>
    <col min="5395" max="5395" width="7.85546875" style="107" customWidth="1"/>
    <col min="5396" max="5396" width="7.7109375" style="107" customWidth="1"/>
    <col min="5397" max="5397" width="7.85546875" style="107" customWidth="1"/>
    <col min="5398" max="5398" width="8" style="107" customWidth="1"/>
    <col min="5399" max="5399" width="9.140625" style="107" customWidth="1"/>
    <col min="5400" max="5400" width="7.5703125" style="107" customWidth="1"/>
    <col min="5401" max="5632" width="9.140625" style="107"/>
    <col min="5633" max="5633" width="5.28515625" style="107" customWidth="1"/>
    <col min="5634" max="5634" width="24.5703125" style="107" customWidth="1"/>
    <col min="5635" max="5635" width="0" style="107" hidden="1" customWidth="1"/>
    <col min="5636" max="5636" width="13.28515625" style="107" customWidth="1"/>
    <col min="5637" max="5639" width="8.5703125" style="107" customWidth="1"/>
    <col min="5640" max="5642" width="8.140625" style="107" customWidth="1"/>
    <col min="5643" max="5643" width="7.5703125" style="107" customWidth="1"/>
    <col min="5644" max="5644" width="8.42578125" style="107" customWidth="1"/>
    <col min="5645" max="5645" width="8.28515625" style="107" customWidth="1"/>
    <col min="5646" max="5646" width="8.140625" style="107" customWidth="1"/>
    <col min="5647" max="5647" width="8" style="107" customWidth="1"/>
    <col min="5648" max="5648" width="7.7109375" style="107" customWidth="1"/>
    <col min="5649" max="5649" width="8.140625" style="107" customWidth="1"/>
    <col min="5650" max="5650" width="7.7109375" style="107" customWidth="1"/>
    <col min="5651" max="5651" width="7.85546875" style="107" customWidth="1"/>
    <col min="5652" max="5652" width="7.7109375" style="107" customWidth="1"/>
    <col min="5653" max="5653" width="7.85546875" style="107" customWidth="1"/>
    <col min="5654" max="5654" width="8" style="107" customWidth="1"/>
    <col min="5655" max="5655" width="9.140625" style="107" customWidth="1"/>
    <col min="5656" max="5656" width="7.5703125" style="107" customWidth="1"/>
    <col min="5657" max="5888" width="9.140625" style="107"/>
    <col min="5889" max="5889" width="5.28515625" style="107" customWidth="1"/>
    <col min="5890" max="5890" width="24.5703125" style="107" customWidth="1"/>
    <col min="5891" max="5891" width="0" style="107" hidden="1" customWidth="1"/>
    <col min="5892" max="5892" width="13.28515625" style="107" customWidth="1"/>
    <col min="5893" max="5895" width="8.5703125" style="107" customWidth="1"/>
    <col min="5896" max="5898" width="8.140625" style="107" customWidth="1"/>
    <col min="5899" max="5899" width="7.5703125" style="107" customWidth="1"/>
    <col min="5900" max="5900" width="8.42578125" style="107" customWidth="1"/>
    <col min="5901" max="5901" width="8.28515625" style="107" customWidth="1"/>
    <col min="5902" max="5902" width="8.140625" style="107" customWidth="1"/>
    <col min="5903" max="5903" width="8" style="107" customWidth="1"/>
    <col min="5904" max="5904" width="7.7109375" style="107" customWidth="1"/>
    <col min="5905" max="5905" width="8.140625" style="107" customWidth="1"/>
    <col min="5906" max="5906" width="7.7109375" style="107" customWidth="1"/>
    <col min="5907" max="5907" width="7.85546875" style="107" customWidth="1"/>
    <col min="5908" max="5908" width="7.7109375" style="107" customWidth="1"/>
    <col min="5909" max="5909" width="7.85546875" style="107" customWidth="1"/>
    <col min="5910" max="5910" width="8" style="107" customWidth="1"/>
    <col min="5911" max="5911" width="9.140625" style="107" customWidth="1"/>
    <col min="5912" max="5912" width="7.5703125" style="107" customWidth="1"/>
    <col min="5913" max="6144" width="9.140625" style="107"/>
    <col min="6145" max="6145" width="5.28515625" style="107" customWidth="1"/>
    <col min="6146" max="6146" width="24.5703125" style="107" customWidth="1"/>
    <col min="6147" max="6147" width="0" style="107" hidden="1" customWidth="1"/>
    <col min="6148" max="6148" width="13.28515625" style="107" customWidth="1"/>
    <col min="6149" max="6151" width="8.5703125" style="107" customWidth="1"/>
    <col min="6152" max="6154" width="8.140625" style="107" customWidth="1"/>
    <col min="6155" max="6155" width="7.5703125" style="107" customWidth="1"/>
    <col min="6156" max="6156" width="8.42578125" style="107" customWidth="1"/>
    <col min="6157" max="6157" width="8.28515625" style="107" customWidth="1"/>
    <col min="6158" max="6158" width="8.140625" style="107" customWidth="1"/>
    <col min="6159" max="6159" width="8" style="107" customWidth="1"/>
    <col min="6160" max="6160" width="7.7109375" style="107" customWidth="1"/>
    <col min="6161" max="6161" width="8.140625" style="107" customWidth="1"/>
    <col min="6162" max="6162" width="7.7109375" style="107" customWidth="1"/>
    <col min="6163" max="6163" width="7.85546875" style="107" customWidth="1"/>
    <col min="6164" max="6164" width="7.7109375" style="107" customWidth="1"/>
    <col min="6165" max="6165" width="7.85546875" style="107" customWidth="1"/>
    <col min="6166" max="6166" width="8" style="107" customWidth="1"/>
    <col min="6167" max="6167" width="9.140625" style="107" customWidth="1"/>
    <col min="6168" max="6168" width="7.5703125" style="107" customWidth="1"/>
    <col min="6169" max="6400" width="9.140625" style="107"/>
    <col min="6401" max="6401" width="5.28515625" style="107" customWidth="1"/>
    <col min="6402" max="6402" width="24.5703125" style="107" customWidth="1"/>
    <col min="6403" max="6403" width="0" style="107" hidden="1" customWidth="1"/>
    <col min="6404" max="6404" width="13.28515625" style="107" customWidth="1"/>
    <col min="6405" max="6407" width="8.5703125" style="107" customWidth="1"/>
    <col min="6408" max="6410" width="8.140625" style="107" customWidth="1"/>
    <col min="6411" max="6411" width="7.5703125" style="107" customWidth="1"/>
    <col min="6412" max="6412" width="8.42578125" style="107" customWidth="1"/>
    <col min="6413" max="6413" width="8.28515625" style="107" customWidth="1"/>
    <col min="6414" max="6414" width="8.140625" style="107" customWidth="1"/>
    <col min="6415" max="6415" width="8" style="107" customWidth="1"/>
    <col min="6416" max="6416" width="7.7109375" style="107" customWidth="1"/>
    <col min="6417" max="6417" width="8.140625" style="107" customWidth="1"/>
    <col min="6418" max="6418" width="7.7109375" style="107" customWidth="1"/>
    <col min="6419" max="6419" width="7.85546875" style="107" customWidth="1"/>
    <col min="6420" max="6420" width="7.7109375" style="107" customWidth="1"/>
    <col min="6421" max="6421" width="7.85546875" style="107" customWidth="1"/>
    <col min="6422" max="6422" width="8" style="107" customWidth="1"/>
    <col min="6423" max="6423" width="9.140625" style="107" customWidth="1"/>
    <col min="6424" max="6424" width="7.5703125" style="107" customWidth="1"/>
    <col min="6425" max="6656" width="9.140625" style="107"/>
    <col min="6657" max="6657" width="5.28515625" style="107" customWidth="1"/>
    <col min="6658" max="6658" width="24.5703125" style="107" customWidth="1"/>
    <col min="6659" max="6659" width="0" style="107" hidden="1" customWidth="1"/>
    <col min="6660" max="6660" width="13.28515625" style="107" customWidth="1"/>
    <col min="6661" max="6663" width="8.5703125" style="107" customWidth="1"/>
    <col min="6664" max="6666" width="8.140625" style="107" customWidth="1"/>
    <col min="6667" max="6667" width="7.5703125" style="107" customWidth="1"/>
    <col min="6668" max="6668" width="8.42578125" style="107" customWidth="1"/>
    <col min="6669" max="6669" width="8.28515625" style="107" customWidth="1"/>
    <col min="6670" max="6670" width="8.140625" style="107" customWidth="1"/>
    <col min="6671" max="6671" width="8" style="107" customWidth="1"/>
    <col min="6672" max="6672" width="7.7109375" style="107" customWidth="1"/>
    <col min="6673" max="6673" width="8.140625" style="107" customWidth="1"/>
    <col min="6674" max="6674" width="7.7109375" style="107" customWidth="1"/>
    <col min="6675" max="6675" width="7.85546875" style="107" customWidth="1"/>
    <col min="6676" max="6676" width="7.7109375" style="107" customWidth="1"/>
    <col min="6677" max="6677" width="7.85546875" style="107" customWidth="1"/>
    <col min="6678" max="6678" width="8" style="107" customWidth="1"/>
    <col min="6679" max="6679" width="9.140625" style="107" customWidth="1"/>
    <col min="6680" max="6680" width="7.5703125" style="107" customWidth="1"/>
    <col min="6681" max="6912" width="9.140625" style="107"/>
    <col min="6913" max="6913" width="5.28515625" style="107" customWidth="1"/>
    <col min="6914" max="6914" width="24.5703125" style="107" customWidth="1"/>
    <col min="6915" max="6915" width="0" style="107" hidden="1" customWidth="1"/>
    <col min="6916" max="6916" width="13.28515625" style="107" customWidth="1"/>
    <col min="6917" max="6919" width="8.5703125" style="107" customWidth="1"/>
    <col min="6920" max="6922" width="8.140625" style="107" customWidth="1"/>
    <col min="6923" max="6923" width="7.5703125" style="107" customWidth="1"/>
    <col min="6924" max="6924" width="8.42578125" style="107" customWidth="1"/>
    <col min="6925" max="6925" width="8.28515625" style="107" customWidth="1"/>
    <col min="6926" max="6926" width="8.140625" style="107" customWidth="1"/>
    <col min="6927" max="6927" width="8" style="107" customWidth="1"/>
    <col min="6928" max="6928" width="7.7109375" style="107" customWidth="1"/>
    <col min="6929" max="6929" width="8.140625" style="107" customWidth="1"/>
    <col min="6930" max="6930" width="7.7109375" style="107" customWidth="1"/>
    <col min="6931" max="6931" width="7.85546875" style="107" customWidth="1"/>
    <col min="6932" max="6932" width="7.7109375" style="107" customWidth="1"/>
    <col min="6933" max="6933" width="7.85546875" style="107" customWidth="1"/>
    <col min="6934" max="6934" width="8" style="107" customWidth="1"/>
    <col min="6935" max="6935" width="9.140625" style="107" customWidth="1"/>
    <col min="6936" max="6936" width="7.5703125" style="107" customWidth="1"/>
    <col min="6937" max="7168" width="9.140625" style="107"/>
    <col min="7169" max="7169" width="5.28515625" style="107" customWidth="1"/>
    <col min="7170" max="7170" width="24.5703125" style="107" customWidth="1"/>
    <col min="7171" max="7171" width="0" style="107" hidden="1" customWidth="1"/>
    <col min="7172" max="7172" width="13.28515625" style="107" customWidth="1"/>
    <col min="7173" max="7175" width="8.5703125" style="107" customWidth="1"/>
    <col min="7176" max="7178" width="8.140625" style="107" customWidth="1"/>
    <col min="7179" max="7179" width="7.5703125" style="107" customWidth="1"/>
    <col min="7180" max="7180" width="8.42578125" style="107" customWidth="1"/>
    <col min="7181" max="7181" width="8.28515625" style="107" customWidth="1"/>
    <col min="7182" max="7182" width="8.140625" style="107" customWidth="1"/>
    <col min="7183" max="7183" width="8" style="107" customWidth="1"/>
    <col min="7184" max="7184" width="7.7109375" style="107" customWidth="1"/>
    <col min="7185" max="7185" width="8.140625" style="107" customWidth="1"/>
    <col min="7186" max="7186" width="7.7109375" style="107" customWidth="1"/>
    <col min="7187" max="7187" width="7.85546875" style="107" customWidth="1"/>
    <col min="7188" max="7188" width="7.7109375" style="107" customWidth="1"/>
    <col min="7189" max="7189" width="7.85546875" style="107" customWidth="1"/>
    <col min="7190" max="7190" width="8" style="107" customWidth="1"/>
    <col min="7191" max="7191" width="9.140625" style="107" customWidth="1"/>
    <col min="7192" max="7192" width="7.5703125" style="107" customWidth="1"/>
    <col min="7193" max="7424" width="9.140625" style="107"/>
    <col min="7425" max="7425" width="5.28515625" style="107" customWidth="1"/>
    <col min="7426" max="7426" width="24.5703125" style="107" customWidth="1"/>
    <col min="7427" max="7427" width="0" style="107" hidden="1" customWidth="1"/>
    <col min="7428" max="7428" width="13.28515625" style="107" customWidth="1"/>
    <col min="7429" max="7431" width="8.5703125" style="107" customWidth="1"/>
    <col min="7432" max="7434" width="8.140625" style="107" customWidth="1"/>
    <col min="7435" max="7435" width="7.5703125" style="107" customWidth="1"/>
    <col min="7436" max="7436" width="8.42578125" style="107" customWidth="1"/>
    <col min="7437" max="7437" width="8.28515625" style="107" customWidth="1"/>
    <col min="7438" max="7438" width="8.140625" style="107" customWidth="1"/>
    <col min="7439" max="7439" width="8" style="107" customWidth="1"/>
    <col min="7440" max="7440" width="7.7109375" style="107" customWidth="1"/>
    <col min="7441" max="7441" width="8.140625" style="107" customWidth="1"/>
    <col min="7442" max="7442" width="7.7109375" style="107" customWidth="1"/>
    <col min="7443" max="7443" width="7.85546875" style="107" customWidth="1"/>
    <col min="7444" max="7444" width="7.7109375" style="107" customWidth="1"/>
    <col min="7445" max="7445" width="7.85546875" style="107" customWidth="1"/>
    <col min="7446" max="7446" width="8" style="107" customWidth="1"/>
    <col min="7447" max="7447" width="9.140625" style="107" customWidth="1"/>
    <col min="7448" max="7448" width="7.5703125" style="107" customWidth="1"/>
    <col min="7449" max="7680" width="9.140625" style="107"/>
    <col min="7681" max="7681" width="5.28515625" style="107" customWidth="1"/>
    <col min="7682" max="7682" width="24.5703125" style="107" customWidth="1"/>
    <col min="7683" max="7683" width="0" style="107" hidden="1" customWidth="1"/>
    <col min="7684" max="7684" width="13.28515625" style="107" customWidth="1"/>
    <col min="7685" max="7687" width="8.5703125" style="107" customWidth="1"/>
    <col min="7688" max="7690" width="8.140625" style="107" customWidth="1"/>
    <col min="7691" max="7691" width="7.5703125" style="107" customWidth="1"/>
    <col min="7692" max="7692" width="8.42578125" style="107" customWidth="1"/>
    <col min="7693" max="7693" width="8.28515625" style="107" customWidth="1"/>
    <col min="7694" max="7694" width="8.140625" style="107" customWidth="1"/>
    <col min="7695" max="7695" width="8" style="107" customWidth="1"/>
    <col min="7696" max="7696" width="7.7109375" style="107" customWidth="1"/>
    <col min="7697" max="7697" width="8.140625" style="107" customWidth="1"/>
    <col min="7698" max="7698" width="7.7109375" style="107" customWidth="1"/>
    <col min="7699" max="7699" width="7.85546875" style="107" customWidth="1"/>
    <col min="7700" max="7700" width="7.7109375" style="107" customWidth="1"/>
    <col min="7701" max="7701" width="7.85546875" style="107" customWidth="1"/>
    <col min="7702" max="7702" width="8" style="107" customWidth="1"/>
    <col min="7703" max="7703" width="9.140625" style="107" customWidth="1"/>
    <col min="7704" max="7704" width="7.5703125" style="107" customWidth="1"/>
    <col min="7705" max="7936" width="9.140625" style="107"/>
    <col min="7937" max="7937" width="5.28515625" style="107" customWidth="1"/>
    <col min="7938" max="7938" width="24.5703125" style="107" customWidth="1"/>
    <col min="7939" max="7939" width="0" style="107" hidden="1" customWidth="1"/>
    <col min="7940" max="7940" width="13.28515625" style="107" customWidth="1"/>
    <col min="7941" max="7943" width="8.5703125" style="107" customWidth="1"/>
    <col min="7944" max="7946" width="8.140625" style="107" customWidth="1"/>
    <col min="7947" max="7947" width="7.5703125" style="107" customWidth="1"/>
    <col min="7948" max="7948" width="8.42578125" style="107" customWidth="1"/>
    <col min="7949" max="7949" width="8.28515625" style="107" customWidth="1"/>
    <col min="7950" max="7950" width="8.140625" style="107" customWidth="1"/>
    <col min="7951" max="7951" width="8" style="107" customWidth="1"/>
    <col min="7952" max="7952" width="7.7109375" style="107" customWidth="1"/>
    <col min="7953" max="7953" width="8.140625" style="107" customWidth="1"/>
    <col min="7954" max="7954" width="7.7109375" style="107" customWidth="1"/>
    <col min="7955" max="7955" width="7.85546875" style="107" customWidth="1"/>
    <col min="7956" max="7956" width="7.7109375" style="107" customWidth="1"/>
    <col min="7957" max="7957" width="7.85546875" style="107" customWidth="1"/>
    <col min="7958" max="7958" width="8" style="107" customWidth="1"/>
    <col min="7959" max="7959" width="9.140625" style="107" customWidth="1"/>
    <col min="7960" max="7960" width="7.5703125" style="107" customWidth="1"/>
    <col min="7961" max="8192" width="9.140625" style="107"/>
    <col min="8193" max="8193" width="5.28515625" style="107" customWidth="1"/>
    <col min="8194" max="8194" width="24.5703125" style="107" customWidth="1"/>
    <col min="8195" max="8195" width="0" style="107" hidden="1" customWidth="1"/>
    <col min="8196" max="8196" width="13.28515625" style="107" customWidth="1"/>
    <col min="8197" max="8199" width="8.5703125" style="107" customWidth="1"/>
    <col min="8200" max="8202" width="8.140625" style="107" customWidth="1"/>
    <col min="8203" max="8203" width="7.5703125" style="107" customWidth="1"/>
    <col min="8204" max="8204" width="8.42578125" style="107" customWidth="1"/>
    <col min="8205" max="8205" width="8.28515625" style="107" customWidth="1"/>
    <col min="8206" max="8206" width="8.140625" style="107" customWidth="1"/>
    <col min="8207" max="8207" width="8" style="107" customWidth="1"/>
    <col min="8208" max="8208" width="7.7109375" style="107" customWidth="1"/>
    <col min="8209" max="8209" width="8.140625" style="107" customWidth="1"/>
    <col min="8210" max="8210" width="7.7109375" style="107" customWidth="1"/>
    <col min="8211" max="8211" width="7.85546875" style="107" customWidth="1"/>
    <col min="8212" max="8212" width="7.7109375" style="107" customWidth="1"/>
    <col min="8213" max="8213" width="7.85546875" style="107" customWidth="1"/>
    <col min="8214" max="8214" width="8" style="107" customWidth="1"/>
    <col min="8215" max="8215" width="9.140625" style="107" customWidth="1"/>
    <col min="8216" max="8216" width="7.5703125" style="107" customWidth="1"/>
    <col min="8217" max="8448" width="9.140625" style="107"/>
    <col min="8449" max="8449" width="5.28515625" style="107" customWidth="1"/>
    <col min="8450" max="8450" width="24.5703125" style="107" customWidth="1"/>
    <col min="8451" max="8451" width="0" style="107" hidden="1" customWidth="1"/>
    <col min="8452" max="8452" width="13.28515625" style="107" customWidth="1"/>
    <col min="8453" max="8455" width="8.5703125" style="107" customWidth="1"/>
    <col min="8456" max="8458" width="8.140625" style="107" customWidth="1"/>
    <col min="8459" max="8459" width="7.5703125" style="107" customWidth="1"/>
    <col min="8460" max="8460" width="8.42578125" style="107" customWidth="1"/>
    <col min="8461" max="8461" width="8.28515625" style="107" customWidth="1"/>
    <col min="8462" max="8462" width="8.140625" style="107" customWidth="1"/>
    <col min="8463" max="8463" width="8" style="107" customWidth="1"/>
    <col min="8464" max="8464" width="7.7109375" style="107" customWidth="1"/>
    <col min="8465" max="8465" width="8.140625" style="107" customWidth="1"/>
    <col min="8466" max="8466" width="7.7109375" style="107" customWidth="1"/>
    <col min="8467" max="8467" width="7.85546875" style="107" customWidth="1"/>
    <col min="8468" max="8468" width="7.7109375" style="107" customWidth="1"/>
    <col min="8469" max="8469" width="7.85546875" style="107" customWidth="1"/>
    <col min="8470" max="8470" width="8" style="107" customWidth="1"/>
    <col min="8471" max="8471" width="9.140625" style="107" customWidth="1"/>
    <col min="8472" max="8472" width="7.5703125" style="107" customWidth="1"/>
    <col min="8473" max="8704" width="9.140625" style="107"/>
    <col min="8705" max="8705" width="5.28515625" style="107" customWidth="1"/>
    <col min="8706" max="8706" width="24.5703125" style="107" customWidth="1"/>
    <col min="8707" max="8707" width="0" style="107" hidden="1" customWidth="1"/>
    <col min="8708" max="8708" width="13.28515625" style="107" customWidth="1"/>
    <col min="8709" max="8711" width="8.5703125" style="107" customWidth="1"/>
    <col min="8712" max="8714" width="8.140625" style="107" customWidth="1"/>
    <col min="8715" max="8715" width="7.5703125" style="107" customWidth="1"/>
    <col min="8716" max="8716" width="8.42578125" style="107" customWidth="1"/>
    <col min="8717" max="8717" width="8.28515625" style="107" customWidth="1"/>
    <col min="8718" max="8718" width="8.140625" style="107" customWidth="1"/>
    <col min="8719" max="8719" width="8" style="107" customWidth="1"/>
    <col min="8720" max="8720" width="7.7109375" style="107" customWidth="1"/>
    <col min="8721" max="8721" width="8.140625" style="107" customWidth="1"/>
    <col min="8722" max="8722" width="7.7109375" style="107" customWidth="1"/>
    <col min="8723" max="8723" width="7.85546875" style="107" customWidth="1"/>
    <col min="8724" max="8724" width="7.7109375" style="107" customWidth="1"/>
    <col min="8725" max="8725" width="7.85546875" style="107" customWidth="1"/>
    <col min="8726" max="8726" width="8" style="107" customWidth="1"/>
    <col min="8727" max="8727" width="9.140625" style="107" customWidth="1"/>
    <col min="8728" max="8728" width="7.5703125" style="107" customWidth="1"/>
    <col min="8729" max="8960" width="9.140625" style="107"/>
    <col min="8961" max="8961" width="5.28515625" style="107" customWidth="1"/>
    <col min="8962" max="8962" width="24.5703125" style="107" customWidth="1"/>
    <col min="8963" max="8963" width="0" style="107" hidden="1" customWidth="1"/>
    <col min="8964" max="8964" width="13.28515625" style="107" customWidth="1"/>
    <col min="8965" max="8967" width="8.5703125" style="107" customWidth="1"/>
    <col min="8968" max="8970" width="8.140625" style="107" customWidth="1"/>
    <col min="8971" max="8971" width="7.5703125" style="107" customWidth="1"/>
    <col min="8972" max="8972" width="8.42578125" style="107" customWidth="1"/>
    <col min="8973" max="8973" width="8.28515625" style="107" customWidth="1"/>
    <col min="8974" max="8974" width="8.140625" style="107" customWidth="1"/>
    <col min="8975" max="8975" width="8" style="107" customWidth="1"/>
    <col min="8976" max="8976" width="7.7109375" style="107" customWidth="1"/>
    <col min="8977" max="8977" width="8.140625" style="107" customWidth="1"/>
    <col min="8978" max="8978" width="7.7109375" style="107" customWidth="1"/>
    <col min="8979" max="8979" width="7.85546875" style="107" customWidth="1"/>
    <col min="8980" max="8980" width="7.7109375" style="107" customWidth="1"/>
    <col min="8981" max="8981" width="7.85546875" style="107" customWidth="1"/>
    <col min="8982" max="8982" width="8" style="107" customWidth="1"/>
    <col min="8983" max="8983" width="9.140625" style="107" customWidth="1"/>
    <col min="8984" max="8984" width="7.5703125" style="107" customWidth="1"/>
    <col min="8985" max="9216" width="9.140625" style="107"/>
    <col min="9217" max="9217" width="5.28515625" style="107" customWidth="1"/>
    <col min="9218" max="9218" width="24.5703125" style="107" customWidth="1"/>
    <col min="9219" max="9219" width="0" style="107" hidden="1" customWidth="1"/>
    <col min="9220" max="9220" width="13.28515625" style="107" customWidth="1"/>
    <col min="9221" max="9223" width="8.5703125" style="107" customWidth="1"/>
    <col min="9224" max="9226" width="8.140625" style="107" customWidth="1"/>
    <col min="9227" max="9227" width="7.5703125" style="107" customWidth="1"/>
    <col min="9228" max="9228" width="8.42578125" style="107" customWidth="1"/>
    <col min="9229" max="9229" width="8.28515625" style="107" customWidth="1"/>
    <col min="9230" max="9230" width="8.140625" style="107" customWidth="1"/>
    <col min="9231" max="9231" width="8" style="107" customWidth="1"/>
    <col min="9232" max="9232" width="7.7109375" style="107" customWidth="1"/>
    <col min="9233" max="9233" width="8.140625" style="107" customWidth="1"/>
    <col min="9234" max="9234" width="7.7109375" style="107" customWidth="1"/>
    <col min="9235" max="9235" width="7.85546875" style="107" customWidth="1"/>
    <col min="9236" max="9236" width="7.7109375" style="107" customWidth="1"/>
    <col min="9237" max="9237" width="7.85546875" style="107" customWidth="1"/>
    <col min="9238" max="9238" width="8" style="107" customWidth="1"/>
    <col min="9239" max="9239" width="9.140625" style="107" customWidth="1"/>
    <col min="9240" max="9240" width="7.5703125" style="107" customWidth="1"/>
    <col min="9241" max="9472" width="9.140625" style="107"/>
    <col min="9473" max="9473" width="5.28515625" style="107" customWidth="1"/>
    <col min="9474" max="9474" width="24.5703125" style="107" customWidth="1"/>
    <col min="9475" max="9475" width="0" style="107" hidden="1" customWidth="1"/>
    <col min="9476" max="9476" width="13.28515625" style="107" customWidth="1"/>
    <col min="9477" max="9479" width="8.5703125" style="107" customWidth="1"/>
    <col min="9480" max="9482" width="8.140625" style="107" customWidth="1"/>
    <col min="9483" max="9483" width="7.5703125" style="107" customWidth="1"/>
    <col min="9484" max="9484" width="8.42578125" style="107" customWidth="1"/>
    <col min="9485" max="9485" width="8.28515625" style="107" customWidth="1"/>
    <col min="9486" max="9486" width="8.140625" style="107" customWidth="1"/>
    <col min="9487" max="9487" width="8" style="107" customWidth="1"/>
    <col min="9488" max="9488" width="7.7109375" style="107" customWidth="1"/>
    <col min="9489" max="9489" width="8.140625" style="107" customWidth="1"/>
    <col min="9490" max="9490" width="7.7109375" style="107" customWidth="1"/>
    <col min="9491" max="9491" width="7.85546875" style="107" customWidth="1"/>
    <col min="9492" max="9492" width="7.7109375" style="107" customWidth="1"/>
    <col min="9493" max="9493" width="7.85546875" style="107" customWidth="1"/>
    <col min="9494" max="9494" width="8" style="107" customWidth="1"/>
    <col min="9495" max="9495" width="9.140625" style="107" customWidth="1"/>
    <col min="9496" max="9496" width="7.5703125" style="107" customWidth="1"/>
    <col min="9497" max="9728" width="9.140625" style="107"/>
    <col min="9729" max="9729" width="5.28515625" style="107" customWidth="1"/>
    <col min="9730" max="9730" width="24.5703125" style="107" customWidth="1"/>
    <col min="9731" max="9731" width="0" style="107" hidden="1" customWidth="1"/>
    <col min="9732" max="9732" width="13.28515625" style="107" customWidth="1"/>
    <col min="9733" max="9735" width="8.5703125" style="107" customWidth="1"/>
    <col min="9736" max="9738" width="8.140625" style="107" customWidth="1"/>
    <col min="9739" max="9739" width="7.5703125" style="107" customWidth="1"/>
    <col min="9740" max="9740" width="8.42578125" style="107" customWidth="1"/>
    <col min="9741" max="9741" width="8.28515625" style="107" customWidth="1"/>
    <col min="9742" max="9742" width="8.140625" style="107" customWidth="1"/>
    <col min="9743" max="9743" width="8" style="107" customWidth="1"/>
    <col min="9744" max="9744" width="7.7109375" style="107" customWidth="1"/>
    <col min="9745" max="9745" width="8.140625" style="107" customWidth="1"/>
    <col min="9746" max="9746" width="7.7109375" style="107" customWidth="1"/>
    <col min="9747" max="9747" width="7.85546875" style="107" customWidth="1"/>
    <col min="9748" max="9748" width="7.7109375" style="107" customWidth="1"/>
    <col min="9749" max="9749" width="7.85546875" style="107" customWidth="1"/>
    <col min="9750" max="9750" width="8" style="107" customWidth="1"/>
    <col min="9751" max="9751" width="9.140625" style="107" customWidth="1"/>
    <col min="9752" max="9752" width="7.5703125" style="107" customWidth="1"/>
    <col min="9753" max="9984" width="9.140625" style="107"/>
    <col min="9985" max="9985" width="5.28515625" style="107" customWidth="1"/>
    <col min="9986" max="9986" width="24.5703125" style="107" customWidth="1"/>
    <col min="9987" max="9987" width="0" style="107" hidden="1" customWidth="1"/>
    <col min="9988" max="9988" width="13.28515625" style="107" customWidth="1"/>
    <col min="9989" max="9991" width="8.5703125" style="107" customWidth="1"/>
    <col min="9992" max="9994" width="8.140625" style="107" customWidth="1"/>
    <col min="9995" max="9995" width="7.5703125" style="107" customWidth="1"/>
    <col min="9996" max="9996" width="8.42578125" style="107" customWidth="1"/>
    <col min="9997" max="9997" width="8.28515625" style="107" customWidth="1"/>
    <col min="9998" max="9998" width="8.140625" style="107" customWidth="1"/>
    <col min="9999" max="9999" width="8" style="107" customWidth="1"/>
    <col min="10000" max="10000" width="7.7109375" style="107" customWidth="1"/>
    <col min="10001" max="10001" width="8.140625" style="107" customWidth="1"/>
    <col min="10002" max="10002" width="7.7109375" style="107" customWidth="1"/>
    <col min="10003" max="10003" width="7.85546875" style="107" customWidth="1"/>
    <col min="10004" max="10004" width="7.7109375" style="107" customWidth="1"/>
    <col min="10005" max="10005" width="7.85546875" style="107" customWidth="1"/>
    <col min="10006" max="10006" width="8" style="107" customWidth="1"/>
    <col min="10007" max="10007" width="9.140625" style="107" customWidth="1"/>
    <col min="10008" max="10008" width="7.5703125" style="107" customWidth="1"/>
    <col min="10009" max="10240" width="9.140625" style="107"/>
    <col min="10241" max="10241" width="5.28515625" style="107" customWidth="1"/>
    <col min="10242" max="10242" width="24.5703125" style="107" customWidth="1"/>
    <col min="10243" max="10243" width="0" style="107" hidden="1" customWidth="1"/>
    <col min="10244" max="10244" width="13.28515625" style="107" customWidth="1"/>
    <col min="10245" max="10247" width="8.5703125" style="107" customWidth="1"/>
    <col min="10248" max="10250" width="8.140625" style="107" customWidth="1"/>
    <col min="10251" max="10251" width="7.5703125" style="107" customWidth="1"/>
    <col min="10252" max="10252" width="8.42578125" style="107" customWidth="1"/>
    <col min="10253" max="10253" width="8.28515625" style="107" customWidth="1"/>
    <col min="10254" max="10254" width="8.140625" style="107" customWidth="1"/>
    <col min="10255" max="10255" width="8" style="107" customWidth="1"/>
    <col min="10256" max="10256" width="7.7109375" style="107" customWidth="1"/>
    <col min="10257" max="10257" width="8.140625" style="107" customWidth="1"/>
    <col min="10258" max="10258" width="7.7109375" style="107" customWidth="1"/>
    <col min="10259" max="10259" width="7.85546875" style="107" customWidth="1"/>
    <col min="10260" max="10260" width="7.7109375" style="107" customWidth="1"/>
    <col min="10261" max="10261" width="7.85546875" style="107" customWidth="1"/>
    <col min="10262" max="10262" width="8" style="107" customWidth="1"/>
    <col min="10263" max="10263" width="9.140625" style="107" customWidth="1"/>
    <col min="10264" max="10264" width="7.5703125" style="107" customWidth="1"/>
    <col min="10265" max="10496" width="9.140625" style="107"/>
    <col min="10497" max="10497" width="5.28515625" style="107" customWidth="1"/>
    <col min="10498" max="10498" width="24.5703125" style="107" customWidth="1"/>
    <col min="10499" max="10499" width="0" style="107" hidden="1" customWidth="1"/>
    <col min="10500" max="10500" width="13.28515625" style="107" customWidth="1"/>
    <col min="10501" max="10503" width="8.5703125" style="107" customWidth="1"/>
    <col min="10504" max="10506" width="8.140625" style="107" customWidth="1"/>
    <col min="10507" max="10507" width="7.5703125" style="107" customWidth="1"/>
    <col min="10508" max="10508" width="8.42578125" style="107" customWidth="1"/>
    <col min="10509" max="10509" width="8.28515625" style="107" customWidth="1"/>
    <col min="10510" max="10510" width="8.140625" style="107" customWidth="1"/>
    <col min="10511" max="10511" width="8" style="107" customWidth="1"/>
    <col min="10512" max="10512" width="7.7109375" style="107" customWidth="1"/>
    <col min="10513" max="10513" width="8.140625" style="107" customWidth="1"/>
    <col min="10514" max="10514" width="7.7109375" style="107" customWidth="1"/>
    <col min="10515" max="10515" width="7.85546875" style="107" customWidth="1"/>
    <col min="10516" max="10516" width="7.7109375" style="107" customWidth="1"/>
    <col min="10517" max="10517" width="7.85546875" style="107" customWidth="1"/>
    <col min="10518" max="10518" width="8" style="107" customWidth="1"/>
    <col min="10519" max="10519" width="9.140625" style="107" customWidth="1"/>
    <col min="10520" max="10520" width="7.5703125" style="107" customWidth="1"/>
    <col min="10521" max="10752" width="9.140625" style="107"/>
    <col min="10753" max="10753" width="5.28515625" style="107" customWidth="1"/>
    <col min="10754" max="10754" width="24.5703125" style="107" customWidth="1"/>
    <col min="10755" max="10755" width="0" style="107" hidden="1" customWidth="1"/>
    <col min="10756" max="10756" width="13.28515625" style="107" customWidth="1"/>
    <col min="10757" max="10759" width="8.5703125" style="107" customWidth="1"/>
    <col min="10760" max="10762" width="8.140625" style="107" customWidth="1"/>
    <col min="10763" max="10763" width="7.5703125" style="107" customWidth="1"/>
    <col min="10764" max="10764" width="8.42578125" style="107" customWidth="1"/>
    <col min="10765" max="10765" width="8.28515625" style="107" customWidth="1"/>
    <col min="10766" max="10766" width="8.140625" style="107" customWidth="1"/>
    <col min="10767" max="10767" width="8" style="107" customWidth="1"/>
    <col min="10768" max="10768" width="7.7109375" style="107" customWidth="1"/>
    <col min="10769" max="10769" width="8.140625" style="107" customWidth="1"/>
    <col min="10770" max="10770" width="7.7109375" style="107" customWidth="1"/>
    <col min="10771" max="10771" width="7.85546875" style="107" customWidth="1"/>
    <col min="10772" max="10772" width="7.7109375" style="107" customWidth="1"/>
    <col min="10773" max="10773" width="7.85546875" style="107" customWidth="1"/>
    <col min="10774" max="10774" width="8" style="107" customWidth="1"/>
    <col min="10775" max="10775" width="9.140625" style="107" customWidth="1"/>
    <col min="10776" max="10776" width="7.5703125" style="107" customWidth="1"/>
    <col min="10777" max="11008" width="9.140625" style="107"/>
    <col min="11009" max="11009" width="5.28515625" style="107" customWidth="1"/>
    <col min="11010" max="11010" width="24.5703125" style="107" customWidth="1"/>
    <col min="11011" max="11011" width="0" style="107" hidden="1" customWidth="1"/>
    <col min="11012" max="11012" width="13.28515625" style="107" customWidth="1"/>
    <col min="11013" max="11015" width="8.5703125" style="107" customWidth="1"/>
    <col min="11016" max="11018" width="8.140625" style="107" customWidth="1"/>
    <col min="11019" max="11019" width="7.5703125" style="107" customWidth="1"/>
    <col min="11020" max="11020" width="8.42578125" style="107" customWidth="1"/>
    <col min="11021" max="11021" width="8.28515625" style="107" customWidth="1"/>
    <col min="11022" max="11022" width="8.140625" style="107" customWidth="1"/>
    <col min="11023" max="11023" width="8" style="107" customWidth="1"/>
    <col min="11024" max="11024" width="7.7109375" style="107" customWidth="1"/>
    <col min="11025" max="11025" width="8.140625" style="107" customWidth="1"/>
    <col min="11026" max="11026" width="7.7109375" style="107" customWidth="1"/>
    <col min="11027" max="11027" width="7.85546875" style="107" customWidth="1"/>
    <col min="11028" max="11028" width="7.7109375" style="107" customWidth="1"/>
    <col min="11029" max="11029" width="7.85546875" style="107" customWidth="1"/>
    <col min="11030" max="11030" width="8" style="107" customWidth="1"/>
    <col min="11031" max="11031" width="9.140625" style="107" customWidth="1"/>
    <col min="11032" max="11032" width="7.5703125" style="107" customWidth="1"/>
    <col min="11033" max="11264" width="9.140625" style="107"/>
    <col min="11265" max="11265" width="5.28515625" style="107" customWidth="1"/>
    <col min="11266" max="11266" width="24.5703125" style="107" customWidth="1"/>
    <col min="11267" max="11267" width="0" style="107" hidden="1" customWidth="1"/>
    <col min="11268" max="11268" width="13.28515625" style="107" customWidth="1"/>
    <col min="11269" max="11271" width="8.5703125" style="107" customWidth="1"/>
    <col min="11272" max="11274" width="8.140625" style="107" customWidth="1"/>
    <col min="11275" max="11275" width="7.5703125" style="107" customWidth="1"/>
    <col min="11276" max="11276" width="8.42578125" style="107" customWidth="1"/>
    <col min="11277" max="11277" width="8.28515625" style="107" customWidth="1"/>
    <col min="11278" max="11278" width="8.140625" style="107" customWidth="1"/>
    <col min="11279" max="11279" width="8" style="107" customWidth="1"/>
    <col min="11280" max="11280" width="7.7109375" style="107" customWidth="1"/>
    <col min="11281" max="11281" width="8.140625" style="107" customWidth="1"/>
    <col min="11282" max="11282" width="7.7109375" style="107" customWidth="1"/>
    <col min="11283" max="11283" width="7.85546875" style="107" customWidth="1"/>
    <col min="11284" max="11284" width="7.7109375" style="107" customWidth="1"/>
    <col min="11285" max="11285" width="7.85546875" style="107" customWidth="1"/>
    <col min="11286" max="11286" width="8" style="107" customWidth="1"/>
    <col min="11287" max="11287" width="9.140625" style="107" customWidth="1"/>
    <col min="11288" max="11288" width="7.5703125" style="107" customWidth="1"/>
    <col min="11289" max="11520" width="9.140625" style="107"/>
    <col min="11521" max="11521" width="5.28515625" style="107" customWidth="1"/>
    <col min="11522" max="11522" width="24.5703125" style="107" customWidth="1"/>
    <col min="11523" max="11523" width="0" style="107" hidden="1" customWidth="1"/>
    <col min="11524" max="11524" width="13.28515625" style="107" customWidth="1"/>
    <col min="11525" max="11527" width="8.5703125" style="107" customWidth="1"/>
    <col min="11528" max="11530" width="8.140625" style="107" customWidth="1"/>
    <col min="11531" max="11531" width="7.5703125" style="107" customWidth="1"/>
    <col min="11532" max="11532" width="8.42578125" style="107" customWidth="1"/>
    <col min="11533" max="11533" width="8.28515625" style="107" customWidth="1"/>
    <col min="11534" max="11534" width="8.140625" style="107" customWidth="1"/>
    <col min="11535" max="11535" width="8" style="107" customWidth="1"/>
    <col min="11536" max="11536" width="7.7109375" style="107" customWidth="1"/>
    <col min="11537" max="11537" width="8.140625" style="107" customWidth="1"/>
    <col min="11538" max="11538" width="7.7109375" style="107" customWidth="1"/>
    <col min="11539" max="11539" width="7.85546875" style="107" customWidth="1"/>
    <col min="11540" max="11540" width="7.7109375" style="107" customWidth="1"/>
    <col min="11541" max="11541" width="7.85546875" style="107" customWidth="1"/>
    <col min="11542" max="11542" width="8" style="107" customWidth="1"/>
    <col min="11543" max="11543" width="9.140625" style="107" customWidth="1"/>
    <col min="11544" max="11544" width="7.5703125" style="107" customWidth="1"/>
    <col min="11545" max="11776" width="9.140625" style="107"/>
    <col min="11777" max="11777" width="5.28515625" style="107" customWidth="1"/>
    <col min="11778" max="11778" width="24.5703125" style="107" customWidth="1"/>
    <col min="11779" max="11779" width="0" style="107" hidden="1" customWidth="1"/>
    <col min="11780" max="11780" width="13.28515625" style="107" customWidth="1"/>
    <col min="11781" max="11783" width="8.5703125" style="107" customWidth="1"/>
    <col min="11784" max="11786" width="8.140625" style="107" customWidth="1"/>
    <col min="11787" max="11787" width="7.5703125" style="107" customWidth="1"/>
    <col min="11788" max="11788" width="8.42578125" style="107" customWidth="1"/>
    <col min="11789" max="11789" width="8.28515625" style="107" customWidth="1"/>
    <col min="11790" max="11790" width="8.140625" style="107" customWidth="1"/>
    <col min="11791" max="11791" width="8" style="107" customWidth="1"/>
    <col min="11792" max="11792" width="7.7109375" style="107" customWidth="1"/>
    <col min="11793" max="11793" width="8.140625" style="107" customWidth="1"/>
    <col min="11794" max="11794" width="7.7109375" style="107" customWidth="1"/>
    <col min="11795" max="11795" width="7.85546875" style="107" customWidth="1"/>
    <col min="11796" max="11796" width="7.7109375" style="107" customWidth="1"/>
    <col min="11797" max="11797" width="7.85546875" style="107" customWidth="1"/>
    <col min="11798" max="11798" width="8" style="107" customWidth="1"/>
    <col min="11799" max="11799" width="9.140625" style="107" customWidth="1"/>
    <col min="11800" max="11800" width="7.5703125" style="107" customWidth="1"/>
    <col min="11801" max="12032" width="9.140625" style="107"/>
    <col min="12033" max="12033" width="5.28515625" style="107" customWidth="1"/>
    <col min="12034" max="12034" width="24.5703125" style="107" customWidth="1"/>
    <col min="12035" max="12035" width="0" style="107" hidden="1" customWidth="1"/>
    <col min="12036" max="12036" width="13.28515625" style="107" customWidth="1"/>
    <col min="12037" max="12039" width="8.5703125" style="107" customWidth="1"/>
    <col min="12040" max="12042" width="8.140625" style="107" customWidth="1"/>
    <col min="12043" max="12043" width="7.5703125" style="107" customWidth="1"/>
    <col min="12044" max="12044" width="8.42578125" style="107" customWidth="1"/>
    <col min="12045" max="12045" width="8.28515625" style="107" customWidth="1"/>
    <col min="12046" max="12046" width="8.140625" style="107" customWidth="1"/>
    <col min="12047" max="12047" width="8" style="107" customWidth="1"/>
    <col min="12048" max="12048" width="7.7109375" style="107" customWidth="1"/>
    <col min="12049" max="12049" width="8.140625" style="107" customWidth="1"/>
    <col min="12050" max="12050" width="7.7109375" style="107" customWidth="1"/>
    <col min="12051" max="12051" width="7.85546875" style="107" customWidth="1"/>
    <col min="12052" max="12052" width="7.7109375" style="107" customWidth="1"/>
    <col min="12053" max="12053" width="7.85546875" style="107" customWidth="1"/>
    <col min="12054" max="12054" width="8" style="107" customWidth="1"/>
    <col min="12055" max="12055" width="9.140625" style="107" customWidth="1"/>
    <col min="12056" max="12056" width="7.5703125" style="107" customWidth="1"/>
    <col min="12057" max="12288" width="9.140625" style="107"/>
    <col min="12289" max="12289" width="5.28515625" style="107" customWidth="1"/>
    <col min="12290" max="12290" width="24.5703125" style="107" customWidth="1"/>
    <col min="12291" max="12291" width="0" style="107" hidden="1" customWidth="1"/>
    <col min="12292" max="12292" width="13.28515625" style="107" customWidth="1"/>
    <col min="12293" max="12295" width="8.5703125" style="107" customWidth="1"/>
    <col min="12296" max="12298" width="8.140625" style="107" customWidth="1"/>
    <col min="12299" max="12299" width="7.5703125" style="107" customWidth="1"/>
    <col min="12300" max="12300" width="8.42578125" style="107" customWidth="1"/>
    <col min="12301" max="12301" width="8.28515625" style="107" customWidth="1"/>
    <col min="12302" max="12302" width="8.140625" style="107" customWidth="1"/>
    <col min="12303" max="12303" width="8" style="107" customWidth="1"/>
    <col min="12304" max="12304" width="7.7109375" style="107" customWidth="1"/>
    <col min="12305" max="12305" width="8.140625" style="107" customWidth="1"/>
    <col min="12306" max="12306" width="7.7109375" style="107" customWidth="1"/>
    <col min="12307" max="12307" width="7.85546875" style="107" customWidth="1"/>
    <col min="12308" max="12308" width="7.7109375" style="107" customWidth="1"/>
    <col min="12309" max="12309" width="7.85546875" style="107" customWidth="1"/>
    <col min="12310" max="12310" width="8" style="107" customWidth="1"/>
    <col min="12311" max="12311" width="9.140625" style="107" customWidth="1"/>
    <col min="12312" max="12312" width="7.5703125" style="107" customWidth="1"/>
    <col min="12313" max="12544" width="9.140625" style="107"/>
    <col min="12545" max="12545" width="5.28515625" style="107" customWidth="1"/>
    <col min="12546" max="12546" width="24.5703125" style="107" customWidth="1"/>
    <col min="12547" max="12547" width="0" style="107" hidden="1" customWidth="1"/>
    <col min="12548" max="12548" width="13.28515625" style="107" customWidth="1"/>
    <col min="12549" max="12551" width="8.5703125" style="107" customWidth="1"/>
    <col min="12552" max="12554" width="8.140625" style="107" customWidth="1"/>
    <col min="12555" max="12555" width="7.5703125" style="107" customWidth="1"/>
    <col min="12556" max="12556" width="8.42578125" style="107" customWidth="1"/>
    <col min="12557" max="12557" width="8.28515625" style="107" customWidth="1"/>
    <col min="12558" max="12558" width="8.140625" style="107" customWidth="1"/>
    <col min="12559" max="12559" width="8" style="107" customWidth="1"/>
    <col min="12560" max="12560" width="7.7109375" style="107" customWidth="1"/>
    <col min="12561" max="12561" width="8.140625" style="107" customWidth="1"/>
    <col min="12562" max="12562" width="7.7109375" style="107" customWidth="1"/>
    <col min="12563" max="12563" width="7.85546875" style="107" customWidth="1"/>
    <col min="12564" max="12564" width="7.7109375" style="107" customWidth="1"/>
    <col min="12565" max="12565" width="7.85546875" style="107" customWidth="1"/>
    <col min="12566" max="12566" width="8" style="107" customWidth="1"/>
    <col min="12567" max="12567" width="9.140625" style="107" customWidth="1"/>
    <col min="12568" max="12568" width="7.5703125" style="107" customWidth="1"/>
    <col min="12569" max="12800" width="9.140625" style="107"/>
    <col min="12801" max="12801" width="5.28515625" style="107" customWidth="1"/>
    <col min="12802" max="12802" width="24.5703125" style="107" customWidth="1"/>
    <col min="12803" max="12803" width="0" style="107" hidden="1" customWidth="1"/>
    <col min="12804" max="12804" width="13.28515625" style="107" customWidth="1"/>
    <col min="12805" max="12807" width="8.5703125" style="107" customWidth="1"/>
    <col min="12808" max="12810" width="8.140625" style="107" customWidth="1"/>
    <col min="12811" max="12811" width="7.5703125" style="107" customWidth="1"/>
    <col min="12812" max="12812" width="8.42578125" style="107" customWidth="1"/>
    <col min="12813" max="12813" width="8.28515625" style="107" customWidth="1"/>
    <col min="12814" max="12814" width="8.140625" style="107" customWidth="1"/>
    <col min="12815" max="12815" width="8" style="107" customWidth="1"/>
    <col min="12816" max="12816" width="7.7109375" style="107" customWidth="1"/>
    <col min="12817" max="12817" width="8.140625" style="107" customWidth="1"/>
    <col min="12818" max="12818" width="7.7109375" style="107" customWidth="1"/>
    <col min="12819" max="12819" width="7.85546875" style="107" customWidth="1"/>
    <col min="12820" max="12820" width="7.7109375" style="107" customWidth="1"/>
    <col min="12821" max="12821" width="7.85546875" style="107" customWidth="1"/>
    <col min="12822" max="12822" width="8" style="107" customWidth="1"/>
    <col min="12823" max="12823" width="9.140625" style="107" customWidth="1"/>
    <col min="12824" max="12824" width="7.5703125" style="107" customWidth="1"/>
    <col min="12825" max="13056" width="9.140625" style="107"/>
    <col min="13057" max="13057" width="5.28515625" style="107" customWidth="1"/>
    <col min="13058" max="13058" width="24.5703125" style="107" customWidth="1"/>
    <col min="13059" max="13059" width="0" style="107" hidden="1" customWidth="1"/>
    <col min="13060" max="13060" width="13.28515625" style="107" customWidth="1"/>
    <col min="13061" max="13063" width="8.5703125" style="107" customWidth="1"/>
    <col min="13064" max="13066" width="8.140625" style="107" customWidth="1"/>
    <col min="13067" max="13067" width="7.5703125" style="107" customWidth="1"/>
    <col min="13068" max="13068" width="8.42578125" style="107" customWidth="1"/>
    <col min="13069" max="13069" width="8.28515625" style="107" customWidth="1"/>
    <col min="13070" max="13070" width="8.140625" style="107" customWidth="1"/>
    <col min="13071" max="13071" width="8" style="107" customWidth="1"/>
    <col min="13072" max="13072" width="7.7109375" style="107" customWidth="1"/>
    <col min="13073" max="13073" width="8.140625" style="107" customWidth="1"/>
    <col min="13074" max="13074" width="7.7109375" style="107" customWidth="1"/>
    <col min="13075" max="13075" width="7.85546875" style="107" customWidth="1"/>
    <col min="13076" max="13076" width="7.7109375" style="107" customWidth="1"/>
    <col min="13077" max="13077" width="7.85546875" style="107" customWidth="1"/>
    <col min="13078" max="13078" width="8" style="107" customWidth="1"/>
    <col min="13079" max="13079" width="9.140625" style="107" customWidth="1"/>
    <col min="13080" max="13080" width="7.5703125" style="107" customWidth="1"/>
    <col min="13081" max="13312" width="9.140625" style="107"/>
    <col min="13313" max="13313" width="5.28515625" style="107" customWidth="1"/>
    <col min="13314" max="13314" width="24.5703125" style="107" customWidth="1"/>
    <col min="13315" max="13315" width="0" style="107" hidden="1" customWidth="1"/>
    <col min="13316" max="13316" width="13.28515625" style="107" customWidth="1"/>
    <col min="13317" max="13319" width="8.5703125" style="107" customWidth="1"/>
    <col min="13320" max="13322" width="8.140625" style="107" customWidth="1"/>
    <col min="13323" max="13323" width="7.5703125" style="107" customWidth="1"/>
    <col min="13324" max="13324" width="8.42578125" style="107" customWidth="1"/>
    <col min="13325" max="13325" width="8.28515625" style="107" customWidth="1"/>
    <col min="13326" max="13326" width="8.140625" style="107" customWidth="1"/>
    <col min="13327" max="13327" width="8" style="107" customWidth="1"/>
    <col min="13328" max="13328" width="7.7109375" style="107" customWidth="1"/>
    <col min="13329" max="13329" width="8.140625" style="107" customWidth="1"/>
    <col min="13330" max="13330" width="7.7109375" style="107" customWidth="1"/>
    <col min="13331" max="13331" width="7.85546875" style="107" customWidth="1"/>
    <col min="13332" max="13332" width="7.7109375" style="107" customWidth="1"/>
    <col min="13333" max="13333" width="7.85546875" style="107" customWidth="1"/>
    <col min="13334" max="13334" width="8" style="107" customWidth="1"/>
    <col min="13335" max="13335" width="9.140625" style="107" customWidth="1"/>
    <col min="13336" max="13336" width="7.5703125" style="107" customWidth="1"/>
    <col min="13337" max="13568" width="9.140625" style="107"/>
    <col min="13569" max="13569" width="5.28515625" style="107" customWidth="1"/>
    <col min="13570" max="13570" width="24.5703125" style="107" customWidth="1"/>
    <col min="13571" max="13571" width="0" style="107" hidden="1" customWidth="1"/>
    <col min="13572" max="13572" width="13.28515625" style="107" customWidth="1"/>
    <col min="13573" max="13575" width="8.5703125" style="107" customWidth="1"/>
    <col min="13576" max="13578" width="8.140625" style="107" customWidth="1"/>
    <col min="13579" max="13579" width="7.5703125" style="107" customWidth="1"/>
    <col min="13580" max="13580" width="8.42578125" style="107" customWidth="1"/>
    <col min="13581" max="13581" width="8.28515625" style="107" customWidth="1"/>
    <col min="13582" max="13582" width="8.140625" style="107" customWidth="1"/>
    <col min="13583" max="13583" width="8" style="107" customWidth="1"/>
    <col min="13584" max="13584" width="7.7109375" style="107" customWidth="1"/>
    <col min="13585" max="13585" width="8.140625" style="107" customWidth="1"/>
    <col min="13586" max="13586" width="7.7109375" style="107" customWidth="1"/>
    <col min="13587" max="13587" width="7.85546875" style="107" customWidth="1"/>
    <col min="13588" max="13588" width="7.7109375" style="107" customWidth="1"/>
    <col min="13589" max="13589" width="7.85546875" style="107" customWidth="1"/>
    <col min="13590" max="13590" width="8" style="107" customWidth="1"/>
    <col min="13591" max="13591" width="9.140625" style="107" customWidth="1"/>
    <col min="13592" max="13592" width="7.5703125" style="107" customWidth="1"/>
    <col min="13593" max="13824" width="9.140625" style="107"/>
    <col min="13825" max="13825" width="5.28515625" style="107" customWidth="1"/>
    <col min="13826" max="13826" width="24.5703125" style="107" customWidth="1"/>
    <col min="13827" max="13827" width="0" style="107" hidden="1" customWidth="1"/>
    <col min="13828" max="13828" width="13.28515625" style="107" customWidth="1"/>
    <col min="13829" max="13831" width="8.5703125" style="107" customWidth="1"/>
    <col min="13832" max="13834" width="8.140625" style="107" customWidth="1"/>
    <col min="13835" max="13835" width="7.5703125" style="107" customWidth="1"/>
    <col min="13836" max="13836" width="8.42578125" style="107" customWidth="1"/>
    <col min="13837" max="13837" width="8.28515625" style="107" customWidth="1"/>
    <col min="13838" max="13838" width="8.140625" style="107" customWidth="1"/>
    <col min="13839" max="13839" width="8" style="107" customWidth="1"/>
    <col min="13840" max="13840" width="7.7109375" style="107" customWidth="1"/>
    <col min="13841" max="13841" width="8.140625" style="107" customWidth="1"/>
    <col min="13842" max="13842" width="7.7109375" style="107" customWidth="1"/>
    <col min="13843" max="13843" width="7.85546875" style="107" customWidth="1"/>
    <col min="13844" max="13844" width="7.7109375" style="107" customWidth="1"/>
    <col min="13845" max="13845" width="7.85546875" style="107" customWidth="1"/>
    <col min="13846" max="13846" width="8" style="107" customWidth="1"/>
    <col min="13847" max="13847" width="9.140625" style="107" customWidth="1"/>
    <col min="13848" max="13848" width="7.5703125" style="107" customWidth="1"/>
    <col min="13849" max="14080" width="9.140625" style="107"/>
    <col min="14081" max="14081" width="5.28515625" style="107" customWidth="1"/>
    <col min="14082" max="14082" width="24.5703125" style="107" customWidth="1"/>
    <col min="14083" max="14083" width="0" style="107" hidden="1" customWidth="1"/>
    <col min="14084" max="14084" width="13.28515625" style="107" customWidth="1"/>
    <col min="14085" max="14087" width="8.5703125" style="107" customWidth="1"/>
    <col min="14088" max="14090" width="8.140625" style="107" customWidth="1"/>
    <col min="14091" max="14091" width="7.5703125" style="107" customWidth="1"/>
    <col min="14092" max="14092" width="8.42578125" style="107" customWidth="1"/>
    <col min="14093" max="14093" width="8.28515625" style="107" customWidth="1"/>
    <col min="14094" max="14094" width="8.140625" style="107" customWidth="1"/>
    <col min="14095" max="14095" width="8" style="107" customWidth="1"/>
    <col min="14096" max="14096" width="7.7109375" style="107" customWidth="1"/>
    <col min="14097" max="14097" width="8.140625" style="107" customWidth="1"/>
    <col min="14098" max="14098" width="7.7109375" style="107" customWidth="1"/>
    <col min="14099" max="14099" width="7.85546875" style="107" customWidth="1"/>
    <col min="14100" max="14100" width="7.7109375" style="107" customWidth="1"/>
    <col min="14101" max="14101" width="7.85546875" style="107" customWidth="1"/>
    <col min="14102" max="14102" width="8" style="107" customWidth="1"/>
    <col min="14103" max="14103" width="9.140625" style="107" customWidth="1"/>
    <col min="14104" max="14104" width="7.5703125" style="107" customWidth="1"/>
    <col min="14105" max="14336" width="9.140625" style="107"/>
    <col min="14337" max="14337" width="5.28515625" style="107" customWidth="1"/>
    <col min="14338" max="14338" width="24.5703125" style="107" customWidth="1"/>
    <col min="14339" max="14339" width="0" style="107" hidden="1" customWidth="1"/>
    <col min="14340" max="14340" width="13.28515625" style="107" customWidth="1"/>
    <col min="14341" max="14343" width="8.5703125" style="107" customWidth="1"/>
    <col min="14344" max="14346" width="8.140625" style="107" customWidth="1"/>
    <col min="14347" max="14347" width="7.5703125" style="107" customWidth="1"/>
    <col min="14348" max="14348" width="8.42578125" style="107" customWidth="1"/>
    <col min="14349" max="14349" width="8.28515625" style="107" customWidth="1"/>
    <col min="14350" max="14350" width="8.140625" style="107" customWidth="1"/>
    <col min="14351" max="14351" width="8" style="107" customWidth="1"/>
    <col min="14352" max="14352" width="7.7109375" style="107" customWidth="1"/>
    <col min="14353" max="14353" width="8.140625" style="107" customWidth="1"/>
    <col min="14354" max="14354" width="7.7109375" style="107" customWidth="1"/>
    <col min="14355" max="14355" width="7.85546875" style="107" customWidth="1"/>
    <col min="14356" max="14356" width="7.7109375" style="107" customWidth="1"/>
    <col min="14357" max="14357" width="7.85546875" style="107" customWidth="1"/>
    <col min="14358" max="14358" width="8" style="107" customWidth="1"/>
    <col min="14359" max="14359" width="9.140625" style="107" customWidth="1"/>
    <col min="14360" max="14360" width="7.5703125" style="107" customWidth="1"/>
    <col min="14361" max="14592" width="9.140625" style="107"/>
    <col min="14593" max="14593" width="5.28515625" style="107" customWidth="1"/>
    <col min="14594" max="14594" width="24.5703125" style="107" customWidth="1"/>
    <col min="14595" max="14595" width="0" style="107" hidden="1" customWidth="1"/>
    <col min="14596" max="14596" width="13.28515625" style="107" customWidth="1"/>
    <col min="14597" max="14599" width="8.5703125" style="107" customWidth="1"/>
    <col min="14600" max="14602" width="8.140625" style="107" customWidth="1"/>
    <col min="14603" max="14603" width="7.5703125" style="107" customWidth="1"/>
    <col min="14604" max="14604" width="8.42578125" style="107" customWidth="1"/>
    <col min="14605" max="14605" width="8.28515625" style="107" customWidth="1"/>
    <col min="14606" max="14606" width="8.140625" style="107" customWidth="1"/>
    <col min="14607" max="14607" width="8" style="107" customWidth="1"/>
    <col min="14608" max="14608" width="7.7109375" style="107" customWidth="1"/>
    <col min="14609" max="14609" width="8.140625" style="107" customWidth="1"/>
    <col min="14610" max="14610" width="7.7109375" style="107" customWidth="1"/>
    <col min="14611" max="14611" width="7.85546875" style="107" customWidth="1"/>
    <col min="14612" max="14612" width="7.7109375" style="107" customWidth="1"/>
    <col min="14613" max="14613" width="7.85546875" style="107" customWidth="1"/>
    <col min="14614" max="14614" width="8" style="107" customWidth="1"/>
    <col min="14615" max="14615" width="9.140625" style="107" customWidth="1"/>
    <col min="14616" max="14616" width="7.5703125" style="107" customWidth="1"/>
    <col min="14617" max="14848" width="9.140625" style="107"/>
    <col min="14849" max="14849" width="5.28515625" style="107" customWidth="1"/>
    <col min="14850" max="14850" width="24.5703125" style="107" customWidth="1"/>
    <col min="14851" max="14851" width="0" style="107" hidden="1" customWidth="1"/>
    <col min="14852" max="14852" width="13.28515625" style="107" customWidth="1"/>
    <col min="14853" max="14855" width="8.5703125" style="107" customWidth="1"/>
    <col min="14856" max="14858" width="8.140625" style="107" customWidth="1"/>
    <col min="14859" max="14859" width="7.5703125" style="107" customWidth="1"/>
    <col min="14860" max="14860" width="8.42578125" style="107" customWidth="1"/>
    <col min="14861" max="14861" width="8.28515625" style="107" customWidth="1"/>
    <col min="14862" max="14862" width="8.140625" style="107" customWidth="1"/>
    <col min="14863" max="14863" width="8" style="107" customWidth="1"/>
    <col min="14864" max="14864" width="7.7109375" style="107" customWidth="1"/>
    <col min="14865" max="14865" width="8.140625" style="107" customWidth="1"/>
    <col min="14866" max="14866" width="7.7109375" style="107" customWidth="1"/>
    <col min="14867" max="14867" width="7.85546875" style="107" customWidth="1"/>
    <col min="14868" max="14868" width="7.7109375" style="107" customWidth="1"/>
    <col min="14869" max="14869" width="7.85546875" style="107" customWidth="1"/>
    <col min="14870" max="14870" width="8" style="107" customWidth="1"/>
    <col min="14871" max="14871" width="9.140625" style="107" customWidth="1"/>
    <col min="14872" max="14872" width="7.5703125" style="107" customWidth="1"/>
    <col min="14873" max="15104" width="9.140625" style="107"/>
    <col min="15105" max="15105" width="5.28515625" style="107" customWidth="1"/>
    <col min="15106" max="15106" width="24.5703125" style="107" customWidth="1"/>
    <col min="15107" max="15107" width="0" style="107" hidden="1" customWidth="1"/>
    <col min="15108" max="15108" width="13.28515625" style="107" customWidth="1"/>
    <col min="15109" max="15111" width="8.5703125" style="107" customWidth="1"/>
    <col min="15112" max="15114" width="8.140625" style="107" customWidth="1"/>
    <col min="15115" max="15115" width="7.5703125" style="107" customWidth="1"/>
    <col min="15116" max="15116" width="8.42578125" style="107" customWidth="1"/>
    <col min="15117" max="15117" width="8.28515625" style="107" customWidth="1"/>
    <col min="15118" max="15118" width="8.140625" style="107" customWidth="1"/>
    <col min="15119" max="15119" width="8" style="107" customWidth="1"/>
    <col min="15120" max="15120" width="7.7109375" style="107" customWidth="1"/>
    <col min="15121" max="15121" width="8.140625" style="107" customWidth="1"/>
    <col min="15122" max="15122" width="7.7109375" style="107" customWidth="1"/>
    <col min="15123" max="15123" width="7.85546875" style="107" customWidth="1"/>
    <col min="15124" max="15124" width="7.7109375" style="107" customWidth="1"/>
    <col min="15125" max="15125" width="7.85546875" style="107" customWidth="1"/>
    <col min="15126" max="15126" width="8" style="107" customWidth="1"/>
    <col min="15127" max="15127" width="9.140625" style="107" customWidth="1"/>
    <col min="15128" max="15128" width="7.5703125" style="107" customWidth="1"/>
    <col min="15129" max="15360" width="9.140625" style="107"/>
    <col min="15361" max="15361" width="5.28515625" style="107" customWidth="1"/>
    <col min="15362" max="15362" width="24.5703125" style="107" customWidth="1"/>
    <col min="15363" max="15363" width="0" style="107" hidden="1" customWidth="1"/>
    <col min="15364" max="15364" width="13.28515625" style="107" customWidth="1"/>
    <col min="15365" max="15367" width="8.5703125" style="107" customWidth="1"/>
    <col min="15368" max="15370" width="8.140625" style="107" customWidth="1"/>
    <col min="15371" max="15371" width="7.5703125" style="107" customWidth="1"/>
    <col min="15372" max="15372" width="8.42578125" style="107" customWidth="1"/>
    <col min="15373" max="15373" width="8.28515625" style="107" customWidth="1"/>
    <col min="15374" max="15374" width="8.140625" style="107" customWidth="1"/>
    <col min="15375" max="15375" width="8" style="107" customWidth="1"/>
    <col min="15376" max="15376" width="7.7109375" style="107" customWidth="1"/>
    <col min="15377" max="15377" width="8.140625" style="107" customWidth="1"/>
    <col min="15378" max="15378" width="7.7109375" style="107" customWidth="1"/>
    <col min="15379" max="15379" width="7.85546875" style="107" customWidth="1"/>
    <col min="15380" max="15380" width="7.7109375" style="107" customWidth="1"/>
    <col min="15381" max="15381" width="7.85546875" style="107" customWidth="1"/>
    <col min="15382" max="15382" width="8" style="107" customWidth="1"/>
    <col min="15383" max="15383" width="9.140625" style="107" customWidth="1"/>
    <col min="15384" max="15384" width="7.5703125" style="107" customWidth="1"/>
    <col min="15385" max="15616" width="9.140625" style="107"/>
    <col min="15617" max="15617" width="5.28515625" style="107" customWidth="1"/>
    <col min="15618" max="15618" width="24.5703125" style="107" customWidth="1"/>
    <col min="15619" max="15619" width="0" style="107" hidden="1" customWidth="1"/>
    <col min="15620" max="15620" width="13.28515625" style="107" customWidth="1"/>
    <col min="15621" max="15623" width="8.5703125" style="107" customWidth="1"/>
    <col min="15624" max="15626" width="8.140625" style="107" customWidth="1"/>
    <col min="15627" max="15627" width="7.5703125" style="107" customWidth="1"/>
    <col min="15628" max="15628" width="8.42578125" style="107" customWidth="1"/>
    <col min="15629" max="15629" width="8.28515625" style="107" customWidth="1"/>
    <col min="15630" max="15630" width="8.140625" style="107" customWidth="1"/>
    <col min="15631" max="15631" width="8" style="107" customWidth="1"/>
    <col min="15632" max="15632" width="7.7109375" style="107" customWidth="1"/>
    <col min="15633" max="15633" width="8.140625" style="107" customWidth="1"/>
    <col min="15634" max="15634" width="7.7109375" style="107" customWidth="1"/>
    <col min="15635" max="15635" width="7.85546875" style="107" customWidth="1"/>
    <col min="15636" max="15636" width="7.7109375" style="107" customWidth="1"/>
    <col min="15637" max="15637" width="7.85546875" style="107" customWidth="1"/>
    <col min="15638" max="15638" width="8" style="107" customWidth="1"/>
    <col min="15639" max="15639" width="9.140625" style="107" customWidth="1"/>
    <col min="15640" max="15640" width="7.5703125" style="107" customWidth="1"/>
    <col min="15641" max="15872" width="9.140625" style="107"/>
    <col min="15873" max="15873" width="5.28515625" style="107" customWidth="1"/>
    <col min="15874" max="15874" width="24.5703125" style="107" customWidth="1"/>
    <col min="15875" max="15875" width="0" style="107" hidden="1" customWidth="1"/>
    <col min="15876" max="15876" width="13.28515625" style="107" customWidth="1"/>
    <col min="15877" max="15879" width="8.5703125" style="107" customWidth="1"/>
    <col min="15880" max="15882" width="8.140625" style="107" customWidth="1"/>
    <col min="15883" max="15883" width="7.5703125" style="107" customWidth="1"/>
    <col min="15884" max="15884" width="8.42578125" style="107" customWidth="1"/>
    <col min="15885" max="15885" width="8.28515625" style="107" customWidth="1"/>
    <col min="15886" max="15886" width="8.140625" style="107" customWidth="1"/>
    <col min="15887" max="15887" width="8" style="107" customWidth="1"/>
    <col min="15888" max="15888" width="7.7109375" style="107" customWidth="1"/>
    <col min="15889" max="15889" width="8.140625" style="107" customWidth="1"/>
    <col min="15890" max="15890" width="7.7109375" style="107" customWidth="1"/>
    <col min="15891" max="15891" width="7.85546875" style="107" customWidth="1"/>
    <col min="15892" max="15892" width="7.7109375" style="107" customWidth="1"/>
    <col min="15893" max="15893" width="7.85546875" style="107" customWidth="1"/>
    <col min="15894" max="15894" width="8" style="107" customWidth="1"/>
    <col min="15895" max="15895" width="9.140625" style="107" customWidth="1"/>
    <col min="15896" max="15896" width="7.5703125" style="107" customWidth="1"/>
    <col min="15897" max="16128" width="9.140625" style="107"/>
    <col min="16129" max="16129" width="5.28515625" style="107" customWidth="1"/>
    <col min="16130" max="16130" width="24.5703125" style="107" customWidth="1"/>
    <col min="16131" max="16131" width="0" style="107" hidden="1" customWidth="1"/>
    <col min="16132" max="16132" width="13.28515625" style="107" customWidth="1"/>
    <col min="16133" max="16135" width="8.5703125" style="107" customWidth="1"/>
    <col min="16136" max="16138" width="8.140625" style="107" customWidth="1"/>
    <col min="16139" max="16139" width="7.5703125" style="107" customWidth="1"/>
    <col min="16140" max="16140" width="8.42578125" style="107" customWidth="1"/>
    <col min="16141" max="16141" width="8.28515625" style="107" customWidth="1"/>
    <col min="16142" max="16142" width="8.140625" style="107" customWidth="1"/>
    <col min="16143" max="16143" width="8" style="107" customWidth="1"/>
    <col min="16144" max="16144" width="7.7109375" style="107" customWidth="1"/>
    <col min="16145" max="16145" width="8.140625" style="107" customWidth="1"/>
    <col min="16146" max="16146" width="7.7109375" style="107" customWidth="1"/>
    <col min="16147" max="16147" width="7.85546875" style="107" customWidth="1"/>
    <col min="16148" max="16148" width="7.7109375" style="107" customWidth="1"/>
    <col min="16149" max="16149" width="7.85546875" style="107" customWidth="1"/>
    <col min="16150" max="16150" width="8" style="107" customWidth="1"/>
    <col min="16151" max="16151" width="9.140625" style="107" customWidth="1"/>
    <col min="16152" max="16152" width="7.5703125" style="107" customWidth="1"/>
    <col min="16153" max="16384" width="9.140625" style="107"/>
  </cols>
  <sheetData>
    <row r="1" spans="1:24" ht="46.5" customHeight="1" x14ac:dyDescent="0.25">
      <c r="A1" s="1078" t="s">
        <v>374</v>
      </c>
      <c r="B1" s="1078"/>
      <c r="C1" s="1078"/>
      <c r="D1" s="1078"/>
      <c r="E1" s="1078"/>
      <c r="F1" s="70"/>
      <c r="G1" s="70"/>
      <c r="H1" s="70"/>
      <c r="I1" s="70"/>
      <c r="J1" s="70"/>
      <c r="K1" s="70"/>
      <c r="L1" s="71"/>
      <c r="M1" s="71"/>
      <c r="N1" s="71"/>
      <c r="O1" s="71"/>
      <c r="P1" s="71"/>
      <c r="Q1" s="71"/>
      <c r="R1" s="71"/>
      <c r="S1" s="71"/>
      <c r="T1" s="71"/>
      <c r="U1" s="71"/>
      <c r="V1" s="72"/>
      <c r="W1" s="72"/>
      <c r="X1" s="72"/>
    </row>
    <row r="2" spans="1:24" ht="7.5" customHeight="1" x14ac:dyDescent="0.25">
      <c r="A2" s="732"/>
      <c r="B2" s="732"/>
      <c r="C2" s="732"/>
      <c r="D2" s="71"/>
      <c r="E2" s="72"/>
      <c r="F2" s="72"/>
      <c r="G2" s="72"/>
      <c r="H2" s="72"/>
      <c r="I2" s="72"/>
      <c r="J2" s="72"/>
      <c r="K2" s="71"/>
      <c r="L2" s="71"/>
      <c r="M2" s="71"/>
      <c r="N2" s="71"/>
      <c r="O2" s="71"/>
      <c r="P2" s="71"/>
      <c r="Q2" s="71"/>
      <c r="R2" s="71"/>
      <c r="S2" s="71"/>
      <c r="T2" s="71"/>
      <c r="U2" s="71"/>
      <c r="V2" s="72"/>
      <c r="W2" s="72"/>
      <c r="X2" s="72"/>
    </row>
    <row r="3" spans="1:24"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row>
    <row r="4" spans="1:24"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row>
    <row r="5" spans="1:24" s="81" customFormat="1" ht="21.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088"/>
      <c r="U5" s="1088"/>
      <c r="V5" s="1139"/>
      <c r="W5" s="1097" t="s">
        <v>3</v>
      </c>
      <c r="X5" s="1084" t="s">
        <v>4</v>
      </c>
    </row>
    <row r="6" spans="1:24" s="81" customFormat="1" ht="36.75" customHeight="1" x14ac:dyDescent="0.25">
      <c r="A6" s="1082"/>
      <c r="B6" s="1082"/>
      <c r="C6" s="1085"/>
      <c r="D6" s="1092"/>
      <c r="E6" s="1230" t="s">
        <v>518</v>
      </c>
      <c r="F6" s="1230"/>
      <c r="G6" s="1230"/>
      <c r="H6" s="1230"/>
      <c r="I6" s="1230"/>
      <c r="J6" s="1230"/>
      <c r="K6" s="1230"/>
      <c r="L6" s="1230"/>
      <c r="M6" s="1230"/>
      <c r="N6" s="1230"/>
      <c r="O6" s="1087" t="s">
        <v>519</v>
      </c>
      <c r="P6" s="1088"/>
      <c r="Q6" s="1088"/>
      <c r="R6" s="1088"/>
      <c r="S6" s="1088"/>
      <c r="T6" s="1088"/>
      <c r="U6" s="1088"/>
      <c r="V6" s="1089" t="s">
        <v>243</v>
      </c>
      <c r="W6" s="1098"/>
      <c r="X6" s="1085"/>
    </row>
    <row r="7" spans="1:24" s="81" customFormat="1" ht="51.95" customHeight="1" x14ac:dyDescent="0.25">
      <c r="A7" s="1083"/>
      <c r="B7" s="1083"/>
      <c r="C7" s="1086"/>
      <c r="D7" s="1093"/>
      <c r="E7" s="729" t="s">
        <v>154</v>
      </c>
      <c r="F7" s="729" t="s">
        <v>155</v>
      </c>
      <c r="G7" s="729" t="s">
        <v>64</v>
      </c>
      <c r="H7" s="729" t="s">
        <v>65</v>
      </c>
      <c r="I7" s="729" t="s">
        <v>66</v>
      </c>
      <c r="J7" s="729"/>
      <c r="K7" s="729"/>
      <c r="L7" s="729"/>
      <c r="M7" s="729"/>
      <c r="N7" s="729"/>
      <c r="O7" s="729" t="s">
        <v>67</v>
      </c>
      <c r="P7" s="729" t="s">
        <v>68</v>
      </c>
      <c r="Q7" s="729" t="s">
        <v>69</v>
      </c>
      <c r="R7" s="729" t="s">
        <v>70</v>
      </c>
      <c r="S7" s="729" t="s">
        <v>71</v>
      </c>
      <c r="T7" s="729" t="s">
        <v>282</v>
      </c>
      <c r="U7" s="729"/>
      <c r="V7" s="1089"/>
      <c r="W7" s="1099"/>
      <c r="X7" s="1086"/>
    </row>
    <row r="8" spans="1:24" s="81" customFormat="1" ht="15.95" customHeight="1" x14ac:dyDescent="0.25">
      <c r="A8" s="75">
        <v>1</v>
      </c>
      <c r="B8" s="62" t="s">
        <v>375</v>
      </c>
      <c r="C8" s="484">
        <v>11100000814</v>
      </c>
      <c r="D8" s="76">
        <v>0.9</v>
      </c>
      <c r="E8" s="435">
        <v>0.03</v>
      </c>
      <c r="F8" s="435"/>
      <c r="G8" s="308"/>
      <c r="H8" s="308">
        <v>0.01</v>
      </c>
      <c r="I8" s="308">
        <v>0.01</v>
      </c>
      <c r="J8" s="308"/>
      <c r="K8" s="308"/>
      <c r="L8" s="121"/>
      <c r="M8" s="121"/>
      <c r="N8" s="308"/>
      <c r="O8" s="308">
        <v>0.02</v>
      </c>
      <c r="P8" s="308"/>
      <c r="Q8" s="308"/>
      <c r="R8" s="308"/>
      <c r="S8" s="121"/>
      <c r="T8" s="308"/>
      <c r="U8" s="308"/>
      <c r="V8" s="78">
        <f>IF(SUM(E8:N8)&gt;5%,5%,SUM(E8:N8))+IF(SUM(O8:U8)&gt;5%,5%,SUM(O8:U8))</f>
        <v>7.0000000000000007E-2</v>
      </c>
      <c r="W8" s="79">
        <f>D8+V8</f>
        <v>0.97</v>
      </c>
      <c r="X8" s="80">
        <f t="shared" ref="X8:X32" si="0">IF(95%&lt;=W8,60,IF(AND(90%&lt;=W8,W8&lt;95%),50,IF(AND(80%&lt;=W8,W8&lt;90%),40,IF(AND(75%&lt;=W8,W8&lt;80%),30,IF(AND(70%&lt;=W8,W8&lt;75%),20,IF(W8&lt;70%,0,""))))))</f>
        <v>60</v>
      </c>
    </row>
    <row r="9" spans="1:24" s="81" customFormat="1" ht="15.95" customHeight="1" x14ac:dyDescent="0.25">
      <c r="A9" s="75">
        <v>2</v>
      </c>
      <c r="B9" s="62" t="s">
        <v>429</v>
      </c>
      <c r="C9" s="484">
        <v>11100096323</v>
      </c>
      <c r="D9" s="76">
        <v>0.9</v>
      </c>
      <c r="E9" s="435"/>
      <c r="F9" s="121"/>
      <c r="G9" s="121"/>
      <c r="H9" s="308"/>
      <c r="I9" s="308"/>
      <c r="J9" s="121"/>
      <c r="K9" s="308"/>
      <c r="L9" s="308"/>
      <c r="M9" s="121"/>
      <c r="N9" s="308"/>
      <c r="O9" s="121"/>
      <c r="P9" s="308"/>
      <c r="Q9" s="310"/>
      <c r="R9" s="121"/>
      <c r="S9" s="308"/>
      <c r="T9" s="308"/>
      <c r="U9" s="121"/>
      <c r="V9" s="78">
        <f>IF(SUM(E9:N9)&gt;5%,5%,SUM(E9:N9))+IF(SUM(O9:U9)&gt;5%,5%,SUM(O9:U9))</f>
        <v>0</v>
      </c>
      <c r="W9" s="79">
        <f>D9+V9</f>
        <v>0.9</v>
      </c>
      <c r="X9" s="80">
        <f t="shared" si="0"/>
        <v>50</v>
      </c>
    </row>
    <row r="10" spans="1:24" s="81" customFormat="1" ht="15.95" customHeight="1" x14ac:dyDescent="0.25">
      <c r="A10" s="75">
        <v>3</v>
      </c>
      <c r="B10" s="62" t="s">
        <v>430</v>
      </c>
      <c r="C10" s="484">
        <v>11100119660</v>
      </c>
      <c r="D10" s="76">
        <v>0.9</v>
      </c>
      <c r="E10" s="435"/>
      <c r="F10" s="121"/>
      <c r="G10" s="121"/>
      <c r="H10" s="121"/>
      <c r="I10" s="121"/>
      <c r="J10" s="121"/>
      <c r="K10" s="121"/>
      <c r="L10" s="121"/>
      <c r="M10" s="121"/>
      <c r="N10" s="121"/>
      <c r="O10" s="121"/>
      <c r="P10" s="121"/>
      <c r="Q10" s="121"/>
      <c r="R10" s="121"/>
      <c r="S10" s="121"/>
      <c r="T10" s="121"/>
      <c r="U10" s="121"/>
      <c r="V10" s="78">
        <f>IF(SUM(E10:N10)&gt;5%,5%,SUM(E10:N10))+IF(SUM(O10:U10)&gt;5%,5%,SUM(O10:U10))</f>
        <v>0</v>
      </c>
      <c r="W10" s="79">
        <f>D10+V10</f>
        <v>0.9</v>
      </c>
      <c r="X10" s="80">
        <f t="shared" si="0"/>
        <v>50</v>
      </c>
    </row>
    <row r="11" spans="1:24" s="81" customFormat="1" ht="15.95" customHeight="1" x14ac:dyDescent="0.25">
      <c r="A11" s="75">
        <v>4</v>
      </c>
      <c r="B11" s="62" t="s">
        <v>431</v>
      </c>
      <c r="C11" s="484">
        <v>21000001731</v>
      </c>
      <c r="D11" s="76">
        <v>0.9</v>
      </c>
      <c r="E11" s="435"/>
      <c r="F11" s="121"/>
      <c r="G11" s="121"/>
      <c r="H11" s="121"/>
      <c r="I11" s="310"/>
      <c r="J11" s="310"/>
      <c r="K11" s="308"/>
      <c r="L11" s="121"/>
      <c r="M11" s="121"/>
      <c r="N11" s="121"/>
      <c r="O11" s="308">
        <v>0.02</v>
      </c>
      <c r="P11" s="308"/>
      <c r="Q11" s="310"/>
      <c r="R11" s="308"/>
      <c r="S11" s="308">
        <v>0.01</v>
      </c>
      <c r="T11" s="308">
        <v>0.01</v>
      </c>
      <c r="U11" s="308"/>
      <c r="V11" s="78">
        <f>IF(SUM(E11:N11)&gt;5%,5%,SUM(E11:N11))+IF(SUM(O11:U11)&gt;5%,5%,SUM(O11:U11))</f>
        <v>0.04</v>
      </c>
      <c r="W11" s="79">
        <f>D11+V11</f>
        <v>0.94000000000000006</v>
      </c>
      <c r="X11" s="80">
        <f t="shared" si="0"/>
        <v>50</v>
      </c>
    </row>
    <row r="12" spans="1:24" s="81" customFormat="1" ht="15.95" customHeight="1" x14ac:dyDescent="0.25">
      <c r="A12" s="75">
        <v>5</v>
      </c>
      <c r="B12" s="62" t="s">
        <v>432</v>
      </c>
      <c r="C12" s="484">
        <v>11100000813</v>
      </c>
      <c r="D12" s="76">
        <v>0.9</v>
      </c>
      <c r="E12" s="435"/>
      <c r="F12" s="121"/>
      <c r="G12" s="308">
        <v>0.02</v>
      </c>
      <c r="H12" s="121"/>
      <c r="I12" s="308"/>
      <c r="J12" s="121"/>
      <c r="K12" s="308"/>
      <c r="L12" s="308"/>
      <c r="M12" s="121"/>
      <c r="N12" s="121"/>
      <c r="O12" s="308">
        <v>0.02</v>
      </c>
      <c r="P12" s="308"/>
      <c r="Q12" s="310"/>
      <c r="R12" s="308"/>
      <c r="S12" s="308">
        <v>0.01</v>
      </c>
      <c r="T12" s="308">
        <v>0.01</v>
      </c>
      <c r="U12" s="121"/>
      <c r="V12" s="78">
        <f t="shared" ref="V12:V32" si="1">IF(SUM(E12:N12)&gt;5%,5%,SUM(E12:N12))+IF(SUM(O12:U12)&gt;5%,5%,SUM(O12:U12))</f>
        <v>0.06</v>
      </c>
      <c r="W12" s="79">
        <f t="shared" ref="W12:W32" si="2">D12+V12</f>
        <v>0.96</v>
      </c>
      <c r="X12" s="80">
        <f t="shared" si="0"/>
        <v>60</v>
      </c>
    </row>
    <row r="13" spans="1:24" s="81" customFormat="1" ht="15.95" customHeight="1" x14ac:dyDescent="0.25">
      <c r="A13" s="75">
        <v>6</v>
      </c>
      <c r="B13" s="62" t="s">
        <v>434</v>
      </c>
      <c r="C13" s="484">
        <v>11100000784</v>
      </c>
      <c r="D13" s="76">
        <v>0.9</v>
      </c>
      <c r="E13" s="435"/>
      <c r="F13" s="121"/>
      <c r="G13" s="308">
        <v>0.02</v>
      </c>
      <c r="H13" s="121"/>
      <c r="I13" s="121"/>
      <c r="J13" s="121"/>
      <c r="K13" s="308"/>
      <c r="L13" s="308"/>
      <c r="M13" s="121"/>
      <c r="N13" s="121"/>
      <c r="O13" s="121"/>
      <c r="P13" s="308"/>
      <c r="Q13" s="121"/>
      <c r="R13" s="308"/>
      <c r="S13" s="121"/>
      <c r="T13" s="121"/>
      <c r="U13" s="121"/>
      <c r="V13" s="78">
        <f t="shared" si="1"/>
        <v>0.02</v>
      </c>
      <c r="W13" s="79">
        <f t="shared" si="2"/>
        <v>0.92</v>
      </c>
      <c r="X13" s="80">
        <f t="shared" si="0"/>
        <v>50</v>
      </c>
    </row>
    <row r="14" spans="1:24" s="81" customFormat="1" ht="15.95" customHeight="1" x14ac:dyDescent="0.25">
      <c r="A14" s="75">
        <v>7</v>
      </c>
      <c r="B14" s="62" t="s">
        <v>435</v>
      </c>
      <c r="C14" s="484">
        <v>11100000773</v>
      </c>
      <c r="D14" s="76">
        <v>0.9</v>
      </c>
      <c r="E14" s="435"/>
      <c r="F14" s="121"/>
      <c r="G14" s="308">
        <v>0.02</v>
      </c>
      <c r="H14" s="308"/>
      <c r="I14" s="308"/>
      <c r="J14" s="121"/>
      <c r="K14" s="308"/>
      <c r="L14" s="121"/>
      <c r="M14" s="121"/>
      <c r="N14" s="308"/>
      <c r="O14" s="121"/>
      <c r="P14" s="308"/>
      <c r="Q14" s="308"/>
      <c r="R14" s="308"/>
      <c r="S14" s="308"/>
      <c r="T14" s="121"/>
      <c r="U14" s="121"/>
      <c r="V14" s="78">
        <f t="shared" si="1"/>
        <v>0.02</v>
      </c>
      <c r="W14" s="79">
        <f t="shared" si="2"/>
        <v>0.92</v>
      </c>
      <c r="X14" s="80">
        <f t="shared" si="0"/>
        <v>50</v>
      </c>
    </row>
    <row r="15" spans="1:24" s="81" customFormat="1" ht="15.95" customHeight="1" x14ac:dyDescent="0.25">
      <c r="A15" s="75">
        <v>8</v>
      </c>
      <c r="B15" s="63" t="s">
        <v>436</v>
      </c>
      <c r="C15" s="484">
        <v>11100000750</v>
      </c>
      <c r="D15" s="76">
        <v>0.9</v>
      </c>
      <c r="E15" s="435"/>
      <c r="F15" s="121"/>
      <c r="G15" s="308">
        <v>0.02</v>
      </c>
      <c r="H15" s="308">
        <v>0.01</v>
      </c>
      <c r="I15" s="121"/>
      <c r="J15" s="121"/>
      <c r="K15" s="308"/>
      <c r="L15" s="121"/>
      <c r="M15" s="121"/>
      <c r="N15" s="121"/>
      <c r="O15" s="308"/>
      <c r="P15" s="308"/>
      <c r="Q15" s="308"/>
      <c r="R15" s="308"/>
      <c r="S15" s="308">
        <v>0.01</v>
      </c>
      <c r="T15" s="308">
        <v>0.01</v>
      </c>
      <c r="U15" s="121"/>
      <c r="V15" s="78">
        <f t="shared" si="1"/>
        <v>0.05</v>
      </c>
      <c r="W15" s="79">
        <f t="shared" si="2"/>
        <v>0.95000000000000007</v>
      </c>
      <c r="X15" s="80">
        <f t="shared" si="0"/>
        <v>60</v>
      </c>
    </row>
    <row r="16" spans="1:24" s="81" customFormat="1" ht="15.95" customHeight="1" x14ac:dyDescent="0.25">
      <c r="A16" s="75">
        <v>9</v>
      </c>
      <c r="B16" s="747" t="s">
        <v>437</v>
      </c>
      <c r="C16" s="484">
        <v>11100000755</v>
      </c>
      <c r="D16" s="76">
        <v>0.9</v>
      </c>
      <c r="E16" s="308">
        <v>0.02</v>
      </c>
      <c r="F16" s="121"/>
      <c r="G16" s="308">
        <v>0.02</v>
      </c>
      <c r="H16" s="308"/>
      <c r="I16" s="310"/>
      <c r="J16" s="308"/>
      <c r="K16" s="121"/>
      <c r="L16" s="121"/>
      <c r="M16" s="121"/>
      <c r="N16" s="308"/>
      <c r="O16" s="121"/>
      <c r="P16" s="308">
        <v>0.02</v>
      </c>
      <c r="Q16" s="308"/>
      <c r="R16" s="308"/>
      <c r="S16" s="308"/>
      <c r="T16" s="308"/>
      <c r="U16" s="121"/>
      <c r="V16" s="78">
        <f t="shared" si="1"/>
        <v>0.06</v>
      </c>
      <c r="W16" s="79">
        <f t="shared" si="2"/>
        <v>0.96</v>
      </c>
      <c r="X16" s="80">
        <f t="shared" si="0"/>
        <v>60</v>
      </c>
    </row>
    <row r="17" spans="1:24" s="81" customFormat="1" ht="15.95" customHeight="1" x14ac:dyDescent="0.25">
      <c r="A17" s="75">
        <v>10</v>
      </c>
      <c r="B17" s="62" t="s">
        <v>438</v>
      </c>
      <c r="C17" s="484">
        <v>11100000764</v>
      </c>
      <c r="D17" s="76">
        <v>0.9</v>
      </c>
      <c r="E17" s="435"/>
      <c r="F17" s="435"/>
      <c r="G17" s="308">
        <v>0.02</v>
      </c>
      <c r="H17" s="121"/>
      <c r="I17" s="121"/>
      <c r="J17" s="121"/>
      <c r="K17" s="308"/>
      <c r="L17" s="121"/>
      <c r="M17" s="121"/>
      <c r="N17" s="121"/>
      <c r="O17" s="308"/>
      <c r="P17" s="308"/>
      <c r="Q17" s="121"/>
      <c r="R17" s="308"/>
      <c r="S17" s="308"/>
      <c r="T17" s="308"/>
      <c r="U17" s="121"/>
      <c r="V17" s="78">
        <f t="shared" si="1"/>
        <v>0.02</v>
      </c>
      <c r="W17" s="79">
        <f t="shared" si="2"/>
        <v>0.92</v>
      </c>
      <c r="X17" s="80">
        <f t="shared" si="0"/>
        <v>50</v>
      </c>
    </row>
    <row r="18" spans="1:24" s="81" customFormat="1" ht="15.95" customHeight="1" x14ac:dyDescent="0.25">
      <c r="A18" s="75">
        <v>11</v>
      </c>
      <c r="B18" s="63" t="s">
        <v>439</v>
      </c>
      <c r="C18" s="484">
        <v>11100000770</v>
      </c>
      <c r="D18" s="76">
        <v>0.9</v>
      </c>
      <c r="E18" s="435"/>
      <c r="F18" s="121"/>
      <c r="G18" s="121"/>
      <c r="H18" s="121"/>
      <c r="I18" s="121"/>
      <c r="J18" s="121"/>
      <c r="K18" s="121"/>
      <c r="L18" s="121"/>
      <c r="M18" s="121"/>
      <c r="N18" s="121"/>
      <c r="O18" s="121"/>
      <c r="P18" s="121"/>
      <c r="Q18" s="121"/>
      <c r="R18" s="308"/>
      <c r="S18" s="121"/>
      <c r="T18" s="121"/>
      <c r="U18" s="121"/>
      <c r="V18" s="78">
        <f t="shared" si="1"/>
        <v>0</v>
      </c>
      <c r="W18" s="79">
        <f t="shared" si="2"/>
        <v>0.9</v>
      </c>
      <c r="X18" s="80">
        <f t="shared" si="0"/>
        <v>50</v>
      </c>
    </row>
    <row r="19" spans="1:24" s="81" customFormat="1" ht="15.95" customHeight="1" x14ac:dyDescent="0.25">
      <c r="A19" s="75">
        <v>12</v>
      </c>
      <c r="B19" s="63" t="s">
        <v>440</v>
      </c>
      <c r="C19" s="484">
        <v>11100096314</v>
      </c>
      <c r="D19" s="76">
        <v>0.9</v>
      </c>
      <c r="E19" s="435"/>
      <c r="F19" s="121"/>
      <c r="G19" s="308">
        <v>0.02</v>
      </c>
      <c r="H19" s="121"/>
      <c r="I19" s="121"/>
      <c r="J19" s="121"/>
      <c r="K19" s="308"/>
      <c r="L19" s="121"/>
      <c r="M19" s="121"/>
      <c r="N19" s="121"/>
      <c r="O19" s="121"/>
      <c r="P19" s="121"/>
      <c r="Q19" s="121"/>
      <c r="R19" s="308"/>
      <c r="S19" s="121"/>
      <c r="T19" s="121"/>
      <c r="U19" s="121"/>
      <c r="V19" s="78">
        <f t="shared" si="1"/>
        <v>0.02</v>
      </c>
      <c r="W19" s="79">
        <f t="shared" si="2"/>
        <v>0.92</v>
      </c>
      <c r="X19" s="80">
        <f t="shared" si="0"/>
        <v>50</v>
      </c>
    </row>
    <row r="20" spans="1:24" s="81" customFormat="1" ht="15.95" customHeight="1" x14ac:dyDescent="0.25">
      <c r="A20" s="75">
        <v>13</v>
      </c>
      <c r="B20" s="62" t="s">
        <v>687</v>
      </c>
      <c r="C20" s="484">
        <v>11100082588</v>
      </c>
      <c r="D20" s="76">
        <v>0.9</v>
      </c>
      <c r="E20" s="435"/>
      <c r="F20" s="121"/>
      <c r="G20" s="121"/>
      <c r="H20" s="121"/>
      <c r="I20" s="121"/>
      <c r="J20" s="121"/>
      <c r="K20" s="308"/>
      <c r="L20" s="121"/>
      <c r="M20" s="121"/>
      <c r="N20" s="121"/>
      <c r="O20" s="121"/>
      <c r="P20" s="308"/>
      <c r="Q20" s="121"/>
      <c r="R20" s="308"/>
      <c r="S20" s="121"/>
      <c r="T20" s="121"/>
      <c r="U20" s="121"/>
      <c r="V20" s="78">
        <f t="shared" si="1"/>
        <v>0</v>
      </c>
      <c r="W20" s="79">
        <f t="shared" si="2"/>
        <v>0.9</v>
      </c>
      <c r="X20" s="80">
        <f t="shared" si="0"/>
        <v>50</v>
      </c>
    </row>
    <row r="21" spans="1:24" s="81" customFormat="1" ht="15.95" customHeight="1" x14ac:dyDescent="0.25">
      <c r="A21" s="75">
        <v>14</v>
      </c>
      <c r="B21" s="62" t="s">
        <v>441</v>
      </c>
      <c r="C21" s="484">
        <v>11100110135</v>
      </c>
      <c r="D21" s="76">
        <v>0.9</v>
      </c>
      <c r="E21" s="435"/>
      <c r="F21" s="121"/>
      <c r="G21" s="308">
        <v>0.02</v>
      </c>
      <c r="H21" s="308">
        <v>0.01</v>
      </c>
      <c r="I21" s="121"/>
      <c r="J21" s="121"/>
      <c r="K21" s="121"/>
      <c r="L21" s="308"/>
      <c r="M21" s="121"/>
      <c r="N21" s="308"/>
      <c r="O21" s="308"/>
      <c r="P21" s="308"/>
      <c r="Q21" s="308"/>
      <c r="R21" s="308"/>
      <c r="S21" s="308">
        <v>0.01</v>
      </c>
      <c r="T21" s="308">
        <v>0.01</v>
      </c>
      <c r="U21" s="121"/>
      <c r="V21" s="78">
        <f t="shared" si="1"/>
        <v>0.05</v>
      </c>
      <c r="W21" s="79">
        <f t="shared" si="2"/>
        <v>0.95000000000000007</v>
      </c>
      <c r="X21" s="80">
        <f t="shared" si="0"/>
        <v>60</v>
      </c>
    </row>
    <row r="22" spans="1:24" s="81" customFormat="1" ht="15.95" customHeight="1" x14ac:dyDescent="0.25">
      <c r="A22" s="75">
        <v>15</v>
      </c>
      <c r="B22" s="62" t="s">
        <v>442</v>
      </c>
      <c r="C22" s="484">
        <v>11100109985</v>
      </c>
      <c r="D22" s="76">
        <v>0.9</v>
      </c>
      <c r="E22" s="435"/>
      <c r="F22" s="435"/>
      <c r="G22" s="121"/>
      <c r="H22" s="121"/>
      <c r="I22" s="121"/>
      <c r="J22" s="121"/>
      <c r="K22" s="121"/>
      <c r="L22" s="121"/>
      <c r="M22" s="121"/>
      <c r="N22" s="121"/>
      <c r="O22" s="308"/>
      <c r="P22" s="121"/>
      <c r="Q22" s="121"/>
      <c r="R22" s="308"/>
      <c r="S22" s="308"/>
      <c r="T22" s="308"/>
      <c r="U22" s="121"/>
      <c r="V22" s="78">
        <f t="shared" si="1"/>
        <v>0</v>
      </c>
      <c r="W22" s="79">
        <f t="shared" si="2"/>
        <v>0.9</v>
      </c>
      <c r="X22" s="80">
        <f t="shared" si="0"/>
        <v>50</v>
      </c>
    </row>
    <row r="23" spans="1:24" s="81" customFormat="1" ht="15.95" customHeight="1" x14ac:dyDescent="0.25">
      <c r="A23" s="75">
        <v>16</v>
      </c>
      <c r="B23" s="62" t="s">
        <v>686</v>
      </c>
      <c r="C23" s="484">
        <v>11100110126</v>
      </c>
      <c r="D23" s="76">
        <v>0.9</v>
      </c>
      <c r="E23" s="435"/>
      <c r="F23" s="121"/>
      <c r="G23" s="121"/>
      <c r="H23" s="121"/>
      <c r="I23" s="121"/>
      <c r="J23" s="121"/>
      <c r="K23" s="121"/>
      <c r="L23" s="121"/>
      <c r="M23" s="121"/>
      <c r="N23" s="121"/>
      <c r="O23" s="121"/>
      <c r="P23" s="121"/>
      <c r="Q23" s="308"/>
      <c r="R23" s="308"/>
      <c r="S23" s="121"/>
      <c r="T23" s="121"/>
      <c r="U23" s="121"/>
      <c r="V23" s="78">
        <f t="shared" si="1"/>
        <v>0</v>
      </c>
      <c r="W23" s="79">
        <f t="shared" si="2"/>
        <v>0.9</v>
      </c>
      <c r="X23" s="80">
        <f t="shared" si="0"/>
        <v>50</v>
      </c>
    </row>
    <row r="24" spans="1:24" s="81" customFormat="1" ht="15.95" customHeight="1" x14ac:dyDescent="0.25">
      <c r="A24" s="75">
        <v>17</v>
      </c>
      <c r="B24" s="62" t="s">
        <v>443</v>
      </c>
      <c r="C24" s="484">
        <v>21100001269</v>
      </c>
      <c r="D24" s="76">
        <v>0.9</v>
      </c>
      <c r="E24" s="435"/>
      <c r="F24" s="121"/>
      <c r="G24" s="308">
        <v>0.02</v>
      </c>
      <c r="H24" s="121"/>
      <c r="I24" s="121"/>
      <c r="J24" s="121"/>
      <c r="K24" s="121"/>
      <c r="L24" s="121"/>
      <c r="M24" s="121"/>
      <c r="N24" s="121"/>
      <c r="O24" s="121"/>
      <c r="P24" s="308"/>
      <c r="Q24" s="308"/>
      <c r="R24" s="308"/>
      <c r="S24" s="121"/>
      <c r="T24" s="121"/>
      <c r="U24" s="121"/>
      <c r="V24" s="78">
        <f t="shared" si="1"/>
        <v>0.02</v>
      </c>
      <c r="W24" s="79">
        <f t="shared" si="2"/>
        <v>0.92</v>
      </c>
      <c r="X24" s="80">
        <f t="shared" si="0"/>
        <v>50</v>
      </c>
    </row>
    <row r="25" spans="1:24" s="81" customFormat="1" ht="15.95" customHeight="1" x14ac:dyDescent="0.25">
      <c r="A25" s="75">
        <v>18</v>
      </c>
      <c r="B25" s="63" t="s">
        <v>444</v>
      </c>
      <c r="C25" s="484">
        <v>21100001259</v>
      </c>
      <c r="D25" s="76">
        <v>0.9</v>
      </c>
      <c r="E25" s="435"/>
      <c r="F25" s="121"/>
      <c r="G25" s="121"/>
      <c r="H25" s="121"/>
      <c r="I25" s="121"/>
      <c r="J25" s="121"/>
      <c r="K25" s="121"/>
      <c r="L25" s="121"/>
      <c r="M25" s="121"/>
      <c r="N25" s="121"/>
      <c r="O25" s="121"/>
      <c r="P25" s="121"/>
      <c r="Q25" s="121"/>
      <c r="R25" s="308"/>
      <c r="S25" s="121"/>
      <c r="T25" s="121"/>
      <c r="U25" s="121"/>
      <c r="V25" s="78">
        <f t="shared" si="1"/>
        <v>0</v>
      </c>
      <c r="W25" s="79">
        <f t="shared" si="2"/>
        <v>0.9</v>
      </c>
      <c r="X25" s="80">
        <f t="shared" si="0"/>
        <v>50</v>
      </c>
    </row>
    <row r="26" spans="1:24" s="81" customFormat="1" ht="15.95" customHeight="1" x14ac:dyDescent="0.25">
      <c r="A26" s="75">
        <v>19</v>
      </c>
      <c r="B26" s="62" t="s">
        <v>445</v>
      </c>
      <c r="C26" s="484">
        <v>11100000748</v>
      </c>
      <c r="D26" s="76">
        <v>0.9</v>
      </c>
      <c r="E26" s="435"/>
      <c r="F26" s="121"/>
      <c r="G26" s="121"/>
      <c r="H26" s="308">
        <v>0.01</v>
      </c>
      <c r="I26" s="121"/>
      <c r="J26" s="121"/>
      <c r="K26" s="121"/>
      <c r="L26" s="121"/>
      <c r="M26" s="121"/>
      <c r="N26" s="121"/>
      <c r="O26" s="121"/>
      <c r="P26" s="308"/>
      <c r="Q26" s="121"/>
      <c r="R26" s="308"/>
      <c r="S26" s="308"/>
      <c r="T26" s="308"/>
      <c r="U26" s="121"/>
      <c r="V26" s="78">
        <f t="shared" si="1"/>
        <v>0.01</v>
      </c>
      <c r="W26" s="79">
        <f t="shared" si="2"/>
        <v>0.91</v>
      </c>
      <c r="X26" s="80">
        <f t="shared" si="0"/>
        <v>50</v>
      </c>
    </row>
    <row r="27" spans="1:24" s="81" customFormat="1" ht="15.95" customHeight="1" x14ac:dyDescent="0.25">
      <c r="A27" s="75">
        <v>20</v>
      </c>
      <c r="B27" s="62" t="s">
        <v>446</v>
      </c>
      <c r="C27" s="484">
        <v>11100000738</v>
      </c>
      <c r="D27" s="76">
        <v>0.9</v>
      </c>
      <c r="E27" s="435"/>
      <c r="F27" s="121"/>
      <c r="G27" s="308">
        <v>0.02</v>
      </c>
      <c r="H27" s="121"/>
      <c r="I27" s="121"/>
      <c r="J27" s="121"/>
      <c r="K27" s="121"/>
      <c r="L27" s="121"/>
      <c r="M27" s="121"/>
      <c r="N27" s="121"/>
      <c r="O27" s="121"/>
      <c r="P27" s="121"/>
      <c r="Q27" s="121"/>
      <c r="R27" s="308"/>
      <c r="S27" s="121"/>
      <c r="T27" s="121"/>
      <c r="U27" s="121"/>
      <c r="V27" s="78">
        <f t="shared" si="1"/>
        <v>0.02</v>
      </c>
      <c r="W27" s="79">
        <f t="shared" si="2"/>
        <v>0.92</v>
      </c>
      <c r="X27" s="80">
        <f t="shared" si="0"/>
        <v>50</v>
      </c>
    </row>
    <row r="28" spans="1:24" s="81" customFormat="1" ht="15.95" customHeight="1" x14ac:dyDescent="0.25">
      <c r="A28" s="75">
        <v>21</v>
      </c>
      <c r="B28" s="63" t="s">
        <v>447</v>
      </c>
      <c r="C28" s="484">
        <v>51200002068</v>
      </c>
      <c r="D28" s="76">
        <v>0.9</v>
      </c>
      <c r="E28" s="435"/>
      <c r="F28" s="121"/>
      <c r="G28" s="308"/>
      <c r="H28" s="308"/>
      <c r="I28" s="121"/>
      <c r="J28" s="121"/>
      <c r="K28" s="121"/>
      <c r="L28" s="121"/>
      <c r="M28" s="121"/>
      <c r="N28" s="121"/>
      <c r="O28" s="121"/>
      <c r="P28" s="121"/>
      <c r="Q28" s="308"/>
      <c r="R28" s="308"/>
      <c r="S28" s="308"/>
      <c r="T28" s="121"/>
      <c r="U28" s="121"/>
      <c r="V28" s="78">
        <f t="shared" si="1"/>
        <v>0</v>
      </c>
      <c r="W28" s="79">
        <f t="shared" si="2"/>
        <v>0.9</v>
      </c>
      <c r="X28" s="80">
        <f t="shared" si="0"/>
        <v>50</v>
      </c>
    </row>
    <row r="29" spans="1:24" s="81" customFormat="1" ht="15.95" customHeight="1" x14ac:dyDescent="0.25">
      <c r="A29" s="75">
        <v>22</v>
      </c>
      <c r="B29" s="62" t="s">
        <v>449</v>
      </c>
      <c r="C29" s="484">
        <v>80400000647</v>
      </c>
      <c r="D29" s="76">
        <v>0.9</v>
      </c>
      <c r="E29" s="435"/>
      <c r="F29" s="121"/>
      <c r="G29" s="308">
        <v>0.02</v>
      </c>
      <c r="H29" s="308"/>
      <c r="I29" s="121"/>
      <c r="J29" s="121"/>
      <c r="K29" s="308"/>
      <c r="L29" s="121"/>
      <c r="M29" s="121"/>
      <c r="N29" s="121"/>
      <c r="O29" s="121"/>
      <c r="P29" s="308"/>
      <c r="Q29" s="308"/>
      <c r="R29" s="308"/>
      <c r="S29" s="308"/>
      <c r="T29" s="121"/>
      <c r="U29" s="121"/>
      <c r="V29" s="78">
        <f t="shared" si="1"/>
        <v>0.02</v>
      </c>
      <c r="W29" s="79">
        <f t="shared" si="2"/>
        <v>0.92</v>
      </c>
      <c r="X29" s="80">
        <f t="shared" si="0"/>
        <v>50</v>
      </c>
    </row>
    <row r="30" spans="1:24" s="81" customFormat="1" ht="15.95" customHeight="1" x14ac:dyDescent="0.25">
      <c r="A30" s="75">
        <v>23</v>
      </c>
      <c r="B30" s="592" t="s">
        <v>450</v>
      </c>
      <c r="C30" s="485"/>
      <c r="D30" s="76">
        <v>0.9</v>
      </c>
      <c r="E30" s="435"/>
      <c r="F30" s="121"/>
      <c r="G30" s="308">
        <v>0.02</v>
      </c>
      <c r="H30" s="121"/>
      <c r="I30" s="121"/>
      <c r="J30" s="121"/>
      <c r="K30" s="308"/>
      <c r="L30" s="121"/>
      <c r="M30" s="121"/>
      <c r="N30" s="121"/>
      <c r="O30" s="308"/>
      <c r="P30" s="308"/>
      <c r="Q30" s="308"/>
      <c r="R30" s="308"/>
      <c r="S30" s="308"/>
      <c r="T30" s="308"/>
      <c r="U30" s="121"/>
      <c r="V30" s="78">
        <f t="shared" si="1"/>
        <v>0.02</v>
      </c>
      <c r="W30" s="79">
        <f t="shared" si="2"/>
        <v>0.92</v>
      </c>
      <c r="X30" s="80">
        <f t="shared" si="0"/>
        <v>50</v>
      </c>
    </row>
    <row r="31" spans="1:24" s="81" customFormat="1" ht="15.95" customHeight="1" x14ac:dyDescent="0.25">
      <c r="A31" s="75">
        <v>24</v>
      </c>
      <c r="B31" s="592" t="s">
        <v>452</v>
      </c>
      <c r="C31" s="485"/>
      <c r="D31" s="76">
        <v>0.9</v>
      </c>
      <c r="E31" s="435"/>
      <c r="F31" s="435"/>
      <c r="G31" s="308">
        <v>0.02</v>
      </c>
      <c r="H31" s="121"/>
      <c r="I31" s="121"/>
      <c r="J31" s="121"/>
      <c r="K31" s="121"/>
      <c r="L31" s="121"/>
      <c r="M31" s="121"/>
      <c r="N31" s="121"/>
      <c r="O31" s="308"/>
      <c r="P31" s="308"/>
      <c r="Q31" s="308">
        <v>0.01</v>
      </c>
      <c r="R31" s="308">
        <v>0.01</v>
      </c>
      <c r="S31" s="308">
        <v>0.01</v>
      </c>
      <c r="T31" s="308">
        <v>0.01</v>
      </c>
      <c r="U31" s="121"/>
      <c r="V31" s="78">
        <f t="shared" si="1"/>
        <v>0.06</v>
      </c>
      <c r="W31" s="79">
        <f t="shared" si="2"/>
        <v>0.96</v>
      </c>
      <c r="X31" s="80">
        <f t="shared" si="0"/>
        <v>60</v>
      </c>
    </row>
    <row r="32" spans="1:24" s="81" customFormat="1" ht="15.95" customHeight="1" x14ac:dyDescent="0.25">
      <c r="A32" s="75">
        <v>25</v>
      </c>
      <c r="B32" s="62" t="s">
        <v>451</v>
      </c>
      <c r="C32" s="486"/>
      <c r="D32" s="76">
        <v>0.9</v>
      </c>
      <c r="E32" s="435"/>
      <c r="F32" s="121"/>
      <c r="G32" s="308">
        <v>0.02</v>
      </c>
      <c r="H32" s="308">
        <v>0.01</v>
      </c>
      <c r="I32" s="121"/>
      <c r="J32" s="121"/>
      <c r="K32" s="308"/>
      <c r="L32" s="308"/>
      <c r="M32" s="121"/>
      <c r="N32" s="308"/>
      <c r="O32" s="308">
        <v>0.02</v>
      </c>
      <c r="P32" s="308"/>
      <c r="Q32" s="308">
        <v>0.01</v>
      </c>
      <c r="R32" s="308">
        <v>0.01</v>
      </c>
      <c r="S32" s="121"/>
      <c r="T32" s="308"/>
      <c r="U32" s="121"/>
      <c r="V32" s="78">
        <f t="shared" si="1"/>
        <v>7.0000000000000007E-2</v>
      </c>
      <c r="W32" s="79">
        <f t="shared" si="2"/>
        <v>0.97</v>
      </c>
      <c r="X32" s="80">
        <f t="shared" si="0"/>
        <v>60</v>
      </c>
    </row>
    <row r="33" spans="1:24" ht="39.75" customHeight="1" x14ac:dyDescent="0.25">
      <c r="A33" s="1090" t="s">
        <v>522</v>
      </c>
      <c r="B33" s="1090"/>
      <c r="C33" s="1090"/>
      <c r="D33" s="1090"/>
      <c r="E33" s="1090"/>
      <c r="F33" s="1090"/>
      <c r="G33" s="1090"/>
      <c r="H33" s="1090"/>
      <c r="I33" s="1090"/>
      <c r="J33" s="1090"/>
      <c r="K33" s="1090"/>
      <c r="L33" s="1090"/>
      <c r="M33" s="1090"/>
      <c r="N33" s="1090"/>
      <c r="O33" s="1090"/>
      <c r="P33" s="1090"/>
      <c r="Q33" s="1090"/>
      <c r="R33" s="1090"/>
      <c r="S33" s="1090"/>
      <c r="T33" s="1090"/>
      <c r="U33" s="1090"/>
      <c r="V33" s="1090"/>
      <c r="W33" s="1090"/>
      <c r="X33" s="1090"/>
    </row>
    <row r="34" spans="1:24" ht="18.75" x14ac:dyDescent="0.3">
      <c r="A34" s="1353" t="s">
        <v>5</v>
      </c>
      <c r="B34" s="1353"/>
      <c r="C34" s="1353"/>
      <c r="D34" s="1353"/>
      <c r="E34" s="1353"/>
      <c r="F34" s="1353"/>
      <c r="G34" s="1353"/>
      <c r="H34" s="1353"/>
      <c r="I34" s="1353"/>
      <c r="J34" s="1353"/>
      <c r="K34" s="1353"/>
      <c r="L34" s="1353"/>
      <c r="M34" s="1353"/>
      <c r="N34" s="1353"/>
      <c r="O34" s="1353"/>
      <c r="P34" s="1353"/>
      <c r="Q34" s="1353"/>
      <c r="R34" s="1353"/>
      <c r="S34" s="1353"/>
      <c r="T34" s="1353"/>
      <c r="U34" s="1353"/>
      <c r="V34" s="1353"/>
      <c r="W34" s="1353"/>
      <c r="X34" s="1353"/>
    </row>
    <row r="36" spans="1:24" ht="112.5" customHeight="1" x14ac:dyDescent="0.25">
      <c r="A36" s="727" t="s">
        <v>6</v>
      </c>
      <c r="B36" s="1038" t="s">
        <v>7</v>
      </c>
      <c r="C36" s="1038"/>
      <c r="D36" s="1038"/>
      <c r="E36" s="1038"/>
      <c r="F36" s="727"/>
      <c r="G36" s="727"/>
      <c r="H36" s="727"/>
      <c r="I36" s="727"/>
      <c r="J36" s="727"/>
      <c r="K36" s="1247" t="s">
        <v>8</v>
      </c>
      <c r="L36" s="1249"/>
      <c r="M36" s="1345" t="s">
        <v>9</v>
      </c>
      <c r="N36" s="1345"/>
      <c r="O36" s="730" t="s">
        <v>10</v>
      </c>
      <c r="P36" s="730" t="s">
        <v>11</v>
      </c>
      <c r="Q36" s="731" t="s">
        <v>218</v>
      </c>
      <c r="R36" s="1247" t="s">
        <v>12</v>
      </c>
      <c r="S36" s="1248"/>
      <c r="T36" s="1248"/>
      <c r="U36" s="1248"/>
      <c r="V36" s="1248"/>
      <c r="W36" s="1248"/>
      <c r="X36" s="1249"/>
    </row>
    <row r="37" spans="1:24" ht="34.15" customHeight="1" x14ac:dyDescent="0.25">
      <c r="A37" s="727">
        <v>1</v>
      </c>
      <c r="B37" s="1346" t="s">
        <v>1191</v>
      </c>
      <c r="C37" s="1346"/>
      <c r="D37" s="1347"/>
      <c r="E37" s="1347"/>
      <c r="F37" s="925"/>
      <c r="G37" s="925"/>
      <c r="H37" s="925"/>
      <c r="I37" s="925"/>
      <c r="J37" s="925"/>
      <c r="K37" s="1343"/>
      <c r="L37" s="1344"/>
      <c r="M37" s="1343"/>
      <c r="N37" s="1344"/>
      <c r="O37" s="926"/>
      <c r="P37" s="927"/>
      <c r="Q37" s="731"/>
      <c r="R37" s="1247"/>
      <c r="S37" s="1248"/>
      <c r="T37" s="1248"/>
      <c r="U37" s="1248"/>
      <c r="V37" s="1248"/>
      <c r="W37" s="1248"/>
      <c r="X37" s="1249"/>
    </row>
    <row r="38" spans="1:24" ht="29.25" customHeight="1" x14ac:dyDescent="0.25">
      <c r="A38" s="727"/>
      <c r="B38" s="1348" t="s">
        <v>557</v>
      </c>
      <c r="C38" s="1349"/>
      <c r="D38" s="1349"/>
      <c r="E38" s="1350"/>
      <c r="F38" s="925"/>
      <c r="G38" s="925"/>
      <c r="H38" s="925"/>
      <c r="I38" s="925"/>
      <c r="J38" s="925"/>
      <c r="K38" s="1343"/>
      <c r="L38" s="1344"/>
      <c r="M38" s="1343"/>
      <c r="N38" s="1344"/>
      <c r="O38" s="926"/>
      <c r="P38" s="927"/>
      <c r="Q38" s="308">
        <v>0.01</v>
      </c>
      <c r="R38" s="1247"/>
      <c r="S38" s="1248"/>
      <c r="T38" s="1248"/>
      <c r="U38" s="1248"/>
      <c r="V38" s="1248"/>
      <c r="W38" s="1248"/>
      <c r="X38" s="1249"/>
    </row>
    <row r="39" spans="1:24" ht="25.5" customHeight="1" x14ac:dyDescent="0.25">
      <c r="A39" s="727"/>
      <c r="B39" s="1348" t="s">
        <v>558</v>
      </c>
      <c r="C39" s="1349"/>
      <c r="D39" s="1349"/>
      <c r="E39" s="1350"/>
      <c r="F39" s="925"/>
      <c r="G39" s="925"/>
      <c r="H39" s="925"/>
      <c r="I39" s="925"/>
      <c r="J39" s="925"/>
      <c r="K39" s="1343"/>
      <c r="L39" s="1344"/>
      <c r="M39" s="1343"/>
      <c r="N39" s="1344"/>
      <c r="O39" s="926"/>
      <c r="P39" s="927"/>
      <c r="Q39" s="435" t="s">
        <v>844</v>
      </c>
      <c r="R39" s="1247"/>
      <c r="S39" s="1248"/>
      <c r="T39" s="1248"/>
      <c r="U39" s="1248"/>
      <c r="V39" s="1248"/>
      <c r="W39" s="1248"/>
      <c r="X39" s="1249"/>
    </row>
    <row r="40" spans="1:24" ht="27.75" customHeight="1" x14ac:dyDescent="0.25">
      <c r="A40" s="727"/>
      <c r="B40" s="1348" t="s">
        <v>560</v>
      </c>
      <c r="C40" s="1349"/>
      <c r="D40" s="1349"/>
      <c r="E40" s="1350"/>
      <c r="F40" s="925"/>
      <c r="G40" s="925"/>
      <c r="H40" s="925"/>
      <c r="I40" s="925"/>
      <c r="J40" s="925"/>
      <c r="K40" s="1343"/>
      <c r="L40" s="1344"/>
      <c r="M40" s="1343"/>
      <c r="N40" s="1344"/>
      <c r="O40" s="926"/>
      <c r="P40" s="927"/>
      <c r="Q40" s="309">
        <v>0.02</v>
      </c>
      <c r="R40" s="1247"/>
      <c r="S40" s="1248"/>
      <c r="T40" s="1248"/>
      <c r="U40" s="1248"/>
      <c r="V40" s="1248"/>
      <c r="W40" s="1248"/>
      <c r="X40" s="1249"/>
    </row>
    <row r="41" spans="1:24" ht="27.75" customHeight="1" x14ac:dyDescent="0.25">
      <c r="A41" s="727"/>
      <c r="B41" s="1348" t="s">
        <v>988</v>
      </c>
      <c r="C41" s="1349"/>
      <c r="D41" s="1349"/>
      <c r="E41" s="1350"/>
      <c r="F41" s="925"/>
      <c r="G41" s="925"/>
      <c r="H41" s="925"/>
      <c r="I41" s="925"/>
      <c r="J41" s="925"/>
      <c r="K41" s="1343"/>
      <c r="L41" s="1344"/>
      <c r="M41" s="1343"/>
      <c r="N41" s="1344"/>
      <c r="O41" s="926"/>
      <c r="P41" s="927"/>
      <c r="Q41" s="309">
        <v>0.03</v>
      </c>
      <c r="R41" s="1247"/>
      <c r="S41" s="1248"/>
      <c r="T41" s="1248"/>
      <c r="U41" s="1248"/>
      <c r="V41" s="1248"/>
      <c r="W41" s="1248"/>
      <c r="X41" s="1249"/>
    </row>
    <row r="42" spans="1:24" ht="22.9" customHeight="1" x14ac:dyDescent="0.25">
      <c r="A42" s="727"/>
      <c r="B42" s="1348" t="s">
        <v>989</v>
      </c>
      <c r="C42" s="1349"/>
      <c r="D42" s="1349"/>
      <c r="E42" s="1350"/>
      <c r="F42" s="925"/>
      <c r="G42" s="925"/>
      <c r="H42" s="925"/>
      <c r="I42" s="925"/>
      <c r="J42" s="925"/>
      <c r="K42" s="1343"/>
      <c r="L42" s="1344"/>
      <c r="M42" s="1343"/>
      <c r="N42" s="1344"/>
      <c r="O42" s="926"/>
      <c r="P42" s="927"/>
      <c r="Q42" s="309">
        <v>0.05</v>
      </c>
      <c r="R42" s="1247"/>
      <c r="S42" s="1248"/>
      <c r="T42" s="1248"/>
      <c r="U42" s="1248"/>
      <c r="V42" s="1248"/>
      <c r="W42" s="1248"/>
      <c r="X42" s="1249"/>
    </row>
    <row r="43" spans="1:24" ht="57" customHeight="1" x14ac:dyDescent="0.25">
      <c r="A43" s="4">
        <v>2</v>
      </c>
      <c r="B43" s="1347" t="s">
        <v>1192</v>
      </c>
      <c r="C43" s="1347"/>
      <c r="D43" s="1347"/>
      <c r="E43" s="1347"/>
      <c r="F43" s="925"/>
      <c r="G43" s="925"/>
      <c r="H43" s="925"/>
      <c r="I43" s="925"/>
      <c r="J43" s="925"/>
      <c r="K43" s="1343"/>
      <c r="L43" s="1344"/>
      <c r="M43" s="1343"/>
      <c r="N43" s="1344"/>
      <c r="O43" s="926"/>
      <c r="P43" s="927"/>
      <c r="Q43" s="308">
        <v>0.02</v>
      </c>
      <c r="R43" s="1247"/>
      <c r="S43" s="1248"/>
      <c r="T43" s="1248"/>
      <c r="U43" s="1248"/>
      <c r="V43" s="1248"/>
      <c r="W43" s="1248"/>
      <c r="X43" s="1249"/>
    </row>
    <row r="44" spans="1:24" ht="82.15" customHeight="1" x14ac:dyDescent="0.25">
      <c r="A44" s="4">
        <v>3</v>
      </c>
      <c r="B44" s="1347" t="s">
        <v>1193</v>
      </c>
      <c r="C44" s="1347"/>
      <c r="D44" s="1347"/>
      <c r="E44" s="1347"/>
      <c r="F44" s="925"/>
      <c r="G44" s="925"/>
      <c r="H44" s="925"/>
      <c r="I44" s="925"/>
      <c r="J44" s="925"/>
      <c r="K44" s="1343"/>
      <c r="L44" s="1344"/>
      <c r="M44" s="1343"/>
      <c r="N44" s="1344"/>
      <c r="O44" s="926"/>
      <c r="P44" s="927"/>
      <c r="Q44" s="308">
        <v>0.02</v>
      </c>
      <c r="R44" s="1247"/>
      <c r="S44" s="1248"/>
      <c r="T44" s="1248"/>
      <c r="U44" s="1248"/>
      <c r="V44" s="1248"/>
      <c r="W44" s="1248"/>
      <c r="X44" s="1249"/>
    </row>
    <row r="45" spans="1:24" ht="58.15" customHeight="1" x14ac:dyDescent="0.25">
      <c r="A45" s="4">
        <v>5</v>
      </c>
      <c r="B45" s="1346" t="s">
        <v>1194</v>
      </c>
      <c r="C45" s="1347"/>
      <c r="D45" s="1347"/>
      <c r="E45" s="1347"/>
      <c r="F45" s="925"/>
      <c r="G45" s="925"/>
      <c r="H45" s="925"/>
      <c r="I45" s="925"/>
      <c r="J45" s="925"/>
      <c r="K45" s="1343"/>
      <c r="L45" s="1344"/>
      <c r="M45" s="1343"/>
      <c r="N45" s="1344"/>
      <c r="O45" s="928"/>
      <c r="P45" s="929"/>
      <c r="Q45" s="310" t="s">
        <v>1195</v>
      </c>
      <c r="R45" s="1247"/>
      <c r="S45" s="1248"/>
      <c r="T45" s="1248"/>
      <c r="U45" s="1248"/>
      <c r="V45" s="1248"/>
      <c r="W45" s="1248"/>
      <c r="X45" s="1249"/>
    </row>
    <row r="46" spans="1:24" ht="32.25" customHeight="1" x14ac:dyDescent="0.25">
      <c r="A46" s="4">
        <v>8</v>
      </c>
      <c r="B46" s="1346" t="s">
        <v>1196</v>
      </c>
      <c r="C46" s="1346"/>
      <c r="D46" s="1347"/>
      <c r="E46" s="1347"/>
      <c r="F46" s="925"/>
      <c r="G46" s="925"/>
      <c r="H46" s="925"/>
      <c r="I46" s="925"/>
      <c r="J46" s="925"/>
      <c r="K46" s="1343"/>
      <c r="L46" s="1344"/>
      <c r="M46" s="1343"/>
      <c r="N46" s="1344"/>
      <c r="O46" s="928"/>
      <c r="P46" s="929"/>
      <c r="Q46" s="308">
        <v>0.01</v>
      </c>
      <c r="R46" s="1247"/>
      <c r="S46" s="1248"/>
      <c r="T46" s="1248"/>
      <c r="U46" s="1248"/>
      <c r="V46" s="1248"/>
      <c r="W46" s="1248"/>
      <c r="X46" s="1249"/>
    </row>
    <row r="47" spans="1:24" ht="37.5" customHeight="1" x14ac:dyDescent="0.25">
      <c r="A47" s="4">
        <v>11</v>
      </c>
      <c r="B47" s="1251" t="s">
        <v>1197</v>
      </c>
      <c r="C47" s="1251"/>
      <c r="D47" s="1251"/>
      <c r="E47" s="1251"/>
      <c r="F47" s="151"/>
      <c r="G47" s="151"/>
      <c r="H47" s="151"/>
      <c r="I47" s="151"/>
      <c r="J47" s="151"/>
      <c r="K47" s="1233"/>
      <c r="L47" s="1234"/>
      <c r="M47" s="1233"/>
      <c r="N47" s="1234"/>
      <c r="O47" s="532"/>
      <c r="P47" s="533"/>
      <c r="Q47" s="534">
        <v>0.02</v>
      </c>
      <c r="R47" s="1235"/>
      <c r="S47" s="1236"/>
      <c r="T47" s="1236"/>
      <c r="U47" s="1236"/>
      <c r="V47" s="1236"/>
      <c r="W47" s="1236"/>
      <c r="X47" s="1237"/>
    </row>
    <row r="48" spans="1:24" ht="51" customHeight="1" x14ac:dyDescent="0.25">
      <c r="A48" s="4">
        <v>12</v>
      </c>
      <c r="B48" s="1241" t="s">
        <v>1198</v>
      </c>
      <c r="C48" s="1241"/>
      <c r="D48" s="1241"/>
      <c r="E48" s="1241"/>
      <c r="F48" s="728"/>
      <c r="G48" s="728"/>
      <c r="H48" s="728"/>
      <c r="I48" s="728"/>
      <c r="J48" s="728"/>
      <c r="K48" s="1245"/>
      <c r="L48" s="1246"/>
      <c r="M48" s="1245"/>
      <c r="N48" s="1246"/>
      <c r="O48" s="111"/>
      <c r="P48" s="112"/>
      <c r="Q48" s="308">
        <v>0.02</v>
      </c>
      <c r="R48" s="1247"/>
      <c r="S48" s="1248"/>
      <c r="T48" s="1248"/>
      <c r="U48" s="1248"/>
      <c r="V48" s="1248"/>
      <c r="W48" s="1248"/>
      <c r="X48" s="1249"/>
    </row>
    <row r="49" spans="1:24" ht="57" customHeight="1" x14ac:dyDescent="0.25">
      <c r="A49" s="4">
        <v>13</v>
      </c>
      <c r="B49" s="1241" t="s">
        <v>1199</v>
      </c>
      <c r="C49" s="1241"/>
      <c r="D49" s="1241"/>
      <c r="E49" s="1241"/>
      <c r="F49" s="728"/>
      <c r="G49" s="728"/>
      <c r="H49" s="728"/>
      <c r="I49" s="728"/>
      <c r="J49" s="728"/>
      <c r="K49" s="1245"/>
      <c r="L49" s="1246"/>
      <c r="M49" s="1245"/>
      <c r="N49" s="1246"/>
      <c r="O49" s="111"/>
      <c r="P49" s="112"/>
      <c r="Q49" s="308">
        <v>0.01</v>
      </c>
      <c r="R49" s="1247"/>
      <c r="S49" s="1248"/>
      <c r="T49" s="1248"/>
      <c r="U49" s="1248"/>
      <c r="V49" s="1248"/>
      <c r="W49" s="1248"/>
      <c r="X49" s="1249"/>
    </row>
    <row r="50" spans="1:24" ht="51" customHeight="1" x14ac:dyDescent="0.25">
      <c r="A50" s="4">
        <v>14</v>
      </c>
      <c r="B50" s="1101" t="s">
        <v>1200</v>
      </c>
      <c r="C50" s="1316"/>
      <c r="D50" s="1316"/>
      <c r="E50" s="1317"/>
      <c r="F50" s="728"/>
      <c r="G50" s="728"/>
      <c r="H50" s="728"/>
      <c r="I50" s="728"/>
      <c r="J50" s="728"/>
      <c r="K50" s="1245"/>
      <c r="L50" s="1246"/>
      <c r="M50" s="1245"/>
      <c r="N50" s="1246"/>
      <c r="O50" s="111"/>
      <c r="P50" s="112"/>
      <c r="Q50" s="308">
        <v>0.01</v>
      </c>
      <c r="R50" s="1247"/>
      <c r="S50" s="1248"/>
      <c r="T50" s="1248"/>
      <c r="U50" s="1248"/>
      <c r="V50" s="1248"/>
      <c r="W50" s="1248"/>
      <c r="X50" s="1249"/>
    </row>
    <row r="51" spans="1:24" ht="43.15" customHeight="1" x14ac:dyDescent="0.25">
      <c r="A51" s="4">
        <v>15</v>
      </c>
      <c r="B51" s="1101" t="s">
        <v>1201</v>
      </c>
      <c r="C51" s="1316"/>
      <c r="D51" s="1316"/>
      <c r="E51" s="1317"/>
      <c r="F51" s="728"/>
      <c r="G51" s="728"/>
      <c r="H51" s="728"/>
      <c r="I51" s="728"/>
      <c r="J51" s="728"/>
      <c r="K51" s="1245"/>
      <c r="L51" s="1246"/>
      <c r="M51" s="1245"/>
      <c r="N51" s="1246"/>
      <c r="O51" s="111"/>
      <c r="P51" s="112"/>
      <c r="Q51" s="308">
        <v>0.01</v>
      </c>
      <c r="R51" s="1247"/>
      <c r="S51" s="1248"/>
      <c r="T51" s="1248"/>
      <c r="U51" s="1248"/>
      <c r="V51" s="1248"/>
      <c r="W51" s="1248"/>
      <c r="X51" s="1249"/>
    </row>
    <row r="52" spans="1:24" ht="52.5" customHeight="1" x14ac:dyDescent="0.25">
      <c r="A52" s="4">
        <v>16</v>
      </c>
      <c r="B52" s="1101" t="s">
        <v>1202</v>
      </c>
      <c r="C52" s="1316"/>
      <c r="D52" s="1316"/>
      <c r="E52" s="1317"/>
      <c r="F52" s="728"/>
      <c r="G52" s="728"/>
      <c r="H52" s="728"/>
      <c r="I52" s="728"/>
      <c r="J52" s="728"/>
      <c r="K52" s="1245"/>
      <c r="L52" s="1246"/>
      <c r="M52" s="1245"/>
      <c r="N52" s="1246"/>
      <c r="O52" s="111"/>
      <c r="P52" s="112"/>
      <c r="Q52" s="308">
        <v>0.01</v>
      </c>
      <c r="R52" s="1247"/>
      <c r="S52" s="1248"/>
      <c r="T52" s="1248"/>
      <c r="U52" s="1248"/>
      <c r="V52" s="1248"/>
      <c r="W52" s="1248"/>
      <c r="X52" s="1249"/>
    </row>
    <row r="53" spans="1:24" ht="16.5" x14ac:dyDescent="0.25">
      <c r="A53" s="21"/>
      <c r="B53" s="22"/>
      <c r="C53" s="22"/>
      <c r="D53" s="22"/>
      <c r="E53" s="22"/>
      <c r="F53" s="22"/>
      <c r="G53" s="22"/>
      <c r="H53" s="22"/>
      <c r="I53" s="22"/>
      <c r="J53" s="22"/>
      <c r="K53" s="114"/>
      <c r="L53" s="115"/>
      <c r="M53" s="115"/>
      <c r="N53" s="115"/>
      <c r="O53" s="115"/>
      <c r="P53" s="115"/>
      <c r="Q53" s="115"/>
      <c r="R53" s="115"/>
      <c r="S53" s="115"/>
      <c r="T53" s="115"/>
      <c r="U53" s="115"/>
      <c r="V53" s="116"/>
      <c r="W53" s="116"/>
      <c r="X53" s="116"/>
    </row>
    <row r="54" spans="1:24" ht="15.75" x14ac:dyDescent="0.25">
      <c r="L54" s="1352" t="s">
        <v>1203</v>
      </c>
      <c r="M54" s="1352"/>
      <c r="N54" s="1352"/>
      <c r="O54" s="1352"/>
      <c r="P54" s="1352"/>
      <c r="Q54" s="1352"/>
      <c r="R54" s="1352"/>
      <c r="S54" s="1352"/>
      <c r="T54" s="1352"/>
      <c r="U54" s="1352"/>
      <c r="V54" s="1352"/>
      <c r="W54" s="1352"/>
      <c r="X54" s="1352"/>
    </row>
    <row r="55" spans="1:24" ht="15.75" x14ac:dyDescent="0.25">
      <c r="L55" s="1351" t="s">
        <v>14</v>
      </c>
      <c r="M55" s="1351"/>
      <c r="N55" s="1351"/>
      <c r="O55" s="1351"/>
      <c r="P55" s="1351"/>
      <c r="Q55" s="1351"/>
      <c r="R55" s="1351"/>
      <c r="S55" s="1351"/>
      <c r="T55" s="1351"/>
      <c r="U55" s="1351"/>
      <c r="V55" s="1351"/>
      <c r="W55" s="1351"/>
      <c r="X55" s="1351"/>
    </row>
    <row r="60" spans="1:24" x14ac:dyDescent="0.25">
      <c r="P60" s="1354" t="s">
        <v>688</v>
      </c>
      <c r="Q60" s="1354"/>
      <c r="R60" s="1354"/>
      <c r="S60" s="1354"/>
      <c r="T60" s="1354"/>
    </row>
  </sheetData>
  <mergeCells count="86">
    <mergeCell ref="B52:E52"/>
    <mergeCell ref="P60:T60"/>
    <mergeCell ref="M42:N42"/>
    <mergeCell ref="B45:E45"/>
    <mergeCell ref="B46:E46"/>
    <mergeCell ref="R48:X48"/>
    <mergeCell ref="M45:N45"/>
    <mergeCell ref="K43:L43"/>
    <mergeCell ref="M43:N43"/>
    <mergeCell ref="M48:N48"/>
    <mergeCell ref="M47:N47"/>
    <mergeCell ref="K42:L42"/>
    <mergeCell ref="K48:L48"/>
    <mergeCell ref="B48:E48"/>
    <mergeCell ref="B42:E42"/>
    <mergeCell ref="B47:E47"/>
    <mergeCell ref="B43:E43"/>
    <mergeCell ref="B44:E44"/>
    <mergeCell ref="K45:L45"/>
    <mergeCell ref="K44:L44"/>
    <mergeCell ref="A34:X34"/>
    <mergeCell ref="B38:E38"/>
    <mergeCell ref="K38:L38"/>
    <mergeCell ref="M38:N38"/>
    <mergeCell ref="R38:X38"/>
    <mergeCell ref="M37:N37"/>
    <mergeCell ref="R37:X37"/>
    <mergeCell ref="R39:X39"/>
    <mergeCell ref="R42:X42"/>
    <mergeCell ref="L55:X55"/>
    <mergeCell ref="R44:X44"/>
    <mergeCell ref="R45:X45"/>
    <mergeCell ref="R43:X43"/>
    <mergeCell ref="R52:X52"/>
    <mergeCell ref="R47:X47"/>
    <mergeCell ref="M44:N44"/>
    <mergeCell ref="K52:L52"/>
    <mergeCell ref="M52:N52"/>
    <mergeCell ref="L54:X54"/>
    <mergeCell ref="K47:L47"/>
    <mergeCell ref="K46:L46"/>
    <mergeCell ref="M46:N46"/>
    <mergeCell ref="R46:X46"/>
    <mergeCell ref="A1:E1"/>
    <mergeCell ref="B5:B7"/>
    <mergeCell ref="B39:E39"/>
    <mergeCell ref="B40:E40"/>
    <mergeCell ref="B41:E41"/>
    <mergeCell ref="A3:X3"/>
    <mergeCell ref="A4:X4"/>
    <mergeCell ref="E5:V5"/>
    <mergeCell ref="W5:W7"/>
    <mergeCell ref="X5:X7"/>
    <mergeCell ref="V6:V7"/>
    <mergeCell ref="C5:C7"/>
    <mergeCell ref="E6:N6"/>
    <mergeCell ref="O6:U6"/>
    <mergeCell ref="K39:L39"/>
    <mergeCell ref="M39:N39"/>
    <mergeCell ref="A5:A7"/>
    <mergeCell ref="D5:D7"/>
    <mergeCell ref="R40:X40"/>
    <mergeCell ref="R41:X41"/>
    <mergeCell ref="K40:L40"/>
    <mergeCell ref="M40:N40"/>
    <mergeCell ref="K41:L41"/>
    <mergeCell ref="M41:N41"/>
    <mergeCell ref="A33:X33"/>
    <mergeCell ref="B36:E36"/>
    <mergeCell ref="K36:L36"/>
    <mergeCell ref="M36:N36"/>
    <mergeCell ref="R36:X36"/>
    <mergeCell ref="B37:E37"/>
    <mergeCell ref="K37:L37"/>
    <mergeCell ref="B51:E51"/>
    <mergeCell ref="K51:L51"/>
    <mergeCell ref="M51:N51"/>
    <mergeCell ref="R51:X51"/>
    <mergeCell ref="B49:E49"/>
    <mergeCell ref="K49:L49"/>
    <mergeCell ref="M49:N49"/>
    <mergeCell ref="R49:X49"/>
    <mergeCell ref="B50:E50"/>
    <mergeCell ref="K50:L50"/>
    <mergeCell ref="M50:N50"/>
    <mergeCell ref="R50:X50"/>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40"/>
  <sheetViews>
    <sheetView topLeftCell="A5" zoomScale="70" zoomScaleNormal="70" workbookViewId="0">
      <selection activeCell="X9" sqref="X9"/>
    </sheetView>
  </sheetViews>
  <sheetFormatPr defaultRowHeight="15" x14ac:dyDescent="0.25"/>
  <cols>
    <col min="1" max="1" width="5.28515625" style="73" customWidth="1"/>
    <col min="2" max="2" width="19" style="73" customWidth="1"/>
    <col min="3" max="3" width="13.5703125" style="73" customWidth="1"/>
    <col min="4" max="4" width="16.7109375" style="74" customWidth="1"/>
    <col min="5" max="7" width="6.7109375" style="73" hidden="1" customWidth="1"/>
    <col min="8" max="9" width="6.7109375" style="73" customWidth="1"/>
    <col min="10" max="11" width="6.7109375" style="976" customWidth="1"/>
    <col min="12" max="12" width="11.7109375" style="976" customWidth="1"/>
    <col min="13" max="14" width="8.7109375" style="976" customWidth="1"/>
    <col min="15" max="15" width="7.85546875" style="976" customWidth="1"/>
    <col min="16" max="18" width="6.7109375" style="976" hidden="1" customWidth="1"/>
    <col min="19" max="20" width="9.140625" style="73" customWidth="1"/>
    <col min="21" max="21" width="6.42578125" style="73" customWidth="1"/>
    <col min="22" max="256" width="9.140625" style="73"/>
    <col min="257" max="257" width="5.28515625" style="73" customWidth="1"/>
    <col min="258" max="258" width="19" style="73" customWidth="1"/>
    <col min="259" max="259" width="13.5703125" style="73" customWidth="1"/>
    <col min="260" max="260" width="16.7109375" style="73" customWidth="1"/>
    <col min="261" max="267" width="6.7109375" style="73" customWidth="1"/>
    <col min="268" max="268" width="11.7109375" style="73" customWidth="1"/>
    <col min="269" max="271" width="8.7109375" style="73" customWidth="1"/>
    <col min="272" max="274" width="0" style="73" hidden="1" customWidth="1"/>
    <col min="275" max="275" width="9.28515625" style="73" customWidth="1"/>
    <col min="276" max="276" width="9.140625" style="73" customWidth="1"/>
    <col min="277" max="277" width="8.85546875" style="73" customWidth="1"/>
    <col min="278" max="512" width="9.140625" style="73"/>
    <col min="513" max="513" width="5.28515625" style="73" customWidth="1"/>
    <col min="514" max="514" width="19" style="73" customWidth="1"/>
    <col min="515" max="515" width="13.5703125" style="73" customWidth="1"/>
    <col min="516" max="516" width="16.7109375" style="73" customWidth="1"/>
    <col min="517" max="523" width="6.7109375" style="73" customWidth="1"/>
    <col min="524" max="524" width="11.7109375" style="73" customWidth="1"/>
    <col min="525" max="527" width="8.7109375" style="73" customWidth="1"/>
    <col min="528" max="530" width="0" style="73" hidden="1" customWidth="1"/>
    <col min="531" max="531" width="9.28515625" style="73" customWidth="1"/>
    <col min="532" max="532" width="9.140625" style="73" customWidth="1"/>
    <col min="533" max="533" width="8.85546875" style="73" customWidth="1"/>
    <col min="534" max="768" width="9.140625" style="73"/>
    <col min="769" max="769" width="5.28515625" style="73" customWidth="1"/>
    <col min="770" max="770" width="19" style="73" customWidth="1"/>
    <col min="771" max="771" width="13.5703125" style="73" customWidth="1"/>
    <col min="772" max="772" width="16.7109375" style="73" customWidth="1"/>
    <col min="773" max="779" width="6.7109375" style="73" customWidth="1"/>
    <col min="780" max="780" width="11.7109375" style="73" customWidth="1"/>
    <col min="781" max="783" width="8.7109375" style="73" customWidth="1"/>
    <col min="784" max="786" width="0" style="73" hidden="1" customWidth="1"/>
    <col min="787" max="787" width="9.28515625" style="73" customWidth="1"/>
    <col min="788" max="788" width="9.140625" style="73" customWidth="1"/>
    <col min="789" max="789" width="8.85546875" style="73" customWidth="1"/>
    <col min="790" max="1024" width="9.140625" style="73"/>
    <col min="1025" max="1025" width="5.28515625" style="73" customWidth="1"/>
    <col min="1026" max="1026" width="19" style="73" customWidth="1"/>
    <col min="1027" max="1027" width="13.5703125" style="73" customWidth="1"/>
    <col min="1028" max="1028" width="16.7109375" style="73" customWidth="1"/>
    <col min="1029" max="1035" width="6.7109375" style="73" customWidth="1"/>
    <col min="1036" max="1036" width="11.7109375" style="73" customWidth="1"/>
    <col min="1037" max="1039" width="8.7109375" style="73" customWidth="1"/>
    <col min="1040" max="1042" width="0" style="73" hidden="1" customWidth="1"/>
    <col min="1043" max="1043" width="9.28515625" style="73" customWidth="1"/>
    <col min="1044" max="1044" width="9.140625" style="73" customWidth="1"/>
    <col min="1045" max="1045" width="8.85546875" style="73" customWidth="1"/>
    <col min="1046" max="1280" width="9.140625" style="73"/>
    <col min="1281" max="1281" width="5.28515625" style="73" customWidth="1"/>
    <col min="1282" max="1282" width="19" style="73" customWidth="1"/>
    <col min="1283" max="1283" width="13.5703125" style="73" customWidth="1"/>
    <col min="1284" max="1284" width="16.7109375" style="73" customWidth="1"/>
    <col min="1285" max="1291" width="6.7109375" style="73" customWidth="1"/>
    <col min="1292" max="1292" width="11.7109375" style="73" customWidth="1"/>
    <col min="1293" max="1295" width="8.7109375" style="73" customWidth="1"/>
    <col min="1296" max="1298" width="0" style="73" hidden="1" customWidth="1"/>
    <col min="1299" max="1299" width="9.28515625" style="73" customWidth="1"/>
    <col min="1300" max="1300" width="9.140625" style="73" customWidth="1"/>
    <col min="1301" max="1301" width="8.85546875" style="73" customWidth="1"/>
    <col min="1302" max="1536" width="9.140625" style="73"/>
    <col min="1537" max="1537" width="5.28515625" style="73" customWidth="1"/>
    <col min="1538" max="1538" width="19" style="73" customWidth="1"/>
    <col min="1539" max="1539" width="13.5703125" style="73" customWidth="1"/>
    <col min="1540" max="1540" width="16.7109375" style="73" customWidth="1"/>
    <col min="1541" max="1547" width="6.7109375" style="73" customWidth="1"/>
    <col min="1548" max="1548" width="11.7109375" style="73" customWidth="1"/>
    <col min="1549" max="1551" width="8.7109375" style="73" customWidth="1"/>
    <col min="1552" max="1554" width="0" style="73" hidden="1" customWidth="1"/>
    <col min="1555" max="1555" width="9.28515625" style="73" customWidth="1"/>
    <col min="1556" max="1556" width="9.140625" style="73" customWidth="1"/>
    <col min="1557" max="1557" width="8.85546875" style="73" customWidth="1"/>
    <col min="1558" max="1792" width="9.140625" style="73"/>
    <col min="1793" max="1793" width="5.28515625" style="73" customWidth="1"/>
    <col min="1794" max="1794" width="19" style="73" customWidth="1"/>
    <col min="1795" max="1795" width="13.5703125" style="73" customWidth="1"/>
    <col min="1796" max="1796" width="16.7109375" style="73" customWidth="1"/>
    <col min="1797" max="1803" width="6.7109375" style="73" customWidth="1"/>
    <col min="1804" max="1804" width="11.7109375" style="73" customWidth="1"/>
    <col min="1805" max="1807" width="8.7109375" style="73" customWidth="1"/>
    <col min="1808" max="1810" width="0" style="73" hidden="1" customWidth="1"/>
    <col min="1811" max="1811" width="9.28515625" style="73" customWidth="1"/>
    <col min="1812" max="1812" width="9.140625" style="73" customWidth="1"/>
    <col min="1813" max="1813" width="8.85546875" style="73" customWidth="1"/>
    <col min="1814" max="2048" width="9.140625" style="73"/>
    <col min="2049" max="2049" width="5.28515625" style="73" customWidth="1"/>
    <col min="2050" max="2050" width="19" style="73" customWidth="1"/>
    <col min="2051" max="2051" width="13.5703125" style="73" customWidth="1"/>
    <col min="2052" max="2052" width="16.7109375" style="73" customWidth="1"/>
    <col min="2053" max="2059" width="6.7109375" style="73" customWidth="1"/>
    <col min="2060" max="2060" width="11.7109375" style="73" customWidth="1"/>
    <col min="2061" max="2063" width="8.7109375" style="73" customWidth="1"/>
    <col min="2064" max="2066" width="0" style="73" hidden="1" customWidth="1"/>
    <col min="2067" max="2067" width="9.28515625" style="73" customWidth="1"/>
    <col min="2068" max="2068" width="9.140625" style="73" customWidth="1"/>
    <col min="2069" max="2069" width="8.85546875" style="73" customWidth="1"/>
    <col min="2070" max="2304" width="9.140625" style="73"/>
    <col min="2305" max="2305" width="5.28515625" style="73" customWidth="1"/>
    <col min="2306" max="2306" width="19" style="73" customWidth="1"/>
    <col min="2307" max="2307" width="13.5703125" style="73" customWidth="1"/>
    <col min="2308" max="2308" width="16.7109375" style="73" customWidth="1"/>
    <col min="2309" max="2315" width="6.7109375" style="73" customWidth="1"/>
    <col min="2316" max="2316" width="11.7109375" style="73" customWidth="1"/>
    <col min="2317" max="2319" width="8.7109375" style="73" customWidth="1"/>
    <col min="2320" max="2322" width="0" style="73" hidden="1" customWidth="1"/>
    <col min="2323" max="2323" width="9.28515625" style="73" customWidth="1"/>
    <col min="2324" max="2324" width="9.140625" style="73" customWidth="1"/>
    <col min="2325" max="2325" width="8.85546875" style="73" customWidth="1"/>
    <col min="2326" max="2560" width="9.140625" style="73"/>
    <col min="2561" max="2561" width="5.28515625" style="73" customWidth="1"/>
    <col min="2562" max="2562" width="19" style="73" customWidth="1"/>
    <col min="2563" max="2563" width="13.5703125" style="73" customWidth="1"/>
    <col min="2564" max="2564" width="16.7109375" style="73" customWidth="1"/>
    <col min="2565" max="2571" width="6.7109375" style="73" customWidth="1"/>
    <col min="2572" max="2572" width="11.7109375" style="73" customWidth="1"/>
    <col min="2573" max="2575" width="8.7109375" style="73" customWidth="1"/>
    <col min="2576" max="2578" width="0" style="73" hidden="1" customWidth="1"/>
    <col min="2579" max="2579" width="9.28515625" style="73" customWidth="1"/>
    <col min="2580" max="2580" width="9.140625" style="73" customWidth="1"/>
    <col min="2581" max="2581" width="8.85546875" style="73" customWidth="1"/>
    <col min="2582" max="2816" width="9.140625" style="73"/>
    <col min="2817" max="2817" width="5.28515625" style="73" customWidth="1"/>
    <col min="2818" max="2818" width="19" style="73" customWidth="1"/>
    <col min="2819" max="2819" width="13.5703125" style="73" customWidth="1"/>
    <col min="2820" max="2820" width="16.7109375" style="73" customWidth="1"/>
    <col min="2821" max="2827" width="6.7109375" style="73" customWidth="1"/>
    <col min="2828" max="2828" width="11.7109375" style="73" customWidth="1"/>
    <col min="2829" max="2831" width="8.7109375" style="73" customWidth="1"/>
    <col min="2832" max="2834" width="0" style="73" hidden="1" customWidth="1"/>
    <col min="2835" max="2835" width="9.28515625" style="73" customWidth="1"/>
    <col min="2836" max="2836" width="9.140625" style="73" customWidth="1"/>
    <col min="2837" max="2837" width="8.85546875" style="73" customWidth="1"/>
    <col min="2838" max="3072" width="9.140625" style="73"/>
    <col min="3073" max="3073" width="5.28515625" style="73" customWidth="1"/>
    <col min="3074" max="3074" width="19" style="73" customWidth="1"/>
    <col min="3075" max="3075" width="13.5703125" style="73" customWidth="1"/>
    <col min="3076" max="3076" width="16.7109375" style="73" customWidth="1"/>
    <col min="3077" max="3083" width="6.7109375" style="73" customWidth="1"/>
    <col min="3084" max="3084" width="11.7109375" style="73" customWidth="1"/>
    <col min="3085" max="3087" width="8.7109375" style="73" customWidth="1"/>
    <col min="3088" max="3090" width="0" style="73" hidden="1" customWidth="1"/>
    <col min="3091" max="3091" width="9.28515625" style="73" customWidth="1"/>
    <col min="3092" max="3092" width="9.140625" style="73" customWidth="1"/>
    <col min="3093" max="3093" width="8.85546875" style="73" customWidth="1"/>
    <col min="3094" max="3328" width="9.140625" style="73"/>
    <col min="3329" max="3329" width="5.28515625" style="73" customWidth="1"/>
    <col min="3330" max="3330" width="19" style="73" customWidth="1"/>
    <col min="3331" max="3331" width="13.5703125" style="73" customWidth="1"/>
    <col min="3332" max="3332" width="16.7109375" style="73" customWidth="1"/>
    <col min="3333" max="3339" width="6.7109375" style="73" customWidth="1"/>
    <col min="3340" max="3340" width="11.7109375" style="73" customWidth="1"/>
    <col min="3341" max="3343" width="8.7109375" style="73" customWidth="1"/>
    <col min="3344" max="3346" width="0" style="73" hidden="1" customWidth="1"/>
    <col min="3347" max="3347" width="9.28515625" style="73" customWidth="1"/>
    <col min="3348" max="3348" width="9.140625" style="73" customWidth="1"/>
    <col min="3349" max="3349" width="8.85546875" style="73" customWidth="1"/>
    <col min="3350" max="3584" width="9.140625" style="73"/>
    <col min="3585" max="3585" width="5.28515625" style="73" customWidth="1"/>
    <col min="3586" max="3586" width="19" style="73" customWidth="1"/>
    <col min="3587" max="3587" width="13.5703125" style="73" customWidth="1"/>
    <col min="3588" max="3588" width="16.7109375" style="73" customWidth="1"/>
    <col min="3589" max="3595" width="6.7109375" style="73" customWidth="1"/>
    <col min="3596" max="3596" width="11.7109375" style="73" customWidth="1"/>
    <col min="3597" max="3599" width="8.7109375" style="73" customWidth="1"/>
    <col min="3600" max="3602" width="0" style="73" hidden="1" customWidth="1"/>
    <col min="3603" max="3603" width="9.28515625" style="73" customWidth="1"/>
    <col min="3604" max="3604" width="9.140625" style="73" customWidth="1"/>
    <col min="3605" max="3605" width="8.85546875" style="73" customWidth="1"/>
    <col min="3606" max="3840" width="9.140625" style="73"/>
    <col min="3841" max="3841" width="5.28515625" style="73" customWidth="1"/>
    <col min="3842" max="3842" width="19" style="73" customWidth="1"/>
    <col min="3843" max="3843" width="13.5703125" style="73" customWidth="1"/>
    <col min="3844" max="3844" width="16.7109375" style="73" customWidth="1"/>
    <col min="3845" max="3851" width="6.7109375" style="73" customWidth="1"/>
    <col min="3852" max="3852" width="11.7109375" style="73" customWidth="1"/>
    <col min="3853" max="3855" width="8.7109375" style="73" customWidth="1"/>
    <col min="3856" max="3858" width="0" style="73" hidden="1" customWidth="1"/>
    <col min="3859" max="3859" width="9.28515625" style="73" customWidth="1"/>
    <col min="3860" max="3860" width="9.140625" style="73" customWidth="1"/>
    <col min="3861" max="3861" width="8.85546875" style="73" customWidth="1"/>
    <col min="3862" max="4096" width="9.140625" style="73"/>
    <col min="4097" max="4097" width="5.28515625" style="73" customWidth="1"/>
    <col min="4098" max="4098" width="19" style="73" customWidth="1"/>
    <col min="4099" max="4099" width="13.5703125" style="73" customWidth="1"/>
    <col min="4100" max="4100" width="16.7109375" style="73" customWidth="1"/>
    <col min="4101" max="4107" width="6.7109375" style="73" customWidth="1"/>
    <col min="4108" max="4108" width="11.7109375" style="73" customWidth="1"/>
    <col min="4109" max="4111" width="8.7109375" style="73" customWidth="1"/>
    <col min="4112" max="4114" width="0" style="73" hidden="1" customWidth="1"/>
    <col min="4115" max="4115" width="9.28515625" style="73" customWidth="1"/>
    <col min="4116" max="4116" width="9.140625" style="73" customWidth="1"/>
    <col min="4117" max="4117" width="8.85546875" style="73" customWidth="1"/>
    <col min="4118" max="4352" width="9.140625" style="73"/>
    <col min="4353" max="4353" width="5.28515625" style="73" customWidth="1"/>
    <col min="4354" max="4354" width="19" style="73" customWidth="1"/>
    <col min="4355" max="4355" width="13.5703125" style="73" customWidth="1"/>
    <col min="4356" max="4356" width="16.7109375" style="73" customWidth="1"/>
    <col min="4357" max="4363" width="6.7109375" style="73" customWidth="1"/>
    <col min="4364" max="4364" width="11.7109375" style="73" customWidth="1"/>
    <col min="4365" max="4367" width="8.7109375" style="73" customWidth="1"/>
    <col min="4368" max="4370" width="0" style="73" hidden="1" customWidth="1"/>
    <col min="4371" max="4371" width="9.28515625" style="73" customWidth="1"/>
    <col min="4372" max="4372" width="9.140625" style="73" customWidth="1"/>
    <col min="4373" max="4373" width="8.85546875" style="73" customWidth="1"/>
    <col min="4374" max="4608" width="9.140625" style="73"/>
    <col min="4609" max="4609" width="5.28515625" style="73" customWidth="1"/>
    <col min="4610" max="4610" width="19" style="73" customWidth="1"/>
    <col min="4611" max="4611" width="13.5703125" style="73" customWidth="1"/>
    <col min="4612" max="4612" width="16.7109375" style="73" customWidth="1"/>
    <col min="4613" max="4619" width="6.7109375" style="73" customWidth="1"/>
    <col min="4620" max="4620" width="11.7109375" style="73" customWidth="1"/>
    <col min="4621" max="4623" width="8.7109375" style="73" customWidth="1"/>
    <col min="4624" max="4626" width="0" style="73" hidden="1" customWidth="1"/>
    <col min="4627" max="4627" width="9.28515625" style="73" customWidth="1"/>
    <col min="4628" max="4628" width="9.140625" style="73" customWidth="1"/>
    <col min="4629" max="4629" width="8.85546875" style="73" customWidth="1"/>
    <col min="4630" max="4864" width="9.140625" style="73"/>
    <col min="4865" max="4865" width="5.28515625" style="73" customWidth="1"/>
    <col min="4866" max="4866" width="19" style="73" customWidth="1"/>
    <col min="4867" max="4867" width="13.5703125" style="73" customWidth="1"/>
    <col min="4868" max="4868" width="16.7109375" style="73" customWidth="1"/>
    <col min="4869" max="4875" width="6.7109375" style="73" customWidth="1"/>
    <col min="4876" max="4876" width="11.7109375" style="73" customWidth="1"/>
    <col min="4877" max="4879" width="8.7109375" style="73" customWidth="1"/>
    <col min="4880" max="4882" width="0" style="73" hidden="1" customWidth="1"/>
    <col min="4883" max="4883" width="9.28515625" style="73" customWidth="1"/>
    <col min="4884" max="4884" width="9.140625" style="73" customWidth="1"/>
    <col min="4885" max="4885" width="8.85546875" style="73" customWidth="1"/>
    <col min="4886" max="5120" width="9.140625" style="73"/>
    <col min="5121" max="5121" width="5.28515625" style="73" customWidth="1"/>
    <col min="5122" max="5122" width="19" style="73" customWidth="1"/>
    <col min="5123" max="5123" width="13.5703125" style="73" customWidth="1"/>
    <col min="5124" max="5124" width="16.7109375" style="73" customWidth="1"/>
    <col min="5125" max="5131" width="6.7109375" style="73" customWidth="1"/>
    <col min="5132" max="5132" width="11.7109375" style="73" customWidth="1"/>
    <col min="5133" max="5135" width="8.7109375" style="73" customWidth="1"/>
    <col min="5136" max="5138" width="0" style="73" hidden="1" customWidth="1"/>
    <col min="5139" max="5139" width="9.28515625" style="73" customWidth="1"/>
    <col min="5140" max="5140" width="9.140625" style="73" customWidth="1"/>
    <col min="5141" max="5141" width="8.85546875" style="73" customWidth="1"/>
    <col min="5142" max="5376" width="9.140625" style="73"/>
    <col min="5377" max="5377" width="5.28515625" style="73" customWidth="1"/>
    <col min="5378" max="5378" width="19" style="73" customWidth="1"/>
    <col min="5379" max="5379" width="13.5703125" style="73" customWidth="1"/>
    <col min="5380" max="5380" width="16.7109375" style="73" customWidth="1"/>
    <col min="5381" max="5387" width="6.7109375" style="73" customWidth="1"/>
    <col min="5388" max="5388" width="11.7109375" style="73" customWidth="1"/>
    <col min="5389" max="5391" width="8.7109375" style="73" customWidth="1"/>
    <col min="5392" max="5394" width="0" style="73" hidden="1" customWidth="1"/>
    <col min="5395" max="5395" width="9.28515625" style="73" customWidth="1"/>
    <col min="5396" max="5396" width="9.140625" style="73" customWidth="1"/>
    <col min="5397" max="5397" width="8.85546875" style="73" customWidth="1"/>
    <col min="5398" max="5632" width="9.140625" style="73"/>
    <col min="5633" max="5633" width="5.28515625" style="73" customWidth="1"/>
    <col min="5634" max="5634" width="19" style="73" customWidth="1"/>
    <col min="5635" max="5635" width="13.5703125" style="73" customWidth="1"/>
    <col min="5636" max="5636" width="16.7109375" style="73" customWidth="1"/>
    <col min="5637" max="5643" width="6.7109375" style="73" customWidth="1"/>
    <col min="5644" max="5644" width="11.7109375" style="73" customWidth="1"/>
    <col min="5645" max="5647" width="8.7109375" style="73" customWidth="1"/>
    <col min="5648" max="5650" width="0" style="73" hidden="1" customWidth="1"/>
    <col min="5651" max="5651" width="9.28515625" style="73" customWidth="1"/>
    <col min="5652" max="5652" width="9.140625" style="73" customWidth="1"/>
    <col min="5653" max="5653" width="8.85546875" style="73" customWidth="1"/>
    <col min="5654" max="5888" width="9.140625" style="73"/>
    <col min="5889" max="5889" width="5.28515625" style="73" customWidth="1"/>
    <col min="5890" max="5890" width="19" style="73" customWidth="1"/>
    <col min="5891" max="5891" width="13.5703125" style="73" customWidth="1"/>
    <col min="5892" max="5892" width="16.7109375" style="73" customWidth="1"/>
    <col min="5893" max="5899" width="6.7109375" style="73" customWidth="1"/>
    <col min="5900" max="5900" width="11.7109375" style="73" customWidth="1"/>
    <col min="5901" max="5903" width="8.7109375" style="73" customWidth="1"/>
    <col min="5904" max="5906" width="0" style="73" hidden="1" customWidth="1"/>
    <col min="5907" max="5907" width="9.28515625" style="73" customWidth="1"/>
    <col min="5908" max="5908" width="9.140625" style="73" customWidth="1"/>
    <col min="5909" max="5909" width="8.85546875" style="73" customWidth="1"/>
    <col min="5910" max="6144" width="9.140625" style="73"/>
    <col min="6145" max="6145" width="5.28515625" style="73" customWidth="1"/>
    <col min="6146" max="6146" width="19" style="73" customWidth="1"/>
    <col min="6147" max="6147" width="13.5703125" style="73" customWidth="1"/>
    <col min="6148" max="6148" width="16.7109375" style="73" customWidth="1"/>
    <col min="6149" max="6155" width="6.7109375" style="73" customWidth="1"/>
    <col min="6156" max="6156" width="11.7109375" style="73" customWidth="1"/>
    <col min="6157" max="6159" width="8.7109375" style="73" customWidth="1"/>
    <col min="6160" max="6162" width="0" style="73" hidden="1" customWidth="1"/>
    <col min="6163" max="6163" width="9.28515625" style="73" customWidth="1"/>
    <col min="6164" max="6164" width="9.140625" style="73" customWidth="1"/>
    <col min="6165" max="6165" width="8.85546875" style="73" customWidth="1"/>
    <col min="6166" max="6400" width="9.140625" style="73"/>
    <col min="6401" max="6401" width="5.28515625" style="73" customWidth="1"/>
    <col min="6402" max="6402" width="19" style="73" customWidth="1"/>
    <col min="6403" max="6403" width="13.5703125" style="73" customWidth="1"/>
    <col min="6404" max="6404" width="16.7109375" style="73" customWidth="1"/>
    <col min="6405" max="6411" width="6.7109375" style="73" customWidth="1"/>
    <col min="6412" max="6412" width="11.7109375" style="73" customWidth="1"/>
    <col min="6413" max="6415" width="8.7109375" style="73" customWidth="1"/>
    <col min="6416" max="6418" width="0" style="73" hidden="1" customWidth="1"/>
    <col min="6419" max="6419" width="9.28515625" style="73" customWidth="1"/>
    <col min="6420" max="6420" width="9.140625" style="73" customWidth="1"/>
    <col min="6421" max="6421" width="8.85546875" style="73" customWidth="1"/>
    <col min="6422" max="6656" width="9.140625" style="73"/>
    <col min="6657" max="6657" width="5.28515625" style="73" customWidth="1"/>
    <col min="6658" max="6658" width="19" style="73" customWidth="1"/>
    <col min="6659" max="6659" width="13.5703125" style="73" customWidth="1"/>
    <col min="6660" max="6660" width="16.7109375" style="73" customWidth="1"/>
    <col min="6661" max="6667" width="6.7109375" style="73" customWidth="1"/>
    <col min="6668" max="6668" width="11.7109375" style="73" customWidth="1"/>
    <col min="6669" max="6671" width="8.7109375" style="73" customWidth="1"/>
    <col min="6672" max="6674" width="0" style="73" hidden="1" customWidth="1"/>
    <col min="6675" max="6675" width="9.28515625" style="73" customWidth="1"/>
    <col min="6676" max="6676" width="9.140625" style="73" customWidth="1"/>
    <col min="6677" max="6677" width="8.85546875" style="73" customWidth="1"/>
    <col min="6678" max="6912" width="9.140625" style="73"/>
    <col min="6913" max="6913" width="5.28515625" style="73" customWidth="1"/>
    <col min="6914" max="6914" width="19" style="73" customWidth="1"/>
    <col min="6915" max="6915" width="13.5703125" style="73" customWidth="1"/>
    <col min="6916" max="6916" width="16.7109375" style="73" customWidth="1"/>
    <col min="6917" max="6923" width="6.7109375" style="73" customWidth="1"/>
    <col min="6924" max="6924" width="11.7109375" style="73" customWidth="1"/>
    <col min="6925" max="6927" width="8.7109375" style="73" customWidth="1"/>
    <col min="6928" max="6930" width="0" style="73" hidden="1" customWidth="1"/>
    <col min="6931" max="6931" width="9.28515625" style="73" customWidth="1"/>
    <col min="6932" max="6932" width="9.140625" style="73" customWidth="1"/>
    <col min="6933" max="6933" width="8.85546875" style="73" customWidth="1"/>
    <col min="6934" max="7168" width="9.140625" style="73"/>
    <col min="7169" max="7169" width="5.28515625" style="73" customWidth="1"/>
    <col min="7170" max="7170" width="19" style="73" customWidth="1"/>
    <col min="7171" max="7171" width="13.5703125" style="73" customWidth="1"/>
    <col min="7172" max="7172" width="16.7109375" style="73" customWidth="1"/>
    <col min="7173" max="7179" width="6.7109375" style="73" customWidth="1"/>
    <col min="7180" max="7180" width="11.7109375" style="73" customWidth="1"/>
    <col min="7181" max="7183" width="8.7109375" style="73" customWidth="1"/>
    <col min="7184" max="7186" width="0" style="73" hidden="1" customWidth="1"/>
    <col min="7187" max="7187" width="9.28515625" style="73" customWidth="1"/>
    <col min="7188" max="7188" width="9.140625" style="73" customWidth="1"/>
    <col min="7189" max="7189" width="8.85546875" style="73" customWidth="1"/>
    <col min="7190" max="7424" width="9.140625" style="73"/>
    <col min="7425" max="7425" width="5.28515625" style="73" customWidth="1"/>
    <col min="7426" max="7426" width="19" style="73" customWidth="1"/>
    <col min="7427" max="7427" width="13.5703125" style="73" customWidth="1"/>
    <col min="7428" max="7428" width="16.7109375" style="73" customWidth="1"/>
    <col min="7429" max="7435" width="6.7109375" style="73" customWidth="1"/>
    <col min="7436" max="7436" width="11.7109375" style="73" customWidth="1"/>
    <col min="7437" max="7439" width="8.7109375" style="73" customWidth="1"/>
    <col min="7440" max="7442" width="0" style="73" hidden="1" customWidth="1"/>
    <col min="7443" max="7443" width="9.28515625" style="73" customWidth="1"/>
    <col min="7444" max="7444" width="9.140625" style="73" customWidth="1"/>
    <col min="7445" max="7445" width="8.85546875" style="73" customWidth="1"/>
    <col min="7446" max="7680" width="9.140625" style="73"/>
    <col min="7681" max="7681" width="5.28515625" style="73" customWidth="1"/>
    <col min="7682" max="7682" width="19" style="73" customWidth="1"/>
    <col min="7683" max="7683" width="13.5703125" style="73" customWidth="1"/>
    <col min="7684" max="7684" width="16.7109375" style="73" customWidth="1"/>
    <col min="7685" max="7691" width="6.7109375" style="73" customWidth="1"/>
    <col min="7692" max="7692" width="11.7109375" style="73" customWidth="1"/>
    <col min="7693" max="7695" width="8.7109375" style="73" customWidth="1"/>
    <col min="7696" max="7698" width="0" style="73" hidden="1" customWidth="1"/>
    <col min="7699" max="7699" width="9.28515625" style="73" customWidth="1"/>
    <col min="7700" max="7700" width="9.140625" style="73" customWidth="1"/>
    <col min="7701" max="7701" width="8.85546875" style="73" customWidth="1"/>
    <col min="7702" max="7936" width="9.140625" style="73"/>
    <col min="7937" max="7937" width="5.28515625" style="73" customWidth="1"/>
    <col min="7938" max="7938" width="19" style="73" customWidth="1"/>
    <col min="7939" max="7939" width="13.5703125" style="73" customWidth="1"/>
    <col min="7940" max="7940" width="16.7109375" style="73" customWidth="1"/>
    <col min="7941" max="7947" width="6.7109375" style="73" customWidth="1"/>
    <col min="7948" max="7948" width="11.7109375" style="73" customWidth="1"/>
    <col min="7949" max="7951" width="8.7109375" style="73" customWidth="1"/>
    <col min="7952" max="7954" width="0" style="73" hidden="1" customWidth="1"/>
    <col min="7955" max="7955" width="9.28515625" style="73" customWidth="1"/>
    <col min="7956" max="7956" width="9.140625" style="73" customWidth="1"/>
    <col min="7957" max="7957" width="8.85546875" style="73" customWidth="1"/>
    <col min="7958" max="8192" width="9.140625" style="73"/>
    <col min="8193" max="8193" width="5.28515625" style="73" customWidth="1"/>
    <col min="8194" max="8194" width="19" style="73" customWidth="1"/>
    <col min="8195" max="8195" width="13.5703125" style="73" customWidth="1"/>
    <col min="8196" max="8196" width="16.7109375" style="73" customWidth="1"/>
    <col min="8197" max="8203" width="6.7109375" style="73" customWidth="1"/>
    <col min="8204" max="8204" width="11.7109375" style="73" customWidth="1"/>
    <col min="8205" max="8207" width="8.7109375" style="73" customWidth="1"/>
    <col min="8208" max="8210" width="0" style="73" hidden="1" customWidth="1"/>
    <col min="8211" max="8211" width="9.28515625" style="73" customWidth="1"/>
    <col min="8212" max="8212" width="9.140625" style="73" customWidth="1"/>
    <col min="8213" max="8213" width="8.85546875" style="73" customWidth="1"/>
    <col min="8214" max="8448" width="9.140625" style="73"/>
    <col min="8449" max="8449" width="5.28515625" style="73" customWidth="1"/>
    <col min="8450" max="8450" width="19" style="73" customWidth="1"/>
    <col min="8451" max="8451" width="13.5703125" style="73" customWidth="1"/>
    <col min="8452" max="8452" width="16.7109375" style="73" customWidth="1"/>
    <col min="8453" max="8459" width="6.7109375" style="73" customWidth="1"/>
    <col min="8460" max="8460" width="11.7109375" style="73" customWidth="1"/>
    <col min="8461" max="8463" width="8.7109375" style="73" customWidth="1"/>
    <col min="8464" max="8466" width="0" style="73" hidden="1" customWidth="1"/>
    <col min="8467" max="8467" width="9.28515625" style="73" customWidth="1"/>
    <col min="8468" max="8468" width="9.140625" style="73" customWidth="1"/>
    <col min="8469" max="8469" width="8.85546875" style="73" customWidth="1"/>
    <col min="8470" max="8704" width="9.140625" style="73"/>
    <col min="8705" max="8705" width="5.28515625" style="73" customWidth="1"/>
    <col min="8706" max="8706" width="19" style="73" customWidth="1"/>
    <col min="8707" max="8707" width="13.5703125" style="73" customWidth="1"/>
    <col min="8708" max="8708" width="16.7109375" style="73" customWidth="1"/>
    <col min="8709" max="8715" width="6.7109375" style="73" customWidth="1"/>
    <col min="8716" max="8716" width="11.7109375" style="73" customWidth="1"/>
    <col min="8717" max="8719" width="8.7109375" style="73" customWidth="1"/>
    <col min="8720" max="8722" width="0" style="73" hidden="1" customWidth="1"/>
    <col min="8723" max="8723" width="9.28515625" style="73" customWidth="1"/>
    <col min="8724" max="8724" width="9.140625" style="73" customWidth="1"/>
    <col min="8725" max="8725" width="8.85546875" style="73" customWidth="1"/>
    <col min="8726" max="8960" width="9.140625" style="73"/>
    <col min="8961" max="8961" width="5.28515625" style="73" customWidth="1"/>
    <col min="8962" max="8962" width="19" style="73" customWidth="1"/>
    <col min="8963" max="8963" width="13.5703125" style="73" customWidth="1"/>
    <col min="8964" max="8964" width="16.7109375" style="73" customWidth="1"/>
    <col min="8965" max="8971" width="6.7109375" style="73" customWidth="1"/>
    <col min="8972" max="8972" width="11.7109375" style="73" customWidth="1"/>
    <col min="8973" max="8975" width="8.7109375" style="73" customWidth="1"/>
    <col min="8976" max="8978" width="0" style="73" hidden="1" customWidth="1"/>
    <col min="8979" max="8979" width="9.28515625" style="73" customWidth="1"/>
    <col min="8980" max="8980" width="9.140625" style="73" customWidth="1"/>
    <col min="8981" max="8981" width="8.85546875" style="73" customWidth="1"/>
    <col min="8982" max="9216" width="9.140625" style="73"/>
    <col min="9217" max="9217" width="5.28515625" style="73" customWidth="1"/>
    <col min="9218" max="9218" width="19" style="73" customWidth="1"/>
    <col min="9219" max="9219" width="13.5703125" style="73" customWidth="1"/>
    <col min="9220" max="9220" width="16.7109375" style="73" customWidth="1"/>
    <col min="9221" max="9227" width="6.7109375" style="73" customWidth="1"/>
    <col min="9228" max="9228" width="11.7109375" style="73" customWidth="1"/>
    <col min="9229" max="9231" width="8.7109375" style="73" customWidth="1"/>
    <col min="9232" max="9234" width="0" style="73" hidden="1" customWidth="1"/>
    <col min="9235" max="9235" width="9.28515625" style="73" customWidth="1"/>
    <col min="9236" max="9236" width="9.140625" style="73" customWidth="1"/>
    <col min="9237" max="9237" width="8.85546875" style="73" customWidth="1"/>
    <col min="9238" max="9472" width="9.140625" style="73"/>
    <col min="9473" max="9473" width="5.28515625" style="73" customWidth="1"/>
    <col min="9474" max="9474" width="19" style="73" customWidth="1"/>
    <col min="9475" max="9475" width="13.5703125" style="73" customWidth="1"/>
    <col min="9476" max="9476" width="16.7109375" style="73" customWidth="1"/>
    <col min="9477" max="9483" width="6.7109375" style="73" customWidth="1"/>
    <col min="9484" max="9484" width="11.7109375" style="73" customWidth="1"/>
    <col min="9485" max="9487" width="8.7109375" style="73" customWidth="1"/>
    <col min="9488" max="9490" width="0" style="73" hidden="1" customWidth="1"/>
    <col min="9491" max="9491" width="9.28515625" style="73" customWidth="1"/>
    <col min="9492" max="9492" width="9.140625" style="73" customWidth="1"/>
    <col min="9493" max="9493" width="8.85546875" style="73" customWidth="1"/>
    <col min="9494" max="9728" width="9.140625" style="73"/>
    <col min="9729" max="9729" width="5.28515625" style="73" customWidth="1"/>
    <col min="9730" max="9730" width="19" style="73" customWidth="1"/>
    <col min="9731" max="9731" width="13.5703125" style="73" customWidth="1"/>
    <col min="9732" max="9732" width="16.7109375" style="73" customWidth="1"/>
    <col min="9733" max="9739" width="6.7109375" style="73" customWidth="1"/>
    <col min="9740" max="9740" width="11.7109375" style="73" customWidth="1"/>
    <col min="9741" max="9743" width="8.7109375" style="73" customWidth="1"/>
    <col min="9744" max="9746" width="0" style="73" hidden="1" customWidth="1"/>
    <col min="9747" max="9747" width="9.28515625" style="73" customWidth="1"/>
    <col min="9748" max="9748" width="9.140625" style="73" customWidth="1"/>
    <col min="9749" max="9749" width="8.85546875" style="73" customWidth="1"/>
    <col min="9750" max="9984" width="9.140625" style="73"/>
    <col min="9985" max="9985" width="5.28515625" style="73" customWidth="1"/>
    <col min="9986" max="9986" width="19" style="73" customWidth="1"/>
    <col min="9987" max="9987" width="13.5703125" style="73" customWidth="1"/>
    <col min="9988" max="9988" width="16.7109375" style="73" customWidth="1"/>
    <col min="9989" max="9995" width="6.7109375" style="73" customWidth="1"/>
    <col min="9996" max="9996" width="11.7109375" style="73" customWidth="1"/>
    <col min="9997" max="9999" width="8.7109375" style="73" customWidth="1"/>
    <col min="10000" max="10002" width="0" style="73" hidden="1" customWidth="1"/>
    <col min="10003" max="10003" width="9.28515625" style="73" customWidth="1"/>
    <col min="10004" max="10004" width="9.140625" style="73" customWidth="1"/>
    <col min="10005" max="10005" width="8.85546875" style="73" customWidth="1"/>
    <col min="10006" max="10240" width="9.140625" style="73"/>
    <col min="10241" max="10241" width="5.28515625" style="73" customWidth="1"/>
    <col min="10242" max="10242" width="19" style="73" customWidth="1"/>
    <col min="10243" max="10243" width="13.5703125" style="73" customWidth="1"/>
    <col min="10244" max="10244" width="16.7109375" style="73" customWidth="1"/>
    <col min="10245" max="10251" width="6.7109375" style="73" customWidth="1"/>
    <col min="10252" max="10252" width="11.7109375" style="73" customWidth="1"/>
    <col min="10253" max="10255" width="8.7109375" style="73" customWidth="1"/>
    <col min="10256" max="10258" width="0" style="73" hidden="1" customWidth="1"/>
    <col min="10259" max="10259" width="9.28515625" style="73" customWidth="1"/>
    <col min="10260" max="10260" width="9.140625" style="73" customWidth="1"/>
    <col min="10261" max="10261" width="8.85546875" style="73" customWidth="1"/>
    <col min="10262" max="10496" width="9.140625" style="73"/>
    <col min="10497" max="10497" width="5.28515625" style="73" customWidth="1"/>
    <col min="10498" max="10498" width="19" style="73" customWidth="1"/>
    <col min="10499" max="10499" width="13.5703125" style="73" customWidth="1"/>
    <col min="10500" max="10500" width="16.7109375" style="73" customWidth="1"/>
    <col min="10501" max="10507" width="6.7109375" style="73" customWidth="1"/>
    <col min="10508" max="10508" width="11.7109375" style="73" customWidth="1"/>
    <col min="10509" max="10511" width="8.7109375" style="73" customWidth="1"/>
    <col min="10512" max="10514" width="0" style="73" hidden="1" customWidth="1"/>
    <col min="10515" max="10515" width="9.28515625" style="73" customWidth="1"/>
    <col min="10516" max="10516" width="9.140625" style="73" customWidth="1"/>
    <col min="10517" max="10517" width="8.85546875" style="73" customWidth="1"/>
    <col min="10518" max="10752" width="9.140625" style="73"/>
    <col min="10753" max="10753" width="5.28515625" style="73" customWidth="1"/>
    <col min="10754" max="10754" width="19" style="73" customWidth="1"/>
    <col min="10755" max="10755" width="13.5703125" style="73" customWidth="1"/>
    <col min="10756" max="10756" width="16.7109375" style="73" customWidth="1"/>
    <col min="10757" max="10763" width="6.7109375" style="73" customWidth="1"/>
    <col min="10764" max="10764" width="11.7109375" style="73" customWidth="1"/>
    <col min="10765" max="10767" width="8.7109375" style="73" customWidth="1"/>
    <col min="10768" max="10770" width="0" style="73" hidden="1" customWidth="1"/>
    <col min="10771" max="10771" width="9.28515625" style="73" customWidth="1"/>
    <col min="10772" max="10772" width="9.140625" style="73" customWidth="1"/>
    <col min="10773" max="10773" width="8.85546875" style="73" customWidth="1"/>
    <col min="10774" max="11008" width="9.140625" style="73"/>
    <col min="11009" max="11009" width="5.28515625" style="73" customWidth="1"/>
    <col min="11010" max="11010" width="19" style="73" customWidth="1"/>
    <col min="11011" max="11011" width="13.5703125" style="73" customWidth="1"/>
    <col min="11012" max="11012" width="16.7109375" style="73" customWidth="1"/>
    <col min="11013" max="11019" width="6.7109375" style="73" customWidth="1"/>
    <col min="11020" max="11020" width="11.7109375" style="73" customWidth="1"/>
    <col min="11021" max="11023" width="8.7109375" style="73" customWidth="1"/>
    <col min="11024" max="11026" width="0" style="73" hidden="1" customWidth="1"/>
    <col min="11027" max="11027" width="9.28515625" style="73" customWidth="1"/>
    <col min="11028" max="11028" width="9.140625" style="73" customWidth="1"/>
    <col min="11029" max="11029" width="8.85546875" style="73" customWidth="1"/>
    <col min="11030" max="11264" width="9.140625" style="73"/>
    <col min="11265" max="11265" width="5.28515625" style="73" customWidth="1"/>
    <col min="11266" max="11266" width="19" style="73" customWidth="1"/>
    <col min="11267" max="11267" width="13.5703125" style="73" customWidth="1"/>
    <col min="11268" max="11268" width="16.7109375" style="73" customWidth="1"/>
    <col min="11269" max="11275" width="6.7109375" style="73" customWidth="1"/>
    <col min="11276" max="11276" width="11.7109375" style="73" customWidth="1"/>
    <col min="11277" max="11279" width="8.7109375" style="73" customWidth="1"/>
    <col min="11280" max="11282" width="0" style="73" hidden="1" customWidth="1"/>
    <col min="11283" max="11283" width="9.28515625" style="73" customWidth="1"/>
    <col min="11284" max="11284" width="9.140625" style="73" customWidth="1"/>
    <col min="11285" max="11285" width="8.85546875" style="73" customWidth="1"/>
    <col min="11286" max="11520" width="9.140625" style="73"/>
    <col min="11521" max="11521" width="5.28515625" style="73" customWidth="1"/>
    <col min="11522" max="11522" width="19" style="73" customWidth="1"/>
    <col min="11523" max="11523" width="13.5703125" style="73" customWidth="1"/>
    <col min="11524" max="11524" width="16.7109375" style="73" customWidth="1"/>
    <col min="11525" max="11531" width="6.7109375" style="73" customWidth="1"/>
    <col min="11532" max="11532" width="11.7109375" style="73" customWidth="1"/>
    <col min="11533" max="11535" width="8.7109375" style="73" customWidth="1"/>
    <col min="11536" max="11538" width="0" style="73" hidden="1" customWidth="1"/>
    <col min="11539" max="11539" width="9.28515625" style="73" customWidth="1"/>
    <col min="11540" max="11540" width="9.140625" style="73" customWidth="1"/>
    <col min="11541" max="11541" width="8.85546875" style="73" customWidth="1"/>
    <col min="11542" max="11776" width="9.140625" style="73"/>
    <col min="11777" max="11777" width="5.28515625" style="73" customWidth="1"/>
    <col min="11778" max="11778" width="19" style="73" customWidth="1"/>
    <col min="11779" max="11779" width="13.5703125" style="73" customWidth="1"/>
    <col min="11780" max="11780" width="16.7109375" style="73" customWidth="1"/>
    <col min="11781" max="11787" width="6.7109375" style="73" customWidth="1"/>
    <col min="11788" max="11788" width="11.7109375" style="73" customWidth="1"/>
    <col min="11789" max="11791" width="8.7109375" style="73" customWidth="1"/>
    <col min="11792" max="11794" width="0" style="73" hidden="1" customWidth="1"/>
    <col min="11795" max="11795" width="9.28515625" style="73" customWidth="1"/>
    <col min="11796" max="11796" width="9.140625" style="73" customWidth="1"/>
    <col min="11797" max="11797" width="8.85546875" style="73" customWidth="1"/>
    <col min="11798" max="12032" width="9.140625" style="73"/>
    <col min="12033" max="12033" width="5.28515625" style="73" customWidth="1"/>
    <col min="12034" max="12034" width="19" style="73" customWidth="1"/>
    <col min="12035" max="12035" width="13.5703125" style="73" customWidth="1"/>
    <col min="12036" max="12036" width="16.7109375" style="73" customWidth="1"/>
    <col min="12037" max="12043" width="6.7109375" style="73" customWidth="1"/>
    <col min="12044" max="12044" width="11.7109375" style="73" customWidth="1"/>
    <col min="12045" max="12047" width="8.7109375" style="73" customWidth="1"/>
    <col min="12048" max="12050" width="0" style="73" hidden="1" customWidth="1"/>
    <col min="12051" max="12051" width="9.28515625" style="73" customWidth="1"/>
    <col min="12052" max="12052" width="9.140625" style="73" customWidth="1"/>
    <col min="12053" max="12053" width="8.85546875" style="73" customWidth="1"/>
    <col min="12054" max="12288" width="9.140625" style="73"/>
    <col min="12289" max="12289" width="5.28515625" style="73" customWidth="1"/>
    <col min="12290" max="12290" width="19" style="73" customWidth="1"/>
    <col min="12291" max="12291" width="13.5703125" style="73" customWidth="1"/>
    <col min="12292" max="12292" width="16.7109375" style="73" customWidth="1"/>
    <col min="12293" max="12299" width="6.7109375" style="73" customWidth="1"/>
    <col min="12300" max="12300" width="11.7109375" style="73" customWidth="1"/>
    <col min="12301" max="12303" width="8.7109375" style="73" customWidth="1"/>
    <col min="12304" max="12306" width="0" style="73" hidden="1" customWidth="1"/>
    <col min="12307" max="12307" width="9.28515625" style="73" customWidth="1"/>
    <col min="12308" max="12308" width="9.140625" style="73" customWidth="1"/>
    <col min="12309" max="12309" width="8.85546875" style="73" customWidth="1"/>
    <col min="12310" max="12544" width="9.140625" style="73"/>
    <col min="12545" max="12545" width="5.28515625" style="73" customWidth="1"/>
    <col min="12546" max="12546" width="19" style="73" customWidth="1"/>
    <col min="12547" max="12547" width="13.5703125" style="73" customWidth="1"/>
    <col min="12548" max="12548" width="16.7109375" style="73" customWidth="1"/>
    <col min="12549" max="12555" width="6.7109375" style="73" customWidth="1"/>
    <col min="12556" max="12556" width="11.7109375" style="73" customWidth="1"/>
    <col min="12557" max="12559" width="8.7109375" style="73" customWidth="1"/>
    <col min="12560" max="12562" width="0" style="73" hidden="1" customWidth="1"/>
    <col min="12563" max="12563" width="9.28515625" style="73" customWidth="1"/>
    <col min="12564" max="12564" width="9.140625" style="73" customWidth="1"/>
    <col min="12565" max="12565" width="8.85546875" style="73" customWidth="1"/>
    <col min="12566" max="12800" width="9.140625" style="73"/>
    <col min="12801" max="12801" width="5.28515625" style="73" customWidth="1"/>
    <col min="12802" max="12802" width="19" style="73" customWidth="1"/>
    <col min="12803" max="12803" width="13.5703125" style="73" customWidth="1"/>
    <col min="12804" max="12804" width="16.7109375" style="73" customWidth="1"/>
    <col min="12805" max="12811" width="6.7109375" style="73" customWidth="1"/>
    <col min="12812" max="12812" width="11.7109375" style="73" customWidth="1"/>
    <col min="12813" max="12815" width="8.7109375" style="73" customWidth="1"/>
    <col min="12816" max="12818" width="0" style="73" hidden="1" customWidth="1"/>
    <col min="12819" max="12819" width="9.28515625" style="73" customWidth="1"/>
    <col min="12820" max="12820" width="9.140625" style="73" customWidth="1"/>
    <col min="12821" max="12821" width="8.85546875" style="73" customWidth="1"/>
    <col min="12822" max="13056" width="9.140625" style="73"/>
    <col min="13057" max="13057" width="5.28515625" style="73" customWidth="1"/>
    <col min="13058" max="13058" width="19" style="73" customWidth="1"/>
    <col min="13059" max="13059" width="13.5703125" style="73" customWidth="1"/>
    <col min="13060" max="13060" width="16.7109375" style="73" customWidth="1"/>
    <col min="13061" max="13067" width="6.7109375" style="73" customWidth="1"/>
    <col min="13068" max="13068" width="11.7109375" style="73" customWidth="1"/>
    <col min="13069" max="13071" width="8.7109375" style="73" customWidth="1"/>
    <col min="13072" max="13074" width="0" style="73" hidden="1" customWidth="1"/>
    <col min="13075" max="13075" width="9.28515625" style="73" customWidth="1"/>
    <col min="13076" max="13076" width="9.140625" style="73" customWidth="1"/>
    <col min="13077" max="13077" width="8.85546875" style="73" customWidth="1"/>
    <col min="13078" max="13312" width="9.140625" style="73"/>
    <col min="13313" max="13313" width="5.28515625" style="73" customWidth="1"/>
    <col min="13314" max="13314" width="19" style="73" customWidth="1"/>
    <col min="13315" max="13315" width="13.5703125" style="73" customWidth="1"/>
    <col min="13316" max="13316" width="16.7109375" style="73" customWidth="1"/>
    <col min="13317" max="13323" width="6.7109375" style="73" customWidth="1"/>
    <col min="13324" max="13324" width="11.7109375" style="73" customWidth="1"/>
    <col min="13325" max="13327" width="8.7109375" style="73" customWidth="1"/>
    <col min="13328" max="13330" width="0" style="73" hidden="1" customWidth="1"/>
    <col min="13331" max="13331" width="9.28515625" style="73" customWidth="1"/>
    <col min="13332" max="13332" width="9.140625" style="73" customWidth="1"/>
    <col min="13333" max="13333" width="8.85546875" style="73" customWidth="1"/>
    <col min="13334" max="13568" width="9.140625" style="73"/>
    <col min="13569" max="13569" width="5.28515625" style="73" customWidth="1"/>
    <col min="13570" max="13570" width="19" style="73" customWidth="1"/>
    <col min="13571" max="13571" width="13.5703125" style="73" customWidth="1"/>
    <col min="13572" max="13572" width="16.7109375" style="73" customWidth="1"/>
    <col min="13573" max="13579" width="6.7109375" style="73" customWidth="1"/>
    <col min="13580" max="13580" width="11.7109375" style="73" customWidth="1"/>
    <col min="13581" max="13583" width="8.7109375" style="73" customWidth="1"/>
    <col min="13584" max="13586" width="0" style="73" hidden="1" customWidth="1"/>
    <col min="13587" max="13587" width="9.28515625" style="73" customWidth="1"/>
    <col min="13588" max="13588" width="9.140625" style="73" customWidth="1"/>
    <col min="13589" max="13589" width="8.85546875" style="73" customWidth="1"/>
    <col min="13590" max="13824" width="9.140625" style="73"/>
    <col min="13825" max="13825" width="5.28515625" style="73" customWidth="1"/>
    <col min="13826" max="13826" width="19" style="73" customWidth="1"/>
    <col min="13827" max="13827" width="13.5703125" style="73" customWidth="1"/>
    <col min="13828" max="13828" width="16.7109375" style="73" customWidth="1"/>
    <col min="13829" max="13835" width="6.7109375" style="73" customWidth="1"/>
    <col min="13836" max="13836" width="11.7109375" style="73" customWidth="1"/>
    <col min="13837" max="13839" width="8.7109375" style="73" customWidth="1"/>
    <col min="13840" max="13842" width="0" style="73" hidden="1" customWidth="1"/>
    <col min="13843" max="13843" width="9.28515625" style="73" customWidth="1"/>
    <col min="13844" max="13844" width="9.140625" style="73" customWidth="1"/>
    <col min="13845" max="13845" width="8.85546875" style="73" customWidth="1"/>
    <col min="13846" max="14080" width="9.140625" style="73"/>
    <col min="14081" max="14081" width="5.28515625" style="73" customWidth="1"/>
    <col min="14082" max="14082" width="19" style="73" customWidth="1"/>
    <col min="14083" max="14083" width="13.5703125" style="73" customWidth="1"/>
    <col min="14084" max="14084" width="16.7109375" style="73" customWidth="1"/>
    <col min="14085" max="14091" width="6.7109375" style="73" customWidth="1"/>
    <col min="14092" max="14092" width="11.7109375" style="73" customWidth="1"/>
    <col min="14093" max="14095" width="8.7109375" style="73" customWidth="1"/>
    <col min="14096" max="14098" width="0" style="73" hidden="1" customWidth="1"/>
    <col min="14099" max="14099" width="9.28515625" style="73" customWidth="1"/>
    <col min="14100" max="14100" width="9.140625" style="73" customWidth="1"/>
    <col min="14101" max="14101" width="8.85546875" style="73" customWidth="1"/>
    <col min="14102" max="14336" width="9.140625" style="73"/>
    <col min="14337" max="14337" width="5.28515625" style="73" customWidth="1"/>
    <col min="14338" max="14338" width="19" style="73" customWidth="1"/>
    <col min="14339" max="14339" width="13.5703125" style="73" customWidth="1"/>
    <col min="14340" max="14340" width="16.7109375" style="73" customWidth="1"/>
    <col min="14341" max="14347" width="6.7109375" style="73" customWidth="1"/>
    <col min="14348" max="14348" width="11.7109375" style="73" customWidth="1"/>
    <col min="14349" max="14351" width="8.7109375" style="73" customWidth="1"/>
    <col min="14352" max="14354" width="0" style="73" hidden="1" customWidth="1"/>
    <col min="14355" max="14355" width="9.28515625" style="73" customWidth="1"/>
    <col min="14356" max="14356" width="9.140625" style="73" customWidth="1"/>
    <col min="14357" max="14357" width="8.85546875" style="73" customWidth="1"/>
    <col min="14358" max="14592" width="9.140625" style="73"/>
    <col min="14593" max="14593" width="5.28515625" style="73" customWidth="1"/>
    <col min="14594" max="14594" width="19" style="73" customWidth="1"/>
    <col min="14595" max="14595" width="13.5703125" style="73" customWidth="1"/>
    <col min="14596" max="14596" width="16.7109375" style="73" customWidth="1"/>
    <col min="14597" max="14603" width="6.7109375" style="73" customWidth="1"/>
    <col min="14604" max="14604" width="11.7109375" style="73" customWidth="1"/>
    <col min="14605" max="14607" width="8.7109375" style="73" customWidth="1"/>
    <col min="14608" max="14610" width="0" style="73" hidden="1" customWidth="1"/>
    <col min="14611" max="14611" width="9.28515625" style="73" customWidth="1"/>
    <col min="14612" max="14612" width="9.140625" style="73" customWidth="1"/>
    <col min="14613" max="14613" width="8.85546875" style="73" customWidth="1"/>
    <col min="14614" max="14848" width="9.140625" style="73"/>
    <col min="14849" max="14849" width="5.28515625" style="73" customWidth="1"/>
    <col min="14850" max="14850" width="19" style="73" customWidth="1"/>
    <col min="14851" max="14851" width="13.5703125" style="73" customWidth="1"/>
    <col min="14852" max="14852" width="16.7109375" style="73" customWidth="1"/>
    <col min="14853" max="14859" width="6.7109375" style="73" customWidth="1"/>
    <col min="14860" max="14860" width="11.7109375" style="73" customWidth="1"/>
    <col min="14861" max="14863" width="8.7109375" style="73" customWidth="1"/>
    <col min="14864" max="14866" width="0" style="73" hidden="1" customWidth="1"/>
    <col min="14867" max="14867" width="9.28515625" style="73" customWidth="1"/>
    <col min="14868" max="14868" width="9.140625" style="73" customWidth="1"/>
    <col min="14869" max="14869" width="8.85546875" style="73" customWidth="1"/>
    <col min="14870" max="15104" width="9.140625" style="73"/>
    <col min="15105" max="15105" width="5.28515625" style="73" customWidth="1"/>
    <col min="15106" max="15106" width="19" style="73" customWidth="1"/>
    <col min="15107" max="15107" width="13.5703125" style="73" customWidth="1"/>
    <col min="15108" max="15108" width="16.7109375" style="73" customWidth="1"/>
    <col min="15109" max="15115" width="6.7109375" style="73" customWidth="1"/>
    <col min="15116" max="15116" width="11.7109375" style="73" customWidth="1"/>
    <col min="15117" max="15119" width="8.7109375" style="73" customWidth="1"/>
    <col min="15120" max="15122" width="0" style="73" hidden="1" customWidth="1"/>
    <col min="15123" max="15123" width="9.28515625" style="73" customWidth="1"/>
    <col min="15124" max="15124" width="9.140625" style="73" customWidth="1"/>
    <col min="15125" max="15125" width="8.85546875" style="73" customWidth="1"/>
    <col min="15126" max="15360" width="9.140625" style="73"/>
    <col min="15361" max="15361" width="5.28515625" style="73" customWidth="1"/>
    <col min="15362" max="15362" width="19" style="73" customWidth="1"/>
    <col min="15363" max="15363" width="13.5703125" style="73" customWidth="1"/>
    <col min="15364" max="15364" width="16.7109375" style="73" customWidth="1"/>
    <col min="15365" max="15371" width="6.7109375" style="73" customWidth="1"/>
    <col min="15372" max="15372" width="11.7109375" style="73" customWidth="1"/>
    <col min="15373" max="15375" width="8.7109375" style="73" customWidth="1"/>
    <col min="15376" max="15378" width="0" style="73" hidden="1" customWidth="1"/>
    <col min="15379" max="15379" width="9.28515625" style="73" customWidth="1"/>
    <col min="15380" max="15380" width="9.140625" style="73" customWidth="1"/>
    <col min="15381" max="15381" width="8.85546875" style="73" customWidth="1"/>
    <col min="15382" max="15616" width="9.140625" style="73"/>
    <col min="15617" max="15617" width="5.28515625" style="73" customWidth="1"/>
    <col min="15618" max="15618" width="19" style="73" customWidth="1"/>
    <col min="15619" max="15619" width="13.5703125" style="73" customWidth="1"/>
    <col min="15620" max="15620" width="16.7109375" style="73" customWidth="1"/>
    <col min="15621" max="15627" width="6.7109375" style="73" customWidth="1"/>
    <col min="15628" max="15628" width="11.7109375" style="73" customWidth="1"/>
    <col min="15629" max="15631" width="8.7109375" style="73" customWidth="1"/>
    <col min="15632" max="15634" width="0" style="73" hidden="1" customWidth="1"/>
    <col min="15635" max="15635" width="9.28515625" style="73" customWidth="1"/>
    <col min="15636" max="15636" width="9.140625" style="73" customWidth="1"/>
    <col min="15637" max="15637" width="8.85546875" style="73" customWidth="1"/>
    <col min="15638" max="15872" width="9.140625" style="73"/>
    <col min="15873" max="15873" width="5.28515625" style="73" customWidth="1"/>
    <col min="15874" max="15874" width="19" style="73" customWidth="1"/>
    <col min="15875" max="15875" width="13.5703125" style="73" customWidth="1"/>
    <col min="15876" max="15876" width="16.7109375" style="73" customWidth="1"/>
    <col min="15877" max="15883" width="6.7109375" style="73" customWidth="1"/>
    <col min="15884" max="15884" width="11.7109375" style="73" customWidth="1"/>
    <col min="15885" max="15887" width="8.7109375" style="73" customWidth="1"/>
    <col min="15888" max="15890" width="0" style="73" hidden="1" customWidth="1"/>
    <col min="15891" max="15891" width="9.28515625" style="73" customWidth="1"/>
    <col min="15892" max="15892" width="9.140625" style="73" customWidth="1"/>
    <col min="15893" max="15893" width="8.85546875" style="73" customWidth="1"/>
    <col min="15894" max="16128" width="9.140625" style="73"/>
    <col min="16129" max="16129" width="5.28515625" style="73" customWidth="1"/>
    <col min="16130" max="16130" width="19" style="73" customWidth="1"/>
    <col min="16131" max="16131" width="13.5703125" style="73" customWidth="1"/>
    <col min="16132" max="16132" width="16.7109375" style="73" customWidth="1"/>
    <col min="16133" max="16139" width="6.7109375" style="73" customWidth="1"/>
    <col min="16140" max="16140" width="11.7109375" style="73" customWidth="1"/>
    <col min="16141" max="16143" width="8.7109375" style="73" customWidth="1"/>
    <col min="16144" max="16146" width="0" style="73" hidden="1" customWidth="1"/>
    <col min="16147" max="16147" width="9.28515625" style="73" customWidth="1"/>
    <col min="16148" max="16148" width="9.140625" style="73" customWidth="1"/>
    <col min="16149" max="16149" width="8.85546875" style="73" customWidth="1"/>
    <col min="16150" max="16384" width="9.140625" style="73"/>
  </cols>
  <sheetData>
    <row r="1" spans="1:21" ht="46.5" customHeight="1" x14ac:dyDescent="0.25">
      <c r="A1" s="1078" t="s">
        <v>287</v>
      </c>
      <c r="B1" s="1078"/>
      <c r="C1" s="1078"/>
      <c r="D1" s="1078"/>
      <c r="E1" s="70"/>
      <c r="F1" s="70"/>
      <c r="G1" s="70"/>
      <c r="H1" s="70"/>
      <c r="I1" s="70"/>
      <c r="J1" s="70"/>
      <c r="K1" s="71"/>
      <c r="L1" s="71"/>
      <c r="M1" s="71"/>
      <c r="N1" s="71"/>
      <c r="O1" s="71"/>
      <c r="P1" s="71"/>
      <c r="Q1" s="71"/>
      <c r="R1" s="71"/>
      <c r="S1" s="72"/>
      <c r="T1" s="72"/>
      <c r="U1" s="72"/>
    </row>
    <row r="2" spans="1:21" ht="7.5" customHeight="1" x14ac:dyDescent="0.25">
      <c r="A2" s="984"/>
      <c r="B2" s="984"/>
      <c r="C2" s="984"/>
      <c r="D2" s="71"/>
      <c r="E2" s="72"/>
      <c r="F2" s="72"/>
      <c r="G2" s="72"/>
      <c r="H2" s="72"/>
      <c r="I2" s="72"/>
      <c r="J2" s="71"/>
      <c r="K2" s="71"/>
      <c r="L2" s="71"/>
      <c r="M2" s="71"/>
      <c r="N2" s="71"/>
      <c r="O2" s="71"/>
      <c r="P2" s="71"/>
      <c r="Q2" s="71"/>
      <c r="R2" s="71"/>
      <c r="S2" s="72"/>
      <c r="T2" s="72"/>
      <c r="U2" s="72"/>
    </row>
    <row r="3" spans="1:21" ht="21.75" customHeight="1" x14ac:dyDescent="0.3">
      <c r="A3" s="1138" t="s">
        <v>1014</v>
      </c>
      <c r="B3" s="1138"/>
      <c r="C3" s="1138"/>
      <c r="D3" s="1138"/>
      <c r="E3" s="1138"/>
      <c r="F3" s="1138"/>
      <c r="G3" s="1138"/>
      <c r="H3" s="1138"/>
      <c r="I3" s="1138"/>
      <c r="J3" s="1138"/>
      <c r="K3" s="1138"/>
      <c r="L3" s="1138"/>
      <c r="M3" s="1138"/>
      <c r="N3" s="1138"/>
      <c r="O3" s="1138"/>
      <c r="P3" s="1138"/>
      <c r="Q3" s="1138"/>
      <c r="R3" s="1138"/>
      <c r="S3" s="1138"/>
      <c r="T3" s="1138"/>
      <c r="U3" s="1138"/>
    </row>
    <row r="4" spans="1:21"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row>
    <row r="5" spans="1:21" s="74" customFormat="1" ht="21.75" customHeight="1" x14ac:dyDescent="0.25">
      <c r="A5" s="1285" t="s">
        <v>0</v>
      </c>
      <c r="B5" s="1285" t="s">
        <v>1</v>
      </c>
      <c r="C5" s="1288" t="s">
        <v>515</v>
      </c>
      <c r="D5" s="1288" t="s">
        <v>516</v>
      </c>
      <c r="E5" s="1328" t="s">
        <v>1015</v>
      </c>
      <c r="F5" s="1328"/>
      <c r="G5" s="1328"/>
      <c r="H5" s="1328"/>
      <c r="I5" s="1328"/>
      <c r="J5" s="1328"/>
      <c r="K5" s="1328"/>
      <c r="L5" s="1328"/>
      <c r="M5" s="1328"/>
      <c r="N5" s="1328"/>
      <c r="O5" s="1328"/>
      <c r="P5" s="1328"/>
      <c r="Q5" s="1328"/>
      <c r="R5" s="1328"/>
      <c r="S5" s="1329"/>
      <c r="T5" s="1323" t="s">
        <v>3</v>
      </c>
      <c r="U5" s="1288" t="s">
        <v>4</v>
      </c>
    </row>
    <row r="6" spans="1:21" s="74" customFormat="1" ht="36.75" customHeight="1" x14ac:dyDescent="0.25">
      <c r="A6" s="1286"/>
      <c r="B6" s="1286"/>
      <c r="C6" s="1289"/>
      <c r="D6" s="1289"/>
      <c r="E6" s="1326" t="s">
        <v>1016</v>
      </c>
      <c r="F6" s="1326"/>
      <c r="G6" s="1326"/>
      <c r="H6" s="1326"/>
      <c r="I6" s="1326"/>
      <c r="J6" s="1326"/>
      <c r="K6" s="1326"/>
      <c r="L6" s="1326"/>
      <c r="M6" s="1327" t="s">
        <v>596</v>
      </c>
      <c r="N6" s="1328"/>
      <c r="O6" s="1328"/>
      <c r="P6" s="1328"/>
      <c r="Q6" s="1328"/>
      <c r="R6" s="1328"/>
      <c r="S6" s="1315" t="s">
        <v>243</v>
      </c>
      <c r="T6" s="1324"/>
      <c r="U6" s="1289"/>
    </row>
    <row r="7" spans="1:21" s="74" customFormat="1" ht="51.95" customHeight="1" x14ac:dyDescent="0.25">
      <c r="A7" s="1287"/>
      <c r="B7" s="1287"/>
      <c r="C7" s="1290"/>
      <c r="D7" s="1290"/>
      <c r="E7" s="978" t="s">
        <v>154</v>
      </c>
      <c r="F7" s="978" t="s">
        <v>155</v>
      </c>
      <c r="G7" s="978" t="s">
        <v>64</v>
      </c>
      <c r="H7" s="978" t="s">
        <v>65</v>
      </c>
      <c r="I7" s="978" t="s">
        <v>66</v>
      </c>
      <c r="J7" s="978" t="s">
        <v>67</v>
      </c>
      <c r="K7" s="978" t="s">
        <v>68</v>
      </c>
      <c r="L7" s="978" t="s">
        <v>69</v>
      </c>
      <c r="M7" s="978" t="s">
        <v>70</v>
      </c>
      <c r="N7" s="978" t="s">
        <v>71</v>
      </c>
      <c r="O7" s="978" t="s">
        <v>282</v>
      </c>
      <c r="P7" s="978" t="s">
        <v>372</v>
      </c>
      <c r="Q7" s="978" t="s">
        <v>373</v>
      </c>
      <c r="R7" s="978" t="s">
        <v>539</v>
      </c>
      <c r="S7" s="1315"/>
      <c r="T7" s="1325"/>
      <c r="U7" s="1290"/>
    </row>
    <row r="8" spans="1:21" s="81" customFormat="1" ht="24.95" customHeight="1" x14ac:dyDescent="0.25">
      <c r="A8" s="246" t="s">
        <v>16</v>
      </c>
      <c r="B8" s="106" t="s">
        <v>99</v>
      </c>
      <c r="C8" s="439">
        <v>11100000785</v>
      </c>
      <c r="D8" s="227">
        <v>0.9</v>
      </c>
      <c r="E8" s="163"/>
      <c r="F8" s="163"/>
      <c r="G8" s="163"/>
      <c r="H8" s="163"/>
      <c r="I8" s="163">
        <v>0.01</v>
      </c>
      <c r="J8" s="163"/>
      <c r="K8" s="163"/>
      <c r="L8" s="163"/>
      <c r="M8" s="163">
        <v>0.01</v>
      </c>
      <c r="N8" s="163">
        <v>0.01</v>
      </c>
      <c r="O8" s="163">
        <v>0.02</v>
      </c>
      <c r="P8" s="163"/>
      <c r="Q8" s="163"/>
      <c r="R8" s="163"/>
      <c r="S8" s="164">
        <f>IF(SUM(E8:L8)&gt;5%,5%,SUM(E8:L8))+IF(SUM(M8:R8)&gt;5%,5%,SUM(M8:R8))</f>
        <v>0.05</v>
      </c>
      <c r="T8" s="165">
        <f>D8+S8</f>
        <v>0.95000000000000007</v>
      </c>
      <c r="U8" s="166">
        <f>IF(95%&lt;=T8,60,IF(AND(90%&lt;=T8,T8&lt;95%),50,IF(AND(80%&lt;=T8,T8&lt;90%),40,IF(AND(75%&lt;=T8,T8&lt;80%),30,IF(AND(70%&lt;=T8,T8&lt;75%),20,IF(T8&lt;70%,0,""))))))</f>
        <v>60</v>
      </c>
    </row>
    <row r="9" spans="1:21" s="81" customFormat="1" ht="24.95" customHeight="1" x14ac:dyDescent="0.25">
      <c r="A9" s="246" t="s">
        <v>17</v>
      </c>
      <c r="B9" s="247" t="s">
        <v>100</v>
      </c>
      <c r="C9" s="440">
        <v>11100115711</v>
      </c>
      <c r="D9" s="227">
        <v>0.9</v>
      </c>
      <c r="E9" s="163"/>
      <c r="F9" s="163"/>
      <c r="G9" s="163"/>
      <c r="H9" s="163"/>
      <c r="I9" s="163">
        <v>0.01</v>
      </c>
      <c r="J9" s="163"/>
      <c r="K9" s="163"/>
      <c r="L9" s="163"/>
      <c r="M9" s="163">
        <v>0.01</v>
      </c>
      <c r="N9" s="163">
        <v>0.01</v>
      </c>
      <c r="O9" s="163">
        <v>0.02</v>
      </c>
      <c r="P9" s="163"/>
      <c r="Q9" s="163"/>
      <c r="R9" s="163"/>
      <c r="S9" s="164">
        <f>IF(SUM(E9:L9)&gt;5%,5%,SUM(E9:L9))+IF(SUM(M9:R9)&gt;5%,5%,SUM(M9:R9))</f>
        <v>0.05</v>
      </c>
      <c r="T9" s="165">
        <f>D9+S9</f>
        <v>0.95000000000000007</v>
      </c>
      <c r="U9" s="166">
        <f>IF(95%&lt;=T9,60,IF(AND(90%&lt;=T9,T9&lt;95%),50,IF(AND(80%&lt;=T9,T9&lt;90%),40,IF(AND(75%&lt;=T9,T9&lt;80%),30,IF(AND(70%&lt;=T9,T9&lt;75%),20,IF(T9&lt;70%,0,""))))))</f>
        <v>60</v>
      </c>
    </row>
    <row r="10" spans="1:21" s="81" customFormat="1" ht="24.95" customHeight="1" x14ac:dyDescent="0.25">
      <c r="A10" s="246" t="s">
        <v>18</v>
      </c>
      <c r="B10" s="248" t="s">
        <v>101</v>
      </c>
      <c r="C10" s="249" t="s">
        <v>483</v>
      </c>
      <c r="D10" s="227">
        <v>0.9</v>
      </c>
      <c r="E10" s="163"/>
      <c r="F10" s="163"/>
      <c r="G10" s="163"/>
      <c r="H10" s="163"/>
      <c r="I10" s="163">
        <v>0.01</v>
      </c>
      <c r="J10" s="163"/>
      <c r="K10" s="163"/>
      <c r="L10" s="163"/>
      <c r="M10" s="163">
        <v>0.01</v>
      </c>
      <c r="N10" s="163">
        <v>0.01</v>
      </c>
      <c r="O10" s="163">
        <v>0.02</v>
      </c>
      <c r="P10" s="163"/>
      <c r="Q10" s="163"/>
      <c r="R10" s="163"/>
      <c r="S10" s="164">
        <f>IF(SUM(E10:L10)&gt;5%,5%,SUM(E10:L10))+IF(SUM(M10:R10)&gt;5%,5%,SUM(M10:R10))</f>
        <v>0.05</v>
      </c>
      <c r="T10" s="165">
        <f>D10+S10</f>
        <v>0.95000000000000007</v>
      </c>
      <c r="U10" s="166">
        <f>IF(95%&lt;=T10,60,IF(AND(90%&lt;=T10,T10&lt;95%),50,IF(AND(80%&lt;=T10,T10&lt;90%),40,IF(AND(75%&lt;=T10,T10&lt;80%),30,IF(AND(70%&lt;=T10,T10&lt;75%),20,IF(T10&lt;70%,0,""))))))</f>
        <v>60</v>
      </c>
    </row>
    <row r="11" spans="1:21" ht="39.75" customHeight="1" x14ac:dyDescent="0.25">
      <c r="A11" s="1090" t="s">
        <v>522</v>
      </c>
      <c r="B11" s="1090"/>
      <c r="C11" s="1090"/>
      <c r="D11" s="1090"/>
      <c r="E11" s="1090"/>
      <c r="F11" s="1090"/>
      <c r="G11" s="1090"/>
      <c r="H11" s="1090"/>
      <c r="I11" s="1090"/>
      <c r="J11" s="1090"/>
      <c r="K11" s="1090"/>
      <c r="L11" s="1090"/>
      <c r="M11" s="1090"/>
      <c r="N11" s="1090"/>
      <c r="O11" s="1090"/>
      <c r="P11" s="1090"/>
      <c r="Q11" s="1090"/>
      <c r="R11" s="1090"/>
      <c r="S11" s="1090"/>
      <c r="T11" s="1090"/>
      <c r="U11" s="1090"/>
    </row>
    <row r="13" spans="1:21" ht="18.75" x14ac:dyDescent="0.3">
      <c r="A13" s="1136" t="s">
        <v>5</v>
      </c>
      <c r="B13" s="1136"/>
      <c r="C13" s="1136"/>
      <c r="D13" s="1136"/>
      <c r="E13" s="1136"/>
      <c r="F13" s="1136"/>
      <c r="G13" s="1136"/>
      <c r="H13" s="1136"/>
      <c r="I13" s="1136"/>
      <c r="J13" s="1136"/>
      <c r="K13" s="1136"/>
      <c r="L13" s="1136"/>
      <c r="M13" s="1136"/>
      <c r="N13" s="1136"/>
      <c r="O13" s="1136"/>
      <c r="P13" s="1136"/>
      <c r="Q13" s="1136"/>
      <c r="R13" s="1136"/>
      <c r="S13" s="1136"/>
      <c r="T13" s="1136"/>
      <c r="U13" s="1136"/>
    </row>
    <row r="15" spans="1:21" ht="122.25" customHeight="1" x14ac:dyDescent="0.25">
      <c r="A15" s="955" t="s">
        <v>6</v>
      </c>
      <c r="B15" s="1038" t="s">
        <v>7</v>
      </c>
      <c r="C15" s="1038"/>
      <c r="D15" s="1038"/>
      <c r="E15" s="955"/>
      <c r="F15" s="955"/>
      <c r="G15" s="955"/>
      <c r="H15" s="955"/>
      <c r="I15" s="955"/>
      <c r="J15" s="1126" t="s">
        <v>8</v>
      </c>
      <c r="K15" s="1128"/>
      <c r="L15" s="964" t="s">
        <v>9</v>
      </c>
      <c r="M15" s="964" t="s">
        <v>10</v>
      </c>
      <c r="N15" s="964" t="s">
        <v>11</v>
      </c>
      <c r="O15" s="964" t="s">
        <v>218</v>
      </c>
      <c r="P15" s="682"/>
      <c r="Q15" s="682"/>
      <c r="R15" s="682"/>
      <c r="S15" s="1127" t="s">
        <v>12</v>
      </c>
      <c r="T15" s="1127"/>
      <c r="U15" s="1128"/>
    </row>
    <row r="16" spans="1:21" ht="48" hidden="1" customHeight="1" x14ac:dyDescent="0.25">
      <c r="A16" s="4">
        <v>1</v>
      </c>
      <c r="B16" s="1031" t="s">
        <v>1017</v>
      </c>
      <c r="C16" s="1031"/>
      <c r="D16" s="1031"/>
      <c r="E16" s="120"/>
      <c r="F16" s="120"/>
      <c r="G16" s="120"/>
      <c r="H16" s="120"/>
      <c r="I16" s="120"/>
      <c r="J16" s="1231"/>
      <c r="K16" s="1232"/>
      <c r="L16" s="972"/>
      <c r="M16" s="964"/>
      <c r="N16" s="964"/>
      <c r="O16" s="524">
        <v>0.02</v>
      </c>
      <c r="P16" s="962"/>
      <c r="Q16" s="962"/>
      <c r="R16" s="962"/>
      <c r="S16" s="962"/>
      <c r="T16" s="962"/>
      <c r="U16" s="963"/>
    </row>
    <row r="17" spans="1:21" ht="18.75" hidden="1" customHeight="1" x14ac:dyDescent="0.25">
      <c r="A17" s="4">
        <v>2</v>
      </c>
      <c r="B17" s="1031" t="s">
        <v>1018</v>
      </c>
      <c r="C17" s="1031"/>
      <c r="D17" s="1031"/>
      <c r="E17" s="120"/>
      <c r="F17" s="120"/>
      <c r="G17" s="120"/>
      <c r="H17" s="120"/>
      <c r="I17" s="120"/>
      <c r="J17" s="1231"/>
      <c r="K17" s="1232"/>
      <c r="L17" s="972"/>
      <c r="M17" s="964"/>
      <c r="N17" s="964"/>
      <c r="O17" s="147">
        <v>0.01</v>
      </c>
      <c r="P17" s="962"/>
      <c r="Q17" s="962"/>
      <c r="R17" s="962"/>
      <c r="S17" s="962"/>
      <c r="T17" s="962"/>
      <c r="U17" s="963"/>
    </row>
    <row r="18" spans="1:21" ht="22.5" hidden="1" customHeight="1" x14ac:dyDescent="0.25">
      <c r="A18" s="4">
        <v>3</v>
      </c>
      <c r="B18" s="1030" t="s">
        <v>1019</v>
      </c>
      <c r="C18" s="1030"/>
      <c r="D18" s="1031"/>
      <c r="E18" s="120"/>
      <c r="F18" s="120"/>
      <c r="G18" s="120"/>
      <c r="H18" s="120"/>
      <c r="I18" s="120"/>
      <c r="J18" s="1231"/>
      <c r="K18" s="1232"/>
      <c r="L18" s="972"/>
      <c r="M18" s="964"/>
      <c r="N18" s="964"/>
      <c r="O18" s="964"/>
      <c r="P18" s="962"/>
      <c r="Q18" s="962"/>
      <c r="R18" s="962"/>
      <c r="S18" s="962"/>
      <c r="T18" s="962"/>
      <c r="U18" s="963"/>
    </row>
    <row r="19" spans="1:21" ht="36.75" hidden="1" customHeight="1" x14ac:dyDescent="0.25">
      <c r="A19" s="4">
        <v>4</v>
      </c>
      <c r="B19" s="1075" t="s">
        <v>557</v>
      </c>
      <c r="C19" s="1076"/>
      <c r="D19" s="1076"/>
      <c r="E19" s="120"/>
      <c r="F19" s="120"/>
      <c r="G19" s="120"/>
      <c r="H19" s="120"/>
      <c r="I19" s="120"/>
      <c r="J19" s="972"/>
      <c r="K19" s="973"/>
      <c r="L19" s="972"/>
      <c r="M19" s="964"/>
      <c r="N19" s="964"/>
      <c r="O19" s="147">
        <v>0.01</v>
      </c>
      <c r="P19" s="962"/>
      <c r="Q19" s="962"/>
      <c r="R19" s="962"/>
      <c r="S19" s="962"/>
      <c r="T19" s="962"/>
      <c r="U19" s="963"/>
    </row>
    <row r="20" spans="1:21" ht="51.75" hidden="1" customHeight="1" x14ac:dyDescent="0.25">
      <c r="A20" s="4">
        <v>5</v>
      </c>
      <c r="B20" s="1075" t="s">
        <v>558</v>
      </c>
      <c r="C20" s="1076"/>
      <c r="D20" s="1076"/>
      <c r="E20" s="120"/>
      <c r="F20" s="120"/>
      <c r="G20" s="120"/>
      <c r="H20" s="120"/>
      <c r="I20" s="120"/>
      <c r="J20" s="972"/>
      <c r="K20" s="973"/>
      <c r="L20" s="972"/>
      <c r="M20" s="964"/>
      <c r="N20" s="964"/>
      <c r="O20" s="964" t="s">
        <v>559</v>
      </c>
      <c r="P20" s="962"/>
      <c r="Q20" s="962"/>
      <c r="R20" s="962"/>
      <c r="S20" s="962"/>
      <c r="T20" s="962"/>
      <c r="U20" s="963"/>
    </row>
    <row r="21" spans="1:21" ht="22.5" hidden="1" customHeight="1" x14ac:dyDescent="0.25">
      <c r="A21" s="4">
        <v>6</v>
      </c>
      <c r="B21" s="1075" t="s">
        <v>560</v>
      </c>
      <c r="C21" s="1076"/>
      <c r="D21" s="1076"/>
      <c r="E21" s="120"/>
      <c r="F21" s="120"/>
      <c r="G21" s="120"/>
      <c r="H21" s="120"/>
      <c r="I21" s="120"/>
      <c r="J21" s="972"/>
      <c r="K21" s="973"/>
      <c r="L21" s="972"/>
      <c r="M21" s="964"/>
      <c r="N21" s="964"/>
      <c r="O21" s="525">
        <v>0.02</v>
      </c>
      <c r="P21" s="962"/>
      <c r="Q21" s="962"/>
      <c r="R21" s="962"/>
      <c r="S21" s="962"/>
      <c r="T21" s="962"/>
      <c r="U21" s="963"/>
    </row>
    <row r="22" spans="1:21" ht="18" hidden="1" customHeight="1" x14ac:dyDescent="0.25">
      <c r="A22" s="4">
        <v>7</v>
      </c>
      <c r="B22" s="1075" t="s">
        <v>561</v>
      </c>
      <c r="C22" s="1076"/>
      <c r="D22" s="1076"/>
      <c r="E22" s="120"/>
      <c r="F22" s="120"/>
      <c r="G22" s="120"/>
      <c r="H22" s="120"/>
      <c r="I22" s="120"/>
      <c r="J22" s="972"/>
      <c r="K22" s="973"/>
      <c r="L22" s="972"/>
      <c r="M22" s="964"/>
      <c r="N22" s="964"/>
      <c r="O22" s="525">
        <v>2.5000000000000001E-2</v>
      </c>
      <c r="P22" s="962"/>
      <c r="Q22" s="962"/>
      <c r="R22" s="962"/>
      <c r="S22" s="962"/>
      <c r="T22" s="962"/>
      <c r="U22" s="963"/>
    </row>
    <row r="23" spans="1:21" ht="24" hidden="1" customHeight="1" x14ac:dyDescent="0.25">
      <c r="A23" s="4">
        <v>8</v>
      </c>
      <c r="B23" s="1075" t="s">
        <v>988</v>
      </c>
      <c r="C23" s="1076"/>
      <c r="D23" s="1076"/>
      <c r="E23" s="120"/>
      <c r="F23" s="120"/>
      <c r="G23" s="120"/>
      <c r="H23" s="120"/>
      <c r="I23" s="120"/>
      <c r="J23" s="972"/>
      <c r="K23" s="973"/>
      <c r="L23" s="972"/>
      <c r="M23" s="964"/>
      <c r="N23" s="964"/>
      <c r="O23" s="525">
        <v>0.03</v>
      </c>
      <c r="P23" s="962"/>
      <c r="Q23" s="962"/>
      <c r="R23" s="962"/>
      <c r="S23" s="962"/>
      <c r="T23" s="962"/>
      <c r="U23" s="963"/>
    </row>
    <row r="24" spans="1:21" ht="36.75" hidden="1" customHeight="1" x14ac:dyDescent="0.25">
      <c r="A24" s="4">
        <v>9</v>
      </c>
      <c r="B24" s="1075" t="s">
        <v>1020</v>
      </c>
      <c r="C24" s="1076"/>
      <c r="D24" s="1076"/>
      <c r="E24" s="120"/>
      <c r="F24" s="120"/>
      <c r="G24" s="120"/>
      <c r="H24" s="120"/>
      <c r="I24" s="120"/>
      <c r="J24" s="972"/>
      <c r="K24" s="973"/>
      <c r="L24" s="972"/>
      <c r="M24" s="964"/>
      <c r="N24" s="964"/>
      <c r="O24" s="524">
        <v>0.05</v>
      </c>
      <c r="P24" s="962"/>
      <c r="Q24" s="962"/>
      <c r="R24" s="962"/>
      <c r="S24" s="962"/>
      <c r="T24" s="962"/>
      <c r="U24" s="963"/>
    </row>
    <row r="25" spans="1:21" ht="40.5" hidden="1" customHeight="1" x14ac:dyDescent="0.25">
      <c r="A25" s="4">
        <v>10</v>
      </c>
      <c r="B25" s="1030" t="s">
        <v>1021</v>
      </c>
      <c r="C25" s="1031"/>
      <c r="D25" s="1031"/>
      <c r="E25" s="120"/>
      <c r="F25" s="120"/>
      <c r="G25" s="120"/>
      <c r="H25" s="120"/>
      <c r="I25" s="120"/>
      <c r="J25" s="1231"/>
      <c r="K25" s="1232"/>
      <c r="L25" s="972"/>
      <c r="M25" s="957"/>
      <c r="N25" s="105"/>
      <c r="O25" s="547">
        <v>0.02</v>
      </c>
      <c r="P25" s="1127"/>
      <c r="Q25" s="1127"/>
      <c r="R25" s="1127"/>
      <c r="S25" s="1127"/>
      <c r="T25" s="1127"/>
      <c r="U25" s="1128"/>
    </row>
    <row r="26" spans="1:21" ht="69" customHeight="1" x14ac:dyDescent="0.25">
      <c r="A26" s="4">
        <v>11</v>
      </c>
      <c r="B26" s="1030" t="s">
        <v>1022</v>
      </c>
      <c r="C26" s="1031"/>
      <c r="D26" s="1031"/>
      <c r="E26" s="120"/>
      <c r="F26" s="120"/>
      <c r="G26" s="120"/>
      <c r="H26" s="120"/>
      <c r="I26" s="120"/>
      <c r="J26" s="1231">
        <v>44166</v>
      </c>
      <c r="K26" s="1232"/>
      <c r="L26" s="972">
        <v>44169</v>
      </c>
      <c r="M26" s="957">
        <v>3</v>
      </c>
      <c r="N26" s="105"/>
      <c r="O26" s="147">
        <v>0.01</v>
      </c>
      <c r="P26" s="1127"/>
      <c r="Q26" s="1127"/>
      <c r="R26" s="1127"/>
      <c r="S26" s="1127"/>
      <c r="T26" s="1127"/>
      <c r="U26" s="1128"/>
    </row>
    <row r="27" spans="1:21" ht="89.25" hidden="1" customHeight="1" x14ac:dyDescent="0.25">
      <c r="A27" s="4">
        <v>12</v>
      </c>
      <c r="B27" s="1031" t="s">
        <v>1023</v>
      </c>
      <c r="C27" s="1031"/>
      <c r="D27" s="1031"/>
      <c r="E27" s="120"/>
      <c r="F27" s="120"/>
      <c r="G27" s="120"/>
      <c r="H27" s="120"/>
      <c r="I27" s="120"/>
      <c r="J27" s="1231"/>
      <c r="K27" s="1232"/>
      <c r="L27" s="972"/>
      <c r="M27" s="957"/>
      <c r="N27" s="105"/>
      <c r="O27" s="147" t="s">
        <v>984</v>
      </c>
      <c r="P27" s="1127"/>
      <c r="Q27" s="1127"/>
      <c r="R27" s="1127"/>
      <c r="S27" s="1127"/>
      <c r="T27" s="1127"/>
      <c r="U27" s="1128"/>
    </row>
    <row r="28" spans="1:21" ht="62.25" hidden="1" customHeight="1" x14ac:dyDescent="0.25">
      <c r="A28" s="4">
        <v>13</v>
      </c>
      <c r="B28" s="1030" t="s">
        <v>1024</v>
      </c>
      <c r="C28" s="1030"/>
      <c r="D28" s="1031"/>
      <c r="E28" s="120"/>
      <c r="F28" s="120"/>
      <c r="G28" s="120"/>
      <c r="H28" s="120"/>
      <c r="I28" s="120"/>
      <c r="J28" s="1231"/>
      <c r="K28" s="1232"/>
      <c r="L28" s="972"/>
      <c r="M28" s="957"/>
      <c r="N28" s="105"/>
      <c r="O28" s="147">
        <v>0.01</v>
      </c>
      <c r="P28" s="1127"/>
      <c r="Q28" s="1127"/>
      <c r="R28" s="1127"/>
      <c r="S28" s="1127"/>
      <c r="T28" s="1127"/>
      <c r="U28" s="1128"/>
    </row>
    <row r="29" spans="1:21" ht="48.2" hidden="1" customHeight="1" x14ac:dyDescent="0.25">
      <c r="A29" s="4">
        <v>14</v>
      </c>
      <c r="B29" s="1031" t="s">
        <v>1025</v>
      </c>
      <c r="C29" s="1031"/>
      <c r="D29" s="1031"/>
      <c r="E29" s="120"/>
      <c r="F29" s="120"/>
      <c r="G29" s="120"/>
      <c r="H29" s="120"/>
      <c r="I29" s="120"/>
      <c r="J29" s="972"/>
      <c r="K29" s="973"/>
      <c r="L29" s="972"/>
      <c r="M29" s="957"/>
      <c r="N29" s="105"/>
      <c r="O29" s="147" t="s">
        <v>846</v>
      </c>
      <c r="P29" s="962"/>
      <c r="Q29" s="962"/>
      <c r="R29" s="962"/>
      <c r="S29" s="962"/>
      <c r="T29" s="962"/>
      <c r="U29" s="963"/>
    </row>
    <row r="30" spans="1:21" ht="74.25" customHeight="1" x14ac:dyDescent="0.25">
      <c r="A30" s="4">
        <v>15</v>
      </c>
      <c r="B30" s="1075" t="s">
        <v>1472</v>
      </c>
      <c r="C30" s="1076"/>
      <c r="D30" s="1355"/>
      <c r="E30" s="120"/>
      <c r="F30" s="120"/>
      <c r="G30" s="120"/>
      <c r="H30" s="120"/>
      <c r="I30" s="120"/>
      <c r="J30" s="1231">
        <v>44169</v>
      </c>
      <c r="K30" s="1232"/>
      <c r="L30" s="972">
        <v>44179</v>
      </c>
      <c r="M30" s="957">
        <v>3</v>
      </c>
      <c r="N30" s="105"/>
      <c r="O30" s="147">
        <v>0.01</v>
      </c>
      <c r="P30" s="962" t="s">
        <v>1026</v>
      </c>
      <c r="Q30" s="962"/>
      <c r="R30" s="962"/>
      <c r="S30" s="1127"/>
      <c r="T30" s="1127"/>
      <c r="U30" s="1128"/>
    </row>
    <row r="31" spans="1:21" ht="58.5" customHeight="1" x14ac:dyDescent="0.25">
      <c r="A31" s="4">
        <v>16</v>
      </c>
      <c r="B31" s="1030" t="s">
        <v>1027</v>
      </c>
      <c r="C31" s="1031"/>
      <c r="D31" s="1031"/>
      <c r="E31" s="120"/>
      <c r="F31" s="120"/>
      <c r="G31" s="120"/>
      <c r="H31" s="120"/>
      <c r="I31" s="120"/>
      <c r="J31" s="1231">
        <v>44180</v>
      </c>
      <c r="K31" s="1232"/>
      <c r="L31" s="972">
        <v>44187</v>
      </c>
      <c r="M31" s="957">
        <v>3</v>
      </c>
      <c r="N31" s="105"/>
      <c r="O31" s="147">
        <v>0.01</v>
      </c>
      <c r="P31" s="962"/>
      <c r="Q31" s="962"/>
      <c r="R31" s="962"/>
      <c r="S31" s="962"/>
      <c r="T31" s="962"/>
      <c r="U31" s="963"/>
    </row>
    <row r="32" spans="1:21" ht="72.75" customHeight="1" x14ac:dyDescent="0.25">
      <c r="A32" s="4">
        <v>17</v>
      </c>
      <c r="B32" s="1030" t="s">
        <v>1473</v>
      </c>
      <c r="C32" s="1031"/>
      <c r="D32" s="1031"/>
      <c r="E32" s="120"/>
      <c r="F32" s="120"/>
      <c r="G32" s="120"/>
      <c r="H32" s="120"/>
      <c r="I32" s="120"/>
      <c r="J32" s="1231">
        <v>44166</v>
      </c>
      <c r="K32" s="1232"/>
      <c r="L32" s="972">
        <v>44191</v>
      </c>
      <c r="M32" s="957">
        <v>3</v>
      </c>
      <c r="N32" s="105"/>
      <c r="O32" s="147">
        <v>0.02</v>
      </c>
      <c r="P32" s="1127"/>
      <c r="Q32" s="1127"/>
      <c r="R32" s="1127"/>
      <c r="S32" s="1127"/>
      <c r="T32" s="1127"/>
      <c r="U32" s="1128"/>
    </row>
    <row r="33" spans="1:21" ht="16.5" x14ac:dyDescent="0.25">
      <c r="A33" s="21"/>
      <c r="B33" s="22"/>
      <c r="C33" s="22"/>
      <c r="D33" s="22"/>
      <c r="E33" s="22"/>
      <c r="F33" s="22"/>
      <c r="G33" s="22"/>
      <c r="H33" s="22"/>
      <c r="I33" s="22"/>
      <c r="J33" s="86"/>
      <c r="K33" s="87"/>
      <c r="L33" s="87"/>
      <c r="M33" s="87"/>
      <c r="N33" s="87"/>
      <c r="O33" s="87"/>
      <c r="P33" s="87"/>
      <c r="Q33" s="87"/>
      <c r="R33" s="87"/>
      <c r="S33" s="88"/>
      <c r="T33" s="88"/>
      <c r="U33" s="88"/>
    </row>
    <row r="34" spans="1:21" ht="15.75" x14ac:dyDescent="0.25">
      <c r="K34" s="1061" t="s">
        <v>1028</v>
      </c>
      <c r="L34" s="1061"/>
      <c r="M34" s="1061"/>
      <c r="N34" s="1061"/>
      <c r="O34" s="1061"/>
      <c r="P34" s="1061"/>
      <c r="Q34" s="1061"/>
      <c r="R34" s="1061"/>
      <c r="S34" s="1061"/>
      <c r="T34" s="1061"/>
      <c r="U34" s="1061"/>
    </row>
    <row r="35" spans="1:21" ht="15.75" x14ac:dyDescent="0.25">
      <c r="K35" s="1062" t="s">
        <v>14</v>
      </c>
      <c r="L35" s="1062"/>
      <c r="M35" s="1062"/>
      <c r="N35" s="1062"/>
      <c r="O35" s="1062"/>
      <c r="P35" s="1062"/>
      <c r="Q35" s="1062"/>
      <c r="R35" s="1062"/>
      <c r="S35" s="1062"/>
      <c r="T35" s="1062"/>
      <c r="U35" s="1062"/>
    </row>
    <row r="40" spans="1:21" ht="16.5" x14ac:dyDescent="0.25">
      <c r="K40" s="1304" t="s">
        <v>99</v>
      </c>
      <c r="L40" s="1304"/>
      <c r="M40" s="1304"/>
      <c r="N40" s="1304"/>
      <c r="O40" s="1304"/>
      <c r="P40" s="1304"/>
      <c r="Q40" s="1304"/>
      <c r="R40" s="1304"/>
      <c r="S40" s="1304"/>
      <c r="T40" s="1304"/>
      <c r="U40" s="1304"/>
    </row>
  </sheetData>
  <mergeCells count="54">
    <mergeCell ref="J16:K16"/>
    <mergeCell ref="J17:K17"/>
    <mergeCell ref="J18:K18"/>
    <mergeCell ref="B27:D27"/>
    <mergeCell ref="J27:K27"/>
    <mergeCell ref="B19:D19"/>
    <mergeCell ref="B20:D20"/>
    <mergeCell ref="B21:D21"/>
    <mergeCell ref="B22:D22"/>
    <mergeCell ref="B23:D23"/>
    <mergeCell ref="B24:D24"/>
    <mergeCell ref="P27:U27"/>
    <mergeCell ref="B28:D28"/>
    <mergeCell ref="J28:K28"/>
    <mergeCell ref="P28:U28"/>
    <mergeCell ref="J25:K25"/>
    <mergeCell ref="P25:U25"/>
    <mergeCell ref="B26:D26"/>
    <mergeCell ref="J26:K26"/>
    <mergeCell ref="P26:U26"/>
    <mergeCell ref="B25:D25"/>
    <mergeCell ref="A1:D1"/>
    <mergeCell ref="J15:K15"/>
    <mergeCell ref="A11:U11"/>
    <mergeCell ref="A13:U13"/>
    <mergeCell ref="B15:D15"/>
    <mergeCell ref="S15:U15"/>
    <mergeCell ref="A3:U3"/>
    <mergeCell ref="A4:U4"/>
    <mergeCell ref="E5:S5"/>
    <mergeCell ref="T5:T7"/>
    <mergeCell ref="U5:U7"/>
    <mergeCell ref="E6:L6"/>
    <mergeCell ref="M6:R6"/>
    <mergeCell ref="S6:S7"/>
    <mergeCell ref="A5:A7"/>
    <mergeCell ref="B5:B7"/>
    <mergeCell ref="C5:C7"/>
    <mergeCell ref="D5:D7"/>
    <mergeCell ref="B16:D16"/>
    <mergeCell ref="B17:D17"/>
    <mergeCell ref="B18:D18"/>
    <mergeCell ref="B32:D32"/>
    <mergeCell ref="B29:D29"/>
    <mergeCell ref="B30:D30"/>
    <mergeCell ref="J30:K30"/>
    <mergeCell ref="S30:U30"/>
    <mergeCell ref="B31:D31"/>
    <mergeCell ref="J31:K31"/>
    <mergeCell ref="K40:U40"/>
    <mergeCell ref="J32:K32"/>
    <mergeCell ref="P32:U32"/>
    <mergeCell ref="K34:U34"/>
    <mergeCell ref="K35:U35"/>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31"/>
  <sheetViews>
    <sheetView topLeftCell="A19" zoomScale="85" zoomScaleNormal="85" workbookViewId="0">
      <selection activeCell="X22" sqref="X22"/>
    </sheetView>
  </sheetViews>
  <sheetFormatPr defaultRowHeight="15" x14ac:dyDescent="0.25"/>
  <cols>
    <col min="1" max="1" width="5.28515625" style="73" customWidth="1"/>
    <col min="2" max="2" width="25.85546875" style="73" customWidth="1"/>
    <col min="3" max="3" width="19" style="73" customWidth="1"/>
    <col min="4" max="4" width="9.42578125" style="74" customWidth="1"/>
    <col min="5" max="9" width="5.85546875" style="73" customWidth="1"/>
    <col min="10" max="10" width="8.140625" style="73" customWidth="1"/>
    <col min="11" max="11" width="8.140625" style="942" customWidth="1"/>
    <col min="12" max="18" width="6.7109375" style="942" customWidth="1"/>
    <col min="19" max="20" width="6.7109375" style="73" customWidth="1"/>
    <col min="21" max="21" width="7" style="73" customWidth="1"/>
    <col min="22" max="256" width="9.140625" style="73"/>
    <col min="257" max="257" width="5.28515625" style="73" customWidth="1"/>
    <col min="258" max="258" width="25.85546875" style="73" customWidth="1"/>
    <col min="259" max="259" width="19" style="73" customWidth="1"/>
    <col min="260" max="260" width="9.42578125" style="73" customWidth="1"/>
    <col min="261" max="265" width="5.85546875" style="73" customWidth="1"/>
    <col min="266" max="267" width="8.140625" style="73" customWidth="1"/>
    <col min="268" max="276" width="6.7109375" style="73" customWidth="1"/>
    <col min="277" max="277" width="7" style="73" customWidth="1"/>
    <col min="278" max="512" width="9.140625" style="73"/>
    <col min="513" max="513" width="5.28515625" style="73" customWidth="1"/>
    <col min="514" max="514" width="25.85546875" style="73" customWidth="1"/>
    <col min="515" max="515" width="19" style="73" customWidth="1"/>
    <col min="516" max="516" width="9.42578125" style="73" customWidth="1"/>
    <col min="517" max="521" width="5.85546875" style="73" customWidth="1"/>
    <col min="522" max="523" width="8.140625" style="73" customWidth="1"/>
    <col min="524" max="532" width="6.7109375" style="73" customWidth="1"/>
    <col min="533" max="533" width="7" style="73" customWidth="1"/>
    <col min="534" max="768" width="9.140625" style="73"/>
    <col min="769" max="769" width="5.28515625" style="73" customWidth="1"/>
    <col min="770" max="770" width="25.85546875" style="73" customWidth="1"/>
    <col min="771" max="771" width="19" style="73" customWidth="1"/>
    <col min="772" max="772" width="9.42578125" style="73" customWidth="1"/>
    <col min="773" max="777" width="5.85546875" style="73" customWidth="1"/>
    <col min="778" max="779" width="8.140625" style="73" customWidth="1"/>
    <col min="780" max="788" width="6.7109375" style="73" customWidth="1"/>
    <col min="789" max="789" width="7" style="73" customWidth="1"/>
    <col min="790" max="1024" width="9.140625" style="73"/>
    <col min="1025" max="1025" width="5.28515625" style="73" customWidth="1"/>
    <col min="1026" max="1026" width="25.85546875" style="73" customWidth="1"/>
    <col min="1027" max="1027" width="19" style="73" customWidth="1"/>
    <col min="1028" max="1028" width="9.42578125" style="73" customWidth="1"/>
    <col min="1029" max="1033" width="5.85546875" style="73" customWidth="1"/>
    <col min="1034" max="1035" width="8.140625" style="73" customWidth="1"/>
    <col min="1036" max="1044" width="6.7109375" style="73" customWidth="1"/>
    <col min="1045" max="1045" width="7" style="73" customWidth="1"/>
    <col min="1046" max="1280" width="9.140625" style="73"/>
    <col min="1281" max="1281" width="5.28515625" style="73" customWidth="1"/>
    <col min="1282" max="1282" width="25.85546875" style="73" customWidth="1"/>
    <col min="1283" max="1283" width="19" style="73" customWidth="1"/>
    <col min="1284" max="1284" width="9.42578125" style="73" customWidth="1"/>
    <col min="1285" max="1289" width="5.85546875" style="73" customWidth="1"/>
    <col min="1290" max="1291" width="8.140625" style="73" customWidth="1"/>
    <col min="1292" max="1300" width="6.7109375" style="73" customWidth="1"/>
    <col min="1301" max="1301" width="7" style="73" customWidth="1"/>
    <col min="1302" max="1536" width="9.140625" style="73"/>
    <col min="1537" max="1537" width="5.28515625" style="73" customWidth="1"/>
    <col min="1538" max="1538" width="25.85546875" style="73" customWidth="1"/>
    <col min="1539" max="1539" width="19" style="73" customWidth="1"/>
    <col min="1540" max="1540" width="9.42578125" style="73" customWidth="1"/>
    <col min="1541" max="1545" width="5.85546875" style="73" customWidth="1"/>
    <col min="1546" max="1547" width="8.140625" style="73" customWidth="1"/>
    <col min="1548" max="1556" width="6.7109375" style="73" customWidth="1"/>
    <col min="1557" max="1557" width="7" style="73" customWidth="1"/>
    <col min="1558" max="1792" width="9.140625" style="73"/>
    <col min="1793" max="1793" width="5.28515625" style="73" customWidth="1"/>
    <col min="1794" max="1794" width="25.85546875" style="73" customWidth="1"/>
    <col min="1795" max="1795" width="19" style="73" customWidth="1"/>
    <col min="1796" max="1796" width="9.42578125" style="73" customWidth="1"/>
    <col min="1797" max="1801" width="5.85546875" style="73" customWidth="1"/>
    <col min="1802" max="1803" width="8.140625" style="73" customWidth="1"/>
    <col min="1804" max="1812" width="6.7109375" style="73" customWidth="1"/>
    <col min="1813" max="1813" width="7" style="73" customWidth="1"/>
    <col min="1814" max="2048" width="9.140625" style="73"/>
    <col min="2049" max="2049" width="5.28515625" style="73" customWidth="1"/>
    <col min="2050" max="2050" width="25.85546875" style="73" customWidth="1"/>
    <col min="2051" max="2051" width="19" style="73" customWidth="1"/>
    <col min="2052" max="2052" width="9.42578125" style="73" customWidth="1"/>
    <col min="2053" max="2057" width="5.85546875" style="73" customWidth="1"/>
    <col min="2058" max="2059" width="8.140625" style="73" customWidth="1"/>
    <col min="2060" max="2068" width="6.7109375" style="73" customWidth="1"/>
    <col min="2069" max="2069" width="7" style="73" customWidth="1"/>
    <col min="2070" max="2304" width="9.140625" style="73"/>
    <col min="2305" max="2305" width="5.28515625" style="73" customWidth="1"/>
    <col min="2306" max="2306" width="25.85546875" style="73" customWidth="1"/>
    <col min="2307" max="2307" width="19" style="73" customWidth="1"/>
    <col min="2308" max="2308" width="9.42578125" style="73" customWidth="1"/>
    <col min="2309" max="2313" width="5.85546875" style="73" customWidth="1"/>
    <col min="2314" max="2315" width="8.140625" style="73" customWidth="1"/>
    <col min="2316" max="2324" width="6.7109375" style="73" customWidth="1"/>
    <col min="2325" max="2325" width="7" style="73" customWidth="1"/>
    <col min="2326" max="2560" width="9.140625" style="73"/>
    <col min="2561" max="2561" width="5.28515625" style="73" customWidth="1"/>
    <col min="2562" max="2562" width="25.85546875" style="73" customWidth="1"/>
    <col min="2563" max="2563" width="19" style="73" customWidth="1"/>
    <col min="2564" max="2564" width="9.42578125" style="73" customWidth="1"/>
    <col min="2565" max="2569" width="5.85546875" style="73" customWidth="1"/>
    <col min="2570" max="2571" width="8.140625" style="73" customWidth="1"/>
    <col min="2572" max="2580" width="6.7109375" style="73" customWidth="1"/>
    <col min="2581" max="2581" width="7" style="73" customWidth="1"/>
    <col min="2582" max="2816" width="9.140625" style="73"/>
    <col min="2817" max="2817" width="5.28515625" style="73" customWidth="1"/>
    <col min="2818" max="2818" width="25.85546875" style="73" customWidth="1"/>
    <col min="2819" max="2819" width="19" style="73" customWidth="1"/>
    <col min="2820" max="2820" width="9.42578125" style="73" customWidth="1"/>
    <col min="2821" max="2825" width="5.85546875" style="73" customWidth="1"/>
    <col min="2826" max="2827" width="8.140625" style="73" customWidth="1"/>
    <col min="2828" max="2836" width="6.7109375" style="73" customWidth="1"/>
    <col min="2837" max="2837" width="7" style="73" customWidth="1"/>
    <col min="2838" max="3072" width="9.140625" style="73"/>
    <col min="3073" max="3073" width="5.28515625" style="73" customWidth="1"/>
    <col min="3074" max="3074" width="25.85546875" style="73" customWidth="1"/>
    <col min="3075" max="3075" width="19" style="73" customWidth="1"/>
    <col min="3076" max="3076" width="9.42578125" style="73" customWidth="1"/>
    <col min="3077" max="3081" width="5.85546875" style="73" customWidth="1"/>
    <col min="3082" max="3083" width="8.140625" style="73" customWidth="1"/>
    <col min="3084" max="3092" width="6.7109375" style="73" customWidth="1"/>
    <col min="3093" max="3093" width="7" style="73" customWidth="1"/>
    <col min="3094" max="3328" width="9.140625" style="73"/>
    <col min="3329" max="3329" width="5.28515625" style="73" customWidth="1"/>
    <col min="3330" max="3330" width="25.85546875" style="73" customWidth="1"/>
    <col min="3331" max="3331" width="19" style="73" customWidth="1"/>
    <col min="3332" max="3332" width="9.42578125" style="73" customWidth="1"/>
    <col min="3333" max="3337" width="5.85546875" style="73" customWidth="1"/>
    <col min="3338" max="3339" width="8.140625" style="73" customWidth="1"/>
    <col min="3340" max="3348" width="6.7109375" style="73" customWidth="1"/>
    <col min="3349" max="3349" width="7" style="73" customWidth="1"/>
    <col min="3350" max="3584" width="9.140625" style="73"/>
    <col min="3585" max="3585" width="5.28515625" style="73" customWidth="1"/>
    <col min="3586" max="3586" width="25.85546875" style="73" customWidth="1"/>
    <col min="3587" max="3587" width="19" style="73" customWidth="1"/>
    <col min="3588" max="3588" width="9.42578125" style="73" customWidth="1"/>
    <col min="3589" max="3593" width="5.85546875" style="73" customWidth="1"/>
    <col min="3594" max="3595" width="8.140625" style="73" customWidth="1"/>
    <col min="3596" max="3604" width="6.7109375" style="73" customWidth="1"/>
    <col min="3605" max="3605" width="7" style="73" customWidth="1"/>
    <col min="3606" max="3840" width="9.140625" style="73"/>
    <col min="3841" max="3841" width="5.28515625" style="73" customWidth="1"/>
    <col min="3842" max="3842" width="25.85546875" style="73" customWidth="1"/>
    <col min="3843" max="3843" width="19" style="73" customWidth="1"/>
    <col min="3844" max="3844" width="9.42578125" style="73" customWidth="1"/>
    <col min="3845" max="3849" width="5.85546875" style="73" customWidth="1"/>
    <col min="3850" max="3851" width="8.140625" style="73" customWidth="1"/>
    <col min="3852" max="3860" width="6.7109375" style="73" customWidth="1"/>
    <col min="3861" max="3861" width="7" style="73" customWidth="1"/>
    <col min="3862" max="4096" width="9.140625" style="73"/>
    <col min="4097" max="4097" width="5.28515625" style="73" customWidth="1"/>
    <col min="4098" max="4098" width="25.85546875" style="73" customWidth="1"/>
    <col min="4099" max="4099" width="19" style="73" customWidth="1"/>
    <col min="4100" max="4100" width="9.42578125" style="73" customWidth="1"/>
    <col min="4101" max="4105" width="5.85546875" style="73" customWidth="1"/>
    <col min="4106" max="4107" width="8.140625" style="73" customWidth="1"/>
    <col min="4108" max="4116" width="6.7109375" style="73" customWidth="1"/>
    <col min="4117" max="4117" width="7" style="73" customWidth="1"/>
    <col min="4118" max="4352" width="9.140625" style="73"/>
    <col min="4353" max="4353" width="5.28515625" style="73" customWidth="1"/>
    <col min="4354" max="4354" width="25.85546875" style="73" customWidth="1"/>
    <col min="4355" max="4355" width="19" style="73" customWidth="1"/>
    <col min="4356" max="4356" width="9.42578125" style="73" customWidth="1"/>
    <col min="4357" max="4361" width="5.85546875" style="73" customWidth="1"/>
    <col min="4362" max="4363" width="8.140625" style="73" customWidth="1"/>
    <col min="4364" max="4372" width="6.7109375" style="73" customWidth="1"/>
    <col min="4373" max="4373" width="7" style="73" customWidth="1"/>
    <col min="4374" max="4608" width="9.140625" style="73"/>
    <col min="4609" max="4609" width="5.28515625" style="73" customWidth="1"/>
    <col min="4610" max="4610" width="25.85546875" style="73" customWidth="1"/>
    <col min="4611" max="4611" width="19" style="73" customWidth="1"/>
    <col min="4612" max="4612" width="9.42578125" style="73" customWidth="1"/>
    <col min="4613" max="4617" width="5.85546875" style="73" customWidth="1"/>
    <col min="4618" max="4619" width="8.140625" style="73" customWidth="1"/>
    <col min="4620" max="4628" width="6.7109375" style="73" customWidth="1"/>
    <col min="4629" max="4629" width="7" style="73" customWidth="1"/>
    <col min="4630" max="4864" width="9.140625" style="73"/>
    <col min="4865" max="4865" width="5.28515625" style="73" customWidth="1"/>
    <col min="4866" max="4866" width="25.85546875" style="73" customWidth="1"/>
    <col min="4867" max="4867" width="19" style="73" customWidth="1"/>
    <col min="4868" max="4868" width="9.42578125" style="73" customWidth="1"/>
    <col min="4869" max="4873" width="5.85546875" style="73" customWidth="1"/>
    <col min="4874" max="4875" width="8.140625" style="73" customWidth="1"/>
    <col min="4876" max="4884" width="6.7109375" style="73" customWidth="1"/>
    <col min="4885" max="4885" width="7" style="73" customWidth="1"/>
    <col min="4886" max="5120" width="9.140625" style="73"/>
    <col min="5121" max="5121" width="5.28515625" style="73" customWidth="1"/>
    <col min="5122" max="5122" width="25.85546875" style="73" customWidth="1"/>
    <col min="5123" max="5123" width="19" style="73" customWidth="1"/>
    <col min="5124" max="5124" width="9.42578125" style="73" customWidth="1"/>
    <col min="5125" max="5129" width="5.85546875" style="73" customWidth="1"/>
    <col min="5130" max="5131" width="8.140625" style="73" customWidth="1"/>
    <col min="5132" max="5140" width="6.7109375" style="73" customWidth="1"/>
    <col min="5141" max="5141" width="7" style="73" customWidth="1"/>
    <col min="5142" max="5376" width="9.140625" style="73"/>
    <col min="5377" max="5377" width="5.28515625" style="73" customWidth="1"/>
    <col min="5378" max="5378" width="25.85546875" style="73" customWidth="1"/>
    <col min="5379" max="5379" width="19" style="73" customWidth="1"/>
    <col min="5380" max="5380" width="9.42578125" style="73" customWidth="1"/>
    <col min="5381" max="5385" width="5.85546875" style="73" customWidth="1"/>
    <col min="5386" max="5387" width="8.140625" style="73" customWidth="1"/>
    <col min="5388" max="5396" width="6.7109375" style="73" customWidth="1"/>
    <col min="5397" max="5397" width="7" style="73" customWidth="1"/>
    <col min="5398" max="5632" width="9.140625" style="73"/>
    <col min="5633" max="5633" width="5.28515625" style="73" customWidth="1"/>
    <col min="5634" max="5634" width="25.85546875" style="73" customWidth="1"/>
    <col min="5635" max="5635" width="19" style="73" customWidth="1"/>
    <col min="5636" max="5636" width="9.42578125" style="73" customWidth="1"/>
    <col min="5637" max="5641" width="5.85546875" style="73" customWidth="1"/>
    <col min="5642" max="5643" width="8.140625" style="73" customWidth="1"/>
    <col min="5644" max="5652" width="6.7109375" style="73" customWidth="1"/>
    <col min="5653" max="5653" width="7" style="73" customWidth="1"/>
    <col min="5654" max="5888" width="9.140625" style="73"/>
    <col min="5889" max="5889" width="5.28515625" style="73" customWidth="1"/>
    <col min="5890" max="5890" width="25.85546875" style="73" customWidth="1"/>
    <col min="5891" max="5891" width="19" style="73" customWidth="1"/>
    <col min="5892" max="5892" width="9.42578125" style="73" customWidth="1"/>
    <col min="5893" max="5897" width="5.85546875" style="73" customWidth="1"/>
    <col min="5898" max="5899" width="8.140625" style="73" customWidth="1"/>
    <col min="5900" max="5908" width="6.7109375" style="73" customWidth="1"/>
    <col min="5909" max="5909" width="7" style="73" customWidth="1"/>
    <col min="5910" max="6144" width="9.140625" style="73"/>
    <col min="6145" max="6145" width="5.28515625" style="73" customWidth="1"/>
    <col min="6146" max="6146" width="25.85546875" style="73" customWidth="1"/>
    <col min="6147" max="6147" width="19" style="73" customWidth="1"/>
    <col min="6148" max="6148" width="9.42578125" style="73" customWidth="1"/>
    <col min="6149" max="6153" width="5.85546875" style="73" customWidth="1"/>
    <col min="6154" max="6155" width="8.140625" style="73" customWidth="1"/>
    <col min="6156" max="6164" width="6.7109375" style="73" customWidth="1"/>
    <col min="6165" max="6165" width="7" style="73" customWidth="1"/>
    <col min="6166" max="6400" width="9.140625" style="73"/>
    <col min="6401" max="6401" width="5.28515625" style="73" customWidth="1"/>
    <col min="6402" max="6402" width="25.85546875" style="73" customWidth="1"/>
    <col min="6403" max="6403" width="19" style="73" customWidth="1"/>
    <col min="6404" max="6404" width="9.42578125" style="73" customWidth="1"/>
    <col min="6405" max="6409" width="5.85546875" style="73" customWidth="1"/>
    <col min="6410" max="6411" width="8.140625" style="73" customWidth="1"/>
    <col min="6412" max="6420" width="6.7109375" style="73" customWidth="1"/>
    <col min="6421" max="6421" width="7" style="73" customWidth="1"/>
    <col min="6422" max="6656" width="9.140625" style="73"/>
    <col min="6657" max="6657" width="5.28515625" style="73" customWidth="1"/>
    <col min="6658" max="6658" width="25.85546875" style="73" customWidth="1"/>
    <col min="6659" max="6659" width="19" style="73" customWidth="1"/>
    <col min="6660" max="6660" width="9.42578125" style="73" customWidth="1"/>
    <col min="6661" max="6665" width="5.85546875" style="73" customWidth="1"/>
    <col min="6666" max="6667" width="8.140625" style="73" customWidth="1"/>
    <col min="6668" max="6676" width="6.7109375" style="73" customWidth="1"/>
    <col min="6677" max="6677" width="7" style="73" customWidth="1"/>
    <col min="6678" max="6912" width="9.140625" style="73"/>
    <col min="6913" max="6913" width="5.28515625" style="73" customWidth="1"/>
    <col min="6914" max="6914" width="25.85546875" style="73" customWidth="1"/>
    <col min="6915" max="6915" width="19" style="73" customWidth="1"/>
    <col min="6916" max="6916" width="9.42578125" style="73" customWidth="1"/>
    <col min="6917" max="6921" width="5.85546875" style="73" customWidth="1"/>
    <col min="6922" max="6923" width="8.140625" style="73" customWidth="1"/>
    <col min="6924" max="6932" width="6.7109375" style="73" customWidth="1"/>
    <col min="6933" max="6933" width="7" style="73" customWidth="1"/>
    <col min="6934" max="7168" width="9.140625" style="73"/>
    <col min="7169" max="7169" width="5.28515625" style="73" customWidth="1"/>
    <col min="7170" max="7170" width="25.85546875" style="73" customWidth="1"/>
    <col min="7171" max="7171" width="19" style="73" customWidth="1"/>
    <col min="7172" max="7172" width="9.42578125" style="73" customWidth="1"/>
    <col min="7173" max="7177" width="5.85546875" style="73" customWidth="1"/>
    <col min="7178" max="7179" width="8.140625" style="73" customWidth="1"/>
    <col min="7180" max="7188" width="6.7109375" style="73" customWidth="1"/>
    <col min="7189" max="7189" width="7" style="73" customWidth="1"/>
    <col min="7190" max="7424" width="9.140625" style="73"/>
    <col min="7425" max="7425" width="5.28515625" style="73" customWidth="1"/>
    <col min="7426" max="7426" width="25.85546875" style="73" customWidth="1"/>
    <col min="7427" max="7427" width="19" style="73" customWidth="1"/>
    <col min="7428" max="7428" width="9.42578125" style="73" customWidth="1"/>
    <col min="7429" max="7433" width="5.85546875" style="73" customWidth="1"/>
    <col min="7434" max="7435" width="8.140625" style="73" customWidth="1"/>
    <col min="7436" max="7444" width="6.7109375" style="73" customWidth="1"/>
    <col min="7445" max="7445" width="7" style="73" customWidth="1"/>
    <col min="7446" max="7680" width="9.140625" style="73"/>
    <col min="7681" max="7681" width="5.28515625" style="73" customWidth="1"/>
    <col min="7682" max="7682" width="25.85546875" style="73" customWidth="1"/>
    <col min="7683" max="7683" width="19" style="73" customWidth="1"/>
    <col min="7684" max="7684" width="9.42578125" style="73" customWidth="1"/>
    <col min="7685" max="7689" width="5.85546875" style="73" customWidth="1"/>
    <col min="7690" max="7691" width="8.140625" style="73" customWidth="1"/>
    <col min="7692" max="7700" width="6.7109375" style="73" customWidth="1"/>
    <col min="7701" max="7701" width="7" style="73" customWidth="1"/>
    <col min="7702" max="7936" width="9.140625" style="73"/>
    <col min="7937" max="7937" width="5.28515625" style="73" customWidth="1"/>
    <col min="7938" max="7938" width="25.85546875" style="73" customWidth="1"/>
    <col min="7939" max="7939" width="19" style="73" customWidth="1"/>
    <col min="7940" max="7940" width="9.42578125" style="73" customWidth="1"/>
    <col min="7941" max="7945" width="5.85546875" style="73" customWidth="1"/>
    <col min="7946" max="7947" width="8.140625" style="73" customWidth="1"/>
    <col min="7948" max="7956" width="6.7109375" style="73" customWidth="1"/>
    <col min="7957" max="7957" width="7" style="73" customWidth="1"/>
    <col min="7958" max="8192" width="9.140625" style="73"/>
    <col min="8193" max="8193" width="5.28515625" style="73" customWidth="1"/>
    <col min="8194" max="8194" width="25.85546875" style="73" customWidth="1"/>
    <col min="8195" max="8195" width="19" style="73" customWidth="1"/>
    <col min="8196" max="8196" width="9.42578125" style="73" customWidth="1"/>
    <col min="8197" max="8201" width="5.85546875" style="73" customWidth="1"/>
    <col min="8202" max="8203" width="8.140625" style="73" customWidth="1"/>
    <col min="8204" max="8212" width="6.7109375" style="73" customWidth="1"/>
    <col min="8213" max="8213" width="7" style="73" customWidth="1"/>
    <col min="8214" max="8448" width="9.140625" style="73"/>
    <col min="8449" max="8449" width="5.28515625" style="73" customWidth="1"/>
    <col min="8450" max="8450" width="25.85546875" style="73" customWidth="1"/>
    <col min="8451" max="8451" width="19" style="73" customWidth="1"/>
    <col min="8452" max="8452" width="9.42578125" style="73" customWidth="1"/>
    <col min="8453" max="8457" width="5.85546875" style="73" customWidth="1"/>
    <col min="8458" max="8459" width="8.140625" style="73" customWidth="1"/>
    <col min="8460" max="8468" width="6.7109375" style="73" customWidth="1"/>
    <col min="8469" max="8469" width="7" style="73" customWidth="1"/>
    <col min="8470" max="8704" width="9.140625" style="73"/>
    <col min="8705" max="8705" width="5.28515625" style="73" customWidth="1"/>
    <col min="8706" max="8706" width="25.85546875" style="73" customWidth="1"/>
    <col min="8707" max="8707" width="19" style="73" customWidth="1"/>
    <col min="8708" max="8708" width="9.42578125" style="73" customWidth="1"/>
    <col min="8709" max="8713" width="5.85546875" style="73" customWidth="1"/>
    <col min="8714" max="8715" width="8.140625" style="73" customWidth="1"/>
    <col min="8716" max="8724" width="6.7109375" style="73" customWidth="1"/>
    <col min="8725" max="8725" width="7" style="73" customWidth="1"/>
    <col min="8726" max="8960" width="9.140625" style="73"/>
    <col min="8961" max="8961" width="5.28515625" style="73" customWidth="1"/>
    <col min="8962" max="8962" width="25.85546875" style="73" customWidth="1"/>
    <col min="8963" max="8963" width="19" style="73" customWidth="1"/>
    <col min="8964" max="8964" width="9.42578125" style="73" customWidth="1"/>
    <col min="8965" max="8969" width="5.85546875" style="73" customWidth="1"/>
    <col min="8970" max="8971" width="8.140625" style="73" customWidth="1"/>
    <col min="8972" max="8980" width="6.7109375" style="73" customWidth="1"/>
    <col min="8981" max="8981" width="7" style="73" customWidth="1"/>
    <col min="8982" max="9216" width="9.140625" style="73"/>
    <col min="9217" max="9217" width="5.28515625" style="73" customWidth="1"/>
    <col min="9218" max="9218" width="25.85546875" style="73" customWidth="1"/>
    <col min="9219" max="9219" width="19" style="73" customWidth="1"/>
    <col min="9220" max="9220" width="9.42578125" style="73" customWidth="1"/>
    <col min="9221" max="9225" width="5.85546875" style="73" customWidth="1"/>
    <col min="9226" max="9227" width="8.140625" style="73" customWidth="1"/>
    <col min="9228" max="9236" width="6.7109375" style="73" customWidth="1"/>
    <col min="9237" max="9237" width="7" style="73" customWidth="1"/>
    <col min="9238" max="9472" width="9.140625" style="73"/>
    <col min="9473" max="9473" width="5.28515625" style="73" customWidth="1"/>
    <col min="9474" max="9474" width="25.85546875" style="73" customWidth="1"/>
    <col min="9475" max="9475" width="19" style="73" customWidth="1"/>
    <col min="9476" max="9476" width="9.42578125" style="73" customWidth="1"/>
    <col min="9477" max="9481" width="5.85546875" style="73" customWidth="1"/>
    <col min="9482" max="9483" width="8.140625" style="73" customWidth="1"/>
    <col min="9484" max="9492" width="6.7109375" style="73" customWidth="1"/>
    <col min="9493" max="9493" width="7" style="73" customWidth="1"/>
    <col min="9494" max="9728" width="9.140625" style="73"/>
    <col min="9729" max="9729" width="5.28515625" style="73" customWidth="1"/>
    <col min="9730" max="9730" width="25.85546875" style="73" customWidth="1"/>
    <col min="9731" max="9731" width="19" style="73" customWidth="1"/>
    <col min="9732" max="9732" width="9.42578125" style="73" customWidth="1"/>
    <col min="9733" max="9737" width="5.85546875" style="73" customWidth="1"/>
    <col min="9738" max="9739" width="8.140625" style="73" customWidth="1"/>
    <col min="9740" max="9748" width="6.7109375" style="73" customWidth="1"/>
    <col min="9749" max="9749" width="7" style="73" customWidth="1"/>
    <col min="9750" max="9984" width="9.140625" style="73"/>
    <col min="9985" max="9985" width="5.28515625" style="73" customWidth="1"/>
    <col min="9986" max="9986" width="25.85546875" style="73" customWidth="1"/>
    <col min="9987" max="9987" width="19" style="73" customWidth="1"/>
    <col min="9988" max="9988" width="9.42578125" style="73" customWidth="1"/>
    <col min="9989" max="9993" width="5.85546875" style="73" customWidth="1"/>
    <col min="9994" max="9995" width="8.140625" style="73" customWidth="1"/>
    <col min="9996" max="10004" width="6.7109375" style="73" customWidth="1"/>
    <col min="10005" max="10005" width="7" style="73" customWidth="1"/>
    <col min="10006" max="10240" width="9.140625" style="73"/>
    <col min="10241" max="10241" width="5.28515625" style="73" customWidth="1"/>
    <col min="10242" max="10242" width="25.85546875" style="73" customWidth="1"/>
    <col min="10243" max="10243" width="19" style="73" customWidth="1"/>
    <col min="10244" max="10244" width="9.42578125" style="73" customWidth="1"/>
    <col min="10245" max="10249" width="5.85546875" style="73" customWidth="1"/>
    <col min="10250" max="10251" width="8.140625" style="73" customWidth="1"/>
    <col min="10252" max="10260" width="6.7109375" style="73" customWidth="1"/>
    <col min="10261" max="10261" width="7" style="73" customWidth="1"/>
    <col min="10262" max="10496" width="9.140625" style="73"/>
    <col min="10497" max="10497" width="5.28515625" style="73" customWidth="1"/>
    <col min="10498" max="10498" width="25.85546875" style="73" customWidth="1"/>
    <col min="10499" max="10499" width="19" style="73" customWidth="1"/>
    <col min="10500" max="10500" width="9.42578125" style="73" customWidth="1"/>
    <col min="10501" max="10505" width="5.85546875" style="73" customWidth="1"/>
    <col min="10506" max="10507" width="8.140625" style="73" customWidth="1"/>
    <col min="10508" max="10516" width="6.7109375" style="73" customWidth="1"/>
    <col min="10517" max="10517" width="7" style="73" customWidth="1"/>
    <col min="10518" max="10752" width="9.140625" style="73"/>
    <col min="10753" max="10753" width="5.28515625" style="73" customWidth="1"/>
    <col min="10754" max="10754" width="25.85546875" style="73" customWidth="1"/>
    <col min="10755" max="10755" width="19" style="73" customWidth="1"/>
    <col min="10756" max="10756" width="9.42578125" style="73" customWidth="1"/>
    <col min="10757" max="10761" width="5.85546875" style="73" customWidth="1"/>
    <col min="10762" max="10763" width="8.140625" style="73" customWidth="1"/>
    <col min="10764" max="10772" width="6.7109375" style="73" customWidth="1"/>
    <col min="10773" max="10773" width="7" style="73" customWidth="1"/>
    <col min="10774" max="11008" width="9.140625" style="73"/>
    <col min="11009" max="11009" width="5.28515625" style="73" customWidth="1"/>
    <col min="11010" max="11010" width="25.85546875" style="73" customWidth="1"/>
    <col min="11011" max="11011" width="19" style="73" customWidth="1"/>
    <col min="11012" max="11012" width="9.42578125" style="73" customWidth="1"/>
    <col min="11013" max="11017" width="5.85546875" style="73" customWidth="1"/>
    <col min="11018" max="11019" width="8.140625" style="73" customWidth="1"/>
    <col min="11020" max="11028" width="6.7109375" style="73" customWidth="1"/>
    <col min="11029" max="11029" width="7" style="73" customWidth="1"/>
    <col min="11030" max="11264" width="9.140625" style="73"/>
    <col min="11265" max="11265" width="5.28515625" style="73" customWidth="1"/>
    <col min="11266" max="11266" width="25.85546875" style="73" customWidth="1"/>
    <col min="11267" max="11267" width="19" style="73" customWidth="1"/>
    <col min="11268" max="11268" width="9.42578125" style="73" customWidth="1"/>
    <col min="11269" max="11273" width="5.85546875" style="73" customWidth="1"/>
    <col min="11274" max="11275" width="8.140625" style="73" customWidth="1"/>
    <col min="11276" max="11284" width="6.7109375" style="73" customWidth="1"/>
    <col min="11285" max="11285" width="7" style="73" customWidth="1"/>
    <col min="11286" max="11520" width="9.140625" style="73"/>
    <col min="11521" max="11521" width="5.28515625" style="73" customWidth="1"/>
    <col min="11522" max="11522" width="25.85546875" style="73" customWidth="1"/>
    <col min="11523" max="11523" width="19" style="73" customWidth="1"/>
    <col min="11524" max="11524" width="9.42578125" style="73" customWidth="1"/>
    <col min="11525" max="11529" width="5.85546875" style="73" customWidth="1"/>
    <col min="11530" max="11531" width="8.140625" style="73" customWidth="1"/>
    <col min="11532" max="11540" width="6.7109375" style="73" customWidth="1"/>
    <col min="11541" max="11541" width="7" style="73" customWidth="1"/>
    <col min="11542" max="11776" width="9.140625" style="73"/>
    <col min="11777" max="11777" width="5.28515625" style="73" customWidth="1"/>
    <col min="11778" max="11778" width="25.85546875" style="73" customWidth="1"/>
    <col min="11779" max="11779" width="19" style="73" customWidth="1"/>
    <col min="11780" max="11780" width="9.42578125" style="73" customWidth="1"/>
    <col min="11781" max="11785" width="5.85546875" style="73" customWidth="1"/>
    <col min="11786" max="11787" width="8.140625" style="73" customWidth="1"/>
    <col min="11788" max="11796" width="6.7109375" style="73" customWidth="1"/>
    <col min="11797" max="11797" width="7" style="73" customWidth="1"/>
    <col min="11798" max="12032" width="9.140625" style="73"/>
    <col min="12033" max="12033" width="5.28515625" style="73" customWidth="1"/>
    <col min="12034" max="12034" width="25.85546875" style="73" customWidth="1"/>
    <col min="12035" max="12035" width="19" style="73" customWidth="1"/>
    <col min="12036" max="12036" width="9.42578125" style="73" customWidth="1"/>
    <col min="12037" max="12041" width="5.85546875" style="73" customWidth="1"/>
    <col min="12042" max="12043" width="8.140625" style="73" customWidth="1"/>
    <col min="12044" max="12052" width="6.7109375" style="73" customWidth="1"/>
    <col min="12053" max="12053" width="7" style="73" customWidth="1"/>
    <col min="12054" max="12288" width="9.140625" style="73"/>
    <col min="12289" max="12289" width="5.28515625" style="73" customWidth="1"/>
    <col min="12290" max="12290" width="25.85546875" style="73" customWidth="1"/>
    <col min="12291" max="12291" width="19" style="73" customWidth="1"/>
    <col min="12292" max="12292" width="9.42578125" style="73" customWidth="1"/>
    <col min="12293" max="12297" width="5.85546875" style="73" customWidth="1"/>
    <col min="12298" max="12299" width="8.140625" style="73" customWidth="1"/>
    <col min="12300" max="12308" width="6.7109375" style="73" customWidth="1"/>
    <col min="12309" max="12309" width="7" style="73" customWidth="1"/>
    <col min="12310" max="12544" width="9.140625" style="73"/>
    <col min="12545" max="12545" width="5.28515625" style="73" customWidth="1"/>
    <col min="12546" max="12546" width="25.85546875" style="73" customWidth="1"/>
    <col min="12547" max="12547" width="19" style="73" customWidth="1"/>
    <col min="12548" max="12548" width="9.42578125" style="73" customWidth="1"/>
    <col min="12549" max="12553" width="5.85546875" style="73" customWidth="1"/>
    <col min="12554" max="12555" width="8.140625" style="73" customWidth="1"/>
    <col min="12556" max="12564" width="6.7109375" style="73" customWidth="1"/>
    <col min="12565" max="12565" width="7" style="73" customWidth="1"/>
    <col min="12566" max="12800" width="9.140625" style="73"/>
    <col min="12801" max="12801" width="5.28515625" style="73" customWidth="1"/>
    <col min="12802" max="12802" width="25.85546875" style="73" customWidth="1"/>
    <col min="12803" max="12803" width="19" style="73" customWidth="1"/>
    <col min="12804" max="12804" width="9.42578125" style="73" customWidth="1"/>
    <col min="12805" max="12809" width="5.85546875" style="73" customWidth="1"/>
    <col min="12810" max="12811" width="8.140625" style="73" customWidth="1"/>
    <col min="12812" max="12820" width="6.7109375" style="73" customWidth="1"/>
    <col min="12821" max="12821" width="7" style="73" customWidth="1"/>
    <col min="12822" max="13056" width="9.140625" style="73"/>
    <col min="13057" max="13057" width="5.28515625" style="73" customWidth="1"/>
    <col min="13058" max="13058" width="25.85546875" style="73" customWidth="1"/>
    <col min="13059" max="13059" width="19" style="73" customWidth="1"/>
    <col min="13060" max="13060" width="9.42578125" style="73" customWidth="1"/>
    <col min="13061" max="13065" width="5.85546875" style="73" customWidth="1"/>
    <col min="13066" max="13067" width="8.140625" style="73" customWidth="1"/>
    <col min="13068" max="13076" width="6.7109375" style="73" customWidth="1"/>
    <col min="13077" max="13077" width="7" style="73" customWidth="1"/>
    <col min="13078" max="13312" width="9.140625" style="73"/>
    <col min="13313" max="13313" width="5.28515625" style="73" customWidth="1"/>
    <col min="13314" max="13314" width="25.85546875" style="73" customWidth="1"/>
    <col min="13315" max="13315" width="19" style="73" customWidth="1"/>
    <col min="13316" max="13316" width="9.42578125" style="73" customWidth="1"/>
    <col min="13317" max="13321" width="5.85546875" style="73" customWidth="1"/>
    <col min="13322" max="13323" width="8.140625" style="73" customWidth="1"/>
    <col min="13324" max="13332" width="6.7109375" style="73" customWidth="1"/>
    <col min="13333" max="13333" width="7" style="73" customWidth="1"/>
    <col min="13334" max="13568" width="9.140625" style="73"/>
    <col min="13569" max="13569" width="5.28515625" style="73" customWidth="1"/>
    <col min="13570" max="13570" width="25.85546875" style="73" customWidth="1"/>
    <col min="13571" max="13571" width="19" style="73" customWidth="1"/>
    <col min="13572" max="13572" width="9.42578125" style="73" customWidth="1"/>
    <col min="13573" max="13577" width="5.85546875" style="73" customWidth="1"/>
    <col min="13578" max="13579" width="8.140625" style="73" customWidth="1"/>
    <col min="13580" max="13588" width="6.7109375" style="73" customWidth="1"/>
    <col min="13589" max="13589" width="7" style="73" customWidth="1"/>
    <col min="13590" max="13824" width="9.140625" style="73"/>
    <col min="13825" max="13825" width="5.28515625" style="73" customWidth="1"/>
    <col min="13826" max="13826" width="25.85546875" style="73" customWidth="1"/>
    <col min="13827" max="13827" width="19" style="73" customWidth="1"/>
    <col min="13828" max="13828" width="9.42578125" style="73" customWidth="1"/>
    <col min="13829" max="13833" width="5.85546875" style="73" customWidth="1"/>
    <col min="13834" max="13835" width="8.140625" style="73" customWidth="1"/>
    <col min="13836" max="13844" width="6.7109375" style="73" customWidth="1"/>
    <col min="13845" max="13845" width="7" style="73" customWidth="1"/>
    <col min="13846" max="14080" width="9.140625" style="73"/>
    <col min="14081" max="14081" width="5.28515625" style="73" customWidth="1"/>
    <col min="14082" max="14082" width="25.85546875" style="73" customWidth="1"/>
    <col min="14083" max="14083" width="19" style="73" customWidth="1"/>
    <col min="14084" max="14084" width="9.42578125" style="73" customWidth="1"/>
    <col min="14085" max="14089" width="5.85546875" style="73" customWidth="1"/>
    <col min="14090" max="14091" width="8.140625" style="73" customWidth="1"/>
    <col min="14092" max="14100" width="6.7109375" style="73" customWidth="1"/>
    <col min="14101" max="14101" width="7" style="73" customWidth="1"/>
    <col min="14102" max="14336" width="9.140625" style="73"/>
    <col min="14337" max="14337" width="5.28515625" style="73" customWidth="1"/>
    <col min="14338" max="14338" width="25.85546875" style="73" customWidth="1"/>
    <col min="14339" max="14339" width="19" style="73" customWidth="1"/>
    <col min="14340" max="14340" width="9.42578125" style="73" customWidth="1"/>
    <col min="14341" max="14345" width="5.85546875" style="73" customWidth="1"/>
    <col min="14346" max="14347" width="8.140625" style="73" customWidth="1"/>
    <col min="14348" max="14356" width="6.7109375" style="73" customWidth="1"/>
    <col min="14357" max="14357" width="7" style="73" customWidth="1"/>
    <col min="14358" max="14592" width="9.140625" style="73"/>
    <col min="14593" max="14593" width="5.28515625" style="73" customWidth="1"/>
    <col min="14594" max="14594" width="25.85546875" style="73" customWidth="1"/>
    <col min="14595" max="14595" width="19" style="73" customWidth="1"/>
    <col min="14596" max="14596" width="9.42578125" style="73" customWidth="1"/>
    <col min="14597" max="14601" width="5.85546875" style="73" customWidth="1"/>
    <col min="14602" max="14603" width="8.140625" style="73" customWidth="1"/>
    <col min="14604" max="14612" width="6.7109375" style="73" customWidth="1"/>
    <col min="14613" max="14613" width="7" style="73" customWidth="1"/>
    <col min="14614" max="14848" width="9.140625" style="73"/>
    <col min="14849" max="14849" width="5.28515625" style="73" customWidth="1"/>
    <col min="14850" max="14850" width="25.85546875" style="73" customWidth="1"/>
    <col min="14851" max="14851" width="19" style="73" customWidth="1"/>
    <col min="14852" max="14852" width="9.42578125" style="73" customWidth="1"/>
    <col min="14853" max="14857" width="5.85546875" style="73" customWidth="1"/>
    <col min="14858" max="14859" width="8.140625" style="73" customWidth="1"/>
    <col min="14860" max="14868" width="6.7109375" style="73" customWidth="1"/>
    <col min="14869" max="14869" width="7" style="73" customWidth="1"/>
    <col min="14870" max="15104" width="9.140625" style="73"/>
    <col min="15105" max="15105" width="5.28515625" style="73" customWidth="1"/>
    <col min="15106" max="15106" width="25.85546875" style="73" customWidth="1"/>
    <col min="15107" max="15107" width="19" style="73" customWidth="1"/>
    <col min="15108" max="15108" width="9.42578125" style="73" customWidth="1"/>
    <col min="15109" max="15113" width="5.85546875" style="73" customWidth="1"/>
    <col min="15114" max="15115" width="8.140625" style="73" customWidth="1"/>
    <col min="15116" max="15124" width="6.7109375" style="73" customWidth="1"/>
    <col min="15125" max="15125" width="7" style="73" customWidth="1"/>
    <col min="15126" max="15360" width="9.140625" style="73"/>
    <col min="15361" max="15361" width="5.28515625" style="73" customWidth="1"/>
    <col min="15362" max="15362" width="25.85546875" style="73" customWidth="1"/>
    <col min="15363" max="15363" width="19" style="73" customWidth="1"/>
    <col min="15364" max="15364" width="9.42578125" style="73" customWidth="1"/>
    <col min="15365" max="15369" width="5.85546875" style="73" customWidth="1"/>
    <col min="15370" max="15371" width="8.140625" style="73" customWidth="1"/>
    <col min="15372" max="15380" width="6.7109375" style="73" customWidth="1"/>
    <col min="15381" max="15381" width="7" style="73" customWidth="1"/>
    <col min="15382" max="15616" width="9.140625" style="73"/>
    <col min="15617" max="15617" width="5.28515625" style="73" customWidth="1"/>
    <col min="15618" max="15618" width="25.85546875" style="73" customWidth="1"/>
    <col min="15619" max="15619" width="19" style="73" customWidth="1"/>
    <col min="15620" max="15620" width="9.42578125" style="73" customWidth="1"/>
    <col min="15621" max="15625" width="5.85546875" style="73" customWidth="1"/>
    <col min="15626" max="15627" width="8.140625" style="73" customWidth="1"/>
    <col min="15628" max="15636" width="6.7109375" style="73" customWidth="1"/>
    <col min="15637" max="15637" width="7" style="73" customWidth="1"/>
    <col min="15638" max="15872" width="9.140625" style="73"/>
    <col min="15873" max="15873" width="5.28515625" style="73" customWidth="1"/>
    <col min="15874" max="15874" width="25.85546875" style="73" customWidth="1"/>
    <col min="15875" max="15875" width="19" style="73" customWidth="1"/>
    <col min="15876" max="15876" width="9.42578125" style="73" customWidth="1"/>
    <col min="15877" max="15881" width="5.85546875" style="73" customWidth="1"/>
    <col min="15882" max="15883" width="8.140625" style="73" customWidth="1"/>
    <col min="15884" max="15892" width="6.7109375" style="73" customWidth="1"/>
    <col min="15893" max="15893" width="7" style="73" customWidth="1"/>
    <col min="15894" max="16128" width="9.140625" style="73"/>
    <col min="16129" max="16129" width="5.28515625" style="73" customWidth="1"/>
    <col min="16130" max="16130" width="25.85546875" style="73" customWidth="1"/>
    <col min="16131" max="16131" width="19" style="73" customWidth="1"/>
    <col min="16132" max="16132" width="9.42578125" style="73" customWidth="1"/>
    <col min="16133" max="16137" width="5.85546875" style="73" customWidth="1"/>
    <col min="16138" max="16139" width="8.140625" style="73" customWidth="1"/>
    <col min="16140" max="16148" width="6.7109375" style="73" customWidth="1"/>
    <col min="16149" max="16149" width="7" style="73" customWidth="1"/>
    <col min="16150" max="16384" width="9.140625" style="73"/>
  </cols>
  <sheetData>
    <row r="1" spans="1:21" ht="64.5" customHeight="1" x14ac:dyDescent="0.25">
      <c r="A1" s="1078" t="s">
        <v>530</v>
      </c>
      <c r="B1" s="1078"/>
      <c r="C1" s="1078"/>
      <c r="D1" s="1078"/>
      <c r="E1" s="1078"/>
      <c r="F1" s="70"/>
      <c r="G1" s="70"/>
      <c r="H1" s="70"/>
      <c r="I1" s="70"/>
      <c r="J1" s="70"/>
      <c r="K1" s="70"/>
      <c r="L1" s="71"/>
      <c r="M1" s="71"/>
      <c r="N1" s="71"/>
      <c r="O1" s="71"/>
      <c r="P1" s="71"/>
      <c r="Q1" s="71"/>
      <c r="R1" s="71"/>
      <c r="S1" s="72"/>
      <c r="T1" s="72"/>
      <c r="U1" s="72"/>
    </row>
    <row r="2" spans="1:21" ht="16.5" customHeight="1" x14ac:dyDescent="0.25">
      <c r="A2" s="944"/>
      <c r="B2" s="944"/>
      <c r="C2" s="944"/>
      <c r="D2" s="71"/>
      <c r="E2" s="72"/>
      <c r="F2" s="72"/>
      <c r="G2" s="72"/>
      <c r="H2" s="72"/>
      <c r="I2" s="72"/>
      <c r="J2" s="72"/>
      <c r="K2" s="71"/>
      <c r="L2" s="71"/>
      <c r="M2" s="71"/>
      <c r="N2" s="71"/>
      <c r="O2" s="71"/>
      <c r="P2" s="71"/>
      <c r="Q2" s="71"/>
      <c r="R2" s="71"/>
      <c r="S2" s="72"/>
      <c r="T2" s="72"/>
      <c r="U2" s="72"/>
    </row>
    <row r="3" spans="1:21"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row>
    <row r="4" spans="1:21"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row>
    <row r="5" spans="1:21" s="74" customFormat="1" ht="21.75" customHeight="1" x14ac:dyDescent="0.25">
      <c r="A5" s="1081" t="s">
        <v>0</v>
      </c>
      <c r="B5" s="1081" t="s">
        <v>1</v>
      </c>
      <c r="C5" s="1084" t="s">
        <v>515</v>
      </c>
      <c r="D5" s="1288" t="s">
        <v>516</v>
      </c>
      <c r="E5" s="1327" t="s">
        <v>517</v>
      </c>
      <c r="F5" s="1328"/>
      <c r="G5" s="1328"/>
      <c r="H5" s="1328"/>
      <c r="I5" s="1328"/>
      <c r="J5" s="1328"/>
      <c r="K5" s="1328"/>
      <c r="L5" s="1328"/>
      <c r="M5" s="1328"/>
      <c r="N5" s="1328"/>
      <c r="O5" s="1328"/>
      <c r="P5" s="1328"/>
      <c r="Q5" s="1328"/>
      <c r="R5" s="1328"/>
      <c r="S5" s="1329"/>
      <c r="T5" s="1323" t="s">
        <v>3</v>
      </c>
      <c r="U5" s="1288" t="s">
        <v>4</v>
      </c>
    </row>
    <row r="6" spans="1:21" s="74" customFormat="1" ht="36.75" customHeight="1" x14ac:dyDescent="0.25">
      <c r="A6" s="1082"/>
      <c r="B6" s="1082"/>
      <c r="C6" s="1085"/>
      <c r="D6" s="1289"/>
      <c r="E6" s="1326" t="s">
        <v>595</v>
      </c>
      <c r="F6" s="1326"/>
      <c r="G6" s="1326"/>
      <c r="H6" s="1326"/>
      <c r="I6" s="1326"/>
      <c r="J6" s="1326"/>
      <c r="K6" s="1326"/>
      <c r="L6" s="1327" t="s">
        <v>596</v>
      </c>
      <c r="M6" s="1328"/>
      <c r="N6" s="1328"/>
      <c r="O6" s="1328"/>
      <c r="P6" s="1328"/>
      <c r="Q6" s="1328"/>
      <c r="R6" s="1328"/>
      <c r="S6" s="1315" t="s">
        <v>243</v>
      </c>
      <c r="T6" s="1324"/>
      <c r="U6" s="1289"/>
    </row>
    <row r="7" spans="1:21" s="74" customFormat="1" ht="58.5" customHeight="1" x14ac:dyDescent="0.25">
      <c r="A7" s="1083"/>
      <c r="B7" s="1083"/>
      <c r="C7" s="1086"/>
      <c r="D7" s="1290"/>
      <c r="E7" s="943" t="s">
        <v>154</v>
      </c>
      <c r="F7" s="943" t="s">
        <v>155</v>
      </c>
      <c r="G7" s="943" t="s">
        <v>64</v>
      </c>
      <c r="H7" s="943" t="s">
        <v>65</v>
      </c>
      <c r="I7" s="943" t="s">
        <v>66</v>
      </c>
      <c r="J7" s="943" t="s">
        <v>67</v>
      </c>
      <c r="K7" s="943" t="s">
        <v>68</v>
      </c>
      <c r="L7" s="943" t="s">
        <v>69</v>
      </c>
      <c r="M7" s="943" t="s">
        <v>70</v>
      </c>
      <c r="N7" s="943" t="s">
        <v>71</v>
      </c>
      <c r="O7" s="943" t="s">
        <v>282</v>
      </c>
      <c r="P7" s="943" t="s">
        <v>283</v>
      </c>
      <c r="Q7" s="943" t="s">
        <v>284</v>
      </c>
      <c r="R7" s="943" t="s">
        <v>371</v>
      </c>
      <c r="S7" s="1315"/>
      <c r="T7" s="1325"/>
      <c r="U7" s="1290"/>
    </row>
    <row r="8" spans="1:21" s="81" customFormat="1" ht="30" customHeight="1" x14ac:dyDescent="0.25">
      <c r="A8" s="75" t="s">
        <v>16</v>
      </c>
      <c r="B8" s="90" t="s">
        <v>95</v>
      </c>
      <c r="C8" s="492">
        <v>11100083326</v>
      </c>
      <c r="D8" s="227">
        <v>0.9</v>
      </c>
      <c r="E8" s="351">
        <v>0.02</v>
      </c>
      <c r="F8" s="163"/>
      <c r="G8" s="163"/>
      <c r="H8" s="163">
        <v>0.02</v>
      </c>
      <c r="I8" s="163"/>
      <c r="J8" s="163">
        <v>0.01</v>
      </c>
      <c r="K8" s="163"/>
      <c r="L8" s="163">
        <v>0.01</v>
      </c>
      <c r="M8" s="163"/>
      <c r="N8" s="163">
        <v>0.01</v>
      </c>
      <c r="O8" s="163"/>
      <c r="P8" s="163"/>
      <c r="Q8" s="163"/>
      <c r="R8" s="163"/>
      <c r="S8" s="164">
        <f>IF(SUM(E8:K8)&gt;5%,5%,SUM(E8:K8))+IF(SUM(L8:R8)&gt;5%,5%,SUM(L8:R8))</f>
        <v>7.0000000000000007E-2</v>
      </c>
      <c r="T8" s="165">
        <f>D8+S8</f>
        <v>0.97</v>
      </c>
      <c r="U8" s="166">
        <f>IF(95%&lt;=T8,60,IF(AND(90%&lt;=T8,T8&lt;95%),50,IF(AND(80%&lt;=T8,T8&lt;90%),40,IF(AND(75%&lt;=T8,T8&lt;80%),30,IF(AND(70%&lt;=T8,T8&lt;75%),20,IF(T8&lt;70%,0,""))))))</f>
        <v>60</v>
      </c>
    </row>
    <row r="9" spans="1:21" s="81" customFormat="1" ht="30" customHeight="1" x14ac:dyDescent="0.25">
      <c r="A9" s="75" t="s">
        <v>17</v>
      </c>
      <c r="B9" s="91" t="s">
        <v>105</v>
      </c>
      <c r="C9" s="492" t="s">
        <v>597</v>
      </c>
      <c r="D9" s="227">
        <v>0.9</v>
      </c>
      <c r="E9" s="351"/>
      <c r="F9" s="163"/>
      <c r="G9" s="163"/>
      <c r="H9" s="163">
        <v>0.02</v>
      </c>
      <c r="I9" s="163"/>
      <c r="J9" s="163">
        <v>0.01</v>
      </c>
      <c r="K9" s="163"/>
      <c r="L9" s="163">
        <v>0.01</v>
      </c>
      <c r="M9" s="163"/>
      <c r="N9" s="163">
        <v>0.01</v>
      </c>
      <c r="O9" s="163"/>
      <c r="P9" s="163"/>
      <c r="Q9" s="163"/>
      <c r="R9" s="163"/>
      <c r="S9" s="164">
        <f>IF(SUM(E9:K9)&gt;5%,5%,SUM(E9:K9))+IF(SUM(L9:R9)&gt;5%,5%,SUM(L9:R9))</f>
        <v>0.05</v>
      </c>
      <c r="T9" s="165">
        <f>D9+S9</f>
        <v>0.95000000000000007</v>
      </c>
      <c r="U9" s="166">
        <f>IF(95%&lt;=T9,60,IF(AND(90%&lt;=T9,T9&lt;95%),50,IF(AND(80%&lt;=T9,T9&lt;90%),40,IF(AND(75%&lt;=T9,T9&lt;80%),30,IF(AND(70%&lt;=T9,T9&lt;75%),20,IF(T9&lt;70%,0,""))))))</f>
        <v>60</v>
      </c>
    </row>
    <row r="10" spans="1:21" s="81" customFormat="1" ht="30" customHeight="1" x14ac:dyDescent="0.25">
      <c r="A10" s="75" t="s">
        <v>18</v>
      </c>
      <c r="B10" s="92" t="s">
        <v>78</v>
      </c>
      <c r="C10" s="492">
        <v>40400000575</v>
      </c>
      <c r="D10" s="227">
        <v>0.9</v>
      </c>
      <c r="E10" s="351"/>
      <c r="F10" s="163"/>
      <c r="G10" s="163"/>
      <c r="H10" s="163">
        <v>0.02</v>
      </c>
      <c r="I10" s="163"/>
      <c r="J10" s="163"/>
      <c r="K10" s="163"/>
      <c r="L10" s="163">
        <v>0.01</v>
      </c>
      <c r="M10" s="163">
        <v>0.02</v>
      </c>
      <c r="N10" s="163"/>
      <c r="O10" s="163"/>
      <c r="P10" s="163"/>
      <c r="Q10" s="163"/>
      <c r="R10" s="163"/>
      <c r="S10" s="164">
        <f>IF(SUM(E10:K10)&gt;5%,5%,SUM(E10:K10))+IF(SUM(L10:R10)&gt;5%,5%,SUM(L10:R10))</f>
        <v>0.05</v>
      </c>
      <c r="T10" s="165">
        <f>D10+S10</f>
        <v>0.95000000000000007</v>
      </c>
      <c r="U10" s="166">
        <f>IF(95%&lt;=T10,60,IF(AND(90%&lt;=T10,T10&lt;95%),50,IF(AND(80%&lt;=T10,T10&lt;90%),40,IF(AND(75%&lt;=T10,T10&lt;80%),30,IF(AND(70%&lt;=T10,T10&lt;75%),20,IF(T10&lt;70%,0,""))))))</f>
        <v>60</v>
      </c>
    </row>
    <row r="11" spans="1:21" s="81" customFormat="1" ht="30" customHeight="1" x14ac:dyDescent="0.25">
      <c r="A11" s="75" t="s">
        <v>19</v>
      </c>
      <c r="B11" s="90" t="s">
        <v>97</v>
      </c>
      <c r="C11" s="492" t="s">
        <v>481</v>
      </c>
      <c r="D11" s="227">
        <v>0.9</v>
      </c>
      <c r="E11" s="351"/>
      <c r="F11" s="163"/>
      <c r="G11" s="163"/>
      <c r="H11" s="163"/>
      <c r="I11" s="163"/>
      <c r="J11" s="163"/>
      <c r="K11" s="163"/>
      <c r="L11" s="163"/>
      <c r="M11" s="163">
        <v>0.02</v>
      </c>
      <c r="N11" s="163"/>
      <c r="O11" s="163"/>
      <c r="P11" s="163"/>
      <c r="Q11" s="163"/>
      <c r="R11" s="163"/>
      <c r="S11" s="164">
        <f>IF(SUM(E11:K11)&gt;5%,5%,SUM(E11:K11))+IF(SUM(L11:R11)&gt;5%,5%,SUM(L11:R11))</f>
        <v>0.02</v>
      </c>
      <c r="T11" s="165">
        <f>D11+S11</f>
        <v>0.92</v>
      </c>
      <c r="U11" s="166">
        <f>IF(95%&lt;=T11,60,IF(AND(90%&lt;=T11,T11&lt;95%),50,IF(AND(80%&lt;=T11,T11&lt;90%),40,IF(AND(75%&lt;=T11,T11&lt;80%),30,IF(AND(70%&lt;=T11,T11&lt;75%),20,IF(T11&lt;70%,0,""))))))</f>
        <v>50</v>
      </c>
    </row>
    <row r="12" spans="1:21" s="81" customFormat="1" ht="30" customHeight="1" x14ac:dyDescent="0.25">
      <c r="A12" s="75" t="s">
        <v>20</v>
      </c>
      <c r="B12" s="93" t="s">
        <v>98</v>
      </c>
      <c r="C12" s="492" t="s">
        <v>482</v>
      </c>
      <c r="D12" s="227">
        <v>0.9</v>
      </c>
      <c r="E12" s="163"/>
      <c r="F12" s="163"/>
      <c r="G12" s="163"/>
      <c r="H12" s="163"/>
      <c r="I12" s="163"/>
      <c r="J12" s="163"/>
      <c r="K12" s="163"/>
      <c r="L12" s="163"/>
      <c r="M12" s="163">
        <v>0.02</v>
      </c>
      <c r="N12" s="163"/>
      <c r="O12" s="163"/>
      <c r="P12" s="163"/>
      <c r="Q12" s="163"/>
      <c r="R12" s="163"/>
      <c r="S12" s="164">
        <f>IF(SUM(E12:K12)&gt;5%,5%,SUM(E12:K12))+IF(SUM(L12:R12)&gt;5%,5%,SUM(L12:R12))</f>
        <v>0.02</v>
      </c>
      <c r="T12" s="165">
        <f>D12+S12</f>
        <v>0.92</v>
      </c>
      <c r="U12" s="166">
        <f>IF(95%&lt;=T12,60,IF(AND(90%&lt;=T12,T12&lt;95%),50,IF(AND(80%&lt;=T12,T12&lt;90%),40,IF(AND(75%&lt;=T12,T12&lt;80%),30,IF(AND(70%&lt;=T12,T12&lt;75%),20,IF(T12&lt;70%,0,""))))))</f>
        <v>50</v>
      </c>
    </row>
    <row r="13" spans="1:21" ht="39.75" customHeight="1" x14ac:dyDescent="0.25">
      <c r="A13" s="1090" t="s">
        <v>522</v>
      </c>
      <c r="B13" s="1090"/>
      <c r="C13" s="1090"/>
      <c r="D13" s="1090"/>
      <c r="E13" s="1090"/>
      <c r="F13" s="1090"/>
      <c r="G13" s="1090"/>
      <c r="H13" s="1090"/>
      <c r="I13" s="1090"/>
      <c r="J13" s="1090"/>
      <c r="K13" s="1090"/>
      <c r="L13" s="1090"/>
      <c r="M13" s="1090"/>
      <c r="N13" s="1090"/>
      <c r="O13" s="1090"/>
      <c r="P13" s="1090"/>
      <c r="Q13" s="1090"/>
      <c r="R13" s="1090"/>
      <c r="S13" s="1090"/>
      <c r="T13" s="1090"/>
      <c r="U13" s="1090"/>
    </row>
    <row r="15" spans="1:21" ht="18.75" x14ac:dyDescent="0.3">
      <c r="A15" s="1136" t="s">
        <v>5</v>
      </c>
      <c r="B15" s="1136"/>
      <c r="C15" s="1136"/>
      <c r="D15" s="1136"/>
      <c r="E15" s="1136"/>
      <c r="F15" s="1136"/>
      <c r="G15" s="1136"/>
      <c r="H15" s="1136"/>
      <c r="I15" s="1136"/>
      <c r="J15" s="1136"/>
      <c r="K15" s="1136"/>
      <c r="L15" s="1136"/>
      <c r="M15" s="1136"/>
      <c r="N15" s="1136"/>
      <c r="O15" s="1136"/>
      <c r="P15" s="1136"/>
      <c r="Q15" s="1136"/>
      <c r="R15" s="1136"/>
      <c r="S15" s="1136"/>
      <c r="T15" s="1136"/>
      <c r="U15" s="1136"/>
    </row>
    <row r="17" spans="1:21" ht="112.5" customHeight="1" x14ac:dyDescent="0.25">
      <c r="A17" s="938" t="s">
        <v>6</v>
      </c>
      <c r="B17" s="1038" t="s">
        <v>7</v>
      </c>
      <c r="C17" s="1038"/>
      <c r="D17" s="1038"/>
      <c r="E17" s="1038"/>
      <c r="F17" s="938"/>
      <c r="G17" s="938"/>
      <c r="H17" s="938"/>
      <c r="I17" s="938"/>
      <c r="J17" s="939" t="s">
        <v>8</v>
      </c>
      <c r="K17" s="939" t="s">
        <v>9</v>
      </c>
      <c r="L17" s="940" t="s">
        <v>10</v>
      </c>
      <c r="M17" s="940" t="s">
        <v>11</v>
      </c>
      <c r="N17" s="939" t="s">
        <v>218</v>
      </c>
      <c r="O17" s="1126" t="s">
        <v>12</v>
      </c>
      <c r="P17" s="1127"/>
      <c r="Q17" s="1127"/>
      <c r="R17" s="1127"/>
      <c r="S17" s="1127"/>
      <c r="T17" s="1127"/>
      <c r="U17" s="1128"/>
    </row>
    <row r="18" spans="1:21" s="229" customFormat="1" ht="50.25" customHeight="1" x14ac:dyDescent="0.25">
      <c r="A18" s="941">
        <v>1</v>
      </c>
      <c r="B18" s="1356" t="s">
        <v>1320</v>
      </c>
      <c r="C18" s="1357"/>
      <c r="D18" s="1357"/>
      <c r="E18" s="1357"/>
      <c r="F18" s="228"/>
      <c r="G18" s="228"/>
      <c r="H18" s="228"/>
      <c r="I18" s="228"/>
      <c r="J18" s="824" t="s">
        <v>1093</v>
      </c>
      <c r="K18" s="824" t="s">
        <v>1169</v>
      </c>
      <c r="L18" s="230">
        <v>1</v>
      </c>
      <c r="M18" s="231"/>
      <c r="N18" s="825">
        <v>0.02</v>
      </c>
      <c r="O18" s="1358" t="s">
        <v>1321</v>
      </c>
      <c r="P18" s="1359"/>
      <c r="Q18" s="1359"/>
      <c r="R18" s="1359"/>
      <c r="S18" s="1359"/>
      <c r="T18" s="1359"/>
      <c r="U18" s="1360"/>
    </row>
    <row r="19" spans="1:21" s="229" customFormat="1" ht="50.25" customHeight="1" x14ac:dyDescent="0.25">
      <c r="A19" s="941">
        <v>2</v>
      </c>
      <c r="B19" s="1356" t="s">
        <v>1322</v>
      </c>
      <c r="C19" s="1357"/>
      <c r="D19" s="1357"/>
      <c r="E19" s="1357"/>
      <c r="F19" s="228"/>
      <c r="G19" s="228"/>
      <c r="H19" s="228"/>
      <c r="I19" s="228"/>
      <c r="J19" s="824" t="s">
        <v>1093</v>
      </c>
      <c r="K19" s="824" t="s">
        <v>1323</v>
      </c>
      <c r="L19" s="230">
        <v>2</v>
      </c>
      <c r="M19" s="231"/>
      <c r="N19" s="825">
        <v>0.02</v>
      </c>
      <c r="O19" s="1358" t="s">
        <v>1324</v>
      </c>
      <c r="P19" s="1359"/>
      <c r="Q19" s="1359"/>
      <c r="R19" s="1359"/>
      <c r="S19" s="1359"/>
      <c r="T19" s="1359"/>
      <c r="U19" s="1360"/>
    </row>
    <row r="20" spans="1:21" s="229" customFormat="1" ht="50.25" customHeight="1" x14ac:dyDescent="0.25">
      <c r="A20" s="941">
        <v>3</v>
      </c>
      <c r="B20" s="1356" t="s">
        <v>1469</v>
      </c>
      <c r="C20" s="1357"/>
      <c r="D20" s="1357"/>
      <c r="E20" s="1357"/>
      <c r="F20" s="228"/>
      <c r="G20" s="228"/>
      <c r="H20" s="228"/>
      <c r="I20" s="228"/>
      <c r="J20" s="824" t="s">
        <v>1169</v>
      </c>
      <c r="K20" s="824" t="s">
        <v>1323</v>
      </c>
      <c r="L20" s="230">
        <v>2</v>
      </c>
      <c r="M20" s="231"/>
      <c r="N20" s="825">
        <v>0.01</v>
      </c>
      <c r="O20" s="1358" t="s">
        <v>849</v>
      </c>
      <c r="P20" s="1359"/>
      <c r="Q20" s="1359"/>
      <c r="R20" s="1359"/>
      <c r="S20" s="1359"/>
      <c r="T20" s="1359"/>
      <c r="U20" s="1360"/>
    </row>
    <row r="21" spans="1:21" s="229" customFormat="1" ht="45.75" customHeight="1" x14ac:dyDescent="0.25">
      <c r="A21" s="941">
        <v>4</v>
      </c>
      <c r="B21" s="1356" t="s">
        <v>1325</v>
      </c>
      <c r="C21" s="1357"/>
      <c r="D21" s="1357"/>
      <c r="E21" s="1357"/>
      <c r="F21" s="228"/>
      <c r="G21" s="228"/>
      <c r="H21" s="228"/>
      <c r="I21" s="228"/>
      <c r="J21" s="824" t="s">
        <v>1169</v>
      </c>
      <c r="K21" s="824" t="s">
        <v>1169</v>
      </c>
      <c r="L21" s="230">
        <v>2</v>
      </c>
      <c r="M21" s="231"/>
      <c r="N21" s="825">
        <v>0.01</v>
      </c>
      <c r="O21" s="1358" t="s">
        <v>1470</v>
      </c>
      <c r="P21" s="1359"/>
      <c r="Q21" s="1359"/>
      <c r="R21" s="1359"/>
      <c r="S21" s="1359"/>
      <c r="T21" s="1359"/>
      <c r="U21" s="1360"/>
    </row>
    <row r="22" spans="1:21" s="229" customFormat="1" ht="42" customHeight="1" x14ac:dyDescent="0.25">
      <c r="A22" s="941">
        <v>5</v>
      </c>
      <c r="B22" s="1356" t="s">
        <v>1326</v>
      </c>
      <c r="C22" s="1357"/>
      <c r="D22" s="1357"/>
      <c r="E22" s="1357"/>
      <c r="F22" s="228"/>
      <c r="G22" s="228"/>
      <c r="H22" s="228"/>
      <c r="I22" s="228"/>
      <c r="J22" s="824" t="s">
        <v>1093</v>
      </c>
      <c r="K22" s="824"/>
      <c r="L22" s="230">
        <v>3</v>
      </c>
      <c r="M22" s="231"/>
      <c r="N22" s="825">
        <v>0.02</v>
      </c>
      <c r="O22" s="1358" t="s">
        <v>1327</v>
      </c>
      <c r="P22" s="1359"/>
      <c r="Q22" s="1359"/>
      <c r="R22" s="1359"/>
      <c r="S22" s="1359"/>
      <c r="T22" s="1359"/>
      <c r="U22" s="1360"/>
    </row>
    <row r="23" spans="1:21" s="229" customFormat="1" ht="50.25" customHeight="1" x14ac:dyDescent="0.25">
      <c r="A23" s="941">
        <v>6</v>
      </c>
      <c r="B23" s="1356" t="s">
        <v>1328</v>
      </c>
      <c r="C23" s="1357"/>
      <c r="D23" s="1357"/>
      <c r="E23" s="1357"/>
      <c r="F23" s="228"/>
      <c r="G23" s="228"/>
      <c r="H23" s="228"/>
      <c r="I23" s="228"/>
      <c r="J23" s="824" t="s">
        <v>1169</v>
      </c>
      <c r="K23" s="824"/>
      <c r="L23" s="230">
        <v>2</v>
      </c>
      <c r="M23" s="231"/>
      <c r="N23" s="825">
        <v>0.01</v>
      </c>
      <c r="O23" s="1358" t="s">
        <v>849</v>
      </c>
      <c r="P23" s="1359"/>
      <c r="Q23" s="1359"/>
      <c r="R23" s="1359"/>
      <c r="S23" s="1359"/>
      <c r="T23" s="1359"/>
      <c r="U23" s="1360"/>
    </row>
    <row r="24" spans="1:21" ht="16.5" x14ac:dyDescent="0.25">
      <c r="A24" s="21"/>
      <c r="B24" s="22"/>
      <c r="C24" s="22"/>
      <c r="D24" s="22"/>
      <c r="E24" s="22"/>
      <c r="F24" s="22"/>
      <c r="G24" s="22"/>
      <c r="H24" s="22"/>
      <c r="I24" s="22"/>
      <c r="J24" s="22"/>
      <c r="K24" s="86"/>
      <c r="L24" s="87"/>
      <c r="M24" s="87"/>
      <c r="N24" s="87"/>
      <c r="O24" s="87"/>
      <c r="P24" s="87"/>
      <c r="Q24" s="87"/>
      <c r="R24" s="87"/>
      <c r="S24" s="88"/>
      <c r="T24" s="88"/>
      <c r="U24" s="88"/>
    </row>
    <row r="25" spans="1:21" ht="15.75" x14ac:dyDescent="0.25">
      <c r="L25" s="1061"/>
      <c r="M25" s="1061"/>
      <c r="N25" s="1061"/>
      <c r="O25" s="1061"/>
      <c r="P25" s="1061"/>
      <c r="Q25" s="1061"/>
      <c r="R25" s="1061"/>
      <c r="S25" s="1061"/>
      <c r="T25" s="1061"/>
      <c r="U25" s="1061"/>
    </row>
    <row r="26" spans="1:21" ht="15.75" x14ac:dyDescent="0.25">
      <c r="L26" s="1062" t="s">
        <v>14</v>
      </c>
      <c r="M26" s="1062"/>
      <c r="N26" s="1062"/>
      <c r="O26" s="1062"/>
      <c r="P26" s="1062"/>
      <c r="Q26" s="1062"/>
      <c r="R26" s="1062"/>
      <c r="S26" s="1062"/>
      <c r="T26" s="1062"/>
      <c r="U26" s="1062"/>
    </row>
    <row r="29" spans="1:21" ht="18" customHeight="1" x14ac:dyDescent="0.25"/>
    <row r="30" spans="1:21" ht="23.25" customHeight="1" x14ac:dyDescent="0.25"/>
    <row r="31" spans="1:21" ht="18.75" x14ac:dyDescent="0.25">
      <c r="L31" s="1272" t="s">
        <v>95</v>
      </c>
      <c r="M31" s="1272"/>
      <c r="N31" s="1272"/>
      <c r="O31" s="1272"/>
      <c r="P31" s="1272"/>
      <c r="Q31" s="1272"/>
      <c r="R31" s="1272"/>
      <c r="S31" s="1272"/>
      <c r="T31" s="1272"/>
      <c r="U31" s="1272"/>
    </row>
  </sheetData>
  <mergeCells count="32">
    <mergeCell ref="L31:U31"/>
    <mergeCell ref="O21:U21"/>
    <mergeCell ref="O22:U22"/>
    <mergeCell ref="O23:U23"/>
    <mergeCell ref="L25:U25"/>
    <mergeCell ref="L26:U26"/>
    <mergeCell ref="A1:E1"/>
    <mergeCell ref="A5:A7"/>
    <mergeCell ref="B5:B7"/>
    <mergeCell ref="C5:C7"/>
    <mergeCell ref="D5:D7"/>
    <mergeCell ref="A3:U3"/>
    <mergeCell ref="A4:U4"/>
    <mergeCell ref="E5:S5"/>
    <mergeCell ref="T5:T7"/>
    <mergeCell ref="U5:U7"/>
    <mergeCell ref="E6:K6"/>
    <mergeCell ref="L6:R6"/>
    <mergeCell ref="S6:S7"/>
    <mergeCell ref="O18:U18"/>
    <mergeCell ref="O19:U19"/>
    <mergeCell ref="B20:E20"/>
    <mergeCell ref="B17:E17"/>
    <mergeCell ref="A13:U13"/>
    <mergeCell ref="A15:U15"/>
    <mergeCell ref="O17:U17"/>
    <mergeCell ref="O20:U20"/>
    <mergeCell ref="B21:E21"/>
    <mergeCell ref="B22:E22"/>
    <mergeCell ref="B23:E23"/>
    <mergeCell ref="B18:E18"/>
    <mergeCell ref="B19:E1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sheetPr>
  <dimension ref="A1:Y59"/>
  <sheetViews>
    <sheetView topLeftCell="A34" zoomScale="85" zoomScaleNormal="85" zoomScaleSheetLayoutView="85" workbookViewId="0">
      <selection activeCell="Q45" sqref="Q45:R45"/>
    </sheetView>
  </sheetViews>
  <sheetFormatPr defaultRowHeight="15" x14ac:dyDescent="0.25"/>
  <cols>
    <col min="1" max="1" width="5.28515625" style="73" customWidth="1"/>
    <col min="2" max="2" width="26" style="73" customWidth="1"/>
    <col min="3" max="3" width="13.7109375" style="73" customWidth="1"/>
    <col min="4" max="4" width="11.28515625" style="97" customWidth="1"/>
    <col min="5" max="6" width="4.42578125" style="96" customWidth="1"/>
    <col min="7" max="7" width="5.42578125" style="96" bestFit="1" customWidth="1"/>
    <col min="8" max="9" width="4.42578125" style="553" customWidth="1"/>
    <col min="10" max="10" width="5.42578125" style="553" bestFit="1" customWidth="1"/>
    <col min="11" max="11" width="4.42578125" style="553" customWidth="1"/>
    <col min="12" max="20" width="4.42578125" style="100" customWidth="1"/>
    <col min="21" max="21" width="4" style="100" bestFit="1" customWidth="1"/>
    <col min="22" max="22" width="6.85546875" style="96" customWidth="1"/>
    <col min="23" max="23" width="8.42578125" style="96" customWidth="1"/>
    <col min="24" max="24" width="6.7109375" style="96" customWidth="1"/>
    <col min="25" max="256" width="9.140625" style="73"/>
    <col min="257" max="257" width="5.28515625" style="73" customWidth="1"/>
    <col min="258" max="258" width="26" style="73" customWidth="1"/>
    <col min="259" max="259" width="13.7109375" style="73" customWidth="1"/>
    <col min="260" max="260" width="11.28515625" style="73" customWidth="1"/>
    <col min="261" max="262" width="4.42578125" style="73" customWidth="1"/>
    <col min="263" max="263" width="5.42578125" style="73" bestFit="1" customWidth="1"/>
    <col min="264" max="265" width="4.42578125" style="73" customWidth="1"/>
    <col min="266" max="266" width="5.42578125" style="73" bestFit="1" customWidth="1"/>
    <col min="267" max="276" width="4.42578125" style="73" customWidth="1"/>
    <col min="277" max="277" width="4" style="73" bestFit="1" customWidth="1"/>
    <col min="278" max="278" width="6.85546875" style="73" customWidth="1"/>
    <col min="279" max="279" width="8.42578125" style="73" customWidth="1"/>
    <col min="280" max="280" width="6.7109375" style="73" customWidth="1"/>
    <col min="281" max="512" width="9.140625" style="73"/>
    <col min="513" max="513" width="5.28515625" style="73" customWidth="1"/>
    <col min="514" max="514" width="26" style="73" customWidth="1"/>
    <col min="515" max="515" width="13.7109375" style="73" customWidth="1"/>
    <col min="516" max="516" width="11.28515625" style="73" customWidth="1"/>
    <col min="517" max="518" width="4.42578125" style="73" customWidth="1"/>
    <col min="519" max="519" width="5.42578125" style="73" bestFit="1" customWidth="1"/>
    <col min="520" max="521" width="4.42578125" style="73" customWidth="1"/>
    <col min="522" max="522" width="5.42578125" style="73" bestFit="1" customWidth="1"/>
    <col min="523" max="532" width="4.42578125" style="73" customWidth="1"/>
    <col min="533" max="533" width="4" style="73" bestFit="1" customWidth="1"/>
    <col min="534" max="534" width="6.85546875" style="73" customWidth="1"/>
    <col min="535" max="535" width="8.42578125" style="73" customWidth="1"/>
    <col min="536" max="536" width="6.7109375" style="73" customWidth="1"/>
    <col min="537" max="768" width="9.140625" style="73"/>
    <col min="769" max="769" width="5.28515625" style="73" customWidth="1"/>
    <col min="770" max="770" width="26" style="73" customWidth="1"/>
    <col min="771" max="771" width="13.7109375" style="73" customWidth="1"/>
    <col min="772" max="772" width="11.28515625" style="73" customWidth="1"/>
    <col min="773" max="774" width="4.42578125" style="73" customWidth="1"/>
    <col min="775" max="775" width="5.42578125" style="73" bestFit="1" customWidth="1"/>
    <col min="776" max="777" width="4.42578125" style="73" customWidth="1"/>
    <col min="778" max="778" width="5.42578125" style="73" bestFit="1" customWidth="1"/>
    <col min="779" max="788" width="4.42578125" style="73" customWidth="1"/>
    <col min="789" max="789" width="4" style="73" bestFit="1" customWidth="1"/>
    <col min="790" max="790" width="6.85546875" style="73" customWidth="1"/>
    <col min="791" max="791" width="8.42578125" style="73" customWidth="1"/>
    <col min="792" max="792" width="6.7109375" style="73" customWidth="1"/>
    <col min="793" max="1024" width="9.140625" style="73"/>
    <col min="1025" max="1025" width="5.28515625" style="73" customWidth="1"/>
    <col min="1026" max="1026" width="26" style="73" customWidth="1"/>
    <col min="1027" max="1027" width="13.7109375" style="73" customWidth="1"/>
    <col min="1028" max="1028" width="11.28515625" style="73" customWidth="1"/>
    <col min="1029" max="1030" width="4.42578125" style="73" customWidth="1"/>
    <col min="1031" max="1031" width="5.42578125" style="73" bestFit="1" customWidth="1"/>
    <col min="1032" max="1033" width="4.42578125" style="73" customWidth="1"/>
    <col min="1034" max="1034" width="5.42578125" style="73" bestFit="1" customWidth="1"/>
    <col min="1035" max="1044" width="4.42578125" style="73" customWidth="1"/>
    <col min="1045" max="1045" width="4" style="73" bestFit="1" customWidth="1"/>
    <col min="1046" max="1046" width="6.85546875" style="73" customWidth="1"/>
    <col min="1047" max="1047" width="8.42578125" style="73" customWidth="1"/>
    <col min="1048" max="1048" width="6.7109375" style="73" customWidth="1"/>
    <col min="1049" max="1280" width="9.140625" style="73"/>
    <col min="1281" max="1281" width="5.28515625" style="73" customWidth="1"/>
    <col min="1282" max="1282" width="26" style="73" customWidth="1"/>
    <col min="1283" max="1283" width="13.7109375" style="73" customWidth="1"/>
    <col min="1284" max="1284" width="11.28515625" style="73" customWidth="1"/>
    <col min="1285" max="1286" width="4.42578125" style="73" customWidth="1"/>
    <col min="1287" max="1287" width="5.42578125" style="73" bestFit="1" customWidth="1"/>
    <col min="1288" max="1289" width="4.42578125" style="73" customWidth="1"/>
    <col min="1290" max="1290" width="5.42578125" style="73" bestFit="1" customWidth="1"/>
    <col min="1291" max="1300" width="4.42578125" style="73" customWidth="1"/>
    <col min="1301" max="1301" width="4" style="73" bestFit="1" customWidth="1"/>
    <col min="1302" max="1302" width="6.85546875" style="73" customWidth="1"/>
    <col min="1303" max="1303" width="8.42578125" style="73" customWidth="1"/>
    <col min="1304" max="1304" width="6.7109375" style="73" customWidth="1"/>
    <col min="1305" max="1536" width="9.140625" style="73"/>
    <col min="1537" max="1537" width="5.28515625" style="73" customWidth="1"/>
    <col min="1538" max="1538" width="26" style="73" customWidth="1"/>
    <col min="1539" max="1539" width="13.7109375" style="73" customWidth="1"/>
    <col min="1540" max="1540" width="11.28515625" style="73" customWidth="1"/>
    <col min="1541" max="1542" width="4.42578125" style="73" customWidth="1"/>
    <col min="1543" max="1543" width="5.42578125" style="73" bestFit="1" customWidth="1"/>
    <col min="1544" max="1545" width="4.42578125" style="73" customWidth="1"/>
    <col min="1546" max="1546" width="5.42578125" style="73" bestFit="1" customWidth="1"/>
    <col min="1547" max="1556" width="4.42578125" style="73" customWidth="1"/>
    <col min="1557" max="1557" width="4" style="73" bestFit="1" customWidth="1"/>
    <col min="1558" max="1558" width="6.85546875" style="73" customWidth="1"/>
    <col min="1559" max="1559" width="8.42578125" style="73" customWidth="1"/>
    <col min="1560" max="1560" width="6.7109375" style="73" customWidth="1"/>
    <col min="1561" max="1792" width="9.140625" style="73"/>
    <col min="1793" max="1793" width="5.28515625" style="73" customWidth="1"/>
    <col min="1794" max="1794" width="26" style="73" customWidth="1"/>
    <col min="1795" max="1795" width="13.7109375" style="73" customWidth="1"/>
    <col min="1796" max="1796" width="11.28515625" style="73" customWidth="1"/>
    <col min="1797" max="1798" width="4.42578125" style="73" customWidth="1"/>
    <col min="1799" max="1799" width="5.42578125" style="73" bestFit="1" customWidth="1"/>
    <col min="1800" max="1801" width="4.42578125" style="73" customWidth="1"/>
    <col min="1802" max="1802" width="5.42578125" style="73" bestFit="1" customWidth="1"/>
    <col min="1803" max="1812" width="4.42578125" style="73" customWidth="1"/>
    <col min="1813" max="1813" width="4" style="73" bestFit="1" customWidth="1"/>
    <col min="1814" max="1814" width="6.85546875" style="73" customWidth="1"/>
    <col min="1815" max="1815" width="8.42578125" style="73" customWidth="1"/>
    <col min="1816" max="1816" width="6.7109375" style="73" customWidth="1"/>
    <col min="1817" max="2048" width="9.140625" style="73"/>
    <col min="2049" max="2049" width="5.28515625" style="73" customWidth="1"/>
    <col min="2050" max="2050" width="26" style="73" customWidth="1"/>
    <col min="2051" max="2051" width="13.7109375" style="73" customWidth="1"/>
    <col min="2052" max="2052" width="11.28515625" style="73" customWidth="1"/>
    <col min="2053" max="2054" width="4.42578125" style="73" customWidth="1"/>
    <col min="2055" max="2055" width="5.42578125" style="73" bestFit="1" customWidth="1"/>
    <col min="2056" max="2057" width="4.42578125" style="73" customWidth="1"/>
    <col min="2058" max="2058" width="5.42578125" style="73" bestFit="1" customWidth="1"/>
    <col min="2059" max="2068" width="4.42578125" style="73" customWidth="1"/>
    <col min="2069" max="2069" width="4" style="73" bestFit="1" customWidth="1"/>
    <col min="2070" max="2070" width="6.85546875" style="73" customWidth="1"/>
    <col min="2071" max="2071" width="8.42578125" style="73" customWidth="1"/>
    <col min="2072" max="2072" width="6.7109375" style="73" customWidth="1"/>
    <col min="2073" max="2304" width="9.140625" style="73"/>
    <col min="2305" max="2305" width="5.28515625" style="73" customWidth="1"/>
    <col min="2306" max="2306" width="26" style="73" customWidth="1"/>
    <col min="2307" max="2307" width="13.7109375" style="73" customWidth="1"/>
    <col min="2308" max="2308" width="11.28515625" style="73" customWidth="1"/>
    <col min="2309" max="2310" width="4.42578125" style="73" customWidth="1"/>
    <col min="2311" max="2311" width="5.42578125" style="73" bestFit="1" customWidth="1"/>
    <col min="2312" max="2313" width="4.42578125" style="73" customWidth="1"/>
    <col min="2314" max="2314" width="5.42578125" style="73" bestFit="1" customWidth="1"/>
    <col min="2315" max="2324" width="4.42578125" style="73" customWidth="1"/>
    <col min="2325" max="2325" width="4" style="73" bestFit="1" customWidth="1"/>
    <col min="2326" max="2326" width="6.85546875" style="73" customWidth="1"/>
    <col min="2327" max="2327" width="8.42578125" style="73" customWidth="1"/>
    <col min="2328" max="2328" width="6.7109375" style="73" customWidth="1"/>
    <col min="2329" max="2560" width="9.140625" style="73"/>
    <col min="2561" max="2561" width="5.28515625" style="73" customWidth="1"/>
    <col min="2562" max="2562" width="26" style="73" customWidth="1"/>
    <col min="2563" max="2563" width="13.7109375" style="73" customWidth="1"/>
    <col min="2564" max="2564" width="11.28515625" style="73" customWidth="1"/>
    <col min="2565" max="2566" width="4.42578125" style="73" customWidth="1"/>
    <col min="2567" max="2567" width="5.42578125" style="73" bestFit="1" customWidth="1"/>
    <col min="2568" max="2569" width="4.42578125" style="73" customWidth="1"/>
    <col min="2570" max="2570" width="5.42578125" style="73" bestFit="1" customWidth="1"/>
    <col min="2571" max="2580" width="4.42578125" style="73" customWidth="1"/>
    <col min="2581" max="2581" width="4" style="73" bestFit="1" customWidth="1"/>
    <col min="2582" max="2582" width="6.85546875" style="73" customWidth="1"/>
    <col min="2583" max="2583" width="8.42578125" style="73" customWidth="1"/>
    <col min="2584" max="2584" width="6.7109375" style="73" customWidth="1"/>
    <col min="2585" max="2816" width="9.140625" style="73"/>
    <col min="2817" max="2817" width="5.28515625" style="73" customWidth="1"/>
    <col min="2818" max="2818" width="26" style="73" customWidth="1"/>
    <col min="2819" max="2819" width="13.7109375" style="73" customWidth="1"/>
    <col min="2820" max="2820" width="11.28515625" style="73" customWidth="1"/>
    <col min="2821" max="2822" width="4.42578125" style="73" customWidth="1"/>
    <col min="2823" max="2823" width="5.42578125" style="73" bestFit="1" customWidth="1"/>
    <col min="2824" max="2825" width="4.42578125" style="73" customWidth="1"/>
    <col min="2826" max="2826" width="5.42578125" style="73" bestFit="1" customWidth="1"/>
    <col min="2827" max="2836" width="4.42578125" style="73" customWidth="1"/>
    <col min="2837" max="2837" width="4" style="73" bestFit="1" customWidth="1"/>
    <col min="2838" max="2838" width="6.85546875" style="73" customWidth="1"/>
    <col min="2839" max="2839" width="8.42578125" style="73" customWidth="1"/>
    <col min="2840" max="2840" width="6.7109375" style="73" customWidth="1"/>
    <col min="2841" max="3072" width="9.140625" style="73"/>
    <col min="3073" max="3073" width="5.28515625" style="73" customWidth="1"/>
    <col min="3074" max="3074" width="26" style="73" customWidth="1"/>
    <col min="3075" max="3075" width="13.7109375" style="73" customWidth="1"/>
    <col min="3076" max="3076" width="11.28515625" style="73" customWidth="1"/>
    <col min="3077" max="3078" width="4.42578125" style="73" customWidth="1"/>
    <col min="3079" max="3079" width="5.42578125" style="73" bestFit="1" customWidth="1"/>
    <col min="3080" max="3081" width="4.42578125" style="73" customWidth="1"/>
    <col min="3082" max="3082" width="5.42578125" style="73" bestFit="1" customWidth="1"/>
    <col min="3083" max="3092" width="4.42578125" style="73" customWidth="1"/>
    <col min="3093" max="3093" width="4" style="73" bestFit="1" customWidth="1"/>
    <col min="3094" max="3094" width="6.85546875" style="73" customWidth="1"/>
    <col min="3095" max="3095" width="8.42578125" style="73" customWidth="1"/>
    <col min="3096" max="3096" width="6.7109375" style="73" customWidth="1"/>
    <col min="3097" max="3328" width="9.140625" style="73"/>
    <col min="3329" max="3329" width="5.28515625" style="73" customWidth="1"/>
    <col min="3330" max="3330" width="26" style="73" customWidth="1"/>
    <col min="3331" max="3331" width="13.7109375" style="73" customWidth="1"/>
    <col min="3332" max="3332" width="11.28515625" style="73" customWidth="1"/>
    <col min="3333" max="3334" width="4.42578125" style="73" customWidth="1"/>
    <col min="3335" max="3335" width="5.42578125" style="73" bestFit="1" customWidth="1"/>
    <col min="3336" max="3337" width="4.42578125" style="73" customWidth="1"/>
    <col min="3338" max="3338" width="5.42578125" style="73" bestFit="1" customWidth="1"/>
    <col min="3339" max="3348" width="4.42578125" style="73" customWidth="1"/>
    <col min="3349" max="3349" width="4" style="73" bestFit="1" customWidth="1"/>
    <col min="3350" max="3350" width="6.85546875" style="73" customWidth="1"/>
    <col min="3351" max="3351" width="8.42578125" style="73" customWidth="1"/>
    <col min="3352" max="3352" width="6.7109375" style="73" customWidth="1"/>
    <col min="3353" max="3584" width="9.140625" style="73"/>
    <col min="3585" max="3585" width="5.28515625" style="73" customWidth="1"/>
    <col min="3586" max="3586" width="26" style="73" customWidth="1"/>
    <col min="3587" max="3587" width="13.7109375" style="73" customWidth="1"/>
    <col min="3588" max="3588" width="11.28515625" style="73" customWidth="1"/>
    <col min="3589" max="3590" width="4.42578125" style="73" customWidth="1"/>
    <col min="3591" max="3591" width="5.42578125" style="73" bestFit="1" customWidth="1"/>
    <col min="3592" max="3593" width="4.42578125" style="73" customWidth="1"/>
    <col min="3594" max="3594" width="5.42578125" style="73" bestFit="1" customWidth="1"/>
    <col min="3595" max="3604" width="4.42578125" style="73" customWidth="1"/>
    <col min="3605" max="3605" width="4" style="73" bestFit="1" customWidth="1"/>
    <col min="3606" max="3606" width="6.85546875" style="73" customWidth="1"/>
    <col min="3607" max="3607" width="8.42578125" style="73" customWidth="1"/>
    <col min="3608" max="3608" width="6.7109375" style="73" customWidth="1"/>
    <col min="3609" max="3840" width="9.140625" style="73"/>
    <col min="3841" max="3841" width="5.28515625" style="73" customWidth="1"/>
    <col min="3842" max="3842" width="26" style="73" customWidth="1"/>
    <col min="3843" max="3843" width="13.7109375" style="73" customWidth="1"/>
    <col min="3844" max="3844" width="11.28515625" style="73" customWidth="1"/>
    <col min="3845" max="3846" width="4.42578125" style="73" customWidth="1"/>
    <col min="3847" max="3847" width="5.42578125" style="73" bestFit="1" customWidth="1"/>
    <col min="3848" max="3849" width="4.42578125" style="73" customWidth="1"/>
    <col min="3850" max="3850" width="5.42578125" style="73" bestFit="1" customWidth="1"/>
    <col min="3851" max="3860" width="4.42578125" style="73" customWidth="1"/>
    <col min="3861" max="3861" width="4" style="73" bestFit="1" customWidth="1"/>
    <col min="3862" max="3862" width="6.85546875" style="73" customWidth="1"/>
    <col min="3863" max="3863" width="8.42578125" style="73" customWidth="1"/>
    <col min="3864" max="3864" width="6.7109375" style="73" customWidth="1"/>
    <col min="3865" max="4096" width="9.140625" style="73"/>
    <col min="4097" max="4097" width="5.28515625" style="73" customWidth="1"/>
    <col min="4098" max="4098" width="26" style="73" customWidth="1"/>
    <col min="4099" max="4099" width="13.7109375" style="73" customWidth="1"/>
    <col min="4100" max="4100" width="11.28515625" style="73" customWidth="1"/>
    <col min="4101" max="4102" width="4.42578125" style="73" customWidth="1"/>
    <col min="4103" max="4103" width="5.42578125" style="73" bestFit="1" customWidth="1"/>
    <col min="4104" max="4105" width="4.42578125" style="73" customWidth="1"/>
    <col min="4106" max="4106" width="5.42578125" style="73" bestFit="1" customWidth="1"/>
    <col min="4107" max="4116" width="4.42578125" style="73" customWidth="1"/>
    <col min="4117" max="4117" width="4" style="73" bestFit="1" customWidth="1"/>
    <col min="4118" max="4118" width="6.85546875" style="73" customWidth="1"/>
    <col min="4119" max="4119" width="8.42578125" style="73" customWidth="1"/>
    <col min="4120" max="4120" width="6.7109375" style="73" customWidth="1"/>
    <col min="4121" max="4352" width="9.140625" style="73"/>
    <col min="4353" max="4353" width="5.28515625" style="73" customWidth="1"/>
    <col min="4354" max="4354" width="26" style="73" customWidth="1"/>
    <col min="4355" max="4355" width="13.7109375" style="73" customWidth="1"/>
    <col min="4356" max="4356" width="11.28515625" style="73" customWidth="1"/>
    <col min="4357" max="4358" width="4.42578125" style="73" customWidth="1"/>
    <col min="4359" max="4359" width="5.42578125" style="73" bestFit="1" customWidth="1"/>
    <col min="4360" max="4361" width="4.42578125" style="73" customWidth="1"/>
    <col min="4362" max="4362" width="5.42578125" style="73" bestFit="1" customWidth="1"/>
    <col min="4363" max="4372" width="4.42578125" style="73" customWidth="1"/>
    <col min="4373" max="4373" width="4" style="73" bestFit="1" customWidth="1"/>
    <col min="4374" max="4374" width="6.85546875" style="73" customWidth="1"/>
    <col min="4375" max="4375" width="8.42578125" style="73" customWidth="1"/>
    <col min="4376" max="4376" width="6.7109375" style="73" customWidth="1"/>
    <col min="4377" max="4608" width="9.140625" style="73"/>
    <col min="4609" max="4609" width="5.28515625" style="73" customWidth="1"/>
    <col min="4610" max="4610" width="26" style="73" customWidth="1"/>
    <col min="4611" max="4611" width="13.7109375" style="73" customWidth="1"/>
    <col min="4612" max="4612" width="11.28515625" style="73" customWidth="1"/>
    <col min="4613" max="4614" width="4.42578125" style="73" customWidth="1"/>
    <col min="4615" max="4615" width="5.42578125" style="73" bestFit="1" customWidth="1"/>
    <col min="4616" max="4617" width="4.42578125" style="73" customWidth="1"/>
    <col min="4618" max="4618" width="5.42578125" style="73" bestFit="1" customWidth="1"/>
    <col min="4619" max="4628" width="4.42578125" style="73" customWidth="1"/>
    <col min="4629" max="4629" width="4" style="73" bestFit="1" customWidth="1"/>
    <col min="4630" max="4630" width="6.85546875" style="73" customWidth="1"/>
    <col min="4631" max="4631" width="8.42578125" style="73" customWidth="1"/>
    <col min="4632" max="4632" width="6.7109375" style="73" customWidth="1"/>
    <col min="4633" max="4864" width="9.140625" style="73"/>
    <col min="4865" max="4865" width="5.28515625" style="73" customWidth="1"/>
    <col min="4866" max="4866" width="26" style="73" customWidth="1"/>
    <col min="4867" max="4867" width="13.7109375" style="73" customWidth="1"/>
    <col min="4868" max="4868" width="11.28515625" style="73" customWidth="1"/>
    <col min="4869" max="4870" width="4.42578125" style="73" customWidth="1"/>
    <col min="4871" max="4871" width="5.42578125" style="73" bestFit="1" customWidth="1"/>
    <col min="4872" max="4873" width="4.42578125" style="73" customWidth="1"/>
    <col min="4874" max="4874" width="5.42578125" style="73" bestFit="1" customWidth="1"/>
    <col min="4875" max="4884" width="4.42578125" style="73" customWidth="1"/>
    <col min="4885" max="4885" width="4" style="73" bestFit="1" customWidth="1"/>
    <col min="4886" max="4886" width="6.85546875" style="73" customWidth="1"/>
    <col min="4887" max="4887" width="8.42578125" style="73" customWidth="1"/>
    <col min="4888" max="4888" width="6.7109375" style="73" customWidth="1"/>
    <col min="4889" max="5120" width="9.140625" style="73"/>
    <col min="5121" max="5121" width="5.28515625" style="73" customWidth="1"/>
    <col min="5122" max="5122" width="26" style="73" customWidth="1"/>
    <col min="5123" max="5123" width="13.7109375" style="73" customWidth="1"/>
    <col min="5124" max="5124" width="11.28515625" style="73" customWidth="1"/>
    <col min="5125" max="5126" width="4.42578125" style="73" customWidth="1"/>
    <col min="5127" max="5127" width="5.42578125" style="73" bestFit="1" customWidth="1"/>
    <col min="5128" max="5129" width="4.42578125" style="73" customWidth="1"/>
    <col min="5130" max="5130" width="5.42578125" style="73" bestFit="1" customWidth="1"/>
    <col min="5131" max="5140" width="4.42578125" style="73" customWidth="1"/>
    <col min="5141" max="5141" width="4" style="73" bestFit="1" customWidth="1"/>
    <col min="5142" max="5142" width="6.85546875" style="73" customWidth="1"/>
    <col min="5143" max="5143" width="8.42578125" style="73" customWidth="1"/>
    <col min="5144" max="5144" width="6.7109375" style="73" customWidth="1"/>
    <col min="5145" max="5376" width="9.140625" style="73"/>
    <col min="5377" max="5377" width="5.28515625" style="73" customWidth="1"/>
    <col min="5378" max="5378" width="26" style="73" customWidth="1"/>
    <col min="5379" max="5379" width="13.7109375" style="73" customWidth="1"/>
    <col min="5380" max="5380" width="11.28515625" style="73" customWidth="1"/>
    <col min="5381" max="5382" width="4.42578125" style="73" customWidth="1"/>
    <col min="5383" max="5383" width="5.42578125" style="73" bestFit="1" customWidth="1"/>
    <col min="5384" max="5385" width="4.42578125" style="73" customWidth="1"/>
    <col min="5386" max="5386" width="5.42578125" style="73" bestFit="1" customWidth="1"/>
    <col min="5387" max="5396" width="4.42578125" style="73" customWidth="1"/>
    <col min="5397" max="5397" width="4" style="73" bestFit="1" customWidth="1"/>
    <col min="5398" max="5398" width="6.85546875" style="73" customWidth="1"/>
    <col min="5399" max="5399" width="8.42578125" style="73" customWidth="1"/>
    <col min="5400" max="5400" width="6.7109375" style="73" customWidth="1"/>
    <col min="5401" max="5632" width="9.140625" style="73"/>
    <col min="5633" max="5633" width="5.28515625" style="73" customWidth="1"/>
    <col min="5634" max="5634" width="26" style="73" customWidth="1"/>
    <col min="5635" max="5635" width="13.7109375" style="73" customWidth="1"/>
    <col min="5636" max="5636" width="11.28515625" style="73" customWidth="1"/>
    <col min="5637" max="5638" width="4.42578125" style="73" customWidth="1"/>
    <col min="5639" max="5639" width="5.42578125" style="73" bestFit="1" customWidth="1"/>
    <col min="5640" max="5641" width="4.42578125" style="73" customWidth="1"/>
    <col min="5642" max="5642" width="5.42578125" style="73" bestFit="1" customWidth="1"/>
    <col min="5643" max="5652" width="4.42578125" style="73" customWidth="1"/>
    <col min="5653" max="5653" width="4" style="73" bestFit="1" customWidth="1"/>
    <col min="5654" max="5654" width="6.85546875" style="73" customWidth="1"/>
    <col min="5655" max="5655" width="8.42578125" style="73" customWidth="1"/>
    <col min="5656" max="5656" width="6.7109375" style="73" customWidth="1"/>
    <col min="5657" max="5888" width="9.140625" style="73"/>
    <col min="5889" max="5889" width="5.28515625" style="73" customWidth="1"/>
    <col min="5890" max="5890" width="26" style="73" customWidth="1"/>
    <col min="5891" max="5891" width="13.7109375" style="73" customWidth="1"/>
    <col min="5892" max="5892" width="11.28515625" style="73" customWidth="1"/>
    <col min="5893" max="5894" width="4.42578125" style="73" customWidth="1"/>
    <col min="5895" max="5895" width="5.42578125" style="73" bestFit="1" customWidth="1"/>
    <col min="5896" max="5897" width="4.42578125" style="73" customWidth="1"/>
    <col min="5898" max="5898" width="5.42578125" style="73" bestFit="1" customWidth="1"/>
    <col min="5899" max="5908" width="4.42578125" style="73" customWidth="1"/>
    <col min="5909" max="5909" width="4" style="73" bestFit="1" customWidth="1"/>
    <col min="5910" max="5910" width="6.85546875" style="73" customWidth="1"/>
    <col min="5911" max="5911" width="8.42578125" style="73" customWidth="1"/>
    <col min="5912" max="5912" width="6.7109375" style="73" customWidth="1"/>
    <col min="5913" max="6144" width="9.140625" style="73"/>
    <col min="6145" max="6145" width="5.28515625" style="73" customWidth="1"/>
    <col min="6146" max="6146" width="26" style="73" customWidth="1"/>
    <col min="6147" max="6147" width="13.7109375" style="73" customWidth="1"/>
    <col min="6148" max="6148" width="11.28515625" style="73" customWidth="1"/>
    <col min="6149" max="6150" width="4.42578125" style="73" customWidth="1"/>
    <col min="6151" max="6151" width="5.42578125" style="73" bestFit="1" customWidth="1"/>
    <col min="6152" max="6153" width="4.42578125" style="73" customWidth="1"/>
    <col min="6154" max="6154" width="5.42578125" style="73" bestFit="1" customWidth="1"/>
    <col min="6155" max="6164" width="4.42578125" style="73" customWidth="1"/>
    <col min="6165" max="6165" width="4" style="73" bestFit="1" customWidth="1"/>
    <col min="6166" max="6166" width="6.85546875" style="73" customWidth="1"/>
    <col min="6167" max="6167" width="8.42578125" style="73" customWidth="1"/>
    <col min="6168" max="6168" width="6.7109375" style="73" customWidth="1"/>
    <col min="6169" max="6400" width="9.140625" style="73"/>
    <col min="6401" max="6401" width="5.28515625" style="73" customWidth="1"/>
    <col min="6402" max="6402" width="26" style="73" customWidth="1"/>
    <col min="6403" max="6403" width="13.7109375" style="73" customWidth="1"/>
    <col min="6404" max="6404" width="11.28515625" style="73" customWidth="1"/>
    <col min="6405" max="6406" width="4.42578125" style="73" customWidth="1"/>
    <col min="6407" max="6407" width="5.42578125" style="73" bestFit="1" customWidth="1"/>
    <col min="6408" max="6409" width="4.42578125" style="73" customWidth="1"/>
    <col min="6410" max="6410" width="5.42578125" style="73" bestFit="1" customWidth="1"/>
    <col min="6411" max="6420" width="4.42578125" style="73" customWidth="1"/>
    <col min="6421" max="6421" width="4" style="73" bestFit="1" customWidth="1"/>
    <col min="6422" max="6422" width="6.85546875" style="73" customWidth="1"/>
    <col min="6423" max="6423" width="8.42578125" style="73" customWidth="1"/>
    <col min="6424" max="6424" width="6.7109375" style="73" customWidth="1"/>
    <col min="6425" max="6656" width="9.140625" style="73"/>
    <col min="6657" max="6657" width="5.28515625" style="73" customWidth="1"/>
    <col min="6658" max="6658" width="26" style="73" customWidth="1"/>
    <col min="6659" max="6659" width="13.7109375" style="73" customWidth="1"/>
    <col min="6660" max="6660" width="11.28515625" style="73" customWidth="1"/>
    <col min="6661" max="6662" width="4.42578125" style="73" customWidth="1"/>
    <col min="6663" max="6663" width="5.42578125" style="73" bestFit="1" customWidth="1"/>
    <col min="6664" max="6665" width="4.42578125" style="73" customWidth="1"/>
    <col min="6666" max="6666" width="5.42578125" style="73" bestFit="1" customWidth="1"/>
    <col min="6667" max="6676" width="4.42578125" style="73" customWidth="1"/>
    <col min="6677" max="6677" width="4" style="73" bestFit="1" customWidth="1"/>
    <col min="6678" max="6678" width="6.85546875" style="73" customWidth="1"/>
    <col min="6679" max="6679" width="8.42578125" style="73" customWidth="1"/>
    <col min="6680" max="6680" width="6.7109375" style="73" customWidth="1"/>
    <col min="6681" max="6912" width="9.140625" style="73"/>
    <col min="6913" max="6913" width="5.28515625" style="73" customWidth="1"/>
    <col min="6914" max="6914" width="26" style="73" customWidth="1"/>
    <col min="6915" max="6915" width="13.7109375" style="73" customWidth="1"/>
    <col min="6916" max="6916" width="11.28515625" style="73" customWidth="1"/>
    <col min="6917" max="6918" width="4.42578125" style="73" customWidth="1"/>
    <col min="6919" max="6919" width="5.42578125" style="73" bestFit="1" customWidth="1"/>
    <col min="6920" max="6921" width="4.42578125" style="73" customWidth="1"/>
    <col min="6922" max="6922" width="5.42578125" style="73" bestFit="1" customWidth="1"/>
    <col min="6923" max="6932" width="4.42578125" style="73" customWidth="1"/>
    <col min="6933" max="6933" width="4" style="73" bestFit="1" customWidth="1"/>
    <col min="6934" max="6934" width="6.85546875" style="73" customWidth="1"/>
    <col min="6935" max="6935" width="8.42578125" style="73" customWidth="1"/>
    <col min="6936" max="6936" width="6.7109375" style="73" customWidth="1"/>
    <col min="6937" max="7168" width="9.140625" style="73"/>
    <col min="7169" max="7169" width="5.28515625" style="73" customWidth="1"/>
    <col min="7170" max="7170" width="26" style="73" customWidth="1"/>
    <col min="7171" max="7171" width="13.7109375" style="73" customWidth="1"/>
    <col min="7172" max="7172" width="11.28515625" style="73" customWidth="1"/>
    <col min="7173" max="7174" width="4.42578125" style="73" customWidth="1"/>
    <col min="7175" max="7175" width="5.42578125" style="73" bestFit="1" customWidth="1"/>
    <col min="7176" max="7177" width="4.42578125" style="73" customWidth="1"/>
    <col min="7178" max="7178" width="5.42578125" style="73" bestFit="1" customWidth="1"/>
    <col min="7179" max="7188" width="4.42578125" style="73" customWidth="1"/>
    <col min="7189" max="7189" width="4" style="73" bestFit="1" customWidth="1"/>
    <col min="7190" max="7190" width="6.85546875" style="73" customWidth="1"/>
    <col min="7191" max="7191" width="8.42578125" style="73" customWidth="1"/>
    <col min="7192" max="7192" width="6.7109375" style="73" customWidth="1"/>
    <col min="7193" max="7424" width="9.140625" style="73"/>
    <col min="7425" max="7425" width="5.28515625" style="73" customWidth="1"/>
    <col min="7426" max="7426" width="26" style="73" customWidth="1"/>
    <col min="7427" max="7427" width="13.7109375" style="73" customWidth="1"/>
    <col min="7428" max="7428" width="11.28515625" style="73" customWidth="1"/>
    <col min="7429" max="7430" width="4.42578125" style="73" customWidth="1"/>
    <col min="7431" max="7431" width="5.42578125" style="73" bestFit="1" customWidth="1"/>
    <col min="7432" max="7433" width="4.42578125" style="73" customWidth="1"/>
    <col min="7434" max="7434" width="5.42578125" style="73" bestFit="1" customWidth="1"/>
    <col min="7435" max="7444" width="4.42578125" style="73" customWidth="1"/>
    <col min="7445" max="7445" width="4" style="73" bestFit="1" customWidth="1"/>
    <col min="7446" max="7446" width="6.85546875" style="73" customWidth="1"/>
    <col min="7447" max="7447" width="8.42578125" style="73" customWidth="1"/>
    <col min="7448" max="7448" width="6.7109375" style="73" customWidth="1"/>
    <col min="7449" max="7680" width="9.140625" style="73"/>
    <col min="7681" max="7681" width="5.28515625" style="73" customWidth="1"/>
    <col min="7682" max="7682" width="26" style="73" customWidth="1"/>
    <col min="7683" max="7683" width="13.7109375" style="73" customWidth="1"/>
    <col min="7684" max="7684" width="11.28515625" style="73" customWidth="1"/>
    <col min="7685" max="7686" width="4.42578125" style="73" customWidth="1"/>
    <col min="7687" max="7687" width="5.42578125" style="73" bestFit="1" customWidth="1"/>
    <col min="7688" max="7689" width="4.42578125" style="73" customWidth="1"/>
    <col min="7690" max="7690" width="5.42578125" style="73" bestFit="1" customWidth="1"/>
    <col min="7691" max="7700" width="4.42578125" style="73" customWidth="1"/>
    <col min="7701" max="7701" width="4" style="73" bestFit="1" customWidth="1"/>
    <col min="7702" max="7702" width="6.85546875" style="73" customWidth="1"/>
    <col min="7703" max="7703" width="8.42578125" style="73" customWidth="1"/>
    <col min="7704" max="7704" width="6.7109375" style="73" customWidth="1"/>
    <col min="7705" max="7936" width="9.140625" style="73"/>
    <col min="7937" max="7937" width="5.28515625" style="73" customWidth="1"/>
    <col min="7938" max="7938" width="26" style="73" customWidth="1"/>
    <col min="7939" max="7939" width="13.7109375" style="73" customWidth="1"/>
    <col min="7940" max="7940" width="11.28515625" style="73" customWidth="1"/>
    <col min="7941" max="7942" width="4.42578125" style="73" customWidth="1"/>
    <col min="7943" max="7943" width="5.42578125" style="73" bestFit="1" customWidth="1"/>
    <col min="7944" max="7945" width="4.42578125" style="73" customWidth="1"/>
    <col min="7946" max="7946" width="5.42578125" style="73" bestFit="1" customWidth="1"/>
    <col min="7947" max="7956" width="4.42578125" style="73" customWidth="1"/>
    <col min="7957" max="7957" width="4" style="73" bestFit="1" customWidth="1"/>
    <col min="7958" max="7958" width="6.85546875" style="73" customWidth="1"/>
    <col min="7959" max="7959" width="8.42578125" style="73" customWidth="1"/>
    <col min="7960" max="7960" width="6.7109375" style="73" customWidth="1"/>
    <col min="7961" max="8192" width="9.140625" style="73"/>
    <col min="8193" max="8193" width="5.28515625" style="73" customWidth="1"/>
    <col min="8194" max="8194" width="26" style="73" customWidth="1"/>
    <col min="8195" max="8195" width="13.7109375" style="73" customWidth="1"/>
    <col min="8196" max="8196" width="11.28515625" style="73" customWidth="1"/>
    <col min="8197" max="8198" width="4.42578125" style="73" customWidth="1"/>
    <col min="8199" max="8199" width="5.42578125" style="73" bestFit="1" customWidth="1"/>
    <col min="8200" max="8201" width="4.42578125" style="73" customWidth="1"/>
    <col min="8202" max="8202" width="5.42578125" style="73" bestFit="1" customWidth="1"/>
    <col min="8203" max="8212" width="4.42578125" style="73" customWidth="1"/>
    <col min="8213" max="8213" width="4" style="73" bestFit="1" customWidth="1"/>
    <col min="8214" max="8214" width="6.85546875" style="73" customWidth="1"/>
    <col min="8215" max="8215" width="8.42578125" style="73" customWidth="1"/>
    <col min="8216" max="8216" width="6.7109375" style="73" customWidth="1"/>
    <col min="8217" max="8448" width="9.140625" style="73"/>
    <col min="8449" max="8449" width="5.28515625" style="73" customWidth="1"/>
    <col min="8450" max="8450" width="26" style="73" customWidth="1"/>
    <col min="8451" max="8451" width="13.7109375" style="73" customWidth="1"/>
    <col min="8452" max="8452" width="11.28515625" style="73" customWidth="1"/>
    <col min="8453" max="8454" width="4.42578125" style="73" customWidth="1"/>
    <col min="8455" max="8455" width="5.42578125" style="73" bestFit="1" customWidth="1"/>
    <col min="8456" max="8457" width="4.42578125" style="73" customWidth="1"/>
    <col min="8458" max="8458" width="5.42578125" style="73" bestFit="1" customWidth="1"/>
    <col min="8459" max="8468" width="4.42578125" style="73" customWidth="1"/>
    <col min="8469" max="8469" width="4" style="73" bestFit="1" customWidth="1"/>
    <col min="8470" max="8470" width="6.85546875" style="73" customWidth="1"/>
    <col min="8471" max="8471" width="8.42578125" style="73" customWidth="1"/>
    <col min="8472" max="8472" width="6.7109375" style="73" customWidth="1"/>
    <col min="8473" max="8704" width="9.140625" style="73"/>
    <col min="8705" max="8705" width="5.28515625" style="73" customWidth="1"/>
    <col min="8706" max="8706" width="26" style="73" customWidth="1"/>
    <col min="8707" max="8707" width="13.7109375" style="73" customWidth="1"/>
    <col min="8708" max="8708" width="11.28515625" style="73" customWidth="1"/>
    <col min="8709" max="8710" width="4.42578125" style="73" customWidth="1"/>
    <col min="8711" max="8711" width="5.42578125" style="73" bestFit="1" customWidth="1"/>
    <col min="8712" max="8713" width="4.42578125" style="73" customWidth="1"/>
    <col min="8714" max="8714" width="5.42578125" style="73" bestFit="1" customWidth="1"/>
    <col min="8715" max="8724" width="4.42578125" style="73" customWidth="1"/>
    <col min="8725" max="8725" width="4" style="73" bestFit="1" customWidth="1"/>
    <col min="8726" max="8726" width="6.85546875" style="73" customWidth="1"/>
    <col min="8727" max="8727" width="8.42578125" style="73" customWidth="1"/>
    <col min="8728" max="8728" width="6.7109375" style="73" customWidth="1"/>
    <col min="8729" max="8960" width="9.140625" style="73"/>
    <col min="8961" max="8961" width="5.28515625" style="73" customWidth="1"/>
    <col min="8962" max="8962" width="26" style="73" customWidth="1"/>
    <col min="8963" max="8963" width="13.7109375" style="73" customWidth="1"/>
    <col min="8964" max="8964" width="11.28515625" style="73" customWidth="1"/>
    <col min="8965" max="8966" width="4.42578125" style="73" customWidth="1"/>
    <col min="8967" max="8967" width="5.42578125" style="73" bestFit="1" customWidth="1"/>
    <col min="8968" max="8969" width="4.42578125" style="73" customWidth="1"/>
    <col min="8970" max="8970" width="5.42578125" style="73" bestFit="1" customWidth="1"/>
    <col min="8971" max="8980" width="4.42578125" style="73" customWidth="1"/>
    <col min="8981" max="8981" width="4" style="73" bestFit="1" customWidth="1"/>
    <col min="8982" max="8982" width="6.85546875" style="73" customWidth="1"/>
    <col min="8983" max="8983" width="8.42578125" style="73" customWidth="1"/>
    <col min="8984" max="8984" width="6.7109375" style="73" customWidth="1"/>
    <col min="8985" max="9216" width="9.140625" style="73"/>
    <col min="9217" max="9217" width="5.28515625" style="73" customWidth="1"/>
    <col min="9218" max="9218" width="26" style="73" customWidth="1"/>
    <col min="9219" max="9219" width="13.7109375" style="73" customWidth="1"/>
    <col min="9220" max="9220" width="11.28515625" style="73" customWidth="1"/>
    <col min="9221" max="9222" width="4.42578125" style="73" customWidth="1"/>
    <col min="9223" max="9223" width="5.42578125" style="73" bestFit="1" customWidth="1"/>
    <col min="9224" max="9225" width="4.42578125" style="73" customWidth="1"/>
    <col min="9226" max="9226" width="5.42578125" style="73" bestFit="1" customWidth="1"/>
    <col min="9227" max="9236" width="4.42578125" style="73" customWidth="1"/>
    <col min="9237" max="9237" width="4" style="73" bestFit="1" customWidth="1"/>
    <col min="9238" max="9238" width="6.85546875" style="73" customWidth="1"/>
    <col min="9239" max="9239" width="8.42578125" style="73" customWidth="1"/>
    <col min="9240" max="9240" width="6.7109375" style="73" customWidth="1"/>
    <col min="9241" max="9472" width="9.140625" style="73"/>
    <col min="9473" max="9473" width="5.28515625" style="73" customWidth="1"/>
    <col min="9474" max="9474" width="26" style="73" customWidth="1"/>
    <col min="9475" max="9475" width="13.7109375" style="73" customWidth="1"/>
    <col min="9476" max="9476" width="11.28515625" style="73" customWidth="1"/>
    <col min="9477" max="9478" width="4.42578125" style="73" customWidth="1"/>
    <col min="9479" max="9479" width="5.42578125" style="73" bestFit="1" customWidth="1"/>
    <col min="9480" max="9481" width="4.42578125" style="73" customWidth="1"/>
    <col min="9482" max="9482" width="5.42578125" style="73" bestFit="1" customWidth="1"/>
    <col min="9483" max="9492" width="4.42578125" style="73" customWidth="1"/>
    <col min="9493" max="9493" width="4" style="73" bestFit="1" customWidth="1"/>
    <col min="9494" max="9494" width="6.85546875" style="73" customWidth="1"/>
    <col min="9495" max="9495" width="8.42578125" style="73" customWidth="1"/>
    <col min="9496" max="9496" width="6.7109375" style="73" customWidth="1"/>
    <col min="9497" max="9728" width="9.140625" style="73"/>
    <col min="9729" max="9729" width="5.28515625" style="73" customWidth="1"/>
    <col min="9730" max="9730" width="26" style="73" customWidth="1"/>
    <col min="9731" max="9731" width="13.7109375" style="73" customWidth="1"/>
    <col min="9732" max="9732" width="11.28515625" style="73" customWidth="1"/>
    <col min="9733" max="9734" width="4.42578125" style="73" customWidth="1"/>
    <col min="9735" max="9735" width="5.42578125" style="73" bestFit="1" customWidth="1"/>
    <col min="9736" max="9737" width="4.42578125" style="73" customWidth="1"/>
    <col min="9738" max="9738" width="5.42578125" style="73" bestFit="1" customWidth="1"/>
    <col min="9739" max="9748" width="4.42578125" style="73" customWidth="1"/>
    <col min="9749" max="9749" width="4" style="73" bestFit="1" customWidth="1"/>
    <col min="9750" max="9750" width="6.85546875" style="73" customWidth="1"/>
    <col min="9751" max="9751" width="8.42578125" style="73" customWidth="1"/>
    <col min="9752" max="9752" width="6.7109375" style="73" customWidth="1"/>
    <col min="9753" max="9984" width="9.140625" style="73"/>
    <col min="9985" max="9985" width="5.28515625" style="73" customWidth="1"/>
    <col min="9986" max="9986" width="26" style="73" customWidth="1"/>
    <col min="9987" max="9987" width="13.7109375" style="73" customWidth="1"/>
    <col min="9988" max="9988" width="11.28515625" style="73" customWidth="1"/>
    <col min="9989" max="9990" width="4.42578125" style="73" customWidth="1"/>
    <col min="9991" max="9991" width="5.42578125" style="73" bestFit="1" customWidth="1"/>
    <col min="9992" max="9993" width="4.42578125" style="73" customWidth="1"/>
    <col min="9994" max="9994" width="5.42578125" style="73" bestFit="1" customWidth="1"/>
    <col min="9995" max="10004" width="4.42578125" style="73" customWidth="1"/>
    <col min="10005" max="10005" width="4" style="73" bestFit="1" customWidth="1"/>
    <col min="10006" max="10006" width="6.85546875" style="73" customWidth="1"/>
    <col min="10007" max="10007" width="8.42578125" style="73" customWidth="1"/>
    <col min="10008" max="10008" width="6.7109375" style="73" customWidth="1"/>
    <col min="10009" max="10240" width="9.140625" style="73"/>
    <col min="10241" max="10241" width="5.28515625" style="73" customWidth="1"/>
    <col min="10242" max="10242" width="26" style="73" customWidth="1"/>
    <col min="10243" max="10243" width="13.7109375" style="73" customWidth="1"/>
    <col min="10244" max="10244" width="11.28515625" style="73" customWidth="1"/>
    <col min="10245" max="10246" width="4.42578125" style="73" customWidth="1"/>
    <col min="10247" max="10247" width="5.42578125" style="73" bestFit="1" customWidth="1"/>
    <col min="10248" max="10249" width="4.42578125" style="73" customWidth="1"/>
    <col min="10250" max="10250" width="5.42578125" style="73" bestFit="1" customWidth="1"/>
    <col min="10251" max="10260" width="4.42578125" style="73" customWidth="1"/>
    <col min="10261" max="10261" width="4" style="73" bestFit="1" customWidth="1"/>
    <col min="10262" max="10262" width="6.85546875" style="73" customWidth="1"/>
    <col min="10263" max="10263" width="8.42578125" style="73" customWidth="1"/>
    <col min="10264" max="10264" width="6.7109375" style="73" customWidth="1"/>
    <col min="10265" max="10496" width="9.140625" style="73"/>
    <col min="10497" max="10497" width="5.28515625" style="73" customWidth="1"/>
    <col min="10498" max="10498" width="26" style="73" customWidth="1"/>
    <col min="10499" max="10499" width="13.7109375" style="73" customWidth="1"/>
    <col min="10500" max="10500" width="11.28515625" style="73" customWidth="1"/>
    <col min="10501" max="10502" width="4.42578125" style="73" customWidth="1"/>
    <col min="10503" max="10503" width="5.42578125" style="73" bestFit="1" customWidth="1"/>
    <col min="10504" max="10505" width="4.42578125" style="73" customWidth="1"/>
    <col min="10506" max="10506" width="5.42578125" style="73" bestFit="1" customWidth="1"/>
    <col min="10507" max="10516" width="4.42578125" style="73" customWidth="1"/>
    <col min="10517" max="10517" width="4" style="73" bestFit="1" customWidth="1"/>
    <col min="10518" max="10518" width="6.85546875" style="73" customWidth="1"/>
    <col min="10519" max="10519" width="8.42578125" style="73" customWidth="1"/>
    <col min="10520" max="10520" width="6.7109375" style="73" customWidth="1"/>
    <col min="10521" max="10752" width="9.140625" style="73"/>
    <col min="10753" max="10753" width="5.28515625" style="73" customWidth="1"/>
    <col min="10754" max="10754" width="26" style="73" customWidth="1"/>
    <col min="10755" max="10755" width="13.7109375" style="73" customWidth="1"/>
    <col min="10756" max="10756" width="11.28515625" style="73" customWidth="1"/>
    <col min="10757" max="10758" width="4.42578125" style="73" customWidth="1"/>
    <col min="10759" max="10759" width="5.42578125" style="73" bestFit="1" customWidth="1"/>
    <col min="10760" max="10761" width="4.42578125" style="73" customWidth="1"/>
    <col min="10762" max="10762" width="5.42578125" style="73" bestFit="1" customWidth="1"/>
    <col min="10763" max="10772" width="4.42578125" style="73" customWidth="1"/>
    <col min="10773" max="10773" width="4" style="73" bestFit="1" customWidth="1"/>
    <col min="10774" max="10774" width="6.85546875" style="73" customWidth="1"/>
    <col min="10775" max="10775" width="8.42578125" style="73" customWidth="1"/>
    <col min="10776" max="10776" width="6.7109375" style="73" customWidth="1"/>
    <col min="10777" max="11008" width="9.140625" style="73"/>
    <col min="11009" max="11009" width="5.28515625" style="73" customWidth="1"/>
    <col min="11010" max="11010" width="26" style="73" customWidth="1"/>
    <col min="11011" max="11011" width="13.7109375" style="73" customWidth="1"/>
    <col min="11012" max="11012" width="11.28515625" style="73" customWidth="1"/>
    <col min="11013" max="11014" width="4.42578125" style="73" customWidth="1"/>
    <col min="11015" max="11015" width="5.42578125" style="73" bestFit="1" customWidth="1"/>
    <col min="11016" max="11017" width="4.42578125" style="73" customWidth="1"/>
    <col min="11018" max="11018" width="5.42578125" style="73" bestFit="1" customWidth="1"/>
    <col min="11019" max="11028" width="4.42578125" style="73" customWidth="1"/>
    <col min="11029" max="11029" width="4" style="73" bestFit="1" customWidth="1"/>
    <col min="11030" max="11030" width="6.85546875" style="73" customWidth="1"/>
    <col min="11031" max="11031" width="8.42578125" style="73" customWidth="1"/>
    <col min="11032" max="11032" width="6.7109375" style="73" customWidth="1"/>
    <col min="11033" max="11264" width="9.140625" style="73"/>
    <col min="11265" max="11265" width="5.28515625" style="73" customWidth="1"/>
    <col min="11266" max="11266" width="26" style="73" customWidth="1"/>
    <col min="11267" max="11267" width="13.7109375" style="73" customWidth="1"/>
    <col min="11268" max="11268" width="11.28515625" style="73" customWidth="1"/>
    <col min="11269" max="11270" width="4.42578125" style="73" customWidth="1"/>
    <col min="11271" max="11271" width="5.42578125" style="73" bestFit="1" customWidth="1"/>
    <col min="11272" max="11273" width="4.42578125" style="73" customWidth="1"/>
    <col min="11274" max="11274" width="5.42578125" style="73" bestFit="1" customWidth="1"/>
    <col min="11275" max="11284" width="4.42578125" style="73" customWidth="1"/>
    <col min="11285" max="11285" width="4" style="73" bestFit="1" customWidth="1"/>
    <col min="11286" max="11286" width="6.85546875" style="73" customWidth="1"/>
    <col min="11287" max="11287" width="8.42578125" style="73" customWidth="1"/>
    <col min="11288" max="11288" width="6.7109375" style="73" customWidth="1"/>
    <col min="11289" max="11520" width="9.140625" style="73"/>
    <col min="11521" max="11521" width="5.28515625" style="73" customWidth="1"/>
    <col min="11522" max="11522" width="26" style="73" customWidth="1"/>
    <col min="11523" max="11523" width="13.7109375" style="73" customWidth="1"/>
    <col min="11524" max="11524" width="11.28515625" style="73" customWidth="1"/>
    <col min="11525" max="11526" width="4.42578125" style="73" customWidth="1"/>
    <col min="11527" max="11527" width="5.42578125" style="73" bestFit="1" customWidth="1"/>
    <col min="11528" max="11529" width="4.42578125" style="73" customWidth="1"/>
    <col min="11530" max="11530" width="5.42578125" style="73" bestFit="1" customWidth="1"/>
    <col min="11531" max="11540" width="4.42578125" style="73" customWidth="1"/>
    <col min="11541" max="11541" width="4" style="73" bestFit="1" customWidth="1"/>
    <col min="11542" max="11542" width="6.85546875" style="73" customWidth="1"/>
    <col min="11543" max="11543" width="8.42578125" style="73" customWidth="1"/>
    <col min="11544" max="11544" width="6.7109375" style="73" customWidth="1"/>
    <col min="11545" max="11776" width="9.140625" style="73"/>
    <col min="11777" max="11777" width="5.28515625" style="73" customWidth="1"/>
    <col min="11778" max="11778" width="26" style="73" customWidth="1"/>
    <col min="11779" max="11779" width="13.7109375" style="73" customWidth="1"/>
    <col min="11780" max="11780" width="11.28515625" style="73" customWidth="1"/>
    <col min="11781" max="11782" width="4.42578125" style="73" customWidth="1"/>
    <col min="11783" max="11783" width="5.42578125" style="73" bestFit="1" customWidth="1"/>
    <col min="11784" max="11785" width="4.42578125" style="73" customWidth="1"/>
    <col min="11786" max="11786" width="5.42578125" style="73" bestFit="1" customWidth="1"/>
    <col min="11787" max="11796" width="4.42578125" style="73" customWidth="1"/>
    <col min="11797" max="11797" width="4" style="73" bestFit="1" customWidth="1"/>
    <col min="11798" max="11798" width="6.85546875" style="73" customWidth="1"/>
    <col min="11799" max="11799" width="8.42578125" style="73" customWidth="1"/>
    <col min="11800" max="11800" width="6.7109375" style="73" customWidth="1"/>
    <col min="11801" max="12032" width="9.140625" style="73"/>
    <col min="12033" max="12033" width="5.28515625" style="73" customWidth="1"/>
    <col min="12034" max="12034" width="26" style="73" customWidth="1"/>
    <col min="12035" max="12035" width="13.7109375" style="73" customWidth="1"/>
    <col min="12036" max="12036" width="11.28515625" style="73" customWidth="1"/>
    <col min="12037" max="12038" width="4.42578125" style="73" customWidth="1"/>
    <col min="12039" max="12039" width="5.42578125" style="73" bestFit="1" customWidth="1"/>
    <col min="12040" max="12041" width="4.42578125" style="73" customWidth="1"/>
    <col min="12042" max="12042" width="5.42578125" style="73" bestFit="1" customWidth="1"/>
    <col min="12043" max="12052" width="4.42578125" style="73" customWidth="1"/>
    <col min="12053" max="12053" width="4" style="73" bestFit="1" customWidth="1"/>
    <col min="12054" max="12054" width="6.85546875" style="73" customWidth="1"/>
    <col min="12055" max="12055" width="8.42578125" style="73" customWidth="1"/>
    <col min="12056" max="12056" width="6.7109375" style="73" customWidth="1"/>
    <col min="12057" max="12288" width="9.140625" style="73"/>
    <col min="12289" max="12289" width="5.28515625" style="73" customWidth="1"/>
    <col min="12290" max="12290" width="26" style="73" customWidth="1"/>
    <col min="12291" max="12291" width="13.7109375" style="73" customWidth="1"/>
    <col min="12292" max="12292" width="11.28515625" style="73" customWidth="1"/>
    <col min="12293" max="12294" width="4.42578125" style="73" customWidth="1"/>
    <col min="12295" max="12295" width="5.42578125" style="73" bestFit="1" customWidth="1"/>
    <col min="12296" max="12297" width="4.42578125" style="73" customWidth="1"/>
    <col min="12298" max="12298" width="5.42578125" style="73" bestFit="1" customWidth="1"/>
    <col min="12299" max="12308" width="4.42578125" style="73" customWidth="1"/>
    <col min="12309" max="12309" width="4" style="73" bestFit="1" customWidth="1"/>
    <col min="12310" max="12310" width="6.85546875" style="73" customWidth="1"/>
    <col min="12311" max="12311" width="8.42578125" style="73" customWidth="1"/>
    <col min="12312" max="12312" width="6.7109375" style="73" customWidth="1"/>
    <col min="12313" max="12544" width="9.140625" style="73"/>
    <col min="12545" max="12545" width="5.28515625" style="73" customWidth="1"/>
    <col min="12546" max="12546" width="26" style="73" customWidth="1"/>
    <col min="12547" max="12547" width="13.7109375" style="73" customWidth="1"/>
    <col min="12548" max="12548" width="11.28515625" style="73" customWidth="1"/>
    <col min="12549" max="12550" width="4.42578125" style="73" customWidth="1"/>
    <col min="12551" max="12551" width="5.42578125" style="73" bestFit="1" customWidth="1"/>
    <col min="12552" max="12553" width="4.42578125" style="73" customWidth="1"/>
    <col min="12554" max="12554" width="5.42578125" style="73" bestFit="1" customWidth="1"/>
    <col min="12555" max="12564" width="4.42578125" style="73" customWidth="1"/>
    <col min="12565" max="12565" width="4" style="73" bestFit="1" customWidth="1"/>
    <col min="12566" max="12566" width="6.85546875" style="73" customWidth="1"/>
    <col min="12567" max="12567" width="8.42578125" style="73" customWidth="1"/>
    <col min="12568" max="12568" width="6.7109375" style="73" customWidth="1"/>
    <col min="12569" max="12800" width="9.140625" style="73"/>
    <col min="12801" max="12801" width="5.28515625" style="73" customWidth="1"/>
    <col min="12802" max="12802" width="26" style="73" customWidth="1"/>
    <col min="12803" max="12803" width="13.7109375" style="73" customWidth="1"/>
    <col min="12804" max="12804" width="11.28515625" style="73" customWidth="1"/>
    <col min="12805" max="12806" width="4.42578125" style="73" customWidth="1"/>
    <col min="12807" max="12807" width="5.42578125" style="73" bestFit="1" customWidth="1"/>
    <col min="12808" max="12809" width="4.42578125" style="73" customWidth="1"/>
    <col min="12810" max="12810" width="5.42578125" style="73" bestFit="1" customWidth="1"/>
    <col min="12811" max="12820" width="4.42578125" style="73" customWidth="1"/>
    <col min="12821" max="12821" width="4" style="73" bestFit="1" customWidth="1"/>
    <col min="12822" max="12822" width="6.85546875" style="73" customWidth="1"/>
    <col min="12823" max="12823" width="8.42578125" style="73" customWidth="1"/>
    <col min="12824" max="12824" width="6.7109375" style="73" customWidth="1"/>
    <col min="12825" max="13056" width="9.140625" style="73"/>
    <col min="13057" max="13057" width="5.28515625" style="73" customWidth="1"/>
    <col min="13058" max="13058" width="26" style="73" customWidth="1"/>
    <col min="13059" max="13059" width="13.7109375" style="73" customWidth="1"/>
    <col min="13060" max="13060" width="11.28515625" style="73" customWidth="1"/>
    <col min="13061" max="13062" width="4.42578125" style="73" customWidth="1"/>
    <col min="13063" max="13063" width="5.42578125" style="73" bestFit="1" customWidth="1"/>
    <col min="13064" max="13065" width="4.42578125" style="73" customWidth="1"/>
    <col min="13066" max="13066" width="5.42578125" style="73" bestFit="1" customWidth="1"/>
    <col min="13067" max="13076" width="4.42578125" style="73" customWidth="1"/>
    <col min="13077" max="13077" width="4" style="73" bestFit="1" customWidth="1"/>
    <col min="13078" max="13078" width="6.85546875" style="73" customWidth="1"/>
    <col min="13079" max="13079" width="8.42578125" style="73" customWidth="1"/>
    <col min="13080" max="13080" width="6.7109375" style="73" customWidth="1"/>
    <col min="13081" max="13312" width="9.140625" style="73"/>
    <col min="13313" max="13313" width="5.28515625" style="73" customWidth="1"/>
    <col min="13314" max="13314" width="26" style="73" customWidth="1"/>
    <col min="13315" max="13315" width="13.7109375" style="73" customWidth="1"/>
    <col min="13316" max="13316" width="11.28515625" style="73" customWidth="1"/>
    <col min="13317" max="13318" width="4.42578125" style="73" customWidth="1"/>
    <col min="13319" max="13319" width="5.42578125" style="73" bestFit="1" customWidth="1"/>
    <col min="13320" max="13321" width="4.42578125" style="73" customWidth="1"/>
    <col min="13322" max="13322" width="5.42578125" style="73" bestFit="1" customWidth="1"/>
    <col min="13323" max="13332" width="4.42578125" style="73" customWidth="1"/>
    <col min="13333" max="13333" width="4" style="73" bestFit="1" customWidth="1"/>
    <col min="13334" max="13334" width="6.85546875" style="73" customWidth="1"/>
    <col min="13335" max="13335" width="8.42578125" style="73" customWidth="1"/>
    <col min="13336" max="13336" width="6.7109375" style="73" customWidth="1"/>
    <col min="13337" max="13568" width="9.140625" style="73"/>
    <col min="13569" max="13569" width="5.28515625" style="73" customWidth="1"/>
    <col min="13570" max="13570" width="26" style="73" customWidth="1"/>
    <col min="13571" max="13571" width="13.7109375" style="73" customWidth="1"/>
    <col min="13572" max="13572" width="11.28515625" style="73" customWidth="1"/>
    <col min="13573" max="13574" width="4.42578125" style="73" customWidth="1"/>
    <col min="13575" max="13575" width="5.42578125" style="73" bestFit="1" customWidth="1"/>
    <col min="13576" max="13577" width="4.42578125" style="73" customWidth="1"/>
    <col min="13578" max="13578" width="5.42578125" style="73" bestFit="1" customWidth="1"/>
    <col min="13579" max="13588" width="4.42578125" style="73" customWidth="1"/>
    <col min="13589" max="13589" width="4" style="73" bestFit="1" customWidth="1"/>
    <col min="13590" max="13590" width="6.85546875" style="73" customWidth="1"/>
    <col min="13591" max="13591" width="8.42578125" style="73" customWidth="1"/>
    <col min="13592" max="13592" width="6.7109375" style="73" customWidth="1"/>
    <col min="13593" max="13824" width="9.140625" style="73"/>
    <col min="13825" max="13825" width="5.28515625" style="73" customWidth="1"/>
    <col min="13826" max="13826" width="26" style="73" customWidth="1"/>
    <col min="13827" max="13827" width="13.7109375" style="73" customWidth="1"/>
    <col min="13828" max="13828" width="11.28515625" style="73" customWidth="1"/>
    <col min="13829" max="13830" width="4.42578125" style="73" customWidth="1"/>
    <col min="13831" max="13831" width="5.42578125" style="73" bestFit="1" customWidth="1"/>
    <col min="13832" max="13833" width="4.42578125" style="73" customWidth="1"/>
    <col min="13834" max="13834" width="5.42578125" style="73" bestFit="1" customWidth="1"/>
    <col min="13835" max="13844" width="4.42578125" style="73" customWidth="1"/>
    <col min="13845" max="13845" width="4" style="73" bestFit="1" customWidth="1"/>
    <col min="13846" max="13846" width="6.85546875" style="73" customWidth="1"/>
    <col min="13847" max="13847" width="8.42578125" style="73" customWidth="1"/>
    <col min="13848" max="13848" width="6.7109375" style="73" customWidth="1"/>
    <col min="13849" max="14080" width="9.140625" style="73"/>
    <col min="14081" max="14081" width="5.28515625" style="73" customWidth="1"/>
    <col min="14082" max="14082" width="26" style="73" customWidth="1"/>
    <col min="14083" max="14083" width="13.7109375" style="73" customWidth="1"/>
    <col min="14084" max="14084" width="11.28515625" style="73" customWidth="1"/>
    <col min="14085" max="14086" width="4.42578125" style="73" customWidth="1"/>
    <col min="14087" max="14087" width="5.42578125" style="73" bestFit="1" customWidth="1"/>
    <col min="14088" max="14089" width="4.42578125" style="73" customWidth="1"/>
    <col min="14090" max="14090" width="5.42578125" style="73" bestFit="1" customWidth="1"/>
    <col min="14091" max="14100" width="4.42578125" style="73" customWidth="1"/>
    <col min="14101" max="14101" width="4" style="73" bestFit="1" customWidth="1"/>
    <col min="14102" max="14102" width="6.85546875" style="73" customWidth="1"/>
    <col min="14103" max="14103" width="8.42578125" style="73" customWidth="1"/>
    <col min="14104" max="14104" width="6.7109375" style="73" customWidth="1"/>
    <col min="14105" max="14336" width="9.140625" style="73"/>
    <col min="14337" max="14337" width="5.28515625" style="73" customWidth="1"/>
    <col min="14338" max="14338" width="26" style="73" customWidth="1"/>
    <col min="14339" max="14339" width="13.7109375" style="73" customWidth="1"/>
    <col min="14340" max="14340" width="11.28515625" style="73" customWidth="1"/>
    <col min="14341" max="14342" width="4.42578125" style="73" customWidth="1"/>
    <col min="14343" max="14343" width="5.42578125" style="73" bestFit="1" customWidth="1"/>
    <col min="14344" max="14345" width="4.42578125" style="73" customWidth="1"/>
    <col min="14346" max="14346" width="5.42578125" style="73" bestFit="1" customWidth="1"/>
    <col min="14347" max="14356" width="4.42578125" style="73" customWidth="1"/>
    <col min="14357" max="14357" width="4" style="73" bestFit="1" customWidth="1"/>
    <col min="14358" max="14358" width="6.85546875" style="73" customWidth="1"/>
    <col min="14359" max="14359" width="8.42578125" style="73" customWidth="1"/>
    <col min="14360" max="14360" width="6.7109375" style="73" customWidth="1"/>
    <col min="14361" max="14592" width="9.140625" style="73"/>
    <col min="14593" max="14593" width="5.28515625" style="73" customWidth="1"/>
    <col min="14594" max="14594" width="26" style="73" customWidth="1"/>
    <col min="14595" max="14595" width="13.7109375" style="73" customWidth="1"/>
    <col min="14596" max="14596" width="11.28515625" style="73" customWidth="1"/>
    <col min="14597" max="14598" width="4.42578125" style="73" customWidth="1"/>
    <col min="14599" max="14599" width="5.42578125" style="73" bestFit="1" customWidth="1"/>
    <col min="14600" max="14601" width="4.42578125" style="73" customWidth="1"/>
    <col min="14602" max="14602" width="5.42578125" style="73" bestFit="1" customWidth="1"/>
    <col min="14603" max="14612" width="4.42578125" style="73" customWidth="1"/>
    <col min="14613" max="14613" width="4" style="73" bestFit="1" customWidth="1"/>
    <col min="14614" max="14614" width="6.85546875" style="73" customWidth="1"/>
    <col min="14615" max="14615" width="8.42578125" style="73" customWidth="1"/>
    <col min="14616" max="14616" width="6.7109375" style="73" customWidth="1"/>
    <col min="14617" max="14848" width="9.140625" style="73"/>
    <col min="14849" max="14849" width="5.28515625" style="73" customWidth="1"/>
    <col min="14850" max="14850" width="26" style="73" customWidth="1"/>
    <col min="14851" max="14851" width="13.7109375" style="73" customWidth="1"/>
    <col min="14852" max="14852" width="11.28515625" style="73" customWidth="1"/>
    <col min="14853" max="14854" width="4.42578125" style="73" customWidth="1"/>
    <col min="14855" max="14855" width="5.42578125" style="73" bestFit="1" customWidth="1"/>
    <col min="14856" max="14857" width="4.42578125" style="73" customWidth="1"/>
    <col min="14858" max="14858" width="5.42578125" style="73" bestFit="1" customWidth="1"/>
    <col min="14859" max="14868" width="4.42578125" style="73" customWidth="1"/>
    <col min="14869" max="14869" width="4" style="73" bestFit="1" customWidth="1"/>
    <col min="14870" max="14870" width="6.85546875" style="73" customWidth="1"/>
    <col min="14871" max="14871" width="8.42578125" style="73" customWidth="1"/>
    <col min="14872" max="14872" width="6.7109375" style="73" customWidth="1"/>
    <col min="14873" max="15104" width="9.140625" style="73"/>
    <col min="15105" max="15105" width="5.28515625" style="73" customWidth="1"/>
    <col min="15106" max="15106" width="26" style="73" customWidth="1"/>
    <col min="15107" max="15107" width="13.7109375" style="73" customWidth="1"/>
    <col min="15108" max="15108" width="11.28515625" style="73" customWidth="1"/>
    <col min="15109" max="15110" width="4.42578125" style="73" customWidth="1"/>
    <col min="15111" max="15111" width="5.42578125" style="73" bestFit="1" customWidth="1"/>
    <col min="15112" max="15113" width="4.42578125" style="73" customWidth="1"/>
    <col min="15114" max="15114" width="5.42578125" style="73" bestFit="1" customWidth="1"/>
    <col min="15115" max="15124" width="4.42578125" style="73" customWidth="1"/>
    <col min="15125" max="15125" width="4" style="73" bestFit="1" customWidth="1"/>
    <col min="15126" max="15126" width="6.85546875" style="73" customWidth="1"/>
    <col min="15127" max="15127" width="8.42578125" style="73" customWidth="1"/>
    <col min="15128" max="15128" width="6.7109375" style="73" customWidth="1"/>
    <col min="15129" max="15360" width="9.140625" style="73"/>
    <col min="15361" max="15361" width="5.28515625" style="73" customWidth="1"/>
    <col min="15362" max="15362" width="26" style="73" customWidth="1"/>
    <col min="15363" max="15363" width="13.7109375" style="73" customWidth="1"/>
    <col min="15364" max="15364" width="11.28515625" style="73" customWidth="1"/>
    <col min="15365" max="15366" width="4.42578125" style="73" customWidth="1"/>
    <col min="15367" max="15367" width="5.42578125" style="73" bestFit="1" customWidth="1"/>
    <col min="15368" max="15369" width="4.42578125" style="73" customWidth="1"/>
    <col min="15370" max="15370" width="5.42578125" style="73" bestFit="1" customWidth="1"/>
    <col min="15371" max="15380" width="4.42578125" style="73" customWidth="1"/>
    <col min="15381" max="15381" width="4" style="73" bestFit="1" customWidth="1"/>
    <col min="15382" max="15382" width="6.85546875" style="73" customWidth="1"/>
    <col min="15383" max="15383" width="8.42578125" style="73" customWidth="1"/>
    <col min="15384" max="15384" width="6.7109375" style="73" customWidth="1"/>
    <col min="15385" max="15616" width="9.140625" style="73"/>
    <col min="15617" max="15617" width="5.28515625" style="73" customWidth="1"/>
    <col min="15618" max="15618" width="26" style="73" customWidth="1"/>
    <col min="15619" max="15619" width="13.7109375" style="73" customWidth="1"/>
    <col min="15620" max="15620" width="11.28515625" style="73" customWidth="1"/>
    <col min="15621" max="15622" width="4.42578125" style="73" customWidth="1"/>
    <col min="15623" max="15623" width="5.42578125" style="73" bestFit="1" customWidth="1"/>
    <col min="15624" max="15625" width="4.42578125" style="73" customWidth="1"/>
    <col min="15626" max="15626" width="5.42578125" style="73" bestFit="1" customWidth="1"/>
    <col min="15627" max="15636" width="4.42578125" style="73" customWidth="1"/>
    <col min="15637" max="15637" width="4" style="73" bestFit="1" customWidth="1"/>
    <col min="15638" max="15638" width="6.85546875" style="73" customWidth="1"/>
    <col min="15639" max="15639" width="8.42578125" style="73" customWidth="1"/>
    <col min="15640" max="15640" width="6.7109375" style="73" customWidth="1"/>
    <col min="15641" max="15872" width="9.140625" style="73"/>
    <col min="15873" max="15873" width="5.28515625" style="73" customWidth="1"/>
    <col min="15874" max="15874" width="26" style="73" customWidth="1"/>
    <col min="15875" max="15875" width="13.7109375" style="73" customWidth="1"/>
    <col min="15876" max="15876" width="11.28515625" style="73" customWidth="1"/>
    <col min="15877" max="15878" width="4.42578125" style="73" customWidth="1"/>
    <col min="15879" max="15879" width="5.42578125" style="73" bestFit="1" customWidth="1"/>
    <col min="15880" max="15881" width="4.42578125" style="73" customWidth="1"/>
    <col min="15882" max="15882" width="5.42578125" style="73" bestFit="1" customWidth="1"/>
    <col min="15883" max="15892" width="4.42578125" style="73" customWidth="1"/>
    <col min="15893" max="15893" width="4" style="73" bestFit="1" customWidth="1"/>
    <col min="15894" max="15894" width="6.85546875" style="73" customWidth="1"/>
    <col min="15895" max="15895" width="8.42578125" style="73" customWidth="1"/>
    <col min="15896" max="15896" width="6.7109375" style="73" customWidth="1"/>
    <col min="15897" max="16128" width="9.140625" style="73"/>
    <col min="16129" max="16129" width="5.28515625" style="73" customWidth="1"/>
    <col min="16130" max="16130" width="26" style="73" customWidth="1"/>
    <col min="16131" max="16131" width="13.7109375" style="73" customWidth="1"/>
    <col min="16132" max="16132" width="11.28515625" style="73" customWidth="1"/>
    <col min="16133" max="16134" width="4.42578125" style="73" customWidth="1"/>
    <col min="16135" max="16135" width="5.42578125" style="73" bestFit="1" customWidth="1"/>
    <col min="16136" max="16137" width="4.42578125" style="73" customWidth="1"/>
    <col min="16138" max="16138" width="5.42578125" style="73" bestFit="1" customWidth="1"/>
    <col min="16139" max="16148" width="4.42578125" style="73" customWidth="1"/>
    <col min="16149" max="16149" width="4" style="73" bestFit="1" customWidth="1"/>
    <col min="16150" max="16150" width="6.85546875" style="73" customWidth="1"/>
    <col min="16151" max="16151" width="8.42578125" style="73" customWidth="1"/>
    <col min="16152" max="16152" width="6.7109375" style="73" customWidth="1"/>
    <col min="16153" max="16384" width="9.140625" style="73"/>
  </cols>
  <sheetData>
    <row r="1" spans="1:24" ht="46.5" customHeight="1" x14ac:dyDescent="0.25">
      <c r="A1" s="1078" t="s">
        <v>570</v>
      </c>
      <c r="B1" s="1078"/>
      <c r="C1" s="1078"/>
      <c r="D1" s="1078"/>
      <c r="E1" s="1078"/>
      <c r="F1" s="70"/>
      <c r="G1" s="70"/>
      <c r="H1" s="518"/>
      <c r="I1" s="519"/>
      <c r="J1" s="519"/>
      <c r="K1" s="519"/>
      <c r="L1" s="71"/>
      <c r="M1" s="71"/>
      <c r="N1" s="71"/>
      <c r="O1" s="71"/>
      <c r="P1" s="71"/>
      <c r="Q1" s="71"/>
      <c r="R1" s="71"/>
      <c r="S1" s="71"/>
      <c r="T1" s="71"/>
      <c r="U1" s="71"/>
      <c r="V1" s="72"/>
      <c r="W1" s="72"/>
      <c r="X1" s="72"/>
    </row>
    <row r="2" spans="1:24" ht="18.75" customHeight="1" x14ac:dyDescent="0.25">
      <c r="A2" s="1407"/>
      <c r="B2" s="1407"/>
      <c r="C2" s="1407"/>
      <c r="D2" s="1407"/>
      <c r="E2" s="1407"/>
      <c r="F2" s="72"/>
      <c r="G2" s="72"/>
      <c r="H2" s="519"/>
      <c r="I2" s="519"/>
      <c r="J2" s="519"/>
      <c r="K2" s="519"/>
      <c r="L2" s="71"/>
      <c r="M2" s="71"/>
      <c r="N2" s="71"/>
      <c r="O2" s="71"/>
      <c r="P2" s="71"/>
      <c r="Q2" s="71"/>
      <c r="R2" s="71"/>
      <c r="S2" s="71"/>
      <c r="T2" s="71"/>
      <c r="U2" s="71"/>
      <c r="V2" s="72"/>
      <c r="W2" s="72"/>
      <c r="X2" s="72"/>
    </row>
    <row r="3" spans="1:24" ht="30" customHeight="1" x14ac:dyDescent="0.25">
      <c r="A3" s="1408" t="s">
        <v>879</v>
      </c>
      <c r="B3" s="1408"/>
      <c r="C3" s="1408"/>
      <c r="D3" s="1408"/>
      <c r="E3" s="1408"/>
      <c r="F3" s="1408"/>
      <c r="G3" s="1408"/>
      <c r="H3" s="1408"/>
      <c r="I3" s="1408"/>
      <c r="J3" s="1408"/>
      <c r="K3" s="1408"/>
      <c r="L3" s="1408"/>
      <c r="M3" s="1408"/>
      <c r="N3" s="1408"/>
      <c r="O3" s="1408"/>
      <c r="P3" s="1408"/>
      <c r="Q3" s="1408"/>
      <c r="R3" s="1408"/>
      <c r="S3" s="1408"/>
      <c r="T3" s="1408"/>
      <c r="U3" s="1408"/>
      <c r="V3" s="1408"/>
      <c r="W3" s="1408"/>
      <c r="X3" s="1408"/>
    </row>
    <row r="4" spans="1:24" s="74" customFormat="1" ht="23.25" customHeight="1" x14ac:dyDescent="0.25">
      <c r="A4" s="1081" t="s">
        <v>219</v>
      </c>
      <c r="B4" s="1081" t="s">
        <v>1</v>
      </c>
      <c r="C4" s="1084" t="s">
        <v>515</v>
      </c>
      <c r="D4" s="1288" t="s">
        <v>516</v>
      </c>
      <c r="E4" s="1087" t="s">
        <v>517</v>
      </c>
      <c r="F4" s="1088"/>
      <c r="G4" s="1088"/>
      <c r="H4" s="1088"/>
      <c r="I4" s="1088"/>
      <c r="J4" s="1088"/>
      <c r="K4" s="1088"/>
      <c r="L4" s="1088"/>
      <c r="M4" s="1088"/>
      <c r="N4" s="1088"/>
      <c r="O4" s="1088"/>
      <c r="P4" s="1088"/>
      <c r="Q4" s="1088"/>
      <c r="R4" s="1088"/>
      <c r="S4" s="1088"/>
      <c r="T4" s="1088"/>
      <c r="U4" s="1088"/>
      <c r="V4" s="1139"/>
      <c r="W4" s="1215" t="s">
        <v>3</v>
      </c>
      <c r="X4" s="1091" t="s">
        <v>4</v>
      </c>
    </row>
    <row r="5" spans="1:24" s="74" customFormat="1" ht="45" customHeight="1" x14ac:dyDescent="0.25">
      <c r="A5" s="1082"/>
      <c r="B5" s="1082"/>
      <c r="C5" s="1085"/>
      <c r="D5" s="1289"/>
      <c r="E5" s="1157" t="s">
        <v>865</v>
      </c>
      <c r="F5" s="1171"/>
      <c r="G5" s="1171"/>
      <c r="H5" s="1171"/>
      <c r="I5" s="1171"/>
      <c r="J5" s="1171"/>
      <c r="K5" s="1171"/>
      <c r="L5" s="1171"/>
      <c r="M5" s="1409" t="s">
        <v>1252</v>
      </c>
      <c r="N5" s="1171"/>
      <c r="O5" s="1171"/>
      <c r="P5" s="1171"/>
      <c r="Q5" s="1171"/>
      <c r="R5" s="1171"/>
      <c r="S5" s="1171"/>
      <c r="T5" s="1171"/>
      <c r="U5" s="1172"/>
      <c r="V5" s="1410" t="s">
        <v>243</v>
      </c>
      <c r="W5" s="1216"/>
      <c r="X5" s="1092"/>
    </row>
    <row r="6" spans="1:24" s="74" customFormat="1" ht="45.75" customHeight="1" x14ac:dyDescent="0.25">
      <c r="A6" s="1083"/>
      <c r="B6" s="1083"/>
      <c r="C6" s="1086"/>
      <c r="D6" s="1290"/>
      <c r="E6" s="735" t="s">
        <v>571</v>
      </c>
      <c r="F6" s="735" t="s">
        <v>572</v>
      </c>
      <c r="G6" s="735" t="s">
        <v>573</v>
      </c>
      <c r="H6" s="520" t="s">
        <v>574</v>
      </c>
      <c r="I6" s="520" t="s">
        <v>707</v>
      </c>
      <c r="J6" s="520" t="s">
        <v>708</v>
      </c>
      <c r="K6" s="520" t="s">
        <v>709</v>
      </c>
      <c r="L6" s="734" t="s">
        <v>575</v>
      </c>
      <c r="M6" s="774" t="s">
        <v>576</v>
      </c>
      <c r="N6" s="735" t="s">
        <v>577</v>
      </c>
      <c r="O6" s="735" t="s">
        <v>578</v>
      </c>
      <c r="P6" s="735" t="s">
        <v>579</v>
      </c>
      <c r="Q6" s="735" t="s">
        <v>841</v>
      </c>
      <c r="R6" s="735" t="s">
        <v>866</v>
      </c>
      <c r="S6" s="735" t="s">
        <v>867</v>
      </c>
      <c r="T6" s="735" t="s">
        <v>868</v>
      </c>
      <c r="U6" s="735" t="s">
        <v>869</v>
      </c>
      <c r="V6" s="1410"/>
      <c r="W6" s="1217"/>
      <c r="X6" s="1093"/>
    </row>
    <row r="7" spans="1:24" s="81" customFormat="1" ht="24" customHeight="1" x14ac:dyDescent="0.25">
      <c r="A7" s="75" t="s">
        <v>16</v>
      </c>
      <c r="B7" s="123" t="s">
        <v>72</v>
      </c>
      <c r="C7" s="162">
        <v>11100000707</v>
      </c>
      <c r="D7" s="98">
        <v>0.9</v>
      </c>
      <c r="E7" s="548">
        <v>0.02</v>
      </c>
      <c r="F7" s="548">
        <v>0.01</v>
      </c>
      <c r="G7" s="548" t="s">
        <v>1253</v>
      </c>
      <c r="H7" s="548">
        <v>0.02</v>
      </c>
      <c r="I7" s="548">
        <v>0.01</v>
      </c>
      <c r="J7" s="775"/>
      <c r="K7" s="548">
        <v>0.01</v>
      </c>
      <c r="L7" s="170"/>
      <c r="M7" s="776">
        <v>0.01</v>
      </c>
      <c r="N7" s="548">
        <v>0.01</v>
      </c>
      <c r="O7" s="548">
        <v>0.02</v>
      </c>
      <c r="P7" s="548"/>
      <c r="Q7" s="548">
        <v>0.01</v>
      </c>
      <c r="R7" s="548">
        <v>0.02</v>
      </c>
      <c r="S7" s="548">
        <v>0.01</v>
      </c>
      <c r="T7" s="548">
        <v>0.01</v>
      </c>
      <c r="U7" s="548"/>
      <c r="V7" s="522">
        <f t="shared" ref="V7:V21" si="0">IF(SUM(E7:K7)&gt;5%,5%,SUM(E7:K7))+IF(SUM(L7:U7)&gt;5%,5%,SUM(L7:U7))</f>
        <v>0.1</v>
      </c>
      <c r="W7" s="523">
        <f t="shared" ref="W7:W21" si="1">D7+V7</f>
        <v>1</v>
      </c>
      <c r="X7" s="166">
        <f>IF(95%&lt;=W7,60,IF(AND(90%&lt;=W7,W7&lt;95%),50,IF(AND(80%&lt;=W7,W7&lt;90%),40,IF(AND(75%&lt;=W7,W7&lt;80%),30,IF(AND(70%&lt;=W7,W7&lt;75%),20,IF(W7&lt;70%,0,""))))))</f>
        <v>60</v>
      </c>
    </row>
    <row r="8" spans="1:24" s="81" customFormat="1" ht="24" customHeight="1" x14ac:dyDescent="0.25">
      <c r="A8" s="75" t="s">
        <v>17</v>
      </c>
      <c r="B8" s="123" t="s">
        <v>73</v>
      </c>
      <c r="C8" s="162">
        <v>11100000732</v>
      </c>
      <c r="D8" s="98">
        <v>0.9</v>
      </c>
      <c r="E8" s="548"/>
      <c r="F8" s="548">
        <v>0.01</v>
      </c>
      <c r="G8" s="548"/>
      <c r="H8" s="548"/>
      <c r="I8" s="548">
        <v>0.01</v>
      </c>
      <c r="J8" s="775"/>
      <c r="K8" s="548"/>
      <c r="L8" s="170"/>
      <c r="M8" s="776">
        <v>0.02</v>
      </c>
      <c r="N8" s="548"/>
      <c r="O8" s="548">
        <v>0.02</v>
      </c>
      <c r="P8" s="548"/>
      <c r="Q8" s="548"/>
      <c r="R8" s="548">
        <v>0.02</v>
      </c>
      <c r="S8" s="548">
        <v>0.01</v>
      </c>
      <c r="T8" s="548"/>
      <c r="U8" s="548"/>
      <c r="V8" s="522">
        <f t="shared" si="0"/>
        <v>7.0000000000000007E-2</v>
      </c>
      <c r="W8" s="523">
        <f t="shared" si="1"/>
        <v>0.97</v>
      </c>
      <c r="X8" s="166">
        <f t="shared" ref="X8:X21" si="2">IF(95%&lt;=W8,60,IF(AND(90%&lt;=W8,W8&lt;95%),50,IF(AND(80%&lt;=W8,W8&lt;90%),40,IF(AND(75%&lt;=W8,W8&lt;80%),30,IF(AND(70%&lt;=W8,W8&lt;75%),20,IF(W8&lt;70%,0,""))))))</f>
        <v>60</v>
      </c>
    </row>
    <row r="9" spans="1:24" s="99" customFormat="1" ht="24" customHeight="1" x14ac:dyDescent="0.25">
      <c r="A9" s="75" t="s">
        <v>18</v>
      </c>
      <c r="B9" s="123" t="s">
        <v>94</v>
      </c>
      <c r="C9" s="521">
        <v>81200000317</v>
      </c>
      <c r="D9" s="98">
        <v>0.9</v>
      </c>
      <c r="E9" s="548"/>
      <c r="F9" s="548">
        <v>0.01</v>
      </c>
      <c r="G9" s="548">
        <v>0.03</v>
      </c>
      <c r="H9" s="548">
        <v>0.02</v>
      </c>
      <c r="I9" s="548">
        <v>0.01</v>
      </c>
      <c r="J9" s="548" t="s">
        <v>935</v>
      </c>
      <c r="K9" s="548"/>
      <c r="L9" s="170"/>
      <c r="M9" s="776"/>
      <c r="N9" s="548">
        <v>0.01</v>
      </c>
      <c r="O9" s="548">
        <v>0.02</v>
      </c>
      <c r="P9" s="548"/>
      <c r="Q9" s="548"/>
      <c r="R9" s="548">
        <v>0.02</v>
      </c>
      <c r="S9" s="548">
        <v>0.01</v>
      </c>
      <c r="T9" s="548"/>
      <c r="U9" s="548"/>
      <c r="V9" s="522">
        <f t="shared" si="0"/>
        <v>0.1</v>
      </c>
      <c r="W9" s="523">
        <f t="shared" si="1"/>
        <v>1</v>
      </c>
      <c r="X9" s="166">
        <f t="shared" si="2"/>
        <v>60</v>
      </c>
    </row>
    <row r="10" spans="1:24" s="81" customFormat="1" ht="24" customHeight="1" x14ac:dyDescent="0.25">
      <c r="A10" s="75" t="s">
        <v>19</v>
      </c>
      <c r="B10" s="123" t="s">
        <v>75</v>
      </c>
      <c r="C10" s="162">
        <v>11100000782</v>
      </c>
      <c r="D10" s="98">
        <v>0.9</v>
      </c>
      <c r="E10" s="548"/>
      <c r="F10" s="548"/>
      <c r="G10" s="548"/>
      <c r="H10" s="548">
        <v>0.02</v>
      </c>
      <c r="I10" s="548"/>
      <c r="J10" s="775"/>
      <c r="K10" s="548">
        <v>0.01</v>
      </c>
      <c r="L10" s="170"/>
      <c r="M10" s="776">
        <v>0.01</v>
      </c>
      <c r="N10" s="548"/>
      <c r="O10" s="548">
        <v>0.02</v>
      </c>
      <c r="P10" s="548">
        <v>0.01</v>
      </c>
      <c r="Q10" s="548">
        <v>0.01</v>
      </c>
      <c r="R10" s="548">
        <v>0.02</v>
      </c>
      <c r="S10" s="548">
        <v>0.01</v>
      </c>
      <c r="T10" s="548">
        <v>0.01</v>
      </c>
      <c r="U10" s="548"/>
      <c r="V10" s="522">
        <f t="shared" si="0"/>
        <v>0.08</v>
      </c>
      <c r="W10" s="523">
        <f t="shared" si="1"/>
        <v>0.98</v>
      </c>
      <c r="X10" s="166">
        <f t="shared" si="2"/>
        <v>60</v>
      </c>
    </row>
    <row r="11" spans="1:24" s="81" customFormat="1" ht="24" customHeight="1" x14ac:dyDescent="0.25">
      <c r="A11" s="75" t="s">
        <v>20</v>
      </c>
      <c r="B11" s="123" t="s">
        <v>76</v>
      </c>
      <c r="C11" s="162">
        <v>11100115707</v>
      </c>
      <c r="D11" s="98">
        <v>0.9</v>
      </c>
      <c r="E11" s="548"/>
      <c r="F11" s="548"/>
      <c r="G11" s="548"/>
      <c r="H11" s="548"/>
      <c r="I11" s="548"/>
      <c r="J11" s="775"/>
      <c r="K11" s="548"/>
      <c r="L11" s="170"/>
      <c r="M11" s="776">
        <v>0.01</v>
      </c>
      <c r="N11" s="548"/>
      <c r="O11" s="548">
        <v>0.01</v>
      </c>
      <c r="P11" s="548">
        <v>0.01</v>
      </c>
      <c r="Q11" s="548">
        <v>0.01</v>
      </c>
      <c r="R11" s="548">
        <v>0.02</v>
      </c>
      <c r="S11" s="548">
        <v>0.01</v>
      </c>
      <c r="T11" s="548"/>
      <c r="U11" s="548">
        <v>0.01</v>
      </c>
      <c r="V11" s="522">
        <f t="shared" si="0"/>
        <v>0.05</v>
      </c>
      <c r="W11" s="523">
        <f t="shared" si="1"/>
        <v>0.95000000000000007</v>
      </c>
      <c r="X11" s="166">
        <f t="shared" si="2"/>
        <v>60</v>
      </c>
    </row>
    <row r="12" spans="1:24" s="81" customFormat="1" ht="24" customHeight="1" x14ac:dyDescent="0.25">
      <c r="A12" s="75" t="s">
        <v>21</v>
      </c>
      <c r="B12" s="123" t="s">
        <v>77</v>
      </c>
      <c r="C12" s="162">
        <v>11100115705</v>
      </c>
      <c r="D12" s="98">
        <v>0.9</v>
      </c>
      <c r="E12" s="548"/>
      <c r="F12" s="548"/>
      <c r="G12" s="548"/>
      <c r="H12" s="548"/>
      <c r="I12" s="548"/>
      <c r="J12" s="775"/>
      <c r="K12" s="548"/>
      <c r="L12" s="170"/>
      <c r="M12" s="777">
        <v>0.01</v>
      </c>
      <c r="N12" s="548"/>
      <c r="O12" s="548">
        <v>0.02</v>
      </c>
      <c r="P12" s="548">
        <v>0.01</v>
      </c>
      <c r="Q12" s="548">
        <v>0.01</v>
      </c>
      <c r="R12" s="548">
        <v>0.02</v>
      </c>
      <c r="S12" s="548">
        <v>0.01</v>
      </c>
      <c r="T12" s="548"/>
      <c r="U12" s="548">
        <v>0.01</v>
      </c>
      <c r="V12" s="522">
        <f t="shared" si="0"/>
        <v>0.05</v>
      </c>
      <c r="W12" s="523">
        <f t="shared" si="1"/>
        <v>0.95000000000000007</v>
      </c>
      <c r="X12" s="166">
        <f t="shared" si="2"/>
        <v>60</v>
      </c>
    </row>
    <row r="13" spans="1:24" s="81" customFormat="1" ht="24" customHeight="1" x14ac:dyDescent="0.25">
      <c r="A13" s="75" t="s">
        <v>22</v>
      </c>
      <c r="B13" s="123" t="s">
        <v>79</v>
      </c>
      <c r="C13" s="162">
        <v>50700000362</v>
      </c>
      <c r="D13" s="98">
        <v>0.9</v>
      </c>
      <c r="E13" s="548"/>
      <c r="F13" s="548"/>
      <c r="G13" s="548"/>
      <c r="H13" s="548"/>
      <c r="I13" s="548"/>
      <c r="J13" s="775"/>
      <c r="K13" s="548"/>
      <c r="L13" s="170"/>
      <c r="M13" s="776">
        <v>0.01</v>
      </c>
      <c r="N13" s="548"/>
      <c r="O13" s="548"/>
      <c r="P13" s="548">
        <v>0.01</v>
      </c>
      <c r="Q13" s="548"/>
      <c r="R13" s="548">
        <v>0.02</v>
      </c>
      <c r="S13" s="548">
        <v>0.01</v>
      </c>
      <c r="T13" s="548"/>
      <c r="U13" s="548"/>
      <c r="V13" s="522">
        <f t="shared" si="0"/>
        <v>0.05</v>
      </c>
      <c r="W13" s="523">
        <f t="shared" si="1"/>
        <v>0.95000000000000007</v>
      </c>
      <c r="X13" s="166">
        <f t="shared" si="2"/>
        <v>60</v>
      </c>
    </row>
    <row r="14" spans="1:24" s="99" customFormat="1" ht="24" customHeight="1" x14ac:dyDescent="0.25">
      <c r="A14" s="75" t="s">
        <v>23</v>
      </c>
      <c r="B14" s="123" t="s">
        <v>529</v>
      </c>
      <c r="C14" s="521">
        <v>40800000380</v>
      </c>
      <c r="D14" s="98">
        <v>0.9</v>
      </c>
      <c r="E14" s="548"/>
      <c r="F14" s="548"/>
      <c r="G14" s="548"/>
      <c r="H14" s="548"/>
      <c r="I14" s="548"/>
      <c r="J14" s="775"/>
      <c r="K14" s="548"/>
      <c r="L14" s="170"/>
      <c r="M14" s="776">
        <v>0.01</v>
      </c>
      <c r="N14" s="548"/>
      <c r="O14" s="548">
        <v>0.01</v>
      </c>
      <c r="P14" s="548">
        <v>0.01</v>
      </c>
      <c r="Q14" s="548"/>
      <c r="R14" s="548">
        <v>0.02</v>
      </c>
      <c r="S14" s="548"/>
      <c r="T14" s="548">
        <v>0.01</v>
      </c>
      <c r="U14" s="548">
        <v>0.01</v>
      </c>
      <c r="V14" s="522">
        <f t="shared" si="0"/>
        <v>0.05</v>
      </c>
      <c r="W14" s="523">
        <f t="shared" si="1"/>
        <v>0.95000000000000007</v>
      </c>
      <c r="X14" s="166">
        <f t="shared" si="2"/>
        <v>60</v>
      </c>
    </row>
    <row r="15" spans="1:24" s="81" customFormat="1" ht="24" customHeight="1" x14ac:dyDescent="0.25">
      <c r="A15" s="75" t="s">
        <v>24</v>
      </c>
      <c r="B15" s="123" t="s">
        <v>285</v>
      </c>
      <c r="C15" s="162">
        <v>11100115720</v>
      </c>
      <c r="D15" s="98">
        <v>0.9</v>
      </c>
      <c r="E15" s="548"/>
      <c r="F15" s="548">
        <v>0.01</v>
      </c>
      <c r="G15" s="548"/>
      <c r="H15" s="548"/>
      <c r="I15" s="548"/>
      <c r="J15" s="775"/>
      <c r="K15" s="548"/>
      <c r="L15" s="170"/>
      <c r="M15" s="776">
        <v>0.01</v>
      </c>
      <c r="N15" s="548">
        <v>0.01</v>
      </c>
      <c r="O15" s="548">
        <v>0.02</v>
      </c>
      <c r="P15" s="548">
        <v>0.01</v>
      </c>
      <c r="Q15" s="548"/>
      <c r="R15" s="548">
        <v>0.02</v>
      </c>
      <c r="S15" s="548">
        <v>0.01</v>
      </c>
      <c r="T15" s="548">
        <v>0.01</v>
      </c>
      <c r="U15" s="548"/>
      <c r="V15" s="522">
        <f t="shared" si="0"/>
        <v>6.0000000000000005E-2</v>
      </c>
      <c r="W15" s="523">
        <f t="shared" si="1"/>
        <v>0.96000000000000008</v>
      </c>
      <c r="X15" s="166">
        <f t="shared" si="2"/>
        <v>60</v>
      </c>
    </row>
    <row r="16" spans="1:24" s="81" customFormat="1" ht="24" customHeight="1" x14ac:dyDescent="0.25">
      <c r="A16" s="75" t="s">
        <v>25</v>
      </c>
      <c r="B16" s="123" t="s">
        <v>82</v>
      </c>
      <c r="C16" s="162">
        <v>80600000227</v>
      </c>
      <c r="D16" s="98">
        <v>0.9</v>
      </c>
      <c r="E16" s="548"/>
      <c r="F16" s="548"/>
      <c r="G16" s="548"/>
      <c r="H16" s="548">
        <v>0.02</v>
      </c>
      <c r="I16" s="548">
        <v>0.01</v>
      </c>
      <c r="J16" s="775"/>
      <c r="K16" s="548">
        <v>0.01</v>
      </c>
      <c r="L16" s="170"/>
      <c r="M16" s="776">
        <v>0.01</v>
      </c>
      <c r="N16" s="548">
        <v>0.01</v>
      </c>
      <c r="O16" s="548"/>
      <c r="P16" s="548">
        <v>0.01</v>
      </c>
      <c r="Q16" s="548">
        <v>0.01</v>
      </c>
      <c r="R16" s="548">
        <v>0.02</v>
      </c>
      <c r="S16" s="548">
        <v>0.01</v>
      </c>
      <c r="T16" s="548"/>
      <c r="U16" s="548">
        <v>0.01</v>
      </c>
      <c r="V16" s="522">
        <f t="shared" si="0"/>
        <v>0.09</v>
      </c>
      <c r="W16" s="523">
        <f t="shared" si="1"/>
        <v>0.99</v>
      </c>
      <c r="X16" s="166">
        <f t="shared" si="2"/>
        <v>60</v>
      </c>
    </row>
    <row r="17" spans="1:24" s="99" customFormat="1" ht="24" customHeight="1" x14ac:dyDescent="0.25">
      <c r="A17" s="75" t="s">
        <v>26</v>
      </c>
      <c r="B17" s="123" t="s">
        <v>87</v>
      </c>
      <c r="C17" s="521">
        <v>31000001254</v>
      </c>
      <c r="D17" s="98">
        <v>0.9</v>
      </c>
      <c r="E17" s="616"/>
      <c r="F17" s="616"/>
      <c r="G17" s="616"/>
      <c r="H17" s="616"/>
      <c r="I17" s="616"/>
      <c r="J17" s="778"/>
      <c r="K17" s="616"/>
      <c r="L17" s="779"/>
      <c r="M17" s="777"/>
      <c r="N17" s="616"/>
      <c r="O17" s="616">
        <v>0.01</v>
      </c>
      <c r="P17" s="616">
        <v>0.01</v>
      </c>
      <c r="Q17" s="616"/>
      <c r="R17" s="616">
        <v>0.02</v>
      </c>
      <c r="S17" s="616"/>
      <c r="T17" s="616"/>
      <c r="U17" s="616">
        <v>0.01</v>
      </c>
      <c r="V17" s="522">
        <f t="shared" si="0"/>
        <v>0.05</v>
      </c>
      <c r="W17" s="523">
        <f t="shared" si="1"/>
        <v>0.95000000000000007</v>
      </c>
      <c r="X17" s="166">
        <f t="shared" si="2"/>
        <v>60</v>
      </c>
    </row>
    <row r="18" spans="1:24" s="99" customFormat="1" ht="24" customHeight="1" x14ac:dyDescent="0.25">
      <c r="A18" s="75" t="s">
        <v>27</v>
      </c>
      <c r="B18" s="123" t="s">
        <v>337</v>
      </c>
      <c r="C18" s="780" t="s">
        <v>365</v>
      </c>
      <c r="D18" s="98">
        <v>0.9</v>
      </c>
      <c r="E18" s="616"/>
      <c r="F18" s="616"/>
      <c r="G18" s="616"/>
      <c r="H18" s="616"/>
      <c r="I18" s="616"/>
      <c r="J18" s="778"/>
      <c r="K18" s="616"/>
      <c r="L18" s="779"/>
      <c r="M18" s="777">
        <v>0.01</v>
      </c>
      <c r="N18" s="616"/>
      <c r="O18" s="616">
        <v>0.01</v>
      </c>
      <c r="P18" s="616">
        <v>0.01</v>
      </c>
      <c r="Q18" s="616"/>
      <c r="R18" s="616">
        <v>0.02</v>
      </c>
      <c r="S18" s="616">
        <v>0.01</v>
      </c>
      <c r="T18" s="616"/>
      <c r="U18" s="616"/>
      <c r="V18" s="522">
        <f t="shared" si="0"/>
        <v>0.05</v>
      </c>
      <c r="W18" s="523">
        <f t="shared" si="1"/>
        <v>0.95000000000000007</v>
      </c>
      <c r="X18" s="166">
        <f t="shared" si="2"/>
        <v>60</v>
      </c>
    </row>
    <row r="19" spans="1:24" s="81" customFormat="1" ht="24" customHeight="1" x14ac:dyDescent="0.25">
      <c r="A19" s="75" t="s">
        <v>28</v>
      </c>
      <c r="B19" s="123" t="s">
        <v>83</v>
      </c>
      <c r="C19" s="167" t="s">
        <v>470</v>
      </c>
      <c r="D19" s="98">
        <v>0.9</v>
      </c>
      <c r="E19" s="548"/>
      <c r="F19" s="548"/>
      <c r="G19" s="548"/>
      <c r="H19" s="548"/>
      <c r="I19" s="548">
        <v>0.01</v>
      </c>
      <c r="J19" s="775"/>
      <c r="K19" s="548"/>
      <c r="L19" s="170"/>
      <c r="M19" s="776">
        <v>0.01</v>
      </c>
      <c r="N19" s="548"/>
      <c r="O19" s="548">
        <v>0.02</v>
      </c>
      <c r="P19" s="548">
        <v>0.01</v>
      </c>
      <c r="Q19" s="548"/>
      <c r="R19" s="548">
        <v>0.02</v>
      </c>
      <c r="S19" s="548"/>
      <c r="T19" s="548"/>
      <c r="U19" s="548"/>
      <c r="V19" s="522">
        <f t="shared" si="0"/>
        <v>6.0000000000000005E-2</v>
      </c>
      <c r="W19" s="523">
        <f t="shared" si="1"/>
        <v>0.96000000000000008</v>
      </c>
      <c r="X19" s="166">
        <f t="shared" si="2"/>
        <v>60</v>
      </c>
    </row>
    <row r="20" spans="1:24" s="81" customFormat="1" ht="24" customHeight="1" x14ac:dyDescent="0.25">
      <c r="A20" s="75" t="s">
        <v>29</v>
      </c>
      <c r="B20" s="123" t="s">
        <v>84</v>
      </c>
      <c r="C20" s="167" t="s">
        <v>471</v>
      </c>
      <c r="D20" s="98">
        <v>0.9</v>
      </c>
      <c r="E20" s="548"/>
      <c r="F20" s="548"/>
      <c r="G20" s="548"/>
      <c r="H20" s="548"/>
      <c r="I20" s="548"/>
      <c r="J20" s="775"/>
      <c r="K20" s="548"/>
      <c r="L20" s="170"/>
      <c r="M20" s="776">
        <v>0.01</v>
      </c>
      <c r="N20" s="548"/>
      <c r="O20" s="548"/>
      <c r="P20" s="548">
        <v>0.01</v>
      </c>
      <c r="Q20" s="548"/>
      <c r="R20" s="548">
        <v>0.02</v>
      </c>
      <c r="S20" s="548">
        <v>0.01</v>
      </c>
      <c r="T20" s="548"/>
      <c r="U20" s="548"/>
      <c r="V20" s="522">
        <f t="shared" si="0"/>
        <v>0.05</v>
      </c>
      <c r="W20" s="523">
        <f t="shared" si="1"/>
        <v>0.95000000000000007</v>
      </c>
      <c r="X20" s="166">
        <f t="shared" si="2"/>
        <v>60</v>
      </c>
    </row>
    <row r="21" spans="1:24" s="81" customFormat="1" ht="24" customHeight="1" x14ac:dyDescent="0.25">
      <c r="A21" s="75" t="s">
        <v>30</v>
      </c>
      <c r="B21" s="123" t="s">
        <v>85</v>
      </c>
      <c r="C21" s="167" t="s">
        <v>472</v>
      </c>
      <c r="D21" s="98">
        <v>0.9</v>
      </c>
      <c r="E21" s="548"/>
      <c r="F21" s="548"/>
      <c r="G21" s="548"/>
      <c r="H21" s="548"/>
      <c r="I21" s="548"/>
      <c r="J21" s="775"/>
      <c r="K21" s="548"/>
      <c r="L21" s="170"/>
      <c r="M21" s="776">
        <v>0.01</v>
      </c>
      <c r="N21" s="548"/>
      <c r="O21" s="548">
        <v>0.02</v>
      </c>
      <c r="P21" s="548">
        <v>0.01</v>
      </c>
      <c r="Q21" s="548"/>
      <c r="R21" s="548">
        <v>0.02</v>
      </c>
      <c r="S21" s="548">
        <v>0.01</v>
      </c>
      <c r="T21" s="548">
        <v>0.01</v>
      </c>
      <c r="U21" s="548"/>
      <c r="V21" s="522">
        <f t="shared" si="0"/>
        <v>0.05</v>
      </c>
      <c r="W21" s="523">
        <f t="shared" si="1"/>
        <v>0.95000000000000007</v>
      </c>
      <c r="X21" s="166">
        <f t="shared" si="2"/>
        <v>60</v>
      </c>
    </row>
    <row r="22" spans="1:24" s="168" customFormat="1" ht="39.75" customHeight="1" x14ac:dyDescent="0.25">
      <c r="A22" s="1179" t="s">
        <v>710</v>
      </c>
      <c r="B22" s="1179"/>
      <c r="C22" s="1179"/>
      <c r="D22" s="1179"/>
      <c r="E22" s="1179"/>
      <c r="F22" s="1179"/>
      <c r="G22" s="1179"/>
      <c r="H22" s="1179"/>
      <c r="I22" s="1179"/>
      <c r="J22" s="1179"/>
      <c r="K22" s="1179"/>
      <c r="L22" s="1179"/>
      <c r="M22" s="1179"/>
      <c r="N22" s="1179"/>
      <c r="O22" s="1179"/>
      <c r="P22" s="1179"/>
      <c r="Q22" s="1179"/>
      <c r="R22" s="1179"/>
      <c r="S22" s="1179"/>
      <c r="T22" s="1179"/>
      <c r="U22" s="1179"/>
      <c r="V22" s="1179"/>
      <c r="W22" s="1179"/>
      <c r="X22" s="1179"/>
    </row>
    <row r="23" spans="1:24" s="168" customFormat="1" ht="25.5" customHeight="1" x14ac:dyDescent="0.25">
      <c r="B23" s="340" t="s">
        <v>580</v>
      </c>
      <c r="D23" s="549"/>
      <c r="E23" s="550"/>
      <c r="F23" s="550"/>
      <c r="G23" s="550"/>
      <c r="H23" s="551"/>
      <c r="I23" s="551"/>
      <c r="J23" s="551"/>
      <c r="K23" s="551"/>
      <c r="L23" s="552"/>
      <c r="M23" s="552"/>
      <c r="N23" s="552"/>
      <c r="O23" s="552"/>
      <c r="P23" s="552"/>
      <c r="Q23" s="552"/>
      <c r="R23" s="552"/>
      <c r="S23" s="552"/>
      <c r="T23" s="552"/>
      <c r="U23" s="552"/>
      <c r="V23" s="550"/>
      <c r="W23" s="550"/>
      <c r="X23" s="550"/>
    </row>
    <row r="24" spans="1:24" ht="23.25" customHeight="1" x14ac:dyDescent="0.25">
      <c r="A24" s="1411" t="s">
        <v>5</v>
      </c>
      <c r="B24" s="1411"/>
      <c r="C24" s="1411"/>
      <c r="D24" s="1411"/>
      <c r="E24" s="1411"/>
      <c r="F24" s="1411"/>
      <c r="G24" s="1411"/>
      <c r="H24" s="1411"/>
      <c r="I24" s="1411"/>
      <c r="J24" s="1411"/>
      <c r="K24" s="1411"/>
      <c r="L24" s="1411"/>
      <c r="M24" s="1411"/>
      <c r="N24" s="1411"/>
      <c r="O24" s="1411"/>
      <c r="P24" s="1411"/>
      <c r="Q24" s="1411"/>
      <c r="R24" s="1411"/>
      <c r="S24" s="1411"/>
      <c r="T24" s="1411"/>
      <c r="U24" s="1411"/>
      <c r="V24" s="1411"/>
      <c r="W24" s="1411"/>
      <c r="X24" s="1411"/>
    </row>
    <row r="25" spans="1:24" ht="117.75" customHeight="1" x14ac:dyDescent="0.25">
      <c r="A25" s="733" t="s">
        <v>6</v>
      </c>
      <c r="B25" s="1073" t="s">
        <v>7</v>
      </c>
      <c r="C25" s="1074"/>
      <c r="D25" s="1074"/>
      <c r="E25" s="1074"/>
      <c r="F25" s="1074"/>
      <c r="G25" s="1412"/>
      <c r="H25" s="1413" t="s">
        <v>8</v>
      </c>
      <c r="I25" s="1413"/>
      <c r="J25" s="1413" t="s">
        <v>9</v>
      </c>
      <c r="K25" s="1413"/>
      <c r="L25" s="1414" t="s">
        <v>10</v>
      </c>
      <c r="M25" s="1415"/>
      <c r="N25" s="1415"/>
      <c r="O25" s="1416" t="s">
        <v>11</v>
      </c>
      <c r="P25" s="1416"/>
      <c r="Q25" s="1416" t="s">
        <v>218</v>
      </c>
      <c r="R25" s="1416"/>
      <c r="S25" s="1416" t="s">
        <v>12</v>
      </c>
      <c r="T25" s="1416"/>
      <c r="U25" s="1416"/>
      <c r="V25" s="1416"/>
      <c r="W25" s="1416"/>
      <c r="X25" s="1416"/>
    </row>
    <row r="26" spans="1:24" ht="55.5" customHeight="1" x14ac:dyDescent="0.25">
      <c r="A26" s="4">
        <v>1</v>
      </c>
      <c r="B26" s="1208" t="s">
        <v>1254</v>
      </c>
      <c r="C26" s="1209"/>
      <c r="D26" s="1209"/>
      <c r="E26" s="1209"/>
      <c r="F26" s="1209"/>
      <c r="G26" s="1210"/>
      <c r="H26" s="1393"/>
      <c r="I26" s="1393"/>
      <c r="J26" s="1393"/>
      <c r="K26" s="1393"/>
      <c r="L26" s="781"/>
      <c r="M26" s="782">
        <v>1</v>
      </c>
      <c r="N26" s="783"/>
      <c r="O26" s="1362"/>
      <c r="P26" s="1362"/>
      <c r="Q26" s="1363">
        <v>0.02</v>
      </c>
      <c r="R26" s="1363"/>
      <c r="S26" s="1402" t="s">
        <v>1255</v>
      </c>
      <c r="T26" s="1402"/>
      <c r="U26" s="1402"/>
      <c r="V26" s="1402"/>
      <c r="W26" s="1402"/>
      <c r="X26" s="1402"/>
    </row>
    <row r="27" spans="1:24" ht="51" customHeight="1" x14ac:dyDescent="0.25">
      <c r="A27" s="4">
        <v>2</v>
      </c>
      <c r="B27" s="1067" t="s">
        <v>1256</v>
      </c>
      <c r="C27" s="1068"/>
      <c r="D27" s="1068"/>
      <c r="E27" s="1068"/>
      <c r="F27" s="1068"/>
      <c r="G27" s="1253"/>
      <c r="H27" s="1393"/>
      <c r="I27" s="1393"/>
      <c r="J27" s="1393"/>
      <c r="K27" s="1393"/>
      <c r="L27" s="781"/>
      <c r="M27" s="782">
        <v>4</v>
      </c>
      <c r="N27" s="783"/>
      <c r="O27" s="1362"/>
      <c r="P27" s="1362"/>
      <c r="Q27" s="1363">
        <v>0.01</v>
      </c>
      <c r="R27" s="1363"/>
      <c r="S27" s="1402" t="s">
        <v>1257</v>
      </c>
      <c r="T27" s="1402"/>
      <c r="U27" s="1402"/>
      <c r="V27" s="1402"/>
      <c r="W27" s="1402"/>
      <c r="X27" s="1402"/>
    </row>
    <row r="28" spans="1:24" ht="16.5" customHeight="1" x14ac:dyDescent="0.25">
      <c r="A28" s="4">
        <v>3</v>
      </c>
      <c r="B28" s="1208" t="s">
        <v>1258</v>
      </c>
      <c r="C28" s="1209"/>
      <c r="D28" s="1209"/>
      <c r="E28" s="1209"/>
      <c r="F28" s="1209"/>
      <c r="G28" s="1210"/>
      <c r="H28" s="1405"/>
      <c r="I28" s="1406"/>
      <c r="J28" s="1393"/>
      <c r="K28" s="1393"/>
      <c r="L28" s="781"/>
      <c r="M28" s="782"/>
      <c r="N28" s="783"/>
      <c r="O28" s="1362"/>
      <c r="P28" s="1362"/>
      <c r="Q28" s="1363"/>
      <c r="R28" s="1363"/>
      <c r="S28" s="1402"/>
      <c r="T28" s="1402"/>
      <c r="U28" s="1402"/>
      <c r="V28" s="1402"/>
      <c r="W28" s="1402"/>
      <c r="X28" s="1402"/>
    </row>
    <row r="29" spans="1:24" ht="16.5" x14ac:dyDescent="0.25">
      <c r="A29" s="4"/>
      <c r="B29" s="1403" t="s">
        <v>1077</v>
      </c>
      <c r="C29" s="1404"/>
      <c r="D29" s="1404"/>
      <c r="E29" s="1208"/>
      <c r="F29" s="1209"/>
      <c r="G29" s="1210"/>
      <c r="H29" s="1405"/>
      <c r="I29" s="1406"/>
      <c r="J29" s="1393"/>
      <c r="K29" s="1393"/>
      <c r="L29" s="781"/>
      <c r="M29" s="782"/>
      <c r="N29" s="783"/>
      <c r="O29" s="1362"/>
      <c r="P29" s="1362"/>
      <c r="Q29" s="1363">
        <v>0.01</v>
      </c>
      <c r="R29" s="1363"/>
      <c r="S29" s="1402"/>
      <c r="T29" s="1402"/>
      <c r="U29" s="1402"/>
      <c r="V29" s="1402"/>
      <c r="W29" s="1402"/>
      <c r="X29" s="1402"/>
    </row>
    <row r="30" spans="1:24" ht="16.5" x14ac:dyDescent="0.25">
      <c r="A30" s="4"/>
      <c r="B30" s="1403" t="s">
        <v>1259</v>
      </c>
      <c r="C30" s="1404"/>
      <c r="D30" s="1404"/>
      <c r="E30" s="1208"/>
      <c r="F30" s="1209"/>
      <c r="G30" s="1210"/>
      <c r="H30" s="1405"/>
      <c r="I30" s="1406"/>
      <c r="J30" s="1393"/>
      <c r="K30" s="1393"/>
      <c r="L30" s="781"/>
      <c r="M30" s="782">
        <v>1</v>
      </c>
      <c r="N30" s="783"/>
      <c r="O30" s="1362"/>
      <c r="P30" s="1362"/>
      <c r="Q30" s="1363" t="s">
        <v>1253</v>
      </c>
      <c r="R30" s="1363"/>
      <c r="S30" s="1402" t="s">
        <v>1255</v>
      </c>
      <c r="T30" s="1402"/>
      <c r="U30" s="1402"/>
      <c r="V30" s="1402"/>
      <c r="W30" s="1402"/>
      <c r="X30" s="1402"/>
    </row>
    <row r="31" spans="1:24" ht="16.5" customHeight="1" x14ac:dyDescent="0.25">
      <c r="A31" s="4"/>
      <c r="B31" s="1403" t="s">
        <v>1079</v>
      </c>
      <c r="C31" s="1404"/>
      <c r="D31" s="1404"/>
      <c r="E31" s="1208"/>
      <c r="F31" s="1209"/>
      <c r="G31" s="1210"/>
      <c r="H31" s="1405"/>
      <c r="I31" s="1406"/>
      <c r="J31" s="1393"/>
      <c r="K31" s="1393"/>
      <c r="L31" s="781"/>
      <c r="M31" s="782"/>
      <c r="N31" s="783"/>
      <c r="O31" s="1362"/>
      <c r="P31" s="1362"/>
      <c r="Q31" s="1363">
        <v>0.02</v>
      </c>
      <c r="R31" s="1363"/>
      <c r="S31" s="1402"/>
      <c r="T31" s="1402"/>
      <c r="U31" s="1402"/>
      <c r="V31" s="1402"/>
      <c r="W31" s="1402"/>
      <c r="X31" s="1402"/>
    </row>
    <row r="32" spans="1:24" ht="16.5" customHeight="1" x14ac:dyDescent="0.25">
      <c r="A32" s="4"/>
      <c r="B32" s="1403" t="s">
        <v>1080</v>
      </c>
      <c r="C32" s="1404"/>
      <c r="D32" s="1404"/>
      <c r="E32" s="1208"/>
      <c r="F32" s="1209"/>
      <c r="G32" s="1210"/>
      <c r="H32" s="1405"/>
      <c r="I32" s="1406"/>
      <c r="J32" s="1393"/>
      <c r="K32" s="1393"/>
      <c r="L32" s="781"/>
      <c r="M32" s="782"/>
      <c r="N32" s="783"/>
      <c r="O32" s="1362"/>
      <c r="P32" s="1362"/>
      <c r="Q32" s="1363" t="s">
        <v>1260</v>
      </c>
      <c r="R32" s="1363"/>
      <c r="S32" s="1402"/>
      <c r="T32" s="1402"/>
      <c r="U32" s="1402"/>
      <c r="V32" s="1402"/>
      <c r="W32" s="1402"/>
      <c r="X32" s="1402"/>
    </row>
    <row r="33" spans="1:24" ht="16.5" customHeight="1" x14ac:dyDescent="0.25">
      <c r="A33" s="4"/>
      <c r="B33" s="1403" t="s">
        <v>1082</v>
      </c>
      <c r="C33" s="1404"/>
      <c r="D33" s="1404"/>
      <c r="E33" s="1208"/>
      <c r="F33" s="1209"/>
      <c r="G33" s="1210"/>
      <c r="H33" s="1405"/>
      <c r="I33" s="1406"/>
      <c r="J33" s="1393"/>
      <c r="K33" s="1393"/>
      <c r="L33" s="781"/>
      <c r="M33" s="782">
        <v>1</v>
      </c>
      <c r="N33" s="783"/>
      <c r="O33" s="1362"/>
      <c r="P33" s="1362"/>
      <c r="Q33" s="1363">
        <v>0.03</v>
      </c>
      <c r="R33" s="1363"/>
      <c r="S33" s="1402" t="s">
        <v>1261</v>
      </c>
      <c r="T33" s="1402"/>
      <c r="U33" s="1402"/>
      <c r="V33" s="1402"/>
      <c r="W33" s="1402"/>
      <c r="X33" s="1402"/>
    </row>
    <row r="34" spans="1:24" ht="16.5" customHeight="1" x14ac:dyDescent="0.25">
      <c r="A34" s="4"/>
      <c r="B34" s="1403" t="s">
        <v>1083</v>
      </c>
      <c r="C34" s="1404"/>
      <c r="D34" s="1404"/>
      <c r="E34" s="1208"/>
      <c r="F34" s="1209"/>
      <c r="G34" s="1210"/>
      <c r="H34" s="1405"/>
      <c r="I34" s="1406"/>
      <c r="J34" s="1393"/>
      <c r="K34" s="1393"/>
      <c r="L34" s="781"/>
      <c r="M34" s="782"/>
      <c r="N34" s="783"/>
      <c r="O34" s="1362"/>
      <c r="P34" s="1362"/>
      <c r="Q34" s="1363">
        <v>0.05</v>
      </c>
      <c r="R34" s="1363"/>
      <c r="S34" s="1402"/>
      <c r="T34" s="1402"/>
      <c r="U34" s="1402"/>
      <c r="V34" s="1402"/>
      <c r="W34" s="1402"/>
      <c r="X34" s="1402"/>
    </row>
    <row r="35" spans="1:24" ht="70.5" customHeight="1" x14ac:dyDescent="0.25">
      <c r="A35" s="4">
        <v>4</v>
      </c>
      <c r="B35" s="1184" t="s">
        <v>1262</v>
      </c>
      <c r="C35" s="1196"/>
      <c r="D35" s="1196"/>
      <c r="E35" s="1196"/>
      <c r="F35" s="1196"/>
      <c r="G35" s="1197"/>
      <c r="H35" s="1393"/>
      <c r="I35" s="1393"/>
      <c r="J35" s="1393"/>
      <c r="K35" s="1393"/>
      <c r="L35" s="781"/>
      <c r="M35" s="782">
        <v>4</v>
      </c>
      <c r="N35" s="783"/>
      <c r="O35" s="1362"/>
      <c r="P35" s="1362"/>
      <c r="Q35" s="1363">
        <v>0.02</v>
      </c>
      <c r="R35" s="1363"/>
      <c r="S35" s="1402" t="s">
        <v>1263</v>
      </c>
      <c r="T35" s="1402"/>
      <c r="U35" s="1402"/>
      <c r="V35" s="1402"/>
      <c r="W35" s="1402"/>
      <c r="X35" s="1402"/>
    </row>
    <row r="36" spans="1:24" ht="51.75" customHeight="1" x14ac:dyDescent="0.25">
      <c r="A36" s="4">
        <v>5</v>
      </c>
      <c r="B36" s="1184" t="s">
        <v>1264</v>
      </c>
      <c r="C36" s="1196"/>
      <c r="D36" s="1196"/>
      <c r="E36" s="1196"/>
      <c r="F36" s="1196"/>
      <c r="G36" s="1197"/>
      <c r="H36" s="1393"/>
      <c r="I36" s="1393"/>
      <c r="J36" s="1393"/>
      <c r="K36" s="1393"/>
      <c r="L36" s="781"/>
      <c r="M36" s="782">
        <v>5</v>
      </c>
      <c r="N36" s="783"/>
      <c r="O36" s="1362"/>
      <c r="P36" s="1362"/>
      <c r="Q36" s="1363">
        <v>0.01</v>
      </c>
      <c r="R36" s="1363"/>
      <c r="S36" s="1402" t="s">
        <v>1265</v>
      </c>
      <c r="T36" s="1402"/>
      <c r="U36" s="1402"/>
      <c r="V36" s="1402"/>
      <c r="W36" s="1402"/>
      <c r="X36" s="1402"/>
    </row>
    <row r="37" spans="1:24" ht="43.5" customHeight="1" x14ac:dyDescent="0.25">
      <c r="A37" s="4">
        <v>6</v>
      </c>
      <c r="B37" s="1361" t="s">
        <v>1266</v>
      </c>
      <c r="C37" s="1185"/>
      <c r="D37" s="1185"/>
      <c r="E37" s="1185"/>
      <c r="F37" s="1185"/>
      <c r="G37" s="1186"/>
      <c r="H37" s="1393"/>
      <c r="I37" s="1393"/>
      <c r="J37" s="1393"/>
      <c r="K37" s="1393"/>
      <c r="L37" s="781"/>
      <c r="M37" s="782">
        <v>1</v>
      </c>
      <c r="N37" s="783"/>
      <c r="O37" s="1362"/>
      <c r="P37" s="1362"/>
      <c r="Q37" s="1362" t="s">
        <v>1195</v>
      </c>
      <c r="R37" s="1362"/>
      <c r="S37" s="1402" t="s">
        <v>1261</v>
      </c>
      <c r="T37" s="1402"/>
      <c r="U37" s="1402"/>
      <c r="V37" s="1402"/>
      <c r="W37" s="1402"/>
      <c r="X37" s="1402"/>
    </row>
    <row r="38" spans="1:24" ht="36.75" customHeight="1" x14ac:dyDescent="0.25">
      <c r="A38" s="4">
        <v>7</v>
      </c>
      <c r="B38" s="1361" t="s">
        <v>1267</v>
      </c>
      <c r="C38" s="1185"/>
      <c r="D38" s="1185"/>
      <c r="E38" s="1185"/>
      <c r="F38" s="1185"/>
      <c r="G38" s="1186"/>
      <c r="H38" s="1393"/>
      <c r="I38" s="1393"/>
      <c r="J38" s="1393"/>
      <c r="K38" s="1393"/>
      <c r="L38" s="781"/>
      <c r="M38" s="782">
        <v>3</v>
      </c>
      <c r="N38" s="783"/>
      <c r="O38" s="1362"/>
      <c r="P38" s="1362"/>
      <c r="Q38" s="1394">
        <v>0.01</v>
      </c>
      <c r="R38" s="1394"/>
      <c r="S38" s="1364" t="s">
        <v>1268</v>
      </c>
      <c r="T38" s="1365"/>
      <c r="U38" s="1365"/>
      <c r="V38" s="1365"/>
      <c r="W38" s="1365"/>
      <c r="X38" s="1366"/>
    </row>
    <row r="39" spans="1:24" ht="57" customHeight="1" thickBot="1" x14ac:dyDescent="0.3">
      <c r="A39" s="784">
        <v>8</v>
      </c>
      <c r="B39" s="1395" t="s">
        <v>1269</v>
      </c>
      <c r="C39" s="1396"/>
      <c r="D39" s="1396"/>
      <c r="E39" s="1396"/>
      <c r="F39" s="1396"/>
      <c r="G39" s="1397"/>
      <c r="H39" s="1401"/>
      <c r="I39" s="1401"/>
      <c r="J39" s="1401"/>
      <c r="K39" s="1401"/>
      <c r="L39" s="785"/>
      <c r="M39" s="786"/>
      <c r="N39" s="787"/>
      <c r="O39" s="1398"/>
      <c r="P39" s="1398"/>
      <c r="Q39" s="1399" t="s">
        <v>751</v>
      </c>
      <c r="R39" s="1399"/>
      <c r="S39" s="1400"/>
      <c r="T39" s="1400"/>
      <c r="U39" s="1400"/>
      <c r="V39" s="1400"/>
      <c r="W39" s="1400"/>
      <c r="X39" s="1400"/>
    </row>
    <row r="40" spans="1:24" ht="24" customHeight="1" thickTop="1" x14ac:dyDescent="0.25">
      <c r="A40" s="1266">
        <v>9</v>
      </c>
      <c r="B40" s="1417" t="s">
        <v>1270</v>
      </c>
      <c r="C40" s="1418"/>
      <c r="D40" s="1418"/>
      <c r="E40" s="1418"/>
      <c r="F40" s="1418"/>
      <c r="G40" s="1419"/>
      <c r="H40" s="1391"/>
      <c r="I40" s="1392"/>
      <c r="J40" s="1391"/>
      <c r="K40" s="1392"/>
      <c r="L40" s="788"/>
      <c r="M40" s="789">
        <v>1</v>
      </c>
      <c r="N40" s="790"/>
      <c r="O40" s="1423"/>
      <c r="P40" s="1423"/>
      <c r="Q40" s="1424">
        <v>0.02</v>
      </c>
      <c r="R40" s="1425"/>
      <c r="S40" s="1375" t="s">
        <v>1271</v>
      </c>
      <c r="T40" s="1375"/>
      <c r="U40" s="1375"/>
      <c r="V40" s="1375"/>
      <c r="W40" s="1375"/>
      <c r="X40" s="1375"/>
    </row>
    <row r="41" spans="1:24" ht="24" customHeight="1" x14ac:dyDescent="0.25">
      <c r="A41" s="1267"/>
      <c r="B41" s="1420"/>
      <c r="C41" s="1421"/>
      <c r="D41" s="1421"/>
      <c r="E41" s="1421"/>
      <c r="F41" s="1421"/>
      <c r="G41" s="1422"/>
      <c r="H41" s="791"/>
      <c r="I41" s="792"/>
      <c r="J41" s="791"/>
      <c r="K41" s="792"/>
      <c r="L41" s="936"/>
      <c r="M41" s="809">
        <v>12</v>
      </c>
      <c r="N41" s="937"/>
      <c r="O41" s="1376"/>
      <c r="P41" s="1376"/>
      <c r="Q41" s="1377">
        <v>0.01</v>
      </c>
      <c r="R41" s="1378"/>
      <c r="S41" s="1379" t="s">
        <v>870</v>
      </c>
      <c r="T41" s="1379"/>
      <c r="U41" s="1379"/>
      <c r="V41" s="1379"/>
      <c r="W41" s="1379"/>
      <c r="X41" s="1379"/>
    </row>
    <row r="42" spans="1:24" ht="30.75" customHeight="1" x14ac:dyDescent="0.25">
      <c r="A42" s="737">
        <v>10</v>
      </c>
      <c r="B42" s="1380" t="s">
        <v>1272</v>
      </c>
      <c r="C42" s="1381"/>
      <c r="D42" s="1381"/>
      <c r="E42" s="1381"/>
      <c r="F42" s="1381"/>
      <c r="G42" s="1382"/>
      <c r="H42" s="1391"/>
      <c r="I42" s="1392"/>
      <c r="J42" s="1391"/>
      <c r="K42" s="1392"/>
      <c r="L42" s="781"/>
      <c r="M42" s="782">
        <v>4</v>
      </c>
      <c r="N42" s="783"/>
      <c r="O42" s="1362"/>
      <c r="P42" s="1362"/>
      <c r="Q42" s="1383">
        <v>0.01</v>
      </c>
      <c r="R42" s="1384"/>
      <c r="S42" s="1385" t="s">
        <v>1273</v>
      </c>
      <c r="T42" s="1386"/>
      <c r="U42" s="1386"/>
      <c r="V42" s="1386"/>
      <c r="W42" s="1386"/>
      <c r="X42" s="1387"/>
    </row>
    <row r="43" spans="1:24" ht="32.25" customHeight="1" x14ac:dyDescent="0.25">
      <c r="A43" s="4">
        <v>11</v>
      </c>
      <c r="B43" s="1361" t="s">
        <v>1274</v>
      </c>
      <c r="C43" s="1185"/>
      <c r="D43" s="1185"/>
      <c r="E43" s="1185"/>
      <c r="F43" s="1185"/>
      <c r="G43" s="1186"/>
      <c r="H43" s="1368"/>
      <c r="I43" s="1369"/>
      <c r="J43" s="1368"/>
      <c r="K43" s="1369"/>
      <c r="L43" s="781"/>
      <c r="M43" s="782"/>
      <c r="N43" s="783"/>
      <c r="O43" s="1362"/>
      <c r="P43" s="1362"/>
      <c r="Q43" s="1373"/>
      <c r="R43" s="1374"/>
      <c r="S43" s="1388"/>
      <c r="T43" s="1389"/>
      <c r="U43" s="1389"/>
      <c r="V43" s="1389"/>
      <c r="W43" s="1389"/>
      <c r="X43" s="1390"/>
    </row>
    <row r="44" spans="1:24" s="96" customFormat="1" ht="23.25" customHeight="1" x14ac:dyDescent="0.25">
      <c r="A44" s="793"/>
      <c r="B44" s="1370" t="s">
        <v>1275</v>
      </c>
      <c r="C44" s="1371"/>
      <c r="D44" s="1371"/>
      <c r="E44" s="1371"/>
      <c r="F44" s="1371"/>
      <c r="G44" s="1372"/>
      <c r="H44" s="794"/>
      <c r="I44" s="795"/>
      <c r="J44" s="794"/>
      <c r="K44" s="795"/>
      <c r="L44" s="796"/>
      <c r="M44" s="782">
        <v>4</v>
      </c>
      <c r="N44" s="783"/>
      <c r="O44" s="1362"/>
      <c r="P44" s="1362"/>
      <c r="Q44" s="1373">
        <v>0.01</v>
      </c>
      <c r="R44" s="1374"/>
      <c r="S44" s="1364" t="s">
        <v>1276</v>
      </c>
      <c r="T44" s="1365"/>
      <c r="U44" s="1365"/>
      <c r="V44" s="1365"/>
      <c r="W44" s="1365"/>
      <c r="X44" s="1366"/>
    </row>
    <row r="45" spans="1:24" ht="45" customHeight="1" x14ac:dyDescent="0.25">
      <c r="A45" s="736"/>
      <c r="B45" s="1370" t="s">
        <v>1277</v>
      </c>
      <c r="C45" s="1371"/>
      <c r="D45" s="1371"/>
      <c r="E45" s="1371"/>
      <c r="F45" s="1371"/>
      <c r="G45" s="1372"/>
      <c r="H45" s="794"/>
      <c r="I45" s="795"/>
      <c r="J45" s="794"/>
      <c r="K45" s="795"/>
      <c r="L45" s="781"/>
      <c r="M45" s="782">
        <v>10</v>
      </c>
      <c r="N45" s="783"/>
      <c r="O45" s="1362"/>
      <c r="P45" s="1362"/>
      <c r="Q45" s="1373">
        <v>0.01</v>
      </c>
      <c r="R45" s="1374"/>
      <c r="S45" s="1364" t="s">
        <v>1278</v>
      </c>
      <c r="T45" s="1365"/>
      <c r="U45" s="1365"/>
      <c r="V45" s="1365"/>
      <c r="W45" s="1365"/>
      <c r="X45" s="1366"/>
    </row>
    <row r="46" spans="1:24" ht="30.75" customHeight="1" x14ac:dyDescent="0.25">
      <c r="A46" s="736"/>
      <c r="B46" s="1370" t="s">
        <v>1279</v>
      </c>
      <c r="C46" s="1371"/>
      <c r="D46" s="1371"/>
      <c r="E46" s="1371"/>
      <c r="F46" s="1371"/>
      <c r="G46" s="1372"/>
      <c r="H46" s="794"/>
      <c r="I46" s="795"/>
      <c r="J46" s="794"/>
      <c r="K46" s="795"/>
      <c r="L46" s="781"/>
      <c r="M46" s="782">
        <v>5</v>
      </c>
      <c r="N46" s="783"/>
      <c r="O46" s="1362"/>
      <c r="P46" s="1362"/>
      <c r="Q46" s="1373">
        <v>0.01</v>
      </c>
      <c r="R46" s="1374"/>
      <c r="S46" s="1364" t="s">
        <v>1280</v>
      </c>
      <c r="T46" s="1365"/>
      <c r="U46" s="1365"/>
      <c r="V46" s="1365"/>
      <c r="W46" s="1365"/>
      <c r="X46" s="1366"/>
    </row>
    <row r="47" spans="1:24" ht="29.25" customHeight="1" x14ac:dyDescent="0.25">
      <c r="A47" s="736"/>
      <c r="B47" s="1426" t="s">
        <v>1281</v>
      </c>
      <c r="C47" s="1427"/>
      <c r="D47" s="1427"/>
      <c r="E47" s="1427"/>
      <c r="F47" s="1427"/>
      <c r="G47" s="1428"/>
      <c r="H47" s="794"/>
      <c r="I47" s="795"/>
      <c r="J47" s="794"/>
      <c r="K47" s="795"/>
      <c r="L47" s="781"/>
      <c r="M47" s="782">
        <v>5</v>
      </c>
      <c r="N47" s="783"/>
      <c r="O47" s="1362"/>
      <c r="P47" s="1362"/>
      <c r="Q47" s="1373">
        <v>0.01</v>
      </c>
      <c r="R47" s="1374"/>
      <c r="S47" s="1364" t="s">
        <v>1282</v>
      </c>
      <c r="T47" s="1365"/>
      <c r="U47" s="1365"/>
      <c r="V47" s="1365"/>
      <c r="W47" s="1365"/>
      <c r="X47" s="1366"/>
    </row>
    <row r="48" spans="1:24" ht="31.5" customHeight="1" x14ac:dyDescent="0.25">
      <c r="A48" s="4">
        <v>12</v>
      </c>
      <c r="B48" s="1361" t="s">
        <v>1283</v>
      </c>
      <c r="C48" s="1185"/>
      <c r="D48" s="1185"/>
      <c r="E48" s="1185"/>
      <c r="F48" s="1185"/>
      <c r="G48" s="1186"/>
      <c r="H48" s="1368"/>
      <c r="I48" s="1369"/>
      <c r="J48" s="1368"/>
      <c r="K48" s="1369"/>
      <c r="L48" s="781"/>
      <c r="M48" s="782">
        <v>11</v>
      </c>
      <c r="N48" s="783"/>
      <c r="O48" s="1362"/>
      <c r="P48" s="1362"/>
      <c r="Q48" s="1373">
        <v>0.01</v>
      </c>
      <c r="R48" s="1374"/>
      <c r="S48" s="1364" t="s">
        <v>1284</v>
      </c>
      <c r="T48" s="1365"/>
      <c r="U48" s="1365"/>
      <c r="V48" s="1365"/>
      <c r="W48" s="1365"/>
      <c r="X48" s="1366"/>
    </row>
    <row r="49" spans="1:25" ht="37.5" customHeight="1" x14ac:dyDescent="0.25">
      <c r="A49" s="737">
        <v>13</v>
      </c>
      <c r="B49" s="1211" t="s">
        <v>1285</v>
      </c>
      <c r="C49" s="1200"/>
      <c r="D49" s="1200"/>
      <c r="E49" s="1200"/>
      <c r="F49" s="1200"/>
      <c r="G49" s="1201"/>
      <c r="H49" s="1431"/>
      <c r="I49" s="1432"/>
      <c r="J49" s="934"/>
      <c r="K49" s="935"/>
      <c r="L49" s="936"/>
      <c r="M49" s="809">
        <v>5</v>
      </c>
      <c r="N49" s="937"/>
      <c r="O49" s="1376"/>
      <c r="P49" s="1376"/>
      <c r="Q49" s="1433">
        <v>0.01</v>
      </c>
      <c r="R49" s="1434"/>
      <c r="S49" s="1435" t="s">
        <v>1286</v>
      </c>
      <c r="T49" s="1436"/>
      <c r="U49" s="1436"/>
      <c r="V49" s="1436"/>
      <c r="W49" s="1436"/>
      <c r="X49" s="1437"/>
    </row>
    <row r="50" spans="1:25" ht="30.75" customHeight="1" x14ac:dyDescent="0.25">
      <c r="A50" s="4">
        <v>14</v>
      </c>
      <c r="B50" s="1361" t="s">
        <v>1287</v>
      </c>
      <c r="C50" s="1185"/>
      <c r="D50" s="1185"/>
      <c r="E50" s="1185"/>
      <c r="F50" s="1185"/>
      <c r="G50" s="1186"/>
      <c r="H50" s="1368"/>
      <c r="I50" s="1369"/>
      <c r="J50" s="1368"/>
      <c r="K50" s="1369"/>
      <c r="L50" s="781"/>
      <c r="M50" s="782">
        <v>15</v>
      </c>
      <c r="N50" s="783"/>
      <c r="O50" s="1362"/>
      <c r="P50" s="1362"/>
      <c r="Q50" s="1373">
        <v>0.02</v>
      </c>
      <c r="R50" s="1374"/>
      <c r="S50" s="1364" t="s">
        <v>581</v>
      </c>
      <c r="T50" s="1365"/>
      <c r="U50" s="1365"/>
      <c r="V50" s="1365"/>
      <c r="W50" s="1365"/>
      <c r="X50" s="1366"/>
    </row>
    <row r="51" spans="1:25" s="96" customFormat="1" ht="44.25" customHeight="1" x14ac:dyDescent="0.25">
      <c r="A51" s="797">
        <v>15</v>
      </c>
      <c r="B51" s="1361" t="s">
        <v>1288</v>
      </c>
      <c r="C51" s="1185"/>
      <c r="D51" s="1185"/>
      <c r="E51" s="1185"/>
      <c r="F51" s="1185"/>
      <c r="G51" s="1186"/>
      <c r="H51" s="1368"/>
      <c r="I51" s="1369"/>
      <c r="J51" s="794"/>
      <c r="K51" s="795"/>
      <c r="L51" s="796"/>
      <c r="M51" s="782">
        <v>12</v>
      </c>
      <c r="N51" s="783"/>
      <c r="O51" s="1362"/>
      <c r="P51" s="1362"/>
      <c r="Q51" s="1373">
        <v>0.01</v>
      </c>
      <c r="R51" s="1374"/>
      <c r="S51" s="1364" t="s">
        <v>1289</v>
      </c>
      <c r="T51" s="1365"/>
      <c r="U51" s="1365"/>
      <c r="V51" s="1365"/>
      <c r="W51" s="1365"/>
      <c r="X51" s="1366"/>
      <c r="Y51" s="96" t="s">
        <v>1290</v>
      </c>
    </row>
    <row r="52" spans="1:25" s="96" customFormat="1" ht="29.25" customHeight="1" x14ac:dyDescent="0.25">
      <c r="A52" s="797">
        <v>16</v>
      </c>
      <c r="B52" s="1361" t="s">
        <v>1291</v>
      </c>
      <c r="C52" s="1185"/>
      <c r="D52" s="1185"/>
      <c r="E52" s="1185"/>
      <c r="F52" s="1185"/>
      <c r="G52" s="1186"/>
      <c r="H52" s="1368"/>
      <c r="I52" s="1369"/>
      <c r="J52" s="794"/>
      <c r="K52" s="795"/>
      <c r="L52" s="796"/>
      <c r="M52" s="782">
        <v>5</v>
      </c>
      <c r="N52" s="783"/>
      <c r="O52" s="1362"/>
      <c r="P52" s="1362"/>
      <c r="Q52" s="1363">
        <v>0.01</v>
      </c>
      <c r="R52" s="1363"/>
      <c r="S52" s="1364" t="s">
        <v>1292</v>
      </c>
      <c r="T52" s="1365"/>
      <c r="U52" s="1365"/>
      <c r="V52" s="1365"/>
      <c r="W52" s="1365"/>
      <c r="X52" s="1366"/>
    </row>
    <row r="53" spans="1:25" s="96" customFormat="1" ht="31.5" customHeight="1" x14ac:dyDescent="0.25">
      <c r="A53" s="797">
        <v>17</v>
      </c>
      <c r="B53" s="1361" t="s">
        <v>1293</v>
      </c>
      <c r="C53" s="1185"/>
      <c r="D53" s="1185"/>
      <c r="E53" s="1185"/>
      <c r="F53" s="1185"/>
      <c r="G53" s="1186"/>
      <c r="H53" s="1368"/>
      <c r="I53" s="1369"/>
      <c r="J53" s="794"/>
      <c r="K53" s="795"/>
      <c r="L53" s="796"/>
      <c r="M53" s="782">
        <v>5</v>
      </c>
      <c r="N53" s="783"/>
      <c r="O53" s="1362"/>
      <c r="P53" s="1362"/>
      <c r="Q53" s="1363">
        <v>0.01</v>
      </c>
      <c r="R53" s="1363"/>
      <c r="S53" s="1364" t="s">
        <v>1294</v>
      </c>
      <c r="T53" s="1365"/>
      <c r="U53" s="1365"/>
      <c r="V53" s="1365"/>
      <c r="W53" s="1365"/>
      <c r="X53" s="1366"/>
    </row>
    <row r="54" spans="1:25" ht="15.75" x14ac:dyDescent="0.25">
      <c r="J54" s="798"/>
      <c r="K54" s="798"/>
      <c r="L54" s="798"/>
      <c r="M54" s="799"/>
      <c r="N54" s="1367" t="s">
        <v>925</v>
      </c>
      <c r="O54" s="1367"/>
      <c r="P54" s="1367"/>
      <c r="Q54" s="1367"/>
      <c r="R54" s="1367"/>
      <c r="S54" s="1367"/>
      <c r="T54" s="1367"/>
      <c r="U54" s="1367"/>
      <c r="V54" s="1367"/>
      <c r="W54" s="1367"/>
      <c r="X54" s="798"/>
    </row>
    <row r="55" spans="1:25" ht="15.75" x14ac:dyDescent="0.25">
      <c r="J55" s="800"/>
      <c r="K55" s="800"/>
      <c r="L55" s="800"/>
      <c r="M55" s="745"/>
      <c r="N55" s="1429" t="s">
        <v>14</v>
      </c>
      <c r="O55" s="1429"/>
      <c r="P55" s="1429"/>
      <c r="Q55" s="1429"/>
      <c r="R55" s="1429"/>
      <c r="S55" s="1429"/>
      <c r="T55" s="1429"/>
      <c r="U55" s="1429"/>
      <c r="V55" s="1429"/>
      <c r="W55" s="1429"/>
      <c r="X55" s="800"/>
    </row>
    <row r="56" spans="1:25" x14ac:dyDescent="0.25">
      <c r="N56" s="553"/>
    </row>
    <row r="57" spans="1:25" ht="24.75" customHeight="1" x14ac:dyDescent="0.25">
      <c r="N57" s="553"/>
    </row>
    <row r="58" spans="1:25" x14ac:dyDescent="0.25">
      <c r="N58" s="553"/>
    </row>
    <row r="59" spans="1:25" ht="15.75" x14ac:dyDescent="0.25">
      <c r="D59" s="96"/>
      <c r="H59" s="96"/>
      <c r="J59" s="801"/>
      <c r="K59" s="801"/>
      <c r="L59" s="801"/>
      <c r="M59" s="746"/>
      <c r="N59" s="1430" t="s">
        <v>72</v>
      </c>
      <c r="O59" s="1430"/>
      <c r="P59" s="1430"/>
      <c r="Q59" s="1430"/>
      <c r="R59" s="1430"/>
      <c r="S59" s="1430"/>
      <c r="T59" s="1430"/>
      <c r="U59" s="1430"/>
      <c r="V59" s="1430"/>
      <c r="W59" s="1430"/>
      <c r="X59" s="801"/>
    </row>
  </sheetData>
  <sheetProtection formatCells="0" formatColumns="0" formatRows="0" insertRows="0" insertHyperlinks="0" deleteRows="0" sort="0" autoFilter="0" pivotTables="0"/>
  <mergeCells count="185">
    <mergeCell ref="N55:W55"/>
    <mergeCell ref="N59:W59"/>
    <mergeCell ref="S47:X47"/>
    <mergeCell ref="B48:G48"/>
    <mergeCell ref="O48:P48"/>
    <mergeCell ref="Q48:R48"/>
    <mergeCell ref="S48:X48"/>
    <mergeCell ref="H52:I52"/>
    <mergeCell ref="H51:I51"/>
    <mergeCell ref="B49:G49"/>
    <mergeCell ref="H49:I49"/>
    <mergeCell ref="O49:P49"/>
    <mergeCell ref="Q49:R49"/>
    <mergeCell ref="S49:X49"/>
    <mergeCell ref="B50:G50"/>
    <mergeCell ref="H50:I50"/>
    <mergeCell ref="J50:K50"/>
    <mergeCell ref="O50:P50"/>
    <mergeCell ref="Q50:R50"/>
    <mergeCell ref="S50:X50"/>
    <mergeCell ref="B51:G51"/>
    <mergeCell ref="O51:P51"/>
    <mergeCell ref="Q51:R51"/>
    <mergeCell ref="S51:X51"/>
    <mergeCell ref="A40:A41"/>
    <mergeCell ref="B40:G41"/>
    <mergeCell ref="H40:I40"/>
    <mergeCell ref="J40:K40"/>
    <mergeCell ref="O40:P40"/>
    <mergeCell ref="Q40:R40"/>
    <mergeCell ref="H43:I43"/>
    <mergeCell ref="J43:K43"/>
    <mergeCell ref="H48:I48"/>
    <mergeCell ref="J48:K48"/>
    <mergeCell ref="B47:G47"/>
    <mergeCell ref="O47:P47"/>
    <mergeCell ref="Q47:R47"/>
    <mergeCell ref="B44:G44"/>
    <mergeCell ref="O44:P44"/>
    <mergeCell ref="Q44:R44"/>
    <mergeCell ref="O33:P33"/>
    <mergeCell ref="Q33:R33"/>
    <mergeCell ref="S33:X33"/>
    <mergeCell ref="O34:P34"/>
    <mergeCell ref="Q34:R34"/>
    <mergeCell ref="S34:X34"/>
    <mergeCell ref="B35:G35"/>
    <mergeCell ref="H35:I35"/>
    <mergeCell ref="J35:K35"/>
    <mergeCell ref="O35:P35"/>
    <mergeCell ref="Q35:R35"/>
    <mergeCell ref="B33:E33"/>
    <mergeCell ref="H33:I33"/>
    <mergeCell ref="J33:K33"/>
    <mergeCell ref="B34:E34"/>
    <mergeCell ref="H34:I34"/>
    <mergeCell ref="J34:K34"/>
    <mergeCell ref="F34:G34"/>
    <mergeCell ref="F33:G33"/>
    <mergeCell ref="S35:X35"/>
    <mergeCell ref="O30:P30"/>
    <mergeCell ref="Q30:R30"/>
    <mergeCell ref="S30:X30"/>
    <mergeCell ref="O31:P31"/>
    <mergeCell ref="Q31:R31"/>
    <mergeCell ref="S31:X31"/>
    <mergeCell ref="J32:K32"/>
    <mergeCell ref="O32:P32"/>
    <mergeCell ref="Q32:R32"/>
    <mergeCell ref="S32:X32"/>
    <mergeCell ref="A22:X22"/>
    <mergeCell ref="A24:X24"/>
    <mergeCell ref="H27:I27"/>
    <mergeCell ref="J27:K27"/>
    <mergeCell ref="H26:I26"/>
    <mergeCell ref="J26:K26"/>
    <mergeCell ref="H29:I29"/>
    <mergeCell ref="J29:K29"/>
    <mergeCell ref="H28:I28"/>
    <mergeCell ref="B29:E29"/>
    <mergeCell ref="F29:G29"/>
    <mergeCell ref="B25:G25"/>
    <mergeCell ref="H25:I25"/>
    <mergeCell ref="J25:K25"/>
    <mergeCell ref="L25:N25"/>
    <mergeCell ref="O25:P25"/>
    <mergeCell ref="Q25:R25"/>
    <mergeCell ref="S25:X25"/>
    <mergeCell ref="B26:G26"/>
    <mergeCell ref="O26:P26"/>
    <mergeCell ref="Q26:R26"/>
    <mergeCell ref="S26:X26"/>
    <mergeCell ref="O27:P27"/>
    <mergeCell ref="Q27:R27"/>
    <mergeCell ref="A1:E1"/>
    <mergeCell ref="A2:E2"/>
    <mergeCell ref="A4:A6"/>
    <mergeCell ref="B4:B6"/>
    <mergeCell ref="C4:C6"/>
    <mergeCell ref="D4:D6"/>
    <mergeCell ref="A3:X3"/>
    <mergeCell ref="E4:V4"/>
    <mergeCell ref="W4:W6"/>
    <mergeCell ref="X4:X6"/>
    <mergeCell ref="E5:L5"/>
    <mergeCell ref="M5:U5"/>
    <mergeCell ref="V5:V6"/>
    <mergeCell ref="B30:E30"/>
    <mergeCell ref="F30:G30"/>
    <mergeCell ref="H30:I30"/>
    <mergeCell ref="J30:K30"/>
    <mergeCell ref="B31:E31"/>
    <mergeCell ref="F31:G31"/>
    <mergeCell ref="H31:I31"/>
    <mergeCell ref="J31:K31"/>
    <mergeCell ref="B32:E32"/>
    <mergeCell ref="F32:G32"/>
    <mergeCell ref="H32:I32"/>
    <mergeCell ref="S27:X27"/>
    <mergeCell ref="B28:G28"/>
    <mergeCell ref="O28:P28"/>
    <mergeCell ref="Q28:R28"/>
    <mergeCell ref="S28:X28"/>
    <mergeCell ref="O29:P29"/>
    <mergeCell ref="Q29:R29"/>
    <mergeCell ref="S29:X29"/>
    <mergeCell ref="J28:K28"/>
    <mergeCell ref="B27:G27"/>
    <mergeCell ref="B36:G36"/>
    <mergeCell ref="H36:I36"/>
    <mergeCell ref="J36:K36"/>
    <mergeCell ref="O36:P36"/>
    <mergeCell ref="Q36:R36"/>
    <mergeCell ref="S36:X36"/>
    <mergeCell ref="B37:G37"/>
    <mergeCell ref="O37:P37"/>
    <mergeCell ref="Q37:R37"/>
    <mergeCell ref="S37:X37"/>
    <mergeCell ref="H37:I37"/>
    <mergeCell ref="J37:K37"/>
    <mergeCell ref="B38:G38"/>
    <mergeCell ref="H38:I38"/>
    <mergeCell ref="J38:K38"/>
    <mergeCell ref="O38:P38"/>
    <mergeCell ref="Q38:R38"/>
    <mergeCell ref="S38:X38"/>
    <mergeCell ref="B39:G39"/>
    <mergeCell ref="O39:P39"/>
    <mergeCell ref="Q39:R39"/>
    <mergeCell ref="S39:X39"/>
    <mergeCell ref="H39:I39"/>
    <mergeCell ref="J39:K39"/>
    <mergeCell ref="S40:X40"/>
    <mergeCell ref="O41:P41"/>
    <mergeCell ref="Q41:R41"/>
    <mergeCell ref="S41:X41"/>
    <mergeCell ref="B42:G42"/>
    <mergeCell ref="O42:P42"/>
    <mergeCell ref="Q42:R42"/>
    <mergeCell ref="S42:X42"/>
    <mergeCell ref="B43:G43"/>
    <mergeCell ref="O43:P43"/>
    <mergeCell ref="Q43:R43"/>
    <mergeCell ref="S43:X43"/>
    <mergeCell ref="H42:I42"/>
    <mergeCell ref="J42:K42"/>
    <mergeCell ref="S44:X44"/>
    <mergeCell ref="B45:G45"/>
    <mergeCell ref="O45:P45"/>
    <mergeCell ref="Q45:R45"/>
    <mergeCell ref="S45:X45"/>
    <mergeCell ref="B46:G46"/>
    <mergeCell ref="O46:P46"/>
    <mergeCell ref="Q46:R46"/>
    <mergeCell ref="S46:X46"/>
    <mergeCell ref="B52:G52"/>
    <mergeCell ref="O52:P52"/>
    <mergeCell ref="Q52:R52"/>
    <mergeCell ref="S52:X52"/>
    <mergeCell ref="B53:G53"/>
    <mergeCell ref="O53:P53"/>
    <mergeCell ref="Q53:R53"/>
    <mergeCell ref="S53:X53"/>
    <mergeCell ref="N54:W54"/>
    <mergeCell ref="H53:I53"/>
  </mergeCells>
  <pageMargins left="0.19" right="0.17" top="0.28000000000000003" bottom="0.19" header="0.21" footer="0.17"/>
  <pageSetup paperSize="9" scale="95" orientation="landscape"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7"/>
  <sheetViews>
    <sheetView topLeftCell="A19" zoomScale="85" zoomScaleNormal="85" workbookViewId="0">
      <selection activeCell="D48" sqref="D48"/>
    </sheetView>
  </sheetViews>
  <sheetFormatPr defaultRowHeight="15" x14ac:dyDescent="0.25"/>
  <cols>
    <col min="1" max="1" width="5.28515625" style="107" customWidth="1"/>
    <col min="2" max="2" width="33" style="107" customWidth="1"/>
    <col min="3" max="3" width="19.5703125" style="107" customWidth="1"/>
    <col min="4" max="4" width="13.28515625" style="81" customWidth="1"/>
    <col min="5" max="6" width="7.42578125" style="107" customWidth="1"/>
    <col min="7" max="7" width="7" style="107" customWidth="1"/>
    <col min="8" max="8" width="7.5703125" style="107" customWidth="1"/>
    <col min="9" max="9" width="6.140625" style="107" customWidth="1"/>
    <col min="10" max="10" width="6.7109375" style="107" customWidth="1"/>
    <col min="11" max="11" width="7.42578125" style="117" customWidth="1"/>
    <col min="12" max="12" width="5.85546875" style="117" hidden="1" customWidth="1"/>
    <col min="13" max="13" width="7.42578125" style="117" hidden="1" customWidth="1"/>
    <col min="14" max="14" width="6.42578125" style="117" hidden="1" customWidth="1"/>
    <col min="15" max="15" width="9.7109375" style="117" customWidth="1"/>
    <col min="16" max="16" width="8.85546875" style="117" customWidth="1"/>
    <col min="17" max="17" width="7.5703125" style="117" customWidth="1"/>
    <col min="18" max="18" width="9" style="117" customWidth="1"/>
    <col min="19" max="21" width="6.85546875" style="117" customWidth="1"/>
    <col min="22" max="22" width="8" style="107" customWidth="1"/>
    <col min="23" max="23" width="9.140625" style="107" customWidth="1"/>
    <col min="24" max="24" width="7.5703125" style="107" customWidth="1"/>
    <col min="25" max="256" width="9.140625" style="107"/>
    <col min="257" max="257" width="5.28515625" style="107" customWidth="1"/>
    <col min="258" max="258" width="33" style="107" customWidth="1"/>
    <col min="259" max="259" width="19.5703125" style="107" customWidth="1"/>
    <col min="260" max="260" width="13.28515625" style="107" customWidth="1"/>
    <col min="261" max="262" width="7.42578125" style="107" customWidth="1"/>
    <col min="263" max="263" width="7" style="107" customWidth="1"/>
    <col min="264" max="264" width="7.5703125" style="107" customWidth="1"/>
    <col min="265" max="265" width="6.140625" style="107" customWidth="1"/>
    <col min="266" max="266" width="6.7109375" style="107" customWidth="1"/>
    <col min="267" max="267" width="7.42578125" style="107" customWidth="1"/>
    <col min="268" max="270" width="0" style="107" hidden="1" customWidth="1"/>
    <col min="271" max="271" width="9.7109375" style="107" customWidth="1"/>
    <col min="272" max="272" width="8.85546875" style="107" customWidth="1"/>
    <col min="273" max="273" width="7.5703125" style="107" customWidth="1"/>
    <col min="274" max="274" width="9" style="107" customWidth="1"/>
    <col min="275" max="277" width="6.85546875" style="107" customWidth="1"/>
    <col min="278" max="278" width="8" style="107" customWidth="1"/>
    <col min="279" max="279" width="9.140625" style="107" customWidth="1"/>
    <col min="280" max="280" width="7.5703125" style="107" customWidth="1"/>
    <col min="281" max="512" width="9.140625" style="107"/>
    <col min="513" max="513" width="5.28515625" style="107" customWidth="1"/>
    <col min="514" max="514" width="33" style="107" customWidth="1"/>
    <col min="515" max="515" width="19.5703125" style="107" customWidth="1"/>
    <col min="516" max="516" width="13.28515625" style="107" customWidth="1"/>
    <col min="517" max="518" width="7.42578125" style="107" customWidth="1"/>
    <col min="519" max="519" width="7" style="107" customWidth="1"/>
    <col min="520" max="520" width="7.5703125" style="107" customWidth="1"/>
    <col min="521" max="521" width="6.140625" style="107" customWidth="1"/>
    <col min="522" max="522" width="6.7109375" style="107" customWidth="1"/>
    <col min="523" max="523" width="7.42578125" style="107" customWidth="1"/>
    <col min="524" max="526" width="0" style="107" hidden="1" customWidth="1"/>
    <col min="527" max="527" width="9.7109375" style="107" customWidth="1"/>
    <col min="528" max="528" width="8.85546875" style="107" customWidth="1"/>
    <col min="529" max="529" width="7.5703125" style="107" customWidth="1"/>
    <col min="530" max="530" width="9" style="107" customWidth="1"/>
    <col min="531" max="533" width="6.85546875" style="107" customWidth="1"/>
    <col min="534" max="534" width="8" style="107" customWidth="1"/>
    <col min="535" max="535" width="9.140625" style="107" customWidth="1"/>
    <col min="536" max="536" width="7.5703125" style="107" customWidth="1"/>
    <col min="537" max="768" width="9.140625" style="107"/>
    <col min="769" max="769" width="5.28515625" style="107" customWidth="1"/>
    <col min="770" max="770" width="33" style="107" customWidth="1"/>
    <col min="771" max="771" width="19.5703125" style="107" customWidth="1"/>
    <col min="772" max="772" width="13.28515625" style="107" customWidth="1"/>
    <col min="773" max="774" width="7.42578125" style="107" customWidth="1"/>
    <col min="775" max="775" width="7" style="107" customWidth="1"/>
    <col min="776" max="776" width="7.5703125" style="107" customWidth="1"/>
    <col min="777" max="777" width="6.140625" style="107" customWidth="1"/>
    <col min="778" max="778" width="6.7109375" style="107" customWidth="1"/>
    <col min="779" max="779" width="7.42578125" style="107" customWidth="1"/>
    <col min="780" max="782" width="0" style="107" hidden="1" customWidth="1"/>
    <col min="783" max="783" width="9.7109375" style="107" customWidth="1"/>
    <col min="784" max="784" width="8.85546875" style="107" customWidth="1"/>
    <col min="785" max="785" width="7.5703125" style="107" customWidth="1"/>
    <col min="786" max="786" width="9" style="107" customWidth="1"/>
    <col min="787" max="789" width="6.85546875" style="107" customWidth="1"/>
    <col min="790" max="790" width="8" style="107" customWidth="1"/>
    <col min="791" max="791" width="9.140625" style="107" customWidth="1"/>
    <col min="792" max="792" width="7.5703125" style="107" customWidth="1"/>
    <col min="793" max="1024" width="9.140625" style="107"/>
    <col min="1025" max="1025" width="5.28515625" style="107" customWidth="1"/>
    <col min="1026" max="1026" width="33" style="107" customWidth="1"/>
    <col min="1027" max="1027" width="19.5703125" style="107" customWidth="1"/>
    <col min="1028" max="1028" width="13.28515625" style="107" customWidth="1"/>
    <col min="1029" max="1030" width="7.42578125" style="107" customWidth="1"/>
    <col min="1031" max="1031" width="7" style="107" customWidth="1"/>
    <col min="1032" max="1032" width="7.5703125" style="107" customWidth="1"/>
    <col min="1033" max="1033" width="6.140625" style="107" customWidth="1"/>
    <col min="1034" max="1034" width="6.7109375" style="107" customWidth="1"/>
    <col min="1035" max="1035" width="7.42578125" style="107" customWidth="1"/>
    <col min="1036" max="1038" width="0" style="107" hidden="1" customWidth="1"/>
    <col min="1039" max="1039" width="9.7109375" style="107" customWidth="1"/>
    <col min="1040" max="1040" width="8.85546875" style="107" customWidth="1"/>
    <col min="1041" max="1041" width="7.5703125" style="107" customWidth="1"/>
    <col min="1042" max="1042" width="9" style="107" customWidth="1"/>
    <col min="1043" max="1045" width="6.85546875" style="107" customWidth="1"/>
    <col min="1046" max="1046" width="8" style="107" customWidth="1"/>
    <col min="1047" max="1047" width="9.140625" style="107" customWidth="1"/>
    <col min="1048" max="1048" width="7.5703125" style="107" customWidth="1"/>
    <col min="1049" max="1280" width="9.140625" style="107"/>
    <col min="1281" max="1281" width="5.28515625" style="107" customWidth="1"/>
    <col min="1282" max="1282" width="33" style="107" customWidth="1"/>
    <col min="1283" max="1283" width="19.5703125" style="107" customWidth="1"/>
    <col min="1284" max="1284" width="13.28515625" style="107" customWidth="1"/>
    <col min="1285" max="1286" width="7.42578125" style="107" customWidth="1"/>
    <col min="1287" max="1287" width="7" style="107" customWidth="1"/>
    <col min="1288" max="1288" width="7.5703125" style="107" customWidth="1"/>
    <col min="1289" max="1289" width="6.140625" style="107" customWidth="1"/>
    <col min="1290" max="1290" width="6.7109375" style="107" customWidth="1"/>
    <col min="1291" max="1291" width="7.42578125" style="107" customWidth="1"/>
    <col min="1292" max="1294" width="0" style="107" hidden="1" customWidth="1"/>
    <col min="1295" max="1295" width="9.7109375" style="107" customWidth="1"/>
    <col min="1296" max="1296" width="8.85546875" style="107" customWidth="1"/>
    <col min="1297" max="1297" width="7.5703125" style="107" customWidth="1"/>
    <col min="1298" max="1298" width="9" style="107" customWidth="1"/>
    <col min="1299" max="1301" width="6.85546875" style="107" customWidth="1"/>
    <col min="1302" max="1302" width="8" style="107" customWidth="1"/>
    <col min="1303" max="1303" width="9.140625" style="107" customWidth="1"/>
    <col min="1304" max="1304" width="7.5703125" style="107" customWidth="1"/>
    <col min="1305" max="1536" width="9.140625" style="107"/>
    <col min="1537" max="1537" width="5.28515625" style="107" customWidth="1"/>
    <col min="1538" max="1538" width="33" style="107" customWidth="1"/>
    <col min="1539" max="1539" width="19.5703125" style="107" customWidth="1"/>
    <col min="1540" max="1540" width="13.28515625" style="107" customWidth="1"/>
    <col min="1541" max="1542" width="7.42578125" style="107" customWidth="1"/>
    <col min="1543" max="1543" width="7" style="107" customWidth="1"/>
    <col min="1544" max="1544" width="7.5703125" style="107" customWidth="1"/>
    <col min="1545" max="1545" width="6.140625" style="107" customWidth="1"/>
    <col min="1546" max="1546" width="6.7109375" style="107" customWidth="1"/>
    <col min="1547" max="1547" width="7.42578125" style="107" customWidth="1"/>
    <col min="1548" max="1550" width="0" style="107" hidden="1" customWidth="1"/>
    <col min="1551" max="1551" width="9.7109375" style="107" customWidth="1"/>
    <col min="1552" max="1552" width="8.85546875" style="107" customWidth="1"/>
    <col min="1553" max="1553" width="7.5703125" style="107" customWidth="1"/>
    <col min="1554" max="1554" width="9" style="107" customWidth="1"/>
    <col min="1555" max="1557" width="6.85546875" style="107" customWidth="1"/>
    <col min="1558" max="1558" width="8" style="107" customWidth="1"/>
    <col min="1559" max="1559" width="9.140625" style="107" customWidth="1"/>
    <col min="1560" max="1560" width="7.5703125" style="107" customWidth="1"/>
    <col min="1561" max="1792" width="9.140625" style="107"/>
    <col min="1793" max="1793" width="5.28515625" style="107" customWidth="1"/>
    <col min="1794" max="1794" width="33" style="107" customWidth="1"/>
    <col min="1795" max="1795" width="19.5703125" style="107" customWidth="1"/>
    <col min="1796" max="1796" width="13.28515625" style="107" customWidth="1"/>
    <col min="1797" max="1798" width="7.42578125" style="107" customWidth="1"/>
    <col min="1799" max="1799" width="7" style="107" customWidth="1"/>
    <col min="1800" max="1800" width="7.5703125" style="107" customWidth="1"/>
    <col min="1801" max="1801" width="6.140625" style="107" customWidth="1"/>
    <col min="1802" max="1802" width="6.7109375" style="107" customWidth="1"/>
    <col min="1803" max="1803" width="7.42578125" style="107" customWidth="1"/>
    <col min="1804" max="1806" width="0" style="107" hidden="1" customWidth="1"/>
    <col min="1807" max="1807" width="9.7109375" style="107" customWidth="1"/>
    <col min="1808" max="1808" width="8.85546875" style="107" customWidth="1"/>
    <col min="1809" max="1809" width="7.5703125" style="107" customWidth="1"/>
    <col min="1810" max="1810" width="9" style="107" customWidth="1"/>
    <col min="1811" max="1813" width="6.85546875" style="107" customWidth="1"/>
    <col min="1814" max="1814" width="8" style="107" customWidth="1"/>
    <col min="1815" max="1815" width="9.140625" style="107" customWidth="1"/>
    <col min="1816" max="1816" width="7.5703125" style="107" customWidth="1"/>
    <col min="1817" max="2048" width="9.140625" style="107"/>
    <col min="2049" max="2049" width="5.28515625" style="107" customWidth="1"/>
    <col min="2050" max="2050" width="33" style="107" customWidth="1"/>
    <col min="2051" max="2051" width="19.5703125" style="107" customWidth="1"/>
    <col min="2052" max="2052" width="13.28515625" style="107" customWidth="1"/>
    <col min="2053" max="2054" width="7.42578125" style="107" customWidth="1"/>
    <col min="2055" max="2055" width="7" style="107" customWidth="1"/>
    <col min="2056" max="2056" width="7.5703125" style="107" customWidth="1"/>
    <col min="2057" max="2057" width="6.140625" style="107" customWidth="1"/>
    <col min="2058" max="2058" width="6.7109375" style="107" customWidth="1"/>
    <col min="2059" max="2059" width="7.42578125" style="107" customWidth="1"/>
    <col min="2060" max="2062" width="0" style="107" hidden="1" customWidth="1"/>
    <col min="2063" max="2063" width="9.7109375" style="107" customWidth="1"/>
    <col min="2064" max="2064" width="8.85546875" style="107" customWidth="1"/>
    <col min="2065" max="2065" width="7.5703125" style="107" customWidth="1"/>
    <col min="2066" max="2066" width="9" style="107" customWidth="1"/>
    <col min="2067" max="2069" width="6.85546875" style="107" customWidth="1"/>
    <col min="2070" max="2070" width="8" style="107" customWidth="1"/>
    <col min="2071" max="2071" width="9.140625" style="107" customWidth="1"/>
    <col min="2072" max="2072" width="7.5703125" style="107" customWidth="1"/>
    <col min="2073" max="2304" width="9.140625" style="107"/>
    <col min="2305" max="2305" width="5.28515625" style="107" customWidth="1"/>
    <col min="2306" max="2306" width="33" style="107" customWidth="1"/>
    <col min="2307" max="2307" width="19.5703125" style="107" customWidth="1"/>
    <col min="2308" max="2308" width="13.28515625" style="107" customWidth="1"/>
    <col min="2309" max="2310" width="7.42578125" style="107" customWidth="1"/>
    <col min="2311" max="2311" width="7" style="107" customWidth="1"/>
    <col min="2312" max="2312" width="7.5703125" style="107" customWidth="1"/>
    <col min="2313" max="2313" width="6.140625" style="107" customWidth="1"/>
    <col min="2314" max="2314" width="6.7109375" style="107" customWidth="1"/>
    <col min="2315" max="2315" width="7.42578125" style="107" customWidth="1"/>
    <col min="2316" max="2318" width="0" style="107" hidden="1" customWidth="1"/>
    <col min="2319" max="2319" width="9.7109375" style="107" customWidth="1"/>
    <col min="2320" max="2320" width="8.85546875" style="107" customWidth="1"/>
    <col min="2321" max="2321" width="7.5703125" style="107" customWidth="1"/>
    <col min="2322" max="2322" width="9" style="107" customWidth="1"/>
    <col min="2323" max="2325" width="6.85546875" style="107" customWidth="1"/>
    <col min="2326" max="2326" width="8" style="107" customWidth="1"/>
    <col min="2327" max="2327" width="9.140625" style="107" customWidth="1"/>
    <col min="2328" max="2328" width="7.5703125" style="107" customWidth="1"/>
    <col min="2329" max="2560" width="9.140625" style="107"/>
    <col min="2561" max="2561" width="5.28515625" style="107" customWidth="1"/>
    <col min="2562" max="2562" width="33" style="107" customWidth="1"/>
    <col min="2563" max="2563" width="19.5703125" style="107" customWidth="1"/>
    <col min="2564" max="2564" width="13.28515625" style="107" customWidth="1"/>
    <col min="2565" max="2566" width="7.42578125" style="107" customWidth="1"/>
    <col min="2567" max="2567" width="7" style="107" customWidth="1"/>
    <col min="2568" max="2568" width="7.5703125" style="107" customWidth="1"/>
    <col min="2569" max="2569" width="6.140625" style="107" customWidth="1"/>
    <col min="2570" max="2570" width="6.7109375" style="107" customWidth="1"/>
    <col min="2571" max="2571" width="7.42578125" style="107" customWidth="1"/>
    <col min="2572" max="2574" width="0" style="107" hidden="1" customWidth="1"/>
    <col min="2575" max="2575" width="9.7109375" style="107" customWidth="1"/>
    <col min="2576" max="2576" width="8.85546875" style="107" customWidth="1"/>
    <col min="2577" max="2577" width="7.5703125" style="107" customWidth="1"/>
    <col min="2578" max="2578" width="9" style="107" customWidth="1"/>
    <col min="2579" max="2581" width="6.85546875" style="107" customWidth="1"/>
    <col min="2582" max="2582" width="8" style="107" customWidth="1"/>
    <col min="2583" max="2583" width="9.140625" style="107" customWidth="1"/>
    <col min="2584" max="2584" width="7.5703125" style="107" customWidth="1"/>
    <col min="2585" max="2816" width="9.140625" style="107"/>
    <col min="2817" max="2817" width="5.28515625" style="107" customWidth="1"/>
    <col min="2818" max="2818" width="33" style="107" customWidth="1"/>
    <col min="2819" max="2819" width="19.5703125" style="107" customWidth="1"/>
    <col min="2820" max="2820" width="13.28515625" style="107" customWidth="1"/>
    <col min="2821" max="2822" width="7.42578125" style="107" customWidth="1"/>
    <col min="2823" max="2823" width="7" style="107" customWidth="1"/>
    <col min="2824" max="2824" width="7.5703125" style="107" customWidth="1"/>
    <col min="2825" max="2825" width="6.140625" style="107" customWidth="1"/>
    <col min="2826" max="2826" width="6.7109375" style="107" customWidth="1"/>
    <col min="2827" max="2827" width="7.42578125" style="107" customWidth="1"/>
    <col min="2828" max="2830" width="0" style="107" hidden="1" customWidth="1"/>
    <col min="2831" max="2831" width="9.7109375" style="107" customWidth="1"/>
    <col min="2832" max="2832" width="8.85546875" style="107" customWidth="1"/>
    <col min="2833" max="2833" width="7.5703125" style="107" customWidth="1"/>
    <col min="2834" max="2834" width="9" style="107" customWidth="1"/>
    <col min="2835" max="2837" width="6.85546875" style="107" customWidth="1"/>
    <col min="2838" max="2838" width="8" style="107" customWidth="1"/>
    <col min="2839" max="2839" width="9.140625" style="107" customWidth="1"/>
    <col min="2840" max="2840" width="7.5703125" style="107" customWidth="1"/>
    <col min="2841" max="3072" width="9.140625" style="107"/>
    <col min="3073" max="3073" width="5.28515625" style="107" customWidth="1"/>
    <col min="3074" max="3074" width="33" style="107" customWidth="1"/>
    <col min="3075" max="3075" width="19.5703125" style="107" customWidth="1"/>
    <col min="3076" max="3076" width="13.28515625" style="107" customWidth="1"/>
    <col min="3077" max="3078" width="7.42578125" style="107" customWidth="1"/>
    <col min="3079" max="3079" width="7" style="107" customWidth="1"/>
    <col min="3080" max="3080" width="7.5703125" style="107" customWidth="1"/>
    <col min="3081" max="3081" width="6.140625" style="107" customWidth="1"/>
    <col min="3082" max="3082" width="6.7109375" style="107" customWidth="1"/>
    <col min="3083" max="3083" width="7.42578125" style="107" customWidth="1"/>
    <col min="3084" max="3086" width="0" style="107" hidden="1" customWidth="1"/>
    <col min="3087" max="3087" width="9.7109375" style="107" customWidth="1"/>
    <col min="3088" max="3088" width="8.85546875" style="107" customWidth="1"/>
    <col min="3089" max="3089" width="7.5703125" style="107" customWidth="1"/>
    <col min="3090" max="3090" width="9" style="107" customWidth="1"/>
    <col min="3091" max="3093" width="6.85546875" style="107" customWidth="1"/>
    <col min="3094" max="3094" width="8" style="107" customWidth="1"/>
    <col min="3095" max="3095" width="9.140625" style="107" customWidth="1"/>
    <col min="3096" max="3096" width="7.5703125" style="107" customWidth="1"/>
    <col min="3097" max="3328" width="9.140625" style="107"/>
    <col min="3329" max="3329" width="5.28515625" style="107" customWidth="1"/>
    <col min="3330" max="3330" width="33" style="107" customWidth="1"/>
    <col min="3331" max="3331" width="19.5703125" style="107" customWidth="1"/>
    <col min="3332" max="3332" width="13.28515625" style="107" customWidth="1"/>
    <col min="3333" max="3334" width="7.42578125" style="107" customWidth="1"/>
    <col min="3335" max="3335" width="7" style="107" customWidth="1"/>
    <col min="3336" max="3336" width="7.5703125" style="107" customWidth="1"/>
    <col min="3337" max="3337" width="6.140625" style="107" customWidth="1"/>
    <col min="3338" max="3338" width="6.7109375" style="107" customWidth="1"/>
    <col min="3339" max="3339" width="7.42578125" style="107" customWidth="1"/>
    <col min="3340" max="3342" width="0" style="107" hidden="1" customWidth="1"/>
    <col min="3343" max="3343" width="9.7109375" style="107" customWidth="1"/>
    <col min="3344" max="3344" width="8.85546875" style="107" customWidth="1"/>
    <col min="3345" max="3345" width="7.5703125" style="107" customWidth="1"/>
    <col min="3346" max="3346" width="9" style="107" customWidth="1"/>
    <col min="3347" max="3349" width="6.85546875" style="107" customWidth="1"/>
    <col min="3350" max="3350" width="8" style="107" customWidth="1"/>
    <col min="3351" max="3351" width="9.140625" style="107" customWidth="1"/>
    <col min="3352" max="3352" width="7.5703125" style="107" customWidth="1"/>
    <col min="3353" max="3584" width="9.140625" style="107"/>
    <col min="3585" max="3585" width="5.28515625" style="107" customWidth="1"/>
    <col min="3586" max="3586" width="33" style="107" customWidth="1"/>
    <col min="3587" max="3587" width="19.5703125" style="107" customWidth="1"/>
    <col min="3588" max="3588" width="13.28515625" style="107" customWidth="1"/>
    <col min="3589" max="3590" width="7.42578125" style="107" customWidth="1"/>
    <col min="3591" max="3591" width="7" style="107" customWidth="1"/>
    <col min="3592" max="3592" width="7.5703125" style="107" customWidth="1"/>
    <col min="3593" max="3593" width="6.140625" style="107" customWidth="1"/>
    <col min="3594" max="3594" width="6.7109375" style="107" customWidth="1"/>
    <col min="3595" max="3595" width="7.42578125" style="107" customWidth="1"/>
    <col min="3596" max="3598" width="0" style="107" hidden="1" customWidth="1"/>
    <col min="3599" max="3599" width="9.7109375" style="107" customWidth="1"/>
    <col min="3600" max="3600" width="8.85546875" style="107" customWidth="1"/>
    <col min="3601" max="3601" width="7.5703125" style="107" customWidth="1"/>
    <col min="3602" max="3602" width="9" style="107" customWidth="1"/>
    <col min="3603" max="3605" width="6.85546875" style="107" customWidth="1"/>
    <col min="3606" max="3606" width="8" style="107" customWidth="1"/>
    <col min="3607" max="3607" width="9.140625" style="107" customWidth="1"/>
    <col min="3608" max="3608" width="7.5703125" style="107" customWidth="1"/>
    <col min="3609" max="3840" width="9.140625" style="107"/>
    <col min="3841" max="3841" width="5.28515625" style="107" customWidth="1"/>
    <col min="3842" max="3842" width="33" style="107" customWidth="1"/>
    <col min="3843" max="3843" width="19.5703125" style="107" customWidth="1"/>
    <col min="3844" max="3844" width="13.28515625" style="107" customWidth="1"/>
    <col min="3845" max="3846" width="7.42578125" style="107" customWidth="1"/>
    <col min="3847" max="3847" width="7" style="107" customWidth="1"/>
    <col min="3848" max="3848" width="7.5703125" style="107" customWidth="1"/>
    <col min="3849" max="3849" width="6.140625" style="107" customWidth="1"/>
    <col min="3850" max="3850" width="6.7109375" style="107" customWidth="1"/>
    <col min="3851" max="3851" width="7.42578125" style="107" customWidth="1"/>
    <col min="3852" max="3854" width="0" style="107" hidden="1" customWidth="1"/>
    <col min="3855" max="3855" width="9.7109375" style="107" customWidth="1"/>
    <col min="3856" max="3856" width="8.85546875" style="107" customWidth="1"/>
    <col min="3857" max="3857" width="7.5703125" style="107" customWidth="1"/>
    <col min="3858" max="3858" width="9" style="107" customWidth="1"/>
    <col min="3859" max="3861" width="6.85546875" style="107" customWidth="1"/>
    <col min="3862" max="3862" width="8" style="107" customWidth="1"/>
    <col min="3863" max="3863" width="9.140625" style="107" customWidth="1"/>
    <col min="3864" max="3864" width="7.5703125" style="107" customWidth="1"/>
    <col min="3865" max="4096" width="9.140625" style="107"/>
    <col min="4097" max="4097" width="5.28515625" style="107" customWidth="1"/>
    <col min="4098" max="4098" width="33" style="107" customWidth="1"/>
    <col min="4099" max="4099" width="19.5703125" style="107" customWidth="1"/>
    <col min="4100" max="4100" width="13.28515625" style="107" customWidth="1"/>
    <col min="4101" max="4102" width="7.42578125" style="107" customWidth="1"/>
    <col min="4103" max="4103" width="7" style="107" customWidth="1"/>
    <col min="4104" max="4104" width="7.5703125" style="107" customWidth="1"/>
    <col min="4105" max="4105" width="6.140625" style="107" customWidth="1"/>
    <col min="4106" max="4106" width="6.7109375" style="107" customWidth="1"/>
    <col min="4107" max="4107" width="7.42578125" style="107" customWidth="1"/>
    <col min="4108" max="4110" width="0" style="107" hidden="1" customWidth="1"/>
    <col min="4111" max="4111" width="9.7109375" style="107" customWidth="1"/>
    <col min="4112" max="4112" width="8.85546875" style="107" customWidth="1"/>
    <col min="4113" max="4113" width="7.5703125" style="107" customWidth="1"/>
    <col min="4114" max="4114" width="9" style="107" customWidth="1"/>
    <col min="4115" max="4117" width="6.85546875" style="107" customWidth="1"/>
    <col min="4118" max="4118" width="8" style="107" customWidth="1"/>
    <col min="4119" max="4119" width="9.140625" style="107" customWidth="1"/>
    <col min="4120" max="4120" width="7.5703125" style="107" customWidth="1"/>
    <col min="4121" max="4352" width="9.140625" style="107"/>
    <col min="4353" max="4353" width="5.28515625" style="107" customWidth="1"/>
    <col min="4354" max="4354" width="33" style="107" customWidth="1"/>
    <col min="4355" max="4355" width="19.5703125" style="107" customWidth="1"/>
    <col min="4356" max="4356" width="13.28515625" style="107" customWidth="1"/>
    <col min="4357" max="4358" width="7.42578125" style="107" customWidth="1"/>
    <col min="4359" max="4359" width="7" style="107" customWidth="1"/>
    <col min="4360" max="4360" width="7.5703125" style="107" customWidth="1"/>
    <col min="4361" max="4361" width="6.140625" style="107" customWidth="1"/>
    <col min="4362" max="4362" width="6.7109375" style="107" customWidth="1"/>
    <col min="4363" max="4363" width="7.42578125" style="107" customWidth="1"/>
    <col min="4364" max="4366" width="0" style="107" hidden="1" customWidth="1"/>
    <col min="4367" max="4367" width="9.7109375" style="107" customWidth="1"/>
    <col min="4368" max="4368" width="8.85546875" style="107" customWidth="1"/>
    <col min="4369" max="4369" width="7.5703125" style="107" customWidth="1"/>
    <col min="4370" max="4370" width="9" style="107" customWidth="1"/>
    <col min="4371" max="4373" width="6.85546875" style="107" customWidth="1"/>
    <col min="4374" max="4374" width="8" style="107" customWidth="1"/>
    <col min="4375" max="4375" width="9.140625" style="107" customWidth="1"/>
    <col min="4376" max="4376" width="7.5703125" style="107" customWidth="1"/>
    <col min="4377" max="4608" width="9.140625" style="107"/>
    <col min="4609" max="4609" width="5.28515625" style="107" customWidth="1"/>
    <col min="4610" max="4610" width="33" style="107" customWidth="1"/>
    <col min="4611" max="4611" width="19.5703125" style="107" customWidth="1"/>
    <col min="4612" max="4612" width="13.28515625" style="107" customWidth="1"/>
    <col min="4613" max="4614" width="7.42578125" style="107" customWidth="1"/>
    <col min="4615" max="4615" width="7" style="107" customWidth="1"/>
    <col min="4616" max="4616" width="7.5703125" style="107" customWidth="1"/>
    <col min="4617" max="4617" width="6.140625" style="107" customWidth="1"/>
    <col min="4618" max="4618" width="6.7109375" style="107" customWidth="1"/>
    <col min="4619" max="4619" width="7.42578125" style="107" customWidth="1"/>
    <col min="4620" max="4622" width="0" style="107" hidden="1" customWidth="1"/>
    <col min="4623" max="4623" width="9.7109375" style="107" customWidth="1"/>
    <col min="4624" max="4624" width="8.85546875" style="107" customWidth="1"/>
    <col min="4625" max="4625" width="7.5703125" style="107" customWidth="1"/>
    <col min="4626" max="4626" width="9" style="107" customWidth="1"/>
    <col min="4627" max="4629" width="6.85546875" style="107" customWidth="1"/>
    <col min="4630" max="4630" width="8" style="107" customWidth="1"/>
    <col min="4631" max="4631" width="9.140625" style="107" customWidth="1"/>
    <col min="4632" max="4632" width="7.5703125" style="107" customWidth="1"/>
    <col min="4633" max="4864" width="9.140625" style="107"/>
    <col min="4865" max="4865" width="5.28515625" style="107" customWidth="1"/>
    <col min="4866" max="4866" width="33" style="107" customWidth="1"/>
    <col min="4867" max="4867" width="19.5703125" style="107" customWidth="1"/>
    <col min="4868" max="4868" width="13.28515625" style="107" customWidth="1"/>
    <col min="4869" max="4870" width="7.42578125" style="107" customWidth="1"/>
    <col min="4871" max="4871" width="7" style="107" customWidth="1"/>
    <col min="4872" max="4872" width="7.5703125" style="107" customWidth="1"/>
    <col min="4873" max="4873" width="6.140625" style="107" customWidth="1"/>
    <col min="4874" max="4874" width="6.7109375" style="107" customWidth="1"/>
    <col min="4875" max="4875" width="7.42578125" style="107" customWidth="1"/>
    <col min="4876" max="4878" width="0" style="107" hidden="1" customWidth="1"/>
    <col min="4879" max="4879" width="9.7109375" style="107" customWidth="1"/>
    <col min="4880" max="4880" width="8.85546875" style="107" customWidth="1"/>
    <col min="4881" max="4881" width="7.5703125" style="107" customWidth="1"/>
    <col min="4882" max="4882" width="9" style="107" customWidth="1"/>
    <col min="4883" max="4885" width="6.85546875" style="107" customWidth="1"/>
    <col min="4886" max="4886" width="8" style="107" customWidth="1"/>
    <col min="4887" max="4887" width="9.140625" style="107" customWidth="1"/>
    <col min="4888" max="4888" width="7.5703125" style="107" customWidth="1"/>
    <col min="4889" max="5120" width="9.140625" style="107"/>
    <col min="5121" max="5121" width="5.28515625" style="107" customWidth="1"/>
    <col min="5122" max="5122" width="33" style="107" customWidth="1"/>
    <col min="5123" max="5123" width="19.5703125" style="107" customWidth="1"/>
    <col min="5124" max="5124" width="13.28515625" style="107" customWidth="1"/>
    <col min="5125" max="5126" width="7.42578125" style="107" customWidth="1"/>
    <col min="5127" max="5127" width="7" style="107" customWidth="1"/>
    <col min="5128" max="5128" width="7.5703125" style="107" customWidth="1"/>
    <col min="5129" max="5129" width="6.140625" style="107" customWidth="1"/>
    <col min="5130" max="5130" width="6.7109375" style="107" customWidth="1"/>
    <col min="5131" max="5131" width="7.42578125" style="107" customWidth="1"/>
    <col min="5132" max="5134" width="0" style="107" hidden="1" customWidth="1"/>
    <col min="5135" max="5135" width="9.7109375" style="107" customWidth="1"/>
    <col min="5136" max="5136" width="8.85546875" style="107" customWidth="1"/>
    <col min="5137" max="5137" width="7.5703125" style="107" customWidth="1"/>
    <col min="5138" max="5138" width="9" style="107" customWidth="1"/>
    <col min="5139" max="5141" width="6.85546875" style="107" customWidth="1"/>
    <col min="5142" max="5142" width="8" style="107" customWidth="1"/>
    <col min="5143" max="5143" width="9.140625" style="107" customWidth="1"/>
    <col min="5144" max="5144" width="7.5703125" style="107" customWidth="1"/>
    <col min="5145" max="5376" width="9.140625" style="107"/>
    <col min="5377" max="5377" width="5.28515625" style="107" customWidth="1"/>
    <col min="5378" max="5378" width="33" style="107" customWidth="1"/>
    <col min="5379" max="5379" width="19.5703125" style="107" customWidth="1"/>
    <col min="5380" max="5380" width="13.28515625" style="107" customWidth="1"/>
    <col min="5381" max="5382" width="7.42578125" style="107" customWidth="1"/>
    <col min="5383" max="5383" width="7" style="107" customWidth="1"/>
    <col min="5384" max="5384" width="7.5703125" style="107" customWidth="1"/>
    <col min="5385" max="5385" width="6.140625" style="107" customWidth="1"/>
    <col min="5386" max="5386" width="6.7109375" style="107" customWidth="1"/>
    <col min="5387" max="5387" width="7.42578125" style="107" customWidth="1"/>
    <col min="5388" max="5390" width="0" style="107" hidden="1" customWidth="1"/>
    <col min="5391" max="5391" width="9.7109375" style="107" customWidth="1"/>
    <col min="5392" max="5392" width="8.85546875" style="107" customWidth="1"/>
    <col min="5393" max="5393" width="7.5703125" style="107" customWidth="1"/>
    <col min="5394" max="5394" width="9" style="107" customWidth="1"/>
    <col min="5395" max="5397" width="6.85546875" style="107" customWidth="1"/>
    <col min="5398" max="5398" width="8" style="107" customWidth="1"/>
    <col min="5399" max="5399" width="9.140625" style="107" customWidth="1"/>
    <col min="5400" max="5400" width="7.5703125" style="107" customWidth="1"/>
    <col min="5401" max="5632" width="9.140625" style="107"/>
    <col min="5633" max="5633" width="5.28515625" style="107" customWidth="1"/>
    <col min="5634" max="5634" width="33" style="107" customWidth="1"/>
    <col min="5635" max="5635" width="19.5703125" style="107" customWidth="1"/>
    <col min="5636" max="5636" width="13.28515625" style="107" customWidth="1"/>
    <col min="5637" max="5638" width="7.42578125" style="107" customWidth="1"/>
    <col min="5639" max="5639" width="7" style="107" customWidth="1"/>
    <col min="5640" max="5640" width="7.5703125" style="107" customWidth="1"/>
    <col min="5641" max="5641" width="6.140625" style="107" customWidth="1"/>
    <col min="5642" max="5642" width="6.7109375" style="107" customWidth="1"/>
    <col min="5643" max="5643" width="7.42578125" style="107" customWidth="1"/>
    <col min="5644" max="5646" width="0" style="107" hidden="1" customWidth="1"/>
    <col min="5647" max="5647" width="9.7109375" style="107" customWidth="1"/>
    <col min="5648" max="5648" width="8.85546875" style="107" customWidth="1"/>
    <col min="5649" max="5649" width="7.5703125" style="107" customWidth="1"/>
    <col min="5650" max="5650" width="9" style="107" customWidth="1"/>
    <col min="5651" max="5653" width="6.85546875" style="107" customWidth="1"/>
    <col min="5654" max="5654" width="8" style="107" customWidth="1"/>
    <col min="5655" max="5655" width="9.140625" style="107" customWidth="1"/>
    <col min="5656" max="5656" width="7.5703125" style="107" customWidth="1"/>
    <col min="5657" max="5888" width="9.140625" style="107"/>
    <col min="5889" max="5889" width="5.28515625" style="107" customWidth="1"/>
    <col min="5890" max="5890" width="33" style="107" customWidth="1"/>
    <col min="5891" max="5891" width="19.5703125" style="107" customWidth="1"/>
    <col min="5892" max="5892" width="13.28515625" style="107" customWidth="1"/>
    <col min="5893" max="5894" width="7.42578125" style="107" customWidth="1"/>
    <col min="5895" max="5895" width="7" style="107" customWidth="1"/>
    <col min="5896" max="5896" width="7.5703125" style="107" customWidth="1"/>
    <col min="5897" max="5897" width="6.140625" style="107" customWidth="1"/>
    <col min="5898" max="5898" width="6.7109375" style="107" customWidth="1"/>
    <col min="5899" max="5899" width="7.42578125" style="107" customWidth="1"/>
    <col min="5900" max="5902" width="0" style="107" hidden="1" customWidth="1"/>
    <col min="5903" max="5903" width="9.7109375" style="107" customWidth="1"/>
    <col min="5904" max="5904" width="8.85546875" style="107" customWidth="1"/>
    <col min="5905" max="5905" width="7.5703125" style="107" customWidth="1"/>
    <col min="5906" max="5906" width="9" style="107" customWidth="1"/>
    <col min="5907" max="5909" width="6.85546875" style="107" customWidth="1"/>
    <col min="5910" max="5910" width="8" style="107" customWidth="1"/>
    <col min="5911" max="5911" width="9.140625" style="107" customWidth="1"/>
    <col min="5912" max="5912" width="7.5703125" style="107" customWidth="1"/>
    <col min="5913" max="6144" width="9.140625" style="107"/>
    <col min="6145" max="6145" width="5.28515625" style="107" customWidth="1"/>
    <col min="6146" max="6146" width="33" style="107" customWidth="1"/>
    <col min="6147" max="6147" width="19.5703125" style="107" customWidth="1"/>
    <col min="6148" max="6148" width="13.28515625" style="107" customWidth="1"/>
    <col min="6149" max="6150" width="7.42578125" style="107" customWidth="1"/>
    <col min="6151" max="6151" width="7" style="107" customWidth="1"/>
    <col min="6152" max="6152" width="7.5703125" style="107" customWidth="1"/>
    <col min="6153" max="6153" width="6.140625" style="107" customWidth="1"/>
    <col min="6154" max="6154" width="6.7109375" style="107" customWidth="1"/>
    <col min="6155" max="6155" width="7.42578125" style="107" customWidth="1"/>
    <col min="6156" max="6158" width="0" style="107" hidden="1" customWidth="1"/>
    <col min="6159" max="6159" width="9.7109375" style="107" customWidth="1"/>
    <col min="6160" max="6160" width="8.85546875" style="107" customWidth="1"/>
    <col min="6161" max="6161" width="7.5703125" style="107" customWidth="1"/>
    <col min="6162" max="6162" width="9" style="107" customWidth="1"/>
    <col min="6163" max="6165" width="6.85546875" style="107" customWidth="1"/>
    <col min="6166" max="6166" width="8" style="107" customWidth="1"/>
    <col min="6167" max="6167" width="9.140625" style="107" customWidth="1"/>
    <col min="6168" max="6168" width="7.5703125" style="107" customWidth="1"/>
    <col min="6169" max="6400" width="9.140625" style="107"/>
    <col min="6401" max="6401" width="5.28515625" style="107" customWidth="1"/>
    <col min="6402" max="6402" width="33" style="107" customWidth="1"/>
    <col min="6403" max="6403" width="19.5703125" style="107" customWidth="1"/>
    <col min="6404" max="6404" width="13.28515625" style="107" customWidth="1"/>
    <col min="6405" max="6406" width="7.42578125" style="107" customWidth="1"/>
    <col min="6407" max="6407" width="7" style="107" customWidth="1"/>
    <col min="6408" max="6408" width="7.5703125" style="107" customWidth="1"/>
    <col min="6409" max="6409" width="6.140625" style="107" customWidth="1"/>
    <col min="6410" max="6410" width="6.7109375" style="107" customWidth="1"/>
    <col min="6411" max="6411" width="7.42578125" style="107" customWidth="1"/>
    <col min="6412" max="6414" width="0" style="107" hidden="1" customWidth="1"/>
    <col min="6415" max="6415" width="9.7109375" style="107" customWidth="1"/>
    <col min="6416" max="6416" width="8.85546875" style="107" customWidth="1"/>
    <col min="6417" max="6417" width="7.5703125" style="107" customWidth="1"/>
    <col min="6418" max="6418" width="9" style="107" customWidth="1"/>
    <col min="6419" max="6421" width="6.85546875" style="107" customWidth="1"/>
    <col min="6422" max="6422" width="8" style="107" customWidth="1"/>
    <col min="6423" max="6423" width="9.140625" style="107" customWidth="1"/>
    <col min="6424" max="6424" width="7.5703125" style="107" customWidth="1"/>
    <col min="6425" max="6656" width="9.140625" style="107"/>
    <col min="6657" max="6657" width="5.28515625" style="107" customWidth="1"/>
    <col min="6658" max="6658" width="33" style="107" customWidth="1"/>
    <col min="6659" max="6659" width="19.5703125" style="107" customWidth="1"/>
    <col min="6660" max="6660" width="13.28515625" style="107" customWidth="1"/>
    <col min="6661" max="6662" width="7.42578125" style="107" customWidth="1"/>
    <col min="6663" max="6663" width="7" style="107" customWidth="1"/>
    <col min="6664" max="6664" width="7.5703125" style="107" customWidth="1"/>
    <col min="6665" max="6665" width="6.140625" style="107" customWidth="1"/>
    <col min="6666" max="6666" width="6.7109375" style="107" customWidth="1"/>
    <col min="6667" max="6667" width="7.42578125" style="107" customWidth="1"/>
    <col min="6668" max="6670" width="0" style="107" hidden="1" customWidth="1"/>
    <col min="6671" max="6671" width="9.7109375" style="107" customWidth="1"/>
    <col min="6672" max="6672" width="8.85546875" style="107" customWidth="1"/>
    <col min="6673" max="6673" width="7.5703125" style="107" customWidth="1"/>
    <col min="6674" max="6674" width="9" style="107" customWidth="1"/>
    <col min="6675" max="6677" width="6.85546875" style="107" customWidth="1"/>
    <col min="6678" max="6678" width="8" style="107" customWidth="1"/>
    <col min="6679" max="6679" width="9.140625" style="107" customWidth="1"/>
    <col min="6680" max="6680" width="7.5703125" style="107" customWidth="1"/>
    <col min="6681" max="6912" width="9.140625" style="107"/>
    <col min="6913" max="6913" width="5.28515625" style="107" customWidth="1"/>
    <col min="6914" max="6914" width="33" style="107" customWidth="1"/>
    <col min="6915" max="6915" width="19.5703125" style="107" customWidth="1"/>
    <col min="6916" max="6916" width="13.28515625" style="107" customWidth="1"/>
    <col min="6917" max="6918" width="7.42578125" style="107" customWidth="1"/>
    <col min="6919" max="6919" width="7" style="107" customWidth="1"/>
    <col min="6920" max="6920" width="7.5703125" style="107" customWidth="1"/>
    <col min="6921" max="6921" width="6.140625" style="107" customWidth="1"/>
    <col min="6922" max="6922" width="6.7109375" style="107" customWidth="1"/>
    <col min="6923" max="6923" width="7.42578125" style="107" customWidth="1"/>
    <col min="6924" max="6926" width="0" style="107" hidden="1" customWidth="1"/>
    <col min="6927" max="6927" width="9.7109375" style="107" customWidth="1"/>
    <col min="6928" max="6928" width="8.85546875" style="107" customWidth="1"/>
    <col min="6929" max="6929" width="7.5703125" style="107" customWidth="1"/>
    <col min="6930" max="6930" width="9" style="107" customWidth="1"/>
    <col min="6931" max="6933" width="6.85546875" style="107" customWidth="1"/>
    <col min="6934" max="6934" width="8" style="107" customWidth="1"/>
    <col min="6935" max="6935" width="9.140625" style="107" customWidth="1"/>
    <col min="6936" max="6936" width="7.5703125" style="107" customWidth="1"/>
    <col min="6937" max="7168" width="9.140625" style="107"/>
    <col min="7169" max="7169" width="5.28515625" style="107" customWidth="1"/>
    <col min="7170" max="7170" width="33" style="107" customWidth="1"/>
    <col min="7171" max="7171" width="19.5703125" style="107" customWidth="1"/>
    <col min="7172" max="7172" width="13.28515625" style="107" customWidth="1"/>
    <col min="7173" max="7174" width="7.42578125" style="107" customWidth="1"/>
    <col min="7175" max="7175" width="7" style="107" customWidth="1"/>
    <col min="7176" max="7176" width="7.5703125" style="107" customWidth="1"/>
    <col min="7177" max="7177" width="6.140625" style="107" customWidth="1"/>
    <col min="7178" max="7178" width="6.7109375" style="107" customWidth="1"/>
    <col min="7179" max="7179" width="7.42578125" style="107" customWidth="1"/>
    <col min="7180" max="7182" width="0" style="107" hidden="1" customWidth="1"/>
    <col min="7183" max="7183" width="9.7109375" style="107" customWidth="1"/>
    <col min="7184" max="7184" width="8.85546875" style="107" customWidth="1"/>
    <col min="7185" max="7185" width="7.5703125" style="107" customWidth="1"/>
    <col min="7186" max="7186" width="9" style="107" customWidth="1"/>
    <col min="7187" max="7189" width="6.85546875" style="107" customWidth="1"/>
    <col min="7190" max="7190" width="8" style="107" customWidth="1"/>
    <col min="7191" max="7191" width="9.140625" style="107" customWidth="1"/>
    <col min="7192" max="7192" width="7.5703125" style="107" customWidth="1"/>
    <col min="7193" max="7424" width="9.140625" style="107"/>
    <col min="7425" max="7425" width="5.28515625" style="107" customWidth="1"/>
    <col min="7426" max="7426" width="33" style="107" customWidth="1"/>
    <col min="7427" max="7427" width="19.5703125" style="107" customWidth="1"/>
    <col min="7428" max="7428" width="13.28515625" style="107" customWidth="1"/>
    <col min="7429" max="7430" width="7.42578125" style="107" customWidth="1"/>
    <col min="7431" max="7431" width="7" style="107" customWidth="1"/>
    <col min="7432" max="7432" width="7.5703125" style="107" customWidth="1"/>
    <col min="7433" max="7433" width="6.140625" style="107" customWidth="1"/>
    <col min="7434" max="7434" width="6.7109375" style="107" customWidth="1"/>
    <col min="7435" max="7435" width="7.42578125" style="107" customWidth="1"/>
    <col min="7436" max="7438" width="0" style="107" hidden="1" customWidth="1"/>
    <col min="7439" max="7439" width="9.7109375" style="107" customWidth="1"/>
    <col min="7440" max="7440" width="8.85546875" style="107" customWidth="1"/>
    <col min="7441" max="7441" width="7.5703125" style="107" customWidth="1"/>
    <col min="7442" max="7442" width="9" style="107" customWidth="1"/>
    <col min="7443" max="7445" width="6.85546875" style="107" customWidth="1"/>
    <col min="7446" max="7446" width="8" style="107" customWidth="1"/>
    <col min="7447" max="7447" width="9.140625" style="107" customWidth="1"/>
    <col min="7448" max="7448" width="7.5703125" style="107" customWidth="1"/>
    <col min="7449" max="7680" width="9.140625" style="107"/>
    <col min="7681" max="7681" width="5.28515625" style="107" customWidth="1"/>
    <col min="7682" max="7682" width="33" style="107" customWidth="1"/>
    <col min="7683" max="7683" width="19.5703125" style="107" customWidth="1"/>
    <col min="7684" max="7684" width="13.28515625" style="107" customWidth="1"/>
    <col min="7685" max="7686" width="7.42578125" style="107" customWidth="1"/>
    <col min="7687" max="7687" width="7" style="107" customWidth="1"/>
    <col min="7688" max="7688" width="7.5703125" style="107" customWidth="1"/>
    <col min="7689" max="7689" width="6.140625" style="107" customWidth="1"/>
    <col min="7690" max="7690" width="6.7109375" style="107" customWidth="1"/>
    <col min="7691" max="7691" width="7.42578125" style="107" customWidth="1"/>
    <col min="7692" max="7694" width="0" style="107" hidden="1" customWidth="1"/>
    <col min="7695" max="7695" width="9.7109375" style="107" customWidth="1"/>
    <col min="7696" max="7696" width="8.85546875" style="107" customWidth="1"/>
    <col min="7697" max="7697" width="7.5703125" style="107" customWidth="1"/>
    <col min="7698" max="7698" width="9" style="107" customWidth="1"/>
    <col min="7699" max="7701" width="6.85546875" style="107" customWidth="1"/>
    <col min="7702" max="7702" width="8" style="107" customWidth="1"/>
    <col min="7703" max="7703" width="9.140625" style="107" customWidth="1"/>
    <col min="7704" max="7704" width="7.5703125" style="107" customWidth="1"/>
    <col min="7705" max="7936" width="9.140625" style="107"/>
    <col min="7937" max="7937" width="5.28515625" style="107" customWidth="1"/>
    <col min="7938" max="7938" width="33" style="107" customWidth="1"/>
    <col min="7939" max="7939" width="19.5703125" style="107" customWidth="1"/>
    <col min="7940" max="7940" width="13.28515625" style="107" customWidth="1"/>
    <col min="7941" max="7942" width="7.42578125" style="107" customWidth="1"/>
    <col min="7943" max="7943" width="7" style="107" customWidth="1"/>
    <col min="7944" max="7944" width="7.5703125" style="107" customWidth="1"/>
    <col min="7945" max="7945" width="6.140625" style="107" customWidth="1"/>
    <col min="7946" max="7946" width="6.7109375" style="107" customWidth="1"/>
    <col min="7947" max="7947" width="7.42578125" style="107" customWidth="1"/>
    <col min="7948" max="7950" width="0" style="107" hidden="1" customWidth="1"/>
    <col min="7951" max="7951" width="9.7109375" style="107" customWidth="1"/>
    <col min="7952" max="7952" width="8.85546875" style="107" customWidth="1"/>
    <col min="7953" max="7953" width="7.5703125" style="107" customWidth="1"/>
    <col min="7954" max="7954" width="9" style="107" customWidth="1"/>
    <col min="7955" max="7957" width="6.85546875" style="107" customWidth="1"/>
    <col min="7958" max="7958" width="8" style="107" customWidth="1"/>
    <col min="7959" max="7959" width="9.140625" style="107" customWidth="1"/>
    <col min="7960" max="7960" width="7.5703125" style="107" customWidth="1"/>
    <col min="7961" max="8192" width="9.140625" style="107"/>
    <col min="8193" max="8193" width="5.28515625" style="107" customWidth="1"/>
    <col min="8194" max="8194" width="33" style="107" customWidth="1"/>
    <col min="8195" max="8195" width="19.5703125" style="107" customWidth="1"/>
    <col min="8196" max="8196" width="13.28515625" style="107" customWidth="1"/>
    <col min="8197" max="8198" width="7.42578125" style="107" customWidth="1"/>
    <col min="8199" max="8199" width="7" style="107" customWidth="1"/>
    <col min="8200" max="8200" width="7.5703125" style="107" customWidth="1"/>
    <col min="8201" max="8201" width="6.140625" style="107" customWidth="1"/>
    <col min="8202" max="8202" width="6.7109375" style="107" customWidth="1"/>
    <col min="8203" max="8203" width="7.42578125" style="107" customWidth="1"/>
    <col min="8204" max="8206" width="0" style="107" hidden="1" customWidth="1"/>
    <col min="8207" max="8207" width="9.7109375" style="107" customWidth="1"/>
    <col min="8208" max="8208" width="8.85546875" style="107" customWidth="1"/>
    <col min="8209" max="8209" width="7.5703125" style="107" customWidth="1"/>
    <col min="8210" max="8210" width="9" style="107" customWidth="1"/>
    <col min="8211" max="8213" width="6.85546875" style="107" customWidth="1"/>
    <col min="8214" max="8214" width="8" style="107" customWidth="1"/>
    <col min="8215" max="8215" width="9.140625" style="107" customWidth="1"/>
    <col min="8216" max="8216" width="7.5703125" style="107" customWidth="1"/>
    <col min="8217" max="8448" width="9.140625" style="107"/>
    <col min="8449" max="8449" width="5.28515625" style="107" customWidth="1"/>
    <col min="8450" max="8450" width="33" style="107" customWidth="1"/>
    <col min="8451" max="8451" width="19.5703125" style="107" customWidth="1"/>
    <col min="8452" max="8452" width="13.28515625" style="107" customWidth="1"/>
    <col min="8453" max="8454" width="7.42578125" style="107" customWidth="1"/>
    <col min="8455" max="8455" width="7" style="107" customWidth="1"/>
    <col min="8456" max="8456" width="7.5703125" style="107" customWidth="1"/>
    <col min="8457" max="8457" width="6.140625" style="107" customWidth="1"/>
    <col min="8458" max="8458" width="6.7109375" style="107" customWidth="1"/>
    <col min="8459" max="8459" width="7.42578125" style="107" customWidth="1"/>
    <col min="8460" max="8462" width="0" style="107" hidden="1" customWidth="1"/>
    <col min="8463" max="8463" width="9.7109375" style="107" customWidth="1"/>
    <col min="8464" max="8464" width="8.85546875" style="107" customWidth="1"/>
    <col min="8465" max="8465" width="7.5703125" style="107" customWidth="1"/>
    <col min="8466" max="8466" width="9" style="107" customWidth="1"/>
    <col min="8467" max="8469" width="6.85546875" style="107" customWidth="1"/>
    <col min="8470" max="8470" width="8" style="107" customWidth="1"/>
    <col min="8471" max="8471" width="9.140625" style="107" customWidth="1"/>
    <col min="8472" max="8472" width="7.5703125" style="107" customWidth="1"/>
    <col min="8473" max="8704" width="9.140625" style="107"/>
    <col min="8705" max="8705" width="5.28515625" style="107" customWidth="1"/>
    <col min="8706" max="8706" width="33" style="107" customWidth="1"/>
    <col min="8707" max="8707" width="19.5703125" style="107" customWidth="1"/>
    <col min="8708" max="8708" width="13.28515625" style="107" customWidth="1"/>
    <col min="8709" max="8710" width="7.42578125" style="107" customWidth="1"/>
    <col min="8711" max="8711" width="7" style="107" customWidth="1"/>
    <col min="8712" max="8712" width="7.5703125" style="107" customWidth="1"/>
    <col min="8713" max="8713" width="6.140625" style="107" customWidth="1"/>
    <col min="8714" max="8714" width="6.7109375" style="107" customWidth="1"/>
    <col min="8715" max="8715" width="7.42578125" style="107" customWidth="1"/>
    <col min="8716" max="8718" width="0" style="107" hidden="1" customWidth="1"/>
    <col min="8719" max="8719" width="9.7109375" style="107" customWidth="1"/>
    <col min="8720" max="8720" width="8.85546875" style="107" customWidth="1"/>
    <col min="8721" max="8721" width="7.5703125" style="107" customWidth="1"/>
    <col min="8722" max="8722" width="9" style="107" customWidth="1"/>
    <col min="8723" max="8725" width="6.85546875" style="107" customWidth="1"/>
    <col min="8726" max="8726" width="8" style="107" customWidth="1"/>
    <col min="8727" max="8727" width="9.140625" style="107" customWidth="1"/>
    <col min="8728" max="8728" width="7.5703125" style="107" customWidth="1"/>
    <col min="8729" max="8960" width="9.140625" style="107"/>
    <col min="8961" max="8961" width="5.28515625" style="107" customWidth="1"/>
    <col min="8962" max="8962" width="33" style="107" customWidth="1"/>
    <col min="8963" max="8963" width="19.5703125" style="107" customWidth="1"/>
    <col min="8964" max="8964" width="13.28515625" style="107" customWidth="1"/>
    <col min="8965" max="8966" width="7.42578125" style="107" customWidth="1"/>
    <col min="8967" max="8967" width="7" style="107" customWidth="1"/>
    <col min="8968" max="8968" width="7.5703125" style="107" customWidth="1"/>
    <col min="8969" max="8969" width="6.140625" style="107" customWidth="1"/>
    <col min="8970" max="8970" width="6.7109375" style="107" customWidth="1"/>
    <col min="8971" max="8971" width="7.42578125" style="107" customWidth="1"/>
    <col min="8972" max="8974" width="0" style="107" hidden="1" customWidth="1"/>
    <col min="8975" max="8975" width="9.7109375" style="107" customWidth="1"/>
    <col min="8976" max="8976" width="8.85546875" style="107" customWidth="1"/>
    <col min="8977" max="8977" width="7.5703125" style="107" customWidth="1"/>
    <col min="8978" max="8978" width="9" style="107" customWidth="1"/>
    <col min="8979" max="8981" width="6.85546875" style="107" customWidth="1"/>
    <col min="8982" max="8982" width="8" style="107" customWidth="1"/>
    <col min="8983" max="8983" width="9.140625" style="107" customWidth="1"/>
    <col min="8984" max="8984" width="7.5703125" style="107" customWidth="1"/>
    <col min="8985" max="9216" width="9.140625" style="107"/>
    <col min="9217" max="9217" width="5.28515625" style="107" customWidth="1"/>
    <col min="9218" max="9218" width="33" style="107" customWidth="1"/>
    <col min="9219" max="9219" width="19.5703125" style="107" customWidth="1"/>
    <col min="9220" max="9220" width="13.28515625" style="107" customWidth="1"/>
    <col min="9221" max="9222" width="7.42578125" style="107" customWidth="1"/>
    <col min="9223" max="9223" width="7" style="107" customWidth="1"/>
    <col min="9224" max="9224" width="7.5703125" style="107" customWidth="1"/>
    <col min="9225" max="9225" width="6.140625" style="107" customWidth="1"/>
    <col min="9226" max="9226" width="6.7109375" style="107" customWidth="1"/>
    <col min="9227" max="9227" width="7.42578125" style="107" customWidth="1"/>
    <col min="9228" max="9230" width="0" style="107" hidden="1" customWidth="1"/>
    <col min="9231" max="9231" width="9.7109375" style="107" customWidth="1"/>
    <col min="9232" max="9232" width="8.85546875" style="107" customWidth="1"/>
    <col min="9233" max="9233" width="7.5703125" style="107" customWidth="1"/>
    <col min="9234" max="9234" width="9" style="107" customWidth="1"/>
    <col min="9235" max="9237" width="6.85546875" style="107" customWidth="1"/>
    <col min="9238" max="9238" width="8" style="107" customWidth="1"/>
    <col min="9239" max="9239" width="9.140625" style="107" customWidth="1"/>
    <col min="9240" max="9240" width="7.5703125" style="107" customWidth="1"/>
    <col min="9241" max="9472" width="9.140625" style="107"/>
    <col min="9473" max="9473" width="5.28515625" style="107" customWidth="1"/>
    <col min="9474" max="9474" width="33" style="107" customWidth="1"/>
    <col min="9475" max="9475" width="19.5703125" style="107" customWidth="1"/>
    <col min="9476" max="9476" width="13.28515625" style="107" customWidth="1"/>
    <col min="9477" max="9478" width="7.42578125" style="107" customWidth="1"/>
    <col min="9479" max="9479" width="7" style="107" customWidth="1"/>
    <col min="9480" max="9480" width="7.5703125" style="107" customWidth="1"/>
    <col min="9481" max="9481" width="6.140625" style="107" customWidth="1"/>
    <col min="9482" max="9482" width="6.7109375" style="107" customWidth="1"/>
    <col min="9483" max="9483" width="7.42578125" style="107" customWidth="1"/>
    <col min="9484" max="9486" width="0" style="107" hidden="1" customWidth="1"/>
    <col min="9487" max="9487" width="9.7109375" style="107" customWidth="1"/>
    <col min="9488" max="9488" width="8.85546875" style="107" customWidth="1"/>
    <col min="9489" max="9489" width="7.5703125" style="107" customWidth="1"/>
    <col min="9490" max="9490" width="9" style="107" customWidth="1"/>
    <col min="9491" max="9493" width="6.85546875" style="107" customWidth="1"/>
    <col min="9494" max="9494" width="8" style="107" customWidth="1"/>
    <col min="9495" max="9495" width="9.140625" style="107" customWidth="1"/>
    <col min="9496" max="9496" width="7.5703125" style="107" customWidth="1"/>
    <col min="9497" max="9728" width="9.140625" style="107"/>
    <col min="9729" max="9729" width="5.28515625" style="107" customWidth="1"/>
    <col min="9730" max="9730" width="33" style="107" customWidth="1"/>
    <col min="9731" max="9731" width="19.5703125" style="107" customWidth="1"/>
    <col min="9732" max="9732" width="13.28515625" style="107" customWidth="1"/>
    <col min="9733" max="9734" width="7.42578125" style="107" customWidth="1"/>
    <col min="9735" max="9735" width="7" style="107" customWidth="1"/>
    <col min="9736" max="9736" width="7.5703125" style="107" customWidth="1"/>
    <col min="9737" max="9737" width="6.140625" style="107" customWidth="1"/>
    <col min="9738" max="9738" width="6.7109375" style="107" customWidth="1"/>
    <col min="9739" max="9739" width="7.42578125" style="107" customWidth="1"/>
    <col min="9740" max="9742" width="0" style="107" hidden="1" customWidth="1"/>
    <col min="9743" max="9743" width="9.7109375" style="107" customWidth="1"/>
    <col min="9744" max="9744" width="8.85546875" style="107" customWidth="1"/>
    <col min="9745" max="9745" width="7.5703125" style="107" customWidth="1"/>
    <col min="9746" max="9746" width="9" style="107" customWidth="1"/>
    <col min="9747" max="9749" width="6.85546875" style="107" customWidth="1"/>
    <col min="9750" max="9750" width="8" style="107" customWidth="1"/>
    <col min="9751" max="9751" width="9.140625" style="107" customWidth="1"/>
    <col min="9752" max="9752" width="7.5703125" style="107" customWidth="1"/>
    <col min="9753" max="9984" width="9.140625" style="107"/>
    <col min="9985" max="9985" width="5.28515625" style="107" customWidth="1"/>
    <col min="9986" max="9986" width="33" style="107" customWidth="1"/>
    <col min="9987" max="9987" width="19.5703125" style="107" customWidth="1"/>
    <col min="9988" max="9988" width="13.28515625" style="107" customWidth="1"/>
    <col min="9989" max="9990" width="7.42578125" style="107" customWidth="1"/>
    <col min="9991" max="9991" width="7" style="107" customWidth="1"/>
    <col min="9992" max="9992" width="7.5703125" style="107" customWidth="1"/>
    <col min="9993" max="9993" width="6.140625" style="107" customWidth="1"/>
    <col min="9994" max="9994" width="6.7109375" style="107" customWidth="1"/>
    <col min="9995" max="9995" width="7.42578125" style="107" customWidth="1"/>
    <col min="9996" max="9998" width="0" style="107" hidden="1" customWidth="1"/>
    <col min="9999" max="9999" width="9.7109375" style="107" customWidth="1"/>
    <col min="10000" max="10000" width="8.85546875" style="107" customWidth="1"/>
    <col min="10001" max="10001" width="7.5703125" style="107" customWidth="1"/>
    <col min="10002" max="10002" width="9" style="107" customWidth="1"/>
    <col min="10003" max="10005" width="6.85546875" style="107" customWidth="1"/>
    <col min="10006" max="10006" width="8" style="107" customWidth="1"/>
    <col min="10007" max="10007" width="9.140625" style="107" customWidth="1"/>
    <col min="10008" max="10008" width="7.5703125" style="107" customWidth="1"/>
    <col min="10009" max="10240" width="9.140625" style="107"/>
    <col min="10241" max="10241" width="5.28515625" style="107" customWidth="1"/>
    <col min="10242" max="10242" width="33" style="107" customWidth="1"/>
    <col min="10243" max="10243" width="19.5703125" style="107" customWidth="1"/>
    <col min="10244" max="10244" width="13.28515625" style="107" customWidth="1"/>
    <col min="10245" max="10246" width="7.42578125" style="107" customWidth="1"/>
    <col min="10247" max="10247" width="7" style="107" customWidth="1"/>
    <col min="10248" max="10248" width="7.5703125" style="107" customWidth="1"/>
    <col min="10249" max="10249" width="6.140625" style="107" customWidth="1"/>
    <col min="10250" max="10250" width="6.7109375" style="107" customWidth="1"/>
    <col min="10251" max="10251" width="7.42578125" style="107" customWidth="1"/>
    <col min="10252" max="10254" width="0" style="107" hidden="1" customWidth="1"/>
    <col min="10255" max="10255" width="9.7109375" style="107" customWidth="1"/>
    <col min="10256" max="10256" width="8.85546875" style="107" customWidth="1"/>
    <col min="10257" max="10257" width="7.5703125" style="107" customWidth="1"/>
    <col min="10258" max="10258" width="9" style="107" customWidth="1"/>
    <col min="10259" max="10261" width="6.85546875" style="107" customWidth="1"/>
    <col min="10262" max="10262" width="8" style="107" customWidth="1"/>
    <col min="10263" max="10263" width="9.140625" style="107" customWidth="1"/>
    <col min="10264" max="10264" width="7.5703125" style="107" customWidth="1"/>
    <col min="10265" max="10496" width="9.140625" style="107"/>
    <col min="10497" max="10497" width="5.28515625" style="107" customWidth="1"/>
    <col min="10498" max="10498" width="33" style="107" customWidth="1"/>
    <col min="10499" max="10499" width="19.5703125" style="107" customWidth="1"/>
    <col min="10500" max="10500" width="13.28515625" style="107" customWidth="1"/>
    <col min="10501" max="10502" width="7.42578125" style="107" customWidth="1"/>
    <col min="10503" max="10503" width="7" style="107" customWidth="1"/>
    <col min="10504" max="10504" width="7.5703125" style="107" customWidth="1"/>
    <col min="10505" max="10505" width="6.140625" style="107" customWidth="1"/>
    <col min="10506" max="10506" width="6.7109375" style="107" customWidth="1"/>
    <col min="10507" max="10507" width="7.42578125" style="107" customWidth="1"/>
    <col min="10508" max="10510" width="0" style="107" hidden="1" customWidth="1"/>
    <col min="10511" max="10511" width="9.7109375" style="107" customWidth="1"/>
    <col min="10512" max="10512" width="8.85546875" style="107" customWidth="1"/>
    <col min="10513" max="10513" width="7.5703125" style="107" customWidth="1"/>
    <col min="10514" max="10514" width="9" style="107" customWidth="1"/>
    <col min="10515" max="10517" width="6.85546875" style="107" customWidth="1"/>
    <col min="10518" max="10518" width="8" style="107" customWidth="1"/>
    <col min="10519" max="10519" width="9.140625" style="107" customWidth="1"/>
    <col min="10520" max="10520" width="7.5703125" style="107" customWidth="1"/>
    <col min="10521" max="10752" width="9.140625" style="107"/>
    <col min="10753" max="10753" width="5.28515625" style="107" customWidth="1"/>
    <col min="10754" max="10754" width="33" style="107" customWidth="1"/>
    <col min="10755" max="10755" width="19.5703125" style="107" customWidth="1"/>
    <col min="10756" max="10756" width="13.28515625" style="107" customWidth="1"/>
    <col min="10757" max="10758" width="7.42578125" style="107" customWidth="1"/>
    <col min="10759" max="10759" width="7" style="107" customWidth="1"/>
    <col min="10760" max="10760" width="7.5703125" style="107" customWidth="1"/>
    <col min="10761" max="10761" width="6.140625" style="107" customWidth="1"/>
    <col min="10762" max="10762" width="6.7109375" style="107" customWidth="1"/>
    <col min="10763" max="10763" width="7.42578125" style="107" customWidth="1"/>
    <col min="10764" max="10766" width="0" style="107" hidden="1" customWidth="1"/>
    <col min="10767" max="10767" width="9.7109375" style="107" customWidth="1"/>
    <col min="10768" max="10768" width="8.85546875" style="107" customWidth="1"/>
    <col min="10769" max="10769" width="7.5703125" style="107" customWidth="1"/>
    <col min="10770" max="10770" width="9" style="107" customWidth="1"/>
    <col min="10771" max="10773" width="6.85546875" style="107" customWidth="1"/>
    <col min="10774" max="10774" width="8" style="107" customWidth="1"/>
    <col min="10775" max="10775" width="9.140625" style="107" customWidth="1"/>
    <col min="10776" max="10776" width="7.5703125" style="107" customWidth="1"/>
    <col min="10777" max="11008" width="9.140625" style="107"/>
    <col min="11009" max="11009" width="5.28515625" style="107" customWidth="1"/>
    <col min="11010" max="11010" width="33" style="107" customWidth="1"/>
    <col min="11011" max="11011" width="19.5703125" style="107" customWidth="1"/>
    <col min="11012" max="11012" width="13.28515625" style="107" customWidth="1"/>
    <col min="11013" max="11014" width="7.42578125" style="107" customWidth="1"/>
    <col min="11015" max="11015" width="7" style="107" customWidth="1"/>
    <col min="11016" max="11016" width="7.5703125" style="107" customWidth="1"/>
    <col min="11017" max="11017" width="6.140625" style="107" customWidth="1"/>
    <col min="11018" max="11018" width="6.7109375" style="107" customWidth="1"/>
    <col min="11019" max="11019" width="7.42578125" style="107" customWidth="1"/>
    <col min="11020" max="11022" width="0" style="107" hidden="1" customWidth="1"/>
    <col min="11023" max="11023" width="9.7109375" style="107" customWidth="1"/>
    <col min="11024" max="11024" width="8.85546875" style="107" customWidth="1"/>
    <col min="11025" max="11025" width="7.5703125" style="107" customWidth="1"/>
    <col min="11026" max="11026" width="9" style="107" customWidth="1"/>
    <col min="11027" max="11029" width="6.85546875" style="107" customWidth="1"/>
    <col min="11030" max="11030" width="8" style="107" customWidth="1"/>
    <col min="11031" max="11031" width="9.140625" style="107" customWidth="1"/>
    <col min="11032" max="11032" width="7.5703125" style="107" customWidth="1"/>
    <col min="11033" max="11264" width="9.140625" style="107"/>
    <col min="11265" max="11265" width="5.28515625" style="107" customWidth="1"/>
    <col min="11266" max="11266" width="33" style="107" customWidth="1"/>
    <col min="11267" max="11267" width="19.5703125" style="107" customWidth="1"/>
    <col min="11268" max="11268" width="13.28515625" style="107" customWidth="1"/>
    <col min="11269" max="11270" width="7.42578125" style="107" customWidth="1"/>
    <col min="11271" max="11271" width="7" style="107" customWidth="1"/>
    <col min="11272" max="11272" width="7.5703125" style="107" customWidth="1"/>
    <col min="11273" max="11273" width="6.140625" style="107" customWidth="1"/>
    <col min="11274" max="11274" width="6.7109375" style="107" customWidth="1"/>
    <col min="11275" max="11275" width="7.42578125" style="107" customWidth="1"/>
    <col min="11276" max="11278" width="0" style="107" hidden="1" customWidth="1"/>
    <col min="11279" max="11279" width="9.7109375" style="107" customWidth="1"/>
    <col min="11280" max="11280" width="8.85546875" style="107" customWidth="1"/>
    <col min="11281" max="11281" width="7.5703125" style="107" customWidth="1"/>
    <col min="11282" max="11282" width="9" style="107" customWidth="1"/>
    <col min="11283" max="11285" width="6.85546875" style="107" customWidth="1"/>
    <col min="11286" max="11286" width="8" style="107" customWidth="1"/>
    <col min="11287" max="11287" width="9.140625" style="107" customWidth="1"/>
    <col min="11288" max="11288" width="7.5703125" style="107" customWidth="1"/>
    <col min="11289" max="11520" width="9.140625" style="107"/>
    <col min="11521" max="11521" width="5.28515625" style="107" customWidth="1"/>
    <col min="11522" max="11522" width="33" style="107" customWidth="1"/>
    <col min="11523" max="11523" width="19.5703125" style="107" customWidth="1"/>
    <col min="11524" max="11524" width="13.28515625" style="107" customWidth="1"/>
    <col min="11525" max="11526" width="7.42578125" style="107" customWidth="1"/>
    <col min="11527" max="11527" width="7" style="107" customWidth="1"/>
    <col min="11528" max="11528" width="7.5703125" style="107" customWidth="1"/>
    <col min="11529" max="11529" width="6.140625" style="107" customWidth="1"/>
    <col min="11530" max="11530" width="6.7109375" style="107" customWidth="1"/>
    <col min="11531" max="11531" width="7.42578125" style="107" customWidth="1"/>
    <col min="11532" max="11534" width="0" style="107" hidden="1" customWidth="1"/>
    <col min="11535" max="11535" width="9.7109375" style="107" customWidth="1"/>
    <col min="11536" max="11536" width="8.85546875" style="107" customWidth="1"/>
    <col min="11537" max="11537" width="7.5703125" style="107" customWidth="1"/>
    <col min="11538" max="11538" width="9" style="107" customWidth="1"/>
    <col min="11539" max="11541" width="6.85546875" style="107" customWidth="1"/>
    <col min="11542" max="11542" width="8" style="107" customWidth="1"/>
    <col min="11543" max="11543" width="9.140625" style="107" customWidth="1"/>
    <col min="11544" max="11544" width="7.5703125" style="107" customWidth="1"/>
    <col min="11545" max="11776" width="9.140625" style="107"/>
    <col min="11777" max="11777" width="5.28515625" style="107" customWidth="1"/>
    <col min="11778" max="11778" width="33" style="107" customWidth="1"/>
    <col min="11779" max="11779" width="19.5703125" style="107" customWidth="1"/>
    <col min="11780" max="11780" width="13.28515625" style="107" customWidth="1"/>
    <col min="11781" max="11782" width="7.42578125" style="107" customWidth="1"/>
    <col min="11783" max="11783" width="7" style="107" customWidth="1"/>
    <col min="11784" max="11784" width="7.5703125" style="107" customWidth="1"/>
    <col min="11785" max="11785" width="6.140625" style="107" customWidth="1"/>
    <col min="11786" max="11786" width="6.7109375" style="107" customWidth="1"/>
    <col min="11787" max="11787" width="7.42578125" style="107" customWidth="1"/>
    <col min="11788" max="11790" width="0" style="107" hidden="1" customWidth="1"/>
    <col min="11791" max="11791" width="9.7109375" style="107" customWidth="1"/>
    <col min="11792" max="11792" width="8.85546875" style="107" customWidth="1"/>
    <col min="11793" max="11793" width="7.5703125" style="107" customWidth="1"/>
    <col min="11794" max="11794" width="9" style="107" customWidth="1"/>
    <col min="11795" max="11797" width="6.85546875" style="107" customWidth="1"/>
    <col min="11798" max="11798" width="8" style="107" customWidth="1"/>
    <col min="11799" max="11799" width="9.140625" style="107" customWidth="1"/>
    <col min="11800" max="11800" width="7.5703125" style="107" customWidth="1"/>
    <col min="11801" max="12032" width="9.140625" style="107"/>
    <col min="12033" max="12033" width="5.28515625" style="107" customWidth="1"/>
    <col min="12034" max="12034" width="33" style="107" customWidth="1"/>
    <col min="12035" max="12035" width="19.5703125" style="107" customWidth="1"/>
    <col min="12036" max="12036" width="13.28515625" style="107" customWidth="1"/>
    <col min="12037" max="12038" width="7.42578125" style="107" customWidth="1"/>
    <col min="12039" max="12039" width="7" style="107" customWidth="1"/>
    <col min="12040" max="12040" width="7.5703125" style="107" customWidth="1"/>
    <col min="12041" max="12041" width="6.140625" style="107" customWidth="1"/>
    <col min="12042" max="12042" width="6.7109375" style="107" customWidth="1"/>
    <col min="12043" max="12043" width="7.42578125" style="107" customWidth="1"/>
    <col min="12044" max="12046" width="0" style="107" hidden="1" customWidth="1"/>
    <col min="12047" max="12047" width="9.7109375" style="107" customWidth="1"/>
    <col min="12048" max="12048" width="8.85546875" style="107" customWidth="1"/>
    <col min="12049" max="12049" width="7.5703125" style="107" customWidth="1"/>
    <col min="12050" max="12050" width="9" style="107" customWidth="1"/>
    <col min="12051" max="12053" width="6.85546875" style="107" customWidth="1"/>
    <col min="12054" max="12054" width="8" style="107" customWidth="1"/>
    <col min="12055" max="12055" width="9.140625" style="107" customWidth="1"/>
    <col min="12056" max="12056" width="7.5703125" style="107" customWidth="1"/>
    <col min="12057" max="12288" width="9.140625" style="107"/>
    <col min="12289" max="12289" width="5.28515625" style="107" customWidth="1"/>
    <col min="12290" max="12290" width="33" style="107" customWidth="1"/>
    <col min="12291" max="12291" width="19.5703125" style="107" customWidth="1"/>
    <col min="12292" max="12292" width="13.28515625" style="107" customWidth="1"/>
    <col min="12293" max="12294" width="7.42578125" style="107" customWidth="1"/>
    <col min="12295" max="12295" width="7" style="107" customWidth="1"/>
    <col min="12296" max="12296" width="7.5703125" style="107" customWidth="1"/>
    <col min="12297" max="12297" width="6.140625" style="107" customWidth="1"/>
    <col min="12298" max="12298" width="6.7109375" style="107" customWidth="1"/>
    <col min="12299" max="12299" width="7.42578125" style="107" customWidth="1"/>
    <col min="12300" max="12302" width="0" style="107" hidden="1" customWidth="1"/>
    <col min="12303" max="12303" width="9.7109375" style="107" customWidth="1"/>
    <col min="12304" max="12304" width="8.85546875" style="107" customWidth="1"/>
    <col min="12305" max="12305" width="7.5703125" style="107" customWidth="1"/>
    <col min="12306" max="12306" width="9" style="107" customWidth="1"/>
    <col min="12307" max="12309" width="6.85546875" style="107" customWidth="1"/>
    <col min="12310" max="12310" width="8" style="107" customWidth="1"/>
    <col min="12311" max="12311" width="9.140625" style="107" customWidth="1"/>
    <col min="12312" max="12312" width="7.5703125" style="107" customWidth="1"/>
    <col min="12313" max="12544" width="9.140625" style="107"/>
    <col min="12545" max="12545" width="5.28515625" style="107" customWidth="1"/>
    <col min="12546" max="12546" width="33" style="107" customWidth="1"/>
    <col min="12547" max="12547" width="19.5703125" style="107" customWidth="1"/>
    <col min="12548" max="12548" width="13.28515625" style="107" customWidth="1"/>
    <col min="12549" max="12550" width="7.42578125" style="107" customWidth="1"/>
    <col min="12551" max="12551" width="7" style="107" customWidth="1"/>
    <col min="12552" max="12552" width="7.5703125" style="107" customWidth="1"/>
    <col min="12553" max="12553" width="6.140625" style="107" customWidth="1"/>
    <col min="12554" max="12554" width="6.7109375" style="107" customWidth="1"/>
    <col min="12555" max="12555" width="7.42578125" style="107" customWidth="1"/>
    <col min="12556" max="12558" width="0" style="107" hidden="1" customWidth="1"/>
    <col min="12559" max="12559" width="9.7109375" style="107" customWidth="1"/>
    <col min="12560" max="12560" width="8.85546875" style="107" customWidth="1"/>
    <col min="12561" max="12561" width="7.5703125" style="107" customWidth="1"/>
    <col min="12562" max="12562" width="9" style="107" customWidth="1"/>
    <col min="12563" max="12565" width="6.85546875" style="107" customWidth="1"/>
    <col min="12566" max="12566" width="8" style="107" customWidth="1"/>
    <col min="12567" max="12567" width="9.140625" style="107" customWidth="1"/>
    <col min="12568" max="12568" width="7.5703125" style="107" customWidth="1"/>
    <col min="12569" max="12800" width="9.140625" style="107"/>
    <col min="12801" max="12801" width="5.28515625" style="107" customWidth="1"/>
    <col min="12802" max="12802" width="33" style="107" customWidth="1"/>
    <col min="12803" max="12803" width="19.5703125" style="107" customWidth="1"/>
    <col min="12804" max="12804" width="13.28515625" style="107" customWidth="1"/>
    <col min="12805" max="12806" width="7.42578125" style="107" customWidth="1"/>
    <col min="12807" max="12807" width="7" style="107" customWidth="1"/>
    <col min="12808" max="12808" width="7.5703125" style="107" customWidth="1"/>
    <col min="12809" max="12809" width="6.140625" style="107" customWidth="1"/>
    <col min="12810" max="12810" width="6.7109375" style="107" customWidth="1"/>
    <col min="12811" max="12811" width="7.42578125" style="107" customWidth="1"/>
    <col min="12812" max="12814" width="0" style="107" hidden="1" customWidth="1"/>
    <col min="12815" max="12815" width="9.7109375" style="107" customWidth="1"/>
    <col min="12816" max="12816" width="8.85546875" style="107" customWidth="1"/>
    <col min="12817" max="12817" width="7.5703125" style="107" customWidth="1"/>
    <col min="12818" max="12818" width="9" style="107" customWidth="1"/>
    <col min="12819" max="12821" width="6.85546875" style="107" customWidth="1"/>
    <col min="12822" max="12822" width="8" style="107" customWidth="1"/>
    <col min="12823" max="12823" width="9.140625" style="107" customWidth="1"/>
    <col min="12824" max="12824" width="7.5703125" style="107" customWidth="1"/>
    <col min="12825" max="13056" width="9.140625" style="107"/>
    <col min="13057" max="13057" width="5.28515625" style="107" customWidth="1"/>
    <col min="13058" max="13058" width="33" style="107" customWidth="1"/>
    <col min="13059" max="13059" width="19.5703125" style="107" customWidth="1"/>
    <col min="13060" max="13060" width="13.28515625" style="107" customWidth="1"/>
    <col min="13061" max="13062" width="7.42578125" style="107" customWidth="1"/>
    <col min="13063" max="13063" width="7" style="107" customWidth="1"/>
    <col min="13064" max="13064" width="7.5703125" style="107" customWidth="1"/>
    <col min="13065" max="13065" width="6.140625" style="107" customWidth="1"/>
    <col min="13066" max="13066" width="6.7109375" style="107" customWidth="1"/>
    <col min="13067" max="13067" width="7.42578125" style="107" customWidth="1"/>
    <col min="13068" max="13070" width="0" style="107" hidden="1" customWidth="1"/>
    <col min="13071" max="13071" width="9.7109375" style="107" customWidth="1"/>
    <col min="13072" max="13072" width="8.85546875" style="107" customWidth="1"/>
    <col min="13073" max="13073" width="7.5703125" style="107" customWidth="1"/>
    <col min="13074" max="13074" width="9" style="107" customWidth="1"/>
    <col min="13075" max="13077" width="6.85546875" style="107" customWidth="1"/>
    <col min="13078" max="13078" width="8" style="107" customWidth="1"/>
    <col min="13079" max="13079" width="9.140625" style="107" customWidth="1"/>
    <col min="13080" max="13080" width="7.5703125" style="107" customWidth="1"/>
    <col min="13081" max="13312" width="9.140625" style="107"/>
    <col min="13313" max="13313" width="5.28515625" style="107" customWidth="1"/>
    <col min="13314" max="13314" width="33" style="107" customWidth="1"/>
    <col min="13315" max="13315" width="19.5703125" style="107" customWidth="1"/>
    <col min="13316" max="13316" width="13.28515625" style="107" customWidth="1"/>
    <col min="13317" max="13318" width="7.42578125" style="107" customWidth="1"/>
    <col min="13319" max="13319" width="7" style="107" customWidth="1"/>
    <col min="13320" max="13320" width="7.5703125" style="107" customWidth="1"/>
    <col min="13321" max="13321" width="6.140625" style="107" customWidth="1"/>
    <col min="13322" max="13322" width="6.7109375" style="107" customWidth="1"/>
    <col min="13323" max="13323" width="7.42578125" style="107" customWidth="1"/>
    <col min="13324" max="13326" width="0" style="107" hidden="1" customWidth="1"/>
    <col min="13327" max="13327" width="9.7109375" style="107" customWidth="1"/>
    <col min="13328" max="13328" width="8.85546875" style="107" customWidth="1"/>
    <col min="13329" max="13329" width="7.5703125" style="107" customWidth="1"/>
    <col min="13330" max="13330" width="9" style="107" customWidth="1"/>
    <col min="13331" max="13333" width="6.85546875" style="107" customWidth="1"/>
    <col min="13334" max="13334" width="8" style="107" customWidth="1"/>
    <col min="13335" max="13335" width="9.140625" style="107" customWidth="1"/>
    <col min="13336" max="13336" width="7.5703125" style="107" customWidth="1"/>
    <col min="13337" max="13568" width="9.140625" style="107"/>
    <col min="13569" max="13569" width="5.28515625" style="107" customWidth="1"/>
    <col min="13570" max="13570" width="33" style="107" customWidth="1"/>
    <col min="13571" max="13571" width="19.5703125" style="107" customWidth="1"/>
    <col min="13572" max="13572" width="13.28515625" style="107" customWidth="1"/>
    <col min="13573" max="13574" width="7.42578125" style="107" customWidth="1"/>
    <col min="13575" max="13575" width="7" style="107" customWidth="1"/>
    <col min="13576" max="13576" width="7.5703125" style="107" customWidth="1"/>
    <col min="13577" max="13577" width="6.140625" style="107" customWidth="1"/>
    <col min="13578" max="13578" width="6.7109375" style="107" customWidth="1"/>
    <col min="13579" max="13579" width="7.42578125" style="107" customWidth="1"/>
    <col min="13580" max="13582" width="0" style="107" hidden="1" customWidth="1"/>
    <col min="13583" max="13583" width="9.7109375" style="107" customWidth="1"/>
    <col min="13584" max="13584" width="8.85546875" style="107" customWidth="1"/>
    <col min="13585" max="13585" width="7.5703125" style="107" customWidth="1"/>
    <col min="13586" max="13586" width="9" style="107" customWidth="1"/>
    <col min="13587" max="13589" width="6.85546875" style="107" customWidth="1"/>
    <col min="13590" max="13590" width="8" style="107" customWidth="1"/>
    <col min="13591" max="13591" width="9.140625" style="107" customWidth="1"/>
    <col min="13592" max="13592" width="7.5703125" style="107" customWidth="1"/>
    <col min="13593" max="13824" width="9.140625" style="107"/>
    <col min="13825" max="13825" width="5.28515625" style="107" customWidth="1"/>
    <col min="13826" max="13826" width="33" style="107" customWidth="1"/>
    <col min="13827" max="13827" width="19.5703125" style="107" customWidth="1"/>
    <col min="13828" max="13828" width="13.28515625" style="107" customWidth="1"/>
    <col min="13829" max="13830" width="7.42578125" style="107" customWidth="1"/>
    <col min="13831" max="13831" width="7" style="107" customWidth="1"/>
    <col min="13832" max="13832" width="7.5703125" style="107" customWidth="1"/>
    <col min="13833" max="13833" width="6.140625" style="107" customWidth="1"/>
    <col min="13834" max="13834" width="6.7109375" style="107" customWidth="1"/>
    <col min="13835" max="13835" width="7.42578125" style="107" customWidth="1"/>
    <col min="13836" max="13838" width="0" style="107" hidden="1" customWidth="1"/>
    <col min="13839" max="13839" width="9.7109375" style="107" customWidth="1"/>
    <col min="13840" max="13840" width="8.85546875" style="107" customWidth="1"/>
    <col min="13841" max="13841" width="7.5703125" style="107" customWidth="1"/>
    <col min="13842" max="13842" width="9" style="107" customWidth="1"/>
    <col min="13843" max="13845" width="6.85546875" style="107" customWidth="1"/>
    <col min="13846" max="13846" width="8" style="107" customWidth="1"/>
    <col min="13847" max="13847" width="9.140625" style="107" customWidth="1"/>
    <col min="13848" max="13848" width="7.5703125" style="107" customWidth="1"/>
    <col min="13849" max="14080" width="9.140625" style="107"/>
    <col min="14081" max="14081" width="5.28515625" style="107" customWidth="1"/>
    <col min="14082" max="14082" width="33" style="107" customWidth="1"/>
    <col min="14083" max="14083" width="19.5703125" style="107" customWidth="1"/>
    <col min="14084" max="14084" width="13.28515625" style="107" customWidth="1"/>
    <col min="14085" max="14086" width="7.42578125" style="107" customWidth="1"/>
    <col min="14087" max="14087" width="7" style="107" customWidth="1"/>
    <col min="14088" max="14088" width="7.5703125" style="107" customWidth="1"/>
    <col min="14089" max="14089" width="6.140625" style="107" customWidth="1"/>
    <col min="14090" max="14090" width="6.7109375" style="107" customWidth="1"/>
    <col min="14091" max="14091" width="7.42578125" style="107" customWidth="1"/>
    <col min="14092" max="14094" width="0" style="107" hidden="1" customWidth="1"/>
    <col min="14095" max="14095" width="9.7109375" style="107" customWidth="1"/>
    <col min="14096" max="14096" width="8.85546875" style="107" customWidth="1"/>
    <col min="14097" max="14097" width="7.5703125" style="107" customWidth="1"/>
    <col min="14098" max="14098" width="9" style="107" customWidth="1"/>
    <col min="14099" max="14101" width="6.85546875" style="107" customWidth="1"/>
    <col min="14102" max="14102" width="8" style="107" customWidth="1"/>
    <col min="14103" max="14103" width="9.140625" style="107" customWidth="1"/>
    <col min="14104" max="14104" width="7.5703125" style="107" customWidth="1"/>
    <col min="14105" max="14336" width="9.140625" style="107"/>
    <col min="14337" max="14337" width="5.28515625" style="107" customWidth="1"/>
    <col min="14338" max="14338" width="33" style="107" customWidth="1"/>
    <col min="14339" max="14339" width="19.5703125" style="107" customWidth="1"/>
    <col min="14340" max="14340" width="13.28515625" style="107" customWidth="1"/>
    <col min="14341" max="14342" width="7.42578125" style="107" customWidth="1"/>
    <col min="14343" max="14343" width="7" style="107" customWidth="1"/>
    <col min="14344" max="14344" width="7.5703125" style="107" customWidth="1"/>
    <col min="14345" max="14345" width="6.140625" style="107" customWidth="1"/>
    <col min="14346" max="14346" width="6.7109375" style="107" customWidth="1"/>
    <col min="14347" max="14347" width="7.42578125" style="107" customWidth="1"/>
    <col min="14348" max="14350" width="0" style="107" hidden="1" customWidth="1"/>
    <col min="14351" max="14351" width="9.7109375" style="107" customWidth="1"/>
    <col min="14352" max="14352" width="8.85546875" style="107" customWidth="1"/>
    <col min="14353" max="14353" width="7.5703125" style="107" customWidth="1"/>
    <col min="14354" max="14354" width="9" style="107" customWidth="1"/>
    <col min="14355" max="14357" width="6.85546875" style="107" customWidth="1"/>
    <col min="14358" max="14358" width="8" style="107" customWidth="1"/>
    <col min="14359" max="14359" width="9.140625" style="107" customWidth="1"/>
    <col min="14360" max="14360" width="7.5703125" style="107" customWidth="1"/>
    <col min="14361" max="14592" width="9.140625" style="107"/>
    <col min="14593" max="14593" width="5.28515625" style="107" customWidth="1"/>
    <col min="14594" max="14594" width="33" style="107" customWidth="1"/>
    <col min="14595" max="14595" width="19.5703125" style="107" customWidth="1"/>
    <col min="14596" max="14596" width="13.28515625" style="107" customWidth="1"/>
    <col min="14597" max="14598" width="7.42578125" style="107" customWidth="1"/>
    <col min="14599" max="14599" width="7" style="107" customWidth="1"/>
    <col min="14600" max="14600" width="7.5703125" style="107" customWidth="1"/>
    <col min="14601" max="14601" width="6.140625" style="107" customWidth="1"/>
    <col min="14602" max="14602" width="6.7109375" style="107" customWidth="1"/>
    <col min="14603" max="14603" width="7.42578125" style="107" customWidth="1"/>
    <col min="14604" max="14606" width="0" style="107" hidden="1" customWidth="1"/>
    <col min="14607" max="14607" width="9.7109375" style="107" customWidth="1"/>
    <col min="14608" max="14608" width="8.85546875" style="107" customWidth="1"/>
    <col min="14609" max="14609" width="7.5703125" style="107" customWidth="1"/>
    <col min="14610" max="14610" width="9" style="107" customWidth="1"/>
    <col min="14611" max="14613" width="6.85546875" style="107" customWidth="1"/>
    <col min="14614" max="14614" width="8" style="107" customWidth="1"/>
    <col min="14615" max="14615" width="9.140625" style="107" customWidth="1"/>
    <col min="14616" max="14616" width="7.5703125" style="107" customWidth="1"/>
    <col min="14617" max="14848" width="9.140625" style="107"/>
    <col min="14849" max="14849" width="5.28515625" style="107" customWidth="1"/>
    <col min="14850" max="14850" width="33" style="107" customWidth="1"/>
    <col min="14851" max="14851" width="19.5703125" style="107" customWidth="1"/>
    <col min="14852" max="14852" width="13.28515625" style="107" customWidth="1"/>
    <col min="14853" max="14854" width="7.42578125" style="107" customWidth="1"/>
    <col min="14855" max="14855" width="7" style="107" customWidth="1"/>
    <col min="14856" max="14856" width="7.5703125" style="107" customWidth="1"/>
    <col min="14857" max="14857" width="6.140625" style="107" customWidth="1"/>
    <col min="14858" max="14858" width="6.7109375" style="107" customWidth="1"/>
    <col min="14859" max="14859" width="7.42578125" style="107" customWidth="1"/>
    <col min="14860" max="14862" width="0" style="107" hidden="1" customWidth="1"/>
    <col min="14863" max="14863" width="9.7109375" style="107" customWidth="1"/>
    <col min="14864" max="14864" width="8.85546875" style="107" customWidth="1"/>
    <col min="14865" max="14865" width="7.5703125" style="107" customWidth="1"/>
    <col min="14866" max="14866" width="9" style="107" customWidth="1"/>
    <col min="14867" max="14869" width="6.85546875" style="107" customWidth="1"/>
    <col min="14870" max="14870" width="8" style="107" customWidth="1"/>
    <col min="14871" max="14871" width="9.140625" style="107" customWidth="1"/>
    <col min="14872" max="14872" width="7.5703125" style="107" customWidth="1"/>
    <col min="14873" max="15104" width="9.140625" style="107"/>
    <col min="15105" max="15105" width="5.28515625" style="107" customWidth="1"/>
    <col min="15106" max="15106" width="33" style="107" customWidth="1"/>
    <col min="15107" max="15107" width="19.5703125" style="107" customWidth="1"/>
    <col min="15108" max="15108" width="13.28515625" style="107" customWidth="1"/>
    <col min="15109" max="15110" width="7.42578125" style="107" customWidth="1"/>
    <col min="15111" max="15111" width="7" style="107" customWidth="1"/>
    <col min="15112" max="15112" width="7.5703125" style="107" customWidth="1"/>
    <col min="15113" max="15113" width="6.140625" style="107" customWidth="1"/>
    <col min="15114" max="15114" width="6.7109375" style="107" customWidth="1"/>
    <col min="15115" max="15115" width="7.42578125" style="107" customWidth="1"/>
    <col min="15116" max="15118" width="0" style="107" hidden="1" customWidth="1"/>
    <col min="15119" max="15119" width="9.7109375" style="107" customWidth="1"/>
    <col min="15120" max="15120" width="8.85546875" style="107" customWidth="1"/>
    <col min="15121" max="15121" width="7.5703125" style="107" customWidth="1"/>
    <col min="15122" max="15122" width="9" style="107" customWidth="1"/>
    <col min="15123" max="15125" width="6.85546875" style="107" customWidth="1"/>
    <col min="15126" max="15126" width="8" style="107" customWidth="1"/>
    <col min="15127" max="15127" width="9.140625" style="107" customWidth="1"/>
    <col min="15128" max="15128" width="7.5703125" style="107" customWidth="1"/>
    <col min="15129" max="15360" width="9.140625" style="107"/>
    <col min="15361" max="15361" width="5.28515625" style="107" customWidth="1"/>
    <col min="15362" max="15362" width="33" style="107" customWidth="1"/>
    <col min="15363" max="15363" width="19.5703125" style="107" customWidth="1"/>
    <col min="15364" max="15364" width="13.28515625" style="107" customWidth="1"/>
    <col min="15365" max="15366" width="7.42578125" style="107" customWidth="1"/>
    <col min="15367" max="15367" width="7" style="107" customWidth="1"/>
    <col min="15368" max="15368" width="7.5703125" style="107" customWidth="1"/>
    <col min="15369" max="15369" width="6.140625" style="107" customWidth="1"/>
    <col min="15370" max="15370" width="6.7109375" style="107" customWidth="1"/>
    <col min="15371" max="15371" width="7.42578125" style="107" customWidth="1"/>
    <col min="15372" max="15374" width="0" style="107" hidden="1" customWidth="1"/>
    <col min="15375" max="15375" width="9.7109375" style="107" customWidth="1"/>
    <col min="15376" max="15376" width="8.85546875" style="107" customWidth="1"/>
    <col min="15377" max="15377" width="7.5703125" style="107" customWidth="1"/>
    <col min="15378" max="15378" width="9" style="107" customWidth="1"/>
    <col min="15379" max="15381" width="6.85546875" style="107" customWidth="1"/>
    <col min="15382" max="15382" width="8" style="107" customWidth="1"/>
    <col min="15383" max="15383" width="9.140625" style="107" customWidth="1"/>
    <col min="15384" max="15384" width="7.5703125" style="107" customWidth="1"/>
    <col min="15385" max="15616" width="9.140625" style="107"/>
    <col min="15617" max="15617" width="5.28515625" style="107" customWidth="1"/>
    <col min="15618" max="15618" width="33" style="107" customWidth="1"/>
    <col min="15619" max="15619" width="19.5703125" style="107" customWidth="1"/>
    <col min="15620" max="15620" width="13.28515625" style="107" customWidth="1"/>
    <col min="15621" max="15622" width="7.42578125" style="107" customWidth="1"/>
    <col min="15623" max="15623" width="7" style="107" customWidth="1"/>
    <col min="15624" max="15624" width="7.5703125" style="107" customWidth="1"/>
    <col min="15625" max="15625" width="6.140625" style="107" customWidth="1"/>
    <col min="15626" max="15626" width="6.7109375" style="107" customWidth="1"/>
    <col min="15627" max="15627" width="7.42578125" style="107" customWidth="1"/>
    <col min="15628" max="15630" width="0" style="107" hidden="1" customWidth="1"/>
    <col min="15631" max="15631" width="9.7109375" style="107" customWidth="1"/>
    <col min="15632" max="15632" width="8.85546875" style="107" customWidth="1"/>
    <col min="15633" max="15633" width="7.5703125" style="107" customWidth="1"/>
    <col min="15634" max="15634" width="9" style="107" customWidth="1"/>
    <col min="15635" max="15637" width="6.85546875" style="107" customWidth="1"/>
    <col min="15638" max="15638" width="8" style="107" customWidth="1"/>
    <col min="15639" max="15639" width="9.140625" style="107" customWidth="1"/>
    <col min="15640" max="15640" width="7.5703125" style="107" customWidth="1"/>
    <col min="15641" max="15872" width="9.140625" style="107"/>
    <col min="15873" max="15873" width="5.28515625" style="107" customWidth="1"/>
    <col min="15874" max="15874" width="33" style="107" customWidth="1"/>
    <col min="15875" max="15875" width="19.5703125" style="107" customWidth="1"/>
    <col min="15876" max="15876" width="13.28515625" style="107" customWidth="1"/>
    <col min="15877" max="15878" width="7.42578125" style="107" customWidth="1"/>
    <col min="15879" max="15879" width="7" style="107" customWidth="1"/>
    <col min="15880" max="15880" width="7.5703125" style="107" customWidth="1"/>
    <col min="15881" max="15881" width="6.140625" style="107" customWidth="1"/>
    <col min="15882" max="15882" width="6.7109375" style="107" customWidth="1"/>
    <col min="15883" max="15883" width="7.42578125" style="107" customWidth="1"/>
    <col min="15884" max="15886" width="0" style="107" hidden="1" customWidth="1"/>
    <col min="15887" max="15887" width="9.7109375" style="107" customWidth="1"/>
    <col min="15888" max="15888" width="8.85546875" style="107" customWidth="1"/>
    <col min="15889" max="15889" width="7.5703125" style="107" customWidth="1"/>
    <col min="15890" max="15890" width="9" style="107" customWidth="1"/>
    <col min="15891" max="15893" width="6.85546875" style="107" customWidth="1"/>
    <col min="15894" max="15894" width="8" style="107" customWidth="1"/>
    <col min="15895" max="15895" width="9.140625" style="107" customWidth="1"/>
    <col min="15896" max="15896" width="7.5703125" style="107" customWidth="1"/>
    <col min="15897" max="16128" width="9.140625" style="107"/>
    <col min="16129" max="16129" width="5.28515625" style="107" customWidth="1"/>
    <col min="16130" max="16130" width="33" style="107" customWidth="1"/>
    <col min="16131" max="16131" width="19.5703125" style="107" customWidth="1"/>
    <col min="16132" max="16132" width="13.28515625" style="107" customWidth="1"/>
    <col min="16133" max="16134" width="7.42578125" style="107" customWidth="1"/>
    <col min="16135" max="16135" width="7" style="107" customWidth="1"/>
    <col min="16136" max="16136" width="7.5703125" style="107" customWidth="1"/>
    <col min="16137" max="16137" width="6.140625" style="107" customWidth="1"/>
    <col min="16138" max="16138" width="6.7109375" style="107" customWidth="1"/>
    <col min="16139" max="16139" width="7.42578125" style="107" customWidth="1"/>
    <col min="16140" max="16142" width="0" style="107" hidden="1" customWidth="1"/>
    <col min="16143" max="16143" width="9.7109375" style="107" customWidth="1"/>
    <col min="16144" max="16144" width="8.85546875" style="107" customWidth="1"/>
    <col min="16145" max="16145" width="7.5703125" style="107" customWidth="1"/>
    <col min="16146" max="16146" width="9" style="107" customWidth="1"/>
    <col min="16147" max="16149" width="6.85546875" style="107" customWidth="1"/>
    <col min="16150" max="16150" width="8" style="107" customWidth="1"/>
    <col min="16151" max="16151" width="9.140625" style="107" customWidth="1"/>
    <col min="16152" max="16152" width="7.5703125" style="107" customWidth="1"/>
    <col min="16153" max="16384" width="9.140625" style="107"/>
  </cols>
  <sheetData>
    <row r="1" spans="1:24" ht="46.5" customHeight="1" x14ac:dyDescent="0.25">
      <c r="A1" s="1078" t="s">
        <v>689</v>
      </c>
      <c r="B1" s="1078"/>
      <c r="C1" s="1078"/>
      <c r="D1" s="1078"/>
      <c r="E1" s="1078"/>
      <c r="F1" s="70"/>
      <c r="G1" s="70"/>
      <c r="H1" s="70"/>
      <c r="I1" s="70"/>
      <c r="J1" s="70"/>
      <c r="K1" s="70"/>
      <c r="L1" s="71"/>
      <c r="M1" s="71"/>
      <c r="N1" s="71"/>
      <c r="O1" s="71"/>
      <c r="P1" s="71"/>
      <c r="Q1" s="71"/>
      <c r="R1" s="71"/>
      <c r="S1" s="71"/>
      <c r="T1" s="71"/>
      <c r="U1" s="71"/>
      <c r="V1" s="72"/>
      <c r="W1" s="72"/>
      <c r="X1" s="72"/>
    </row>
    <row r="2" spans="1:24" ht="7.5" customHeight="1" x14ac:dyDescent="0.25">
      <c r="A2" s="723"/>
      <c r="B2" s="723"/>
      <c r="C2" s="723"/>
      <c r="D2" s="71"/>
      <c r="E2" s="72"/>
      <c r="F2" s="72"/>
      <c r="G2" s="72"/>
      <c r="H2" s="72"/>
      <c r="I2" s="72"/>
      <c r="J2" s="72"/>
      <c r="K2" s="71"/>
      <c r="L2" s="71"/>
      <c r="M2" s="71"/>
      <c r="N2" s="71"/>
      <c r="O2" s="71"/>
      <c r="P2" s="71"/>
      <c r="Q2" s="71"/>
      <c r="R2" s="71"/>
      <c r="S2" s="71"/>
      <c r="T2" s="71"/>
      <c r="U2" s="71"/>
      <c r="V2" s="72"/>
      <c r="W2" s="72"/>
      <c r="X2" s="72"/>
    </row>
    <row r="3" spans="1:24"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row>
    <row r="4" spans="1:24"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row>
    <row r="5" spans="1:24" s="81" customFormat="1" ht="21.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088"/>
      <c r="U5" s="1088"/>
      <c r="V5" s="1139"/>
      <c r="W5" s="1097" t="s">
        <v>3</v>
      </c>
      <c r="X5" s="1084" t="s">
        <v>4</v>
      </c>
    </row>
    <row r="6" spans="1:24" s="81" customFormat="1" ht="36.75" customHeight="1" x14ac:dyDescent="0.25">
      <c r="A6" s="1082"/>
      <c r="B6" s="1082"/>
      <c r="C6" s="1085"/>
      <c r="D6" s="1092"/>
      <c r="E6" s="1230" t="s">
        <v>518</v>
      </c>
      <c r="F6" s="1230"/>
      <c r="G6" s="1230"/>
      <c r="H6" s="1230"/>
      <c r="I6" s="1230"/>
      <c r="J6" s="1230"/>
      <c r="K6" s="1230"/>
      <c r="L6" s="1230"/>
      <c r="M6" s="1230"/>
      <c r="N6" s="1230"/>
      <c r="O6" s="1087" t="s">
        <v>519</v>
      </c>
      <c r="P6" s="1088"/>
      <c r="Q6" s="1088"/>
      <c r="R6" s="1088"/>
      <c r="S6" s="1088"/>
      <c r="T6" s="1088"/>
      <c r="U6" s="1088"/>
      <c r="V6" s="1089" t="s">
        <v>243</v>
      </c>
      <c r="W6" s="1098"/>
      <c r="X6" s="1085"/>
    </row>
    <row r="7" spans="1:24" s="81" customFormat="1" ht="60.75" customHeight="1" x14ac:dyDescent="0.25">
      <c r="A7" s="1083"/>
      <c r="B7" s="1083"/>
      <c r="C7" s="1086"/>
      <c r="D7" s="1093"/>
      <c r="E7" s="716" t="s">
        <v>154</v>
      </c>
      <c r="F7" s="716" t="s">
        <v>155</v>
      </c>
      <c r="G7" s="716" t="s">
        <v>64</v>
      </c>
      <c r="H7" s="716" t="s">
        <v>65</v>
      </c>
      <c r="I7" s="716" t="s">
        <v>66</v>
      </c>
      <c r="J7" s="716" t="s">
        <v>67</v>
      </c>
      <c r="K7" s="716" t="s">
        <v>68</v>
      </c>
      <c r="L7" s="716"/>
      <c r="M7" s="716"/>
      <c r="N7" s="716"/>
      <c r="O7" s="716" t="s">
        <v>154</v>
      </c>
      <c r="P7" s="716" t="s">
        <v>155</v>
      </c>
      <c r="Q7" s="716" t="s">
        <v>64</v>
      </c>
      <c r="R7" s="716"/>
      <c r="S7" s="716"/>
      <c r="T7" s="716"/>
      <c r="U7" s="716"/>
      <c r="V7" s="1089"/>
      <c r="W7" s="1099"/>
      <c r="X7" s="1086"/>
    </row>
    <row r="8" spans="1:24" s="81" customFormat="1" ht="15.95" customHeight="1" x14ac:dyDescent="0.25">
      <c r="A8" s="75" t="s">
        <v>16</v>
      </c>
      <c r="B8" s="90" t="s">
        <v>318</v>
      </c>
      <c r="C8" s="307">
        <v>31100001689</v>
      </c>
      <c r="D8" s="76">
        <v>0.9</v>
      </c>
      <c r="E8" s="121"/>
      <c r="F8" s="121"/>
      <c r="G8" s="121"/>
      <c r="H8" s="121"/>
      <c r="I8" s="121"/>
      <c r="J8" s="121"/>
      <c r="K8" s="121"/>
      <c r="L8" s="121"/>
      <c r="M8" s="121"/>
      <c r="N8" s="121"/>
      <c r="O8" s="121">
        <v>0.01</v>
      </c>
      <c r="P8" s="121">
        <v>0.02</v>
      </c>
      <c r="Q8" s="121"/>
      <c r="R8" s="121"/>
      <c r="S8" s="121"/>
      <c r="T8" s="121"/>
      <c r="U8" s="121"/>
      <c r="V8" s="78">
        <f t="shared" ref="V8:V17" si="0">IF(SUM(E8:N8)&gt;5%,5%,SUM(E8:N8))+IF(SUM(O8:U8)&gt;5%,5%,SUM(O8:U8))</f>
        <v>0.03</v>
      </c>
      <c r="W8" s="79">
        <f t="shared" ref="W8:W17" si="1">D8+V8</f>
        <v>0.93</v>
      </c>
      <c r="X8" s="80">
        <f>IF(95%&lt;=W8,60,IF(AND(90%&lt;=W8,W8&lt;95%),50,IF(AND(80%&lt;=W8,W8&lt;90%),40,IF(AND(75%&lt;=W8,W8&lt;80%),30,IF(AND(70%&lt;=W8,W8&lt;75%),20,IF(W8&lt;70%,0,""))))))</f>
        <v>50</v>
      </c>
    </row>
    <row r="9" spans="1:24" s="81" customFormat="1" ht="15.95" customHeight="1" x14ac:dyDescent="0.25">
      <c r="A9" s="75" t="s">
        <v>17</v>
      </c>
      <c r="B9" s="91" t="s">
        <v>209</v>
      </c>
      <c r="C9" s="307">
        <v>11100109539</v>
      </c>
      <c r="D9" s="76">
        <v>0.9</v>
      </c>
      <c r="E9" s="121"/>
      <c r="F9" s="121"/>
      <c r="G9" s="121"/>
      <c r="H9" s="121"/>
      <c r="I9" s="121"/>
      <c r="J9" s="121"/>
      <c r="K9" s="121"/>
      <c r="L9" s="121"/>
      <c r="M9" s="121"/>
      <c r="N9" s="121"/>
      <c r="O9" s="121">
        <v>0.01</v>
      </c>
      <c r="P9" s="121"/>
      <c r="Q9" s="121"/>
      <c r="R9" s="121"/>
      <c r="S9" s="121"/>
      <c r="T9" s="121"/>
      <c r="U9" s="121"/>
      <c r="V9" s="78">
        <f t="shared" si="0"/>
        <v>0.01</v>
      </c>
      <c r="W9" s="79">
        <f t="shared" si="1"/>
        <v>0.91</v>
      </c>
      <c r="X9" s="80">
        <f t="shared" ref="X9:X17" si="2">IF(95%&lt;=W9,60,IF(AND(90%&lt;=W9,W9&lt;95%),50,IF(AND(80%&lt;=W9,W9&lt;90%),40,IF(AND(75%&lt;=W9,W9&lt;80%),30,IF(AND(70%&lt;=W9,W9&lt;75%),20,IF(W9&lt;70%,0,""))))))</f>
        <v>50</v>
      </c>
    </row>
    <row r="10" spans="1:24" s="81" customFormat="1" ht="15.95" customHeight="1" x14ac:dyDescent="0.25">
      <c r="A10" s="75" t="s">
        <v>18</v>
      </c>
      <c r="B10" s="92" t="s">
        <v>210</v>
      </c>
      <c r="C10" s="307">
        <v>21000001726</v>
      </c>
      <c r="D10" s="76">
        <v>0.9</v>
      </c>
      <c r="E10" s="121"/>
      <c r="F10" s="121"/>
      <c r="G10" s="121"/>
      <c r="H10" s="121"/>
      <c r="I10" s="121"/>
      <c r="J10" s="121"/>
      <c r="K10" s="121"/>
      <c r="L10" s="121"/>
      <c r="M10" s="121"/>
      <c r="N10" s="121"/>
      <c r="O10" s="121">
        <v>0.02</v>
      </c>
      <c r="P10" s="121">
        <v>0.02</v>
      </c>
      <c r="Q10" s="121">
        <v>0.01</v>
      </c>
      <c r="R10" s="121"/>
      <c r="S10" s="121"/>
      <c r="T10" s="121"/>
      <c r="U10" s="121"/>
      <c r="V10" s="78">
        <f t="shared" si="0"/>
        <v>0.05</v>
      </c>
      <c r="W10" s="79">
        <f t="shared" si="1"/>
        <v>0.95000000000000007</v>
      </c>
      <c r="X10" s="80">
        <f t="shared" si="2"/>
        <v>60</v>
      </c>
    </row>
    <row r="11" spans="1:24" s="81" customFormat="1" ht="15.95" customHeight="1" x14ac:dyDescent="0.25">
      <c r="A11" s="75" t="s">
        <v>19</v>
      </c>
      <c r="B11" s="90" t="s">
        <v>211</v>
      </c>
      <c r="C11" s="307">
        <v>21100001275</v>
      </c>
      <c r="D11" s="76">
        <v>0.9</v>
      </c>
      <c r="E11" s="121"/>
      <c r="F11" s="121"/>
      <c r="G11" s="121"/>
      <c r="H11" s="121"/>
      <c r="I11" s="121"/>
      <c r="J11" s="121"/>
      <c r="K11" s="121"/>
      <c r="L11" s="121"/>
      <c r="M11" s="121"/>
      <c r="N11" s="121"/>
      <c r="O11" s="121">
        <v>0.01</v>
      </c>
      <c r="P11" s="121">
        <v>0.02</v>
      </c>
      <c r="Q11" s="121"/>
      <c r="R11" s="121"/>
      <c r="S11" s="121"/>
      <c r="T11" s="121"/>
      <c r="U11" s="121"/>
      <c r="V11" s="78">
        <f t="shared" si="0"/>
        <v>0.03</v>
      </c>
      <c r="W11" s="79">
        <f t="shared" si="1"/>
        <v>0.93</v>
      </c>
      <c r="X11" s="80">
        <f t="shared" si="2"/>
        <v>50</v>
      </c>
    </row>
    <row r="12" spans="1:24" s="81" customFormat="1" ht="15.95" customHeight="1" x14ac:dyDescent="0.25">
      <c r="A12" s="75" t="s">
        <v>20</v>
      </c>
      <c r="B12" s="93" t="s">
        <v>212</v>
      </c>
      <c r="C12" s="307">
        <v>81000000908</v>
      </c>
      <c r="D12" s="76">
        <v>0.9</v>
      </c>
      <c r="E12" s="121"/>
      <c r="F12" s="121"/>
      <c r="G12" s="121"/>
      <c r="H12" s="121"/>
      <c r="I12" s="121"/>
      <c r="J12" s="121"/>
      <c r="K12" s="121"/>
      <c r="L12" s="121"/>
      <c r="M12" s="121"/>
      <c r="N12" s="121"/>
      <c r="O12" s="121">
        <v>0.01</v>
      </c>
      <c r="P12" s="121"/>
      <c r="Q12" s="121"/>
      <c r="R12" s="121"/>
      <c r="S12" s="121"/>
      <c r="T12" s="121"/>
      <c r="U12" s="121"/>
      <c r="V12" s="78">
        <f t="shared" si="0"/>
        <v>0.01</v>
      </c>
      <c r="W12" s="79">
        <f t="shared" si="1"/>
        <v>0.91</v>
      </c>
      <c r="X12" s="80">
        <f t="shared" si="2"/>
        <v>50</v>
      </c>
    </row>
    <row r="13" spans="1:24" s="81" customFormat="1" ht="15.95" customHeight="1" x14ac:dyDescent="0.25">
      <c r="A13" s="75" t="s">
        <v>21</v>
      </c>
      <c r="B13" s="94" t="s">
        <v>213</v>
      </c>
      <c r="C13" s="307">
        <v>71000000520</v>
      </c>
      <c r="D13" s="76">
        <v>0.9</v>
      </c>
      <c r="E13" s="121"/>
      <c r="F13" s="121"/>
      <c r="G13" s="121"/>
      <c r="H13" s="121">
        <v>0.02</v>
      </c>
      <c r="I13" s="121"/>
      <c r="J13" s="121"/>
      <c r="K13" s="121"/>
      <c r="L13" s="121"/>
      <c r="M13" s="121"/>
      <c r="N13" s="121"/>
      <c r="O13" s="121">
        <v>0.02</v>
      </c>
      <c r="P13" s="121">
        <v>0.02</v>
      </c>
      <c r="Q13" s="121">
        <v>0.01</v>
      </c>
      <c r="R13" s="121"/>
      <c r="S13" s="121"/>
      <c r="T13" s="121"/>
      <c r="U13" s="121"/>
      <c r="V13" s="78">
        <f t="shared" si="0"/>
        <v>7.0000000000000007E-2</v>
      </c>
      <c r="W13" s="79">
        <f t="shared" si="1"/>
        <v>0.97</v>
      </c>
      <c r="X13" s="80">
        <f t="shared" si="2"/>
        <v>60</v>
      </c>
    </row>
    <row r="14" spans="1:24" s="81" customFormat="1" ht="15.95" customHeight="1" x14ac:dyDescent="0.25">
      <c r="A14" s="75" t="s">
        <v>22</v>
      </c>
      <c r="B14" s="94" t="s">
        <v>214</v>
      </c>
      <c r="C14" s="307">
        <v>21000001080</v>
      </c>
      <c r="D14" s="76">
        <v>0.9</v>
      </c>
      <c r="E14" s="121"/>
      <c r="F14" s="121">
        <v>0.01</v>
      </c>
      <c r="G14" s="121"/>
      <c r="H14" s="121"/>
      <c r="I14" s="121"/>
      <c r="J14" s="121"/>
      <c r="K14" s="121"/>
      <c r="L14" s="121"/>
      <c r="M14" s="121"/>
      <c r="N14" s="121"/>
      <c r="O14" s="121">
        <v>0.02</v>
      </c>
      <c r="P14" s="121">
        <v>0.02</v>
      </c>
      <c r="Q14" s="121">
        <v>0.01</v>
      </c>
      <c r="R14" s="121"/>
      <c r="S14" s="121"/>
      <c r="T14" s="121"/>
      <c r="U14" s="121"/>
      <c r="V14" s="78">
        <f t="shared" si="0"/>
        <v>6.0000000000000005E-2</v>
      </c>
      <c r="W14" s="79">
        <f t="shared" si="1"/>
        <v>0.96000000000000008</v>
      </c>
      <c r="X14" s="80">
        <f t="shared" si="2"/>
        <v>60</v>
      </c>
    </row>
    <row r="15" spans="1:24" s="81" customFormat="1" ht="15.95" customHeight="1" x14ac:dyDescent="0.25">
      <c r="A15" s="75" t="s">
        <v>23</v>
      </c>
      <c r="B15" s="91" t="s">
        <v>215</v>
      </c>
      <c r="C15" s="307">
        <v>11100111411</v>
      </c>
      <c r="D15" s="76">
        <v>0.9</v>
      </c>
      <c r="E15" s="121"/>
      <c r="F15" s="121"/>
      <c r="G15" s="121"/>
      <c r="H15" s="121"/>
      <c r="I15" s="121"/>
      <c r="J15" s="121"/>
      <c r="K15" s="121"/>
      <c r="L15" s="121"/>
      <c r="M15" s="121"/>
      <c r="N15" s="121"/>
      <c r="O15" s="121">
        <v>0.02</v>
      </c>
      <c r="P15" s="121">
        <v>0.02</v>
      </c>
      <c r="Q15" s="121">
        <v>0.01</v>
      </c>
      <c r="R15" s="121"/>
      <c r="S15" s="121"/>
      <c r="T15" s="121"/>
      <c r="U15" s="121"/>
      <c r="V15" s="78">
        <f t="shared" si="0"/>
        <v>0.05</v>
      </c>
      <c r="W15" s="79">
        <f t="shared" si="1"/>
        <v>0.95000000000000007</v>
      </c>
      <c r="X15" s="80">
        <f t="shared" si="2"/>
        <v>60</v>
      </c>
    </row>
    <row r="16" spans="1:24" s="81" customFormat="1" ht="15.95" customHeight="1" x14ac:dyDescent="0.25">
      <c r="A16" s="75" t="s">
        <v>24</v>
      </c>
      <c r="B16" s="91" t="s">
        <v>216</v>
      </c>
      <c r="C16" s="307">
        <v>40900000624</v>
      </c>
      <c r="D16" s="76">
        <v>0.9</v>
      </c>
      <c r="E16" s="121"/>
      <c r="F16" s="121"/>
      <c r="G16" s="121">
        <v>0.01</v>
      </c>
      <c r="H16" s="121"/>
      <c r="I16" s="121"/>
      <c r="J16" s="121"/>
      <c r="K16" s="121"/>
      <c r="L16" s="121"/>
      <c r="M16" s="121"/>
      <c r="N16" s="121"/>
      <c r="O16" s="121">
        <v>0.02</v>
      </c>
      <c r="P16" s="121">
        <v>0.02</v>
      </c>
      <c r="Q16" s="121">
        <v>0.01</v>
      </c>
      <c r="R16" s="121"/>
      <c r="S16" s="121"/>
      <c r="T16" s="121"/>
      <c r="U16" s="121"/>
      <c r="V16" s="78">
        <f t="shared" si="0"/>
        <v>6.0000000000000005E-2</v>
      </c>
      <c r="W16" s="79">
        <f t="shared" si="1"/>
        <v>0.96000000000000008</v>
      </c>
      <c r="X16" s="80">
        <f t="shared" si="2"/>
        <v>60</v>
      </c>
    </row>
    <row r="17" spans="1:24" s="81" customFormat="1" ht="15.95" customHeight="1" x14ac:dyDescent="0.25">
      <c r="A17" s="75" t="s">
        <v>25</v>
      </c>
      <c r="B17" s="94" t="s">
        <v>217</v>
      </c>
      <c r="C17" s="307">
        <v>11100000761</v>
      </c>
      <c r="D17" s="76">
        <v>0.9</v>
      </c>
      <c r="E17" s="121"/>
      <c r="F17" s="121"/>
      <c r="G17" s="121"/>
      <c r="H17" s="121"/>
      <c r="I17" s="121"/>
      <c r="J17" s="121"/>
      <c r="K17" s="121"/>
      <c r="L17" s="121"/>
      <c r="M17" s="121"/>
      <c r="N17" s="121"/>
      <c r="O17" s="121"/>
      <c r="P17" s="121"/>
      <c r="Q17" s="121"/>
      <c r="R17" s="121"/>
      <c r="S17" s="121"/>
      <c r="T17" s="121"/>
      <c r="U17" s="121"/>
      <c r="V17" s="78">
        <f t="shared" si="0"/>
        <v>0</v>
      </c>
      <c r="W17" s="79">
        <f t="shared" si="1"/>
        <v>0.9</v>
      </c>
      <c r="X17" s="80">
        <f t="shared" si="2"/>
        <v>50</v>
      </c>
    </row>
    <row r="18" spans="1:24" ht="39.75" customHeight="1" x14ac:dyDescent="0.25">
      <c r="A18" s="1090" t="s">
        <v>522</v>
      </c>
      <c r="B18" s="1090"/>
      <c r="C18" s="1090"/>
      <c r="D18" s="1090"/>
      <c r="E18" s="1090"/>
      <c r="F18" s="1090"/>
      <c r="G18" s="1090"/>
      <c r="H18" s="1090"/>
      <c r="I18" s="1090"/>
      <c r="J18" s="1090"/>
      <c r="K18" s="1090"/>
      <c r="L18" s="1090"/>
      <c r="M18" s="1090"/>
      <c r="N18" s="1090"/>
      <c r="O18" s="1090"/>
      <c r="P18" s="1090"/>
      <c r="Q18" s="1090"/>
      <c r="R18" s="1090"/>
      <c r="S18" s="1090"/>
      <c r="T18" s="1090"/>
      <c r="U18" s="1090"/>
      <c r="V18" s="1090"/>
      <c r="W18" s="1090"/>
      <c r="X18" s="1090"/>
    </row>
    <row r="20" spans="1:24" ht="18.75" x14ac:dyDescent="0.3">
      <c r="A20" s="1353" t="s">
        <v>5</v>
      </c>
      <c r="B20" s="1353"/>
      <c r="C20" s="1353"/>
      <c r="D20" s="1353"/>
      <c r="E20" s="1353"/>
      <c r="F20" s="1353"/>
      <c r="G20" s="1353"/>
      <c r="H20" s="1353"/>
      <c r="I20" s="1353"/>
      <c r="J20" s="1353"/>
      <c r="K20" s="1353"/>
      <c r="L20" s="1353"/>
      <c r="M20" s="1353"/>
      <c r="N20" s="1353"/>
      <c r="O20" s="1353"/>
      <c r="P20" s="1353"/>
      <c r="Q20" s="1353"/>
      <c r="R20" s="1353"/>
      <c r="S20" s="1353"/>
      <c r="T20" s="1353"/>
      <c r="U20" s="1353"/>
      <c r="V20" s="1353"/>
      <c r="W20" s="1353"/>
      <c r="X20" s="1353"/>
    </row>
    <row r="22" spans="1:24" ht="112.5" customHeight="1" x14ac:dyDescent="0.25">
      <c r="A22" s="708" t="s">
        <v>6</v>
      </c>
      <c r="B22" s="1038" t="s">
        <v>7</v>
      </c>
      <c r="C22" s="1038"/>
      <c r="D22" s="1038"/>
      <c r="E22" s="1038"/>
      <c r="F22" s="708"/>
      <c r="G22" s="708"/>
      <c r="H22" s="708"/>
      <c r="I22" s="708"/>
      <c r="J22" s="708"/>
      <c r="K22" s="1247" t="s">
        <v>8</v>
      </c>
      <c r="L22" s="1249"/>
      <c r="M22" s="1345" t="s">
        <v>9</v>
      </c>
      <c r="N22" s="1345"/>
      <c r="O22" s="722" t="s">
        <v>10</v>
      </c>
      <c r="P22" s="722" t="s">
        <v>11</v>
      </c>
      <c r="Q22" s="719" t="s">
        <v>218</v>
      </c>
      <c r="R22" s="1247" t="s">
        <v>12</v>
      </c>
      <c r="S22" s="1248"/>
      <c r="T22" s="1248"/>
      <c r="U22" s="1248"/>
      <c r="V22" s="1248"/>
      <c r="W22" s="1248"/>
      <c r="X22" s="1249"/>
    </row>
    <row r="23" spans="1:24" ht="44.25" customHeight="1" x14ac:dyDescent="0.25">
      <c r="A23" s="708">
        <v>1</v>
      </c>
      <c r="B23" s="1252" t="s">
        <v>1147</v>
      </c>
      <c r="C23" s="1252"/>
      <c r="D23" s="1241"/>
      <c r="E23" s="1241"/>
      <c r="F23" s="715"/>
      <c r="G23" s="715"/>
      <c r="H23" s="715"/>
      <c r="I23" s="715"/>
      <c r="J23" s="715"/>
      <c r="K23" s="1245" t="s">
        <v>1088</v>
      </c>
      <c r="L23" s="1246"/>
      <c r="M23" s="1245" t="s">
        <v>821</v>
      </c>
      <c r="N23" s="1246"/>
      <c r="O23" s="722">
        <v>9</v>
      </c>
      <c r="P23" s="719"/>
      <c r="Q23" s="435">
        <v>0.02</v>
      </c>
      <c r="R23" s="719"/>
      <c r="S23" s="720"/>
      <c r="T23" s="720"/>
      <c r="U23" s="720"/>
      <c r="V23" s="720"/>
      <c r="W23" s="720"/>
      <c r="X23" s="721"/>
    </row>
    <row r="24" spans="1:24" ht="48.75" customHeight="1" x14ac:dyDescent="0.25">
      <c r="A24" s="708">
        <v>2</v>
      </c>
      <c r="B24" s="1252" t="s">
        <v>1148</v>
      </c>
      <c r="C24" s="1252"/>
      <c r="D24" s="1241"/>
      <c r="E24" s="1241"/>
      <c r="F24" s="715"/>
      <c r="G24" s="715"/>
      <c r="H24" s="715"/>
      <c r="I24" s="715"/>
      <c r="J24" s="715"/>
      <c r="K24" s="1245" t="s">
        <v>1118</v>
      </c>
      <c r="L24" s="1246"/>
      <c r="M24" s="1245" t="s">
        <v>818</v>
      </c>
      <c r="N24" s="1246"/>
      <c r="O24" s="722">
        <v>7</v>
      </c>
      <c r="P24" s="719"/>
      <c r="Q24" s="435">
        <v>0.02</v>
      </c>
      <c r="R24" s="719"/>
      <c r="S24" s="720"/>
      <c r="T24" s="720"/>
      <c r="U24" s="720"/>
      <c r="V24" s="720"/>
      <c r="W24" s="720"/>
      <c r="X24" s="721"/>
    </row>
    <row r="25" spans="1:24" ht="51.75" customHeight="1" x14ac:dyDescent="0.25">
      <c r="A25" s="4">
        <v>3</v>
      </c>
      <c r="B25" s="1241" t="s">
        <v>1149</v>
      </c>
      <c r="C25" s="1241"/>
      <c r="D25" s="1241"/>
      <c r="E25" s="1241"/>
      <c r="F25" s="715"/>
      <c r="G25" s="715"/>
      <c r="H25" s="715"/>
      <c r="I25" s="715"/>
      <c r="J25" s="715"/>
      <c r="K25" s="1245" t="s">
        <v>1150</v>
      </c>
      <c r="L25" s="1246"/>
      <c r="M25" s="1245" t="s">
        <v>836</v>
      </c>
      <c r="N25" s="1246"/>
      <c r="O25" s="722">
        <v>5</v>
      </c>
      <c r="P25" s="719"/>
      <c r="Q25" s="308">
        <v>0.01</v>
      </c>
      <c r="R25" s="719"/>
      <c r="S25" s="720"/>
      <c r="T25" s="720"/>
      <c r="U25" s="720"/>
      <c r="V25" s="720"/>
      <c r="W25" s="720"/>
      <c r="X25" s="721"/>
    </row>
    <row r="26" spans="1:24" ht="27" hidden="1" customHeight="1" x14ac:dyDescent="0.25">
      <c r="A26" s="4"/>
      <c r="B26" s="1252"/>
      <c r="C26" s="1252"/>
      <c r="D26" s="1241"/>
      <c r="E26" s="1241"/>
      <c r="F26" s="715"/>
      <c r="G26" s="715"/>
      <c r="H26" s="715"/>
      <c r="I26" s="715"/>
      <c r="J26" s="715"/>
      <c r="K26" s="1245"/>
      <c r="L26" s="1246"/>
      <c r="M26" s="1245"/>
      <c r="N26" s="1246"/>
      <c r="O26" s="722"/>
      <c r="P26" s="719"/>
      <c r="Q26" s="435"/>
      <c r="R26" s="719"/>
      <c r="S26" s="720"/>
      <c r="T26" s="720"/>
      <c r="U26" s="720"/>
      <c r="V26" s="720"/>
      <c r="W26" s="720"/>
      <c r="X26" s="721"/>
    </row>
    <row r="27" spans="1:24" ht="36.75" hidden="1" customHeight="1" x14ac:dyDescent="0.25">
      <c r="A27" s="4"/>
      <c r="B27" s="1067"/>
      <c r="C27" s="1068"/>
      <c r="D27" s="1068"/>
      <c r="E27" s="1253"/>
      <c r="F27" s="715"/>
      <c r="G27" s="715"/>
      <c r="H27" s="715"/>
      <c r="I27" s="715"/>
      <c r="J27" s="715"/>
      <c r="K27" s="717"/>
      <c r="L27" s="718"/>
      <c r="M27" s="717"/>
      <c r="N27" s="718"/>
      <c r="O27" s="722"/>
      <c r="P27" s="719"/>
      <c r="Q27" s="308"/>
      <c r="R27" s="719"/>
      <c r="S27" s="720"/>
      <c r="T27" s="720"/>
      <c r="U27" s="720"/>
      <c r="V27" s="720"/>
      <c r="W27" s="720"/>
      <c r="X27" s="721"/>
    </row>
    <row r="28" spans="1:24" ht="36.75" hidden="1" customHeight="1" x14ac:dyDescent="0.25">
      <c r="A28" s="4"/>
      <c r="B28" s="1067"/>
      <c r="C28" s="1068"/>
      <c r="D28" s="1068"/>
      <c r="E28" s="1253"/>
      <c r="F28" s="715"/>
      <c r="G28" s="715"/>
      <c r="H28" s="715"/>
      <c r="I28" s="715"/>
      <c r="J28" s="715"/>
      <c r="K28" s="717"/>
      <c r="L28" s="718"/>
      <c r="M28" s="717"/>
      <c r="N28" s="718"/>
      <c r="O28" s="722"/>
      <c r="P28" s="719"/>
      <c r="Q28" s="719"/>
      <c r="R28" s="719"/>
      <c r="S28" s="720"/>
      <c r="T28" s="720"/>
      <c r="U28" s="720"/>
      <c r="V28" s="720"/>
      <c r="W28" s="720"/>
      <c r="X28" s="721"/>
    </row>
    <row r="29" spans="1:24" ht="36.75" hidden="1" customHeight="1" x14ac:dyDescent="0.25">
      <c r="A29" s="4"/>
      <c r="B29" s="1067"/>
      <c r="C29" s="1068"/>
      <c r="D29" s="1068"/>
      <c r="E29" s="1253"/>
      <c r="F29" s="715"/>
      <c r="G29" s="715"/>
      <c r="H29" s="715"/>
      <c r="I29" s="715"/>
      <c r="J29" s="715"/>
      <c r="K29" s="717"/>
      <c r="L29" s="718"/>
      <c r="M29" s="717"/>
      <c r="N29" s="718"/>
      <c r="O29" s="722"/>
      <c r="P29" s="719"/>
      <c r="Q29" s="309"/>
      <c r="R29" s="719"/>
      <c r="S29" s="720"/>
      <c r="T29" s="720"/>
      <c r="U29" s="720"/>
      <c r="V29" s="720"/>
      <c r="W29" s="720"/>
      <c r="X29" s="721"/>
    </row>
    <row r="30" spans="1:24" ht="36.75" hidden="1" customHeight="1" x14ac:dyDescent="0.25">
      <c r="A30" s="4"/>
      <c r="B30" s="1067"/>
      <c r="C30" s="1068"/>
      <c r="D30" s="1068"/>
      <c r="E30" s="1253"/>
      <c r="F30" s="715"/>
      <c r="G30" s="715"/>
      <c r="H30" s="715"/>
      <c r="I30" s="715"/>
      <c r="J30" s="715"/>
      <c r="K30" s="717"/>
      <c r="L30" s="718"/>
      <c r="M30" s="717"/>
      <c r="N30" s="718"/>
      <c r="O30" s="722"/>
      <c r="P30" s="719"/>
      <c r="Q30" s="309"/>
      <c r="R30" s="719"/>
      <c r="S30" s="720"/>
      <c r="T30" s="720"/>
      <c r="U30" s="720"/>
      <c r="V30" s="720"/>
      <c r="W30" s="720"/>
      <c r="X30" s="721"/>
    </row>
    <row r="31" spans="1:24" ht="36.75" hidden="1" customHeight="1" x14ac:dyDescent="0.25">
      <c r="A31" s="4"/>
      <c r="B31" s="1067"/>
      <c r="C31" s="1068"/>
      <c r="D31" s="1068"/>
      <c r="E31" s="1253"/>
      <c r="F31" s="715"/>
      <c r="G31" s="715"/>
      <c r="H31" s="715"/>
      <c r="I31" s="715"/>
      <c r="J31" s="715"/>
      <c r="K31" s="717"/>
      <c r="L31" s="718"/>
      <c r="M31" s="1245"/>
      <c r="N31" s="1246"/>
      <c r="O31" s="722"/>
      <c r="P31" s="719"/>
      <c r="Q31" s="435"/>
      <c r="R31" s="719"/>
      <c r="S31" s="720"/>
      <c r="T31" s="720"/>
      <c r="U31" s="720"/>
      <c r="V31" s="720"/>
      <c r="W31" s="720"/>
      <c r="X31" s="721"/>
    </row>
    <row r="32" spans="1:24" ht="74.25" hidden="1" customHeight="1" x14ac:dyDescent="0.25">
      <c r="A32" s="4"/>
      <c r="B32" s="1241"/>
      <c r="C32" s="1241"/>
      <c r="D32" s="1241"/>
      <c r="E32" s="1241"/>
      <c r="F32" s="715"/>
      <c r="G32" s="715"/>
      <c r="H32" s="715"/>
      <c r="I32" s="715"/>
      <c r="J32" s="715"/>
      <c r="K32" s="1245"/>
      <c r="L32" s="1246"/>
      <c r="M32" s="1245"/>
      <c r="N32" s="1246"/>
      <c r="O32" s="111"/>
      <c r="P32" s="112"/>
      <c r="Q32" s="310"/>
      <c r="R32" s="1247"/>
      <c r="S32" s="1248"/>
      <c r="T32" s="1248"/>
      <c r="U32" s="1248"/>
      <c r="V32" s="1248"/>
      <c r="W32" s="1248"/>
      <c r="X32" s="1249"/>
    </row>
    <row r="33" spans="1:24" ht="44.25" hidden="1" customHeight="1" x14ac:dyDescent="0.25">
      <c r="A33" s="4"/>
      <c r="B33" s="1241"/>
      <c r="C33" s="1241"/>
      <c r="D33" s="1241"/>
      <c r="E33" s="1241"/>
      <c r="F33" s="715"/>
      <c r="G33" s="715"/>
      <c r="H33" s="715"/>
      <c r="I33" s="715"/>
      <c r="J33" s="715"/>
      <c r="K33" s="1245"/>
      <c r="L33" s="1246"/>
      <c r="M33" s="1245"/>
      <c r="N33" s="1246"/>
      <c r="O33" s="111"/>
      <c r="P33" s="112"/>
      <c r="Q33" s="308"/>
      <c r="R33" s="1247"/>
      <c r="S33" s="1248"/>
      <c r="T33" s="1248"/>
      <c r="U33" s="1248"/>
      <c r="V33" s="1248"/>
      <c r="W33" s="1248"/>
      <c r="X33" s="1249"/>
    </row>
    <row r="34" spans="1:24" ht="102" hidden="1" customHeight="1" x14ac:dyDescent="0.25">
      <c r="A34" s="4"/>
      <c r="B34" s="1241"/>
      <c r="C34" s="1241"/>
      <c r="D34" s="1241"/>
      <c r="E34" s="1241"/>
      <c r="F34" s="715"/>
      <c r="G34" s="715"/>
      <c r="H34" s="715"/>
      <c r="I34" s="715"/>
      <c r="J34" s="715"/>
      <c r="K34" s="1245"/>
      <c r="L34" s="1246"/>
      <c r="M34" s="1245"/>
      <c r="N34" s="1246"/>
      <c r="O34" s="111"/>
      <c r="P34" s="112"/>
      <c r="Q34" s="308"/>
      <c r="R34" s="1247"/>
      <c r="S34" s="1248"/>
      <c r="T34" s="1248"/>
      <c r="U34" s="1248"/>
      <c r="V34" s="1248"/>
      <c r="W34" s="1248"/>
      <c r="X34" s="1249"/>
    </row>
    <row r="35" spans="1:24" ht="62.25" hidden="1" customHeight="1" x14ac:dyDescent="0.25">
      <c r="A35" s="4"/>
      <c r="B35" s="1252"/>
      <c r="C35" s="1252"/>
      <c r="D35" s="1241"/>
      <c r="E35" s="1241"/>
      <c r="F35" s="715"/>
      <c r="G35" s="715"/>
      <c r="H35" s="715"/>
      <c r="I35" s="715"/>
      <c r="J35" s="715"/>
      <c r="K35" s="1245"/>
      <c r="L35" s="1246"/>
      <c r="M35" s="1245"/>
      <c r="N35" s="1246"/>
      <c r="O35" s="111"/>
      <c r="P35" s="112"/>
      <c r="Q35" s="308"/>
      <c r="R35" s="1247"/>
      <c r="S35" s="1248"/>
      <c r="T35" s="1248"/>
      <c r="U35" s="1248"/>
      <c r="V35" s="1248"/>
      <c r="W35" s="1248"/>
      <c r="X35" s="1249"/>
    </row>
    <row r="36" spans="1:24" ht="48.2" hidden="1" customHeight="1" x14ac:dyDescent="0.25">
      <c r="A36" s="4"/>
      <c r="B36" s="1241"/>
      <c r="C36" s="1241"/>
      <c r="D36" s="1241"/>
      <c r="E36" s="1241"/>
      <c r="F36" s="715"/>
      <c r="G36" s="715"/>
      <c r="H36" s="715"/>
      <c r="I36" s="715"/>
      <c r="J36" s="715"/>
      <c r="K36" s="1245"/>
      <c r="L36" s="1246"/>
      <c r="M36" s="1245"/>
      <c r="N36" s="1246"/>
      <c r="O36" s="111"/>
      <c r="P36" s="112"/>
      <c r="Q36" s="308"/>
      <c r="R36" s="1247"/>
      <c r="S36" s="1248"/>
      <c r="T36" s="1248"/>
      <c r="U36" s="1248"/>
      <c r="V36" s="1248"/>
      <c r="W36" s="1248"/>
      <c r="X36" s="1249"/>
    </row>
    <row r="37" spans="1:24" ht="44.25" hidden="1" customHeight="1" x14ac:dyDescent="0.25">
      <c r="A37" s="4"/>
      <c r="B37" s="1241"/>
      <c r="C37" s="1241"/>
      <c r="D37" s="1241"/>
      <c r="E37" s="1241"/>
      <c r="F37" s="715"/>
      <c r="G37" s="715"/>
      <c r="H37" s="715"/>
      <c r="I37" s="715"/>
      <c r="J37" s="715"/>
      <c r="K37" s="1245"/>
      <c r="L37" s="1246"/>
      <c r="M37" s="1245"/>
      <c r="N37" s="1246"/>
      <c r="O37" s="111"/>
      <c r="P37" s="112"/>
      <c r="Q37" s="308"/>
      <c r="R37" s="1247"/>
      <c r="S37" s="1248"/>
      <c r="T37" s="1248"/>
      <c r="U37" s="1248"/>
      <c r="V37" s="1248"/>
      <c r="W37" s="1248"/>
      <c r="X37" s="1249"/>
    </row>
    <row r="38" spans="1:24" ht="37.5" hidden="1" customHeight="1" x14ac:dyDescent="0.25">
      <c r="A38" s="4"/>
      <c r="B38" s="1241"/>
      <c r="C38" s="1241"/>
      <c r="D38" s="1241"/>
      <c r="E38" s="1241"/>
      <c r="F38" s="715"/>
      <c r="G38" s="715"/>
      <c r="H38" s="715"/>
      <c r="I38" s="715"/>
      <c r="J38" s="715"/>
      <c r="K38" s="1245"/>
      <c r="L38" s="1246"/>
      <c r="M38" s="1245"/>
      <c r="N38" s="1246"/>
      <c r="O38" s="111"/>
      <c r="P38" s="112"/>
      <c r="Q38" s="308"/>
      <c r="R38" s="1247"/>
      <c r="S38" s="1248"/>
      <c r="T38" s="1248"/>
      <c r="U38" s="1248"/>
      <c r="V38" s="1248"/>
      <c r="W38" s="1248"/>
      <c r="X38" s="1249"/>
    </row>
    <row r="39" spans="1:24" ht="51" hidden="1" customHeight="1" x14ac:dyDescent="0.25">
      <c r="A39" s="4"/>
      <c r="B39" s="1241"/>
      <c r="C39" s="1241"/>
      <c r="D39" s="1241"/>
      <c r="E39" s="1241"/>
      <c r="F39" s="715"/>
      <c r="G39" s="715"/>
      <c r="H39" s="715"/>
      <c r="I39" s="715"/>
      <c r="J39" s="715"/>
      <c r="K39" s="1245"/>
      <c r="L39" s="1246"/>
      <c r="M39" s="1245"/>
      <c r="N39" s="1246"/>
      <c r="O39" s="111"/>
      <c r="P39" s="112"/>
      <c r="Q39" s="308"/>
      <c r="R39" s="719"/>
      <c r="S39" s="720"/>
      <c r="T39" s="720"/>
      <c r="U39" s="720"/>
      <c r="V39" s="720"/>
      <c r="W39" s="720"/>
      <c r="X39" s="721"/>
    </row>
    <row r="40" spans="1:24" ht="51" hidden="1" customHeight="1" x14ac:dyDescent="0.25">
      <c r="A40" s="4"/>
      <c r="B40" s="1241"/>
      <c r="C40" s="1241"/>
      <c r="D40" s="1241"/>
      <c r="E40" s="1241"/>
      <c r="F40" s="715"/>
      <c r="G40" s="715"/>
      <c r="H40" s="715"/>
      <c r="I40" s="715"/>
      <c r="J40" s="715"/>
      <c r="K40" s="1245"/>
      <c r="L40" s="1246"/>
      <c r="M40" s="1245"/>
      <c r="N40" s="1246"/>
      <c r="O40" s="111"/>
      <c r="P40" s="112"/>
      <c r="Q40" s="308"/>
      <c r="R40" s="719"/>
      <c r="S40" s="720"/>
      <c r="T40" s="720"/>
      <c r="U40" s="720"/>
      <c r="V40" s="720"/>
      <c r="W40" s="720"/>
      <c r="X40" s="721"/>
    </row>
    <row r="41" spans="1:24" ht="51" hidden="1" customHeight="1" x14ac:dyDescent="0.25">
      <c r="A41" s="4">
        <v>19</v>
      </c>
      <c r="B41" s="1241" t="s">
        <v>599</v>
      </c>
      <c r="C41" s="1241"/>
      <c r="D41" s="1241"/>
      <c r="E41" s="1241"/>
      <c r="F41" s="715"/>
      <c r="G41" s="715"/>
      <c r="H41" s="715"/>
      <c r="I41" s="715"/>
      <c r="J41" s="715"/>
      <c r="K41" s="717"/>
      <c r="L41" s="718"/>
      <c r="M41" s="717"/>
      <c r="N41" s="718"/>
      <c r="O41" s="111"/>
      <c r="P41" s="112"/>
      <c r="Q41" s="113"/>
      <c r="R41" s="719"/>
      <c r="S41" s="720"/>
      <c r="T41" s="720"/>
      <c r="U41" s="720"/>
      <c r="V41" s="720"/>
      <c r="W41" s="720"/>
      <c r="X41" s="721"/>
    </row>
    <row r="42" spans="1:24" ht="51" hidden="1" customHeight="1" x14ac:dyDescent="0.25">
      <c r="A42" s="4">
        <v>20</v>
      </c>
      <c r="B42" s="1241" t="s">
        <v>600</v>
      </c>
      <c r="C42" s="1241"/>
      <c r="D42" s="1241"/>
      <c r="E42" s="1241"/>
      <c r="F42" s="715"/>
      <c r="G42" s="715"/>
      <c r="H42" s="715"/>
      <c r="I42" s="715"/>
      <c r="J42" s="715"/>
      <c r="K42" s="717"/>
      <c r="L42" s="718"/>
      <c r="M42" s="717"/>
      <c r="N42" s="718"/>
      <c r="O42" s="111"/>
      <c r="P42" s="112"/>
      <c r="Q42" s="113"/>
      <c r="R42" s="719"/>
      <c r="S42" s="720"/>
      <c r="T42" s="720"/>
      <c r="U42" s="720"/>
      <c r="V42" s="720"/>
      <c r="W42" s="720"/>
      <c r="X42" s="721"/>
    </row>
    <row r="43" spans="1:24" ht="51" hidden="1" customHeight="1" x14ac:dyDescent="0.25">
      <c r="A43" s="4">
        <v>21</v>
      </c>
      <c r="B43" s="1241" t="s">
        <v>601</v>
      </c>
      <c r="C43" s="1241"/>
      <c r="D43" s="1241"/>
      <c r="E43" s="1241"/>
      <c r="F43" s="715"/>
      <c r="G43" s="715"/>
      <c r="H43" s="715"/>
      <c r="I43" s="715"/>
      <c r="J43" s="715"/>
      <c r="K43" s="717"/>
      <c r="L43" s="718"/>
      <c r="M43" s="717"/>
      <c r="N43" s="718"/>
      <c r="O43" s="111"/>
      <c r="P43" s="112"/>
      <c r="Q43" s="113"/>
      <c r="R43" s="719"/>
      <c r="S43" s="720"/>
      <c r="T43" s="720"/>
      <c r="U43" s="720"/>
      <c r="V43" s="720"/>
      <c r="W43" s="720"/>
      <c r="X43" s="721"/>
    </row>
    <row r="44" spans="1:24" ht="36" hidden="1" customHeight="1" x14ac:dyDescent="0.25">
      <c r="A44" s="4">
        <v>22</v>
      </c>
      <c r="B44" s="1252" t="s">
        <v>602</v>
      </c>
      <c r="C44" s="1252"/>
      <c r="D44" s="1241"/>
      <c r="E44" s="1241"/>
      <c r="F44" s="715"/>
      <c r="G44" s="715"/>
      <c r="H44" s="715"/>
      <c r="I44" s="715"/>
      <c r="J44" s="715"/>
      <c r="K44" s="1245"/>
      <c r="L44" s="1246"/>
      <c r="M44" s="1245"/>
      <c r="N44" s="1246"/>
      <c r="O44" s="111"/>
      <c r="P44" s="112"/>
      <c r="Q44" s="113"/>
      <c r="R44" s="1247"/>
      <c r="S44" s="1248"/>
      <c r="T44" s="1248"/>
      <c r="U44" s="1248"/>
      <c r="V44" s="1248"/>
      <c r="W44" s="1248"/>
      <c r="X44" s="1249"/>
    </row>
    <row r="45" spans="1:24" ht="16.5" x14ac:dyDescent="0.25">
      <c r="A45" s="21"/>
      <c r="B45" s="22"/>
      <c r="C45" s="22"/>
      <c r="D45" s="22"/>
      <c r="E45" s="22"/>
      <c r="F45" s="22"/>
      <c r="G45" s="22"/>
      <c r="H45" s="22"/>
      <c r="I45" s="22"/>
      <c r="J45" s="22"/>
      <c r="K45" s="114"/>
      <c r="L45" s="115"/>
      <c r="M45" s="115"/>
      <c r="N45" s="115"/>
      <c r="O45" s="115"/>
      <c r="P45" s="115"/>
      <c r="Q45" s="115"/>
      <c r="R45" s="115"/>
      <c r="S45" s="115"/>
      <c r="T45" s="115"/>
      <c r="U45" s="115"/>
      <c r="V45" s="116"/>
      <c r="W45" s="116"/>
      <c r="X45" s="116"/>
    </row>
    <row r="46" spans="1:24" ht="15.75" x14ac:dyDescent="0.25">
      <c r="L46" s="1352" t="s">
        <v>13</v>
      </c>
      <c r="M46" s="1352"/>
      <c r="N46" s="1352"/>
      <c r="O46" s="1352"/>
      <c r="P46" s="1352"/>
      <c r="Q46" s="1352"/>
      <c r="R46" s="1352"/>
      <c r="S46" s="1352"/>
      <c r="T46" s="1352"/>
      <c r="U46" s="1352"/>
      <c r="V46" s="1352"/>
      <c r="W46" s="1352"/>
      <c r="X46" s="1352"/>
    </row>
    <row r="47" spans="1:24" ht="15.75" x14ac:dyDescent="0.25">
      <c r="L47" s="1351" t="s">
        <v>14</v>
      </c>
      <c r="M47" s="1351"/>
      <c r="N47" s="1351"/>
      <c r="O47" s="1351"/>
      <c r="P47" s="1351"/>
      <c r="Q47" s="1351"/>
      <c r="R47" s="1351"/>
      <c r="S47" s="1351"/>
      <c r="T47" s="1351"/>
      <c r="U47" s="1351"/>
      <c r="V47" s="1351"/>
      <c r="W47" s="1351"/>
      <c r="X47" s="1351"/>
    </row>
  </sheetData>
  <mergeCells count="80">
    <mergeCell ref="B28:E28"/>
    <mergeCell ref="A5:A7"/>
    <mergeCell ref="B5:B7"/>
    <mergeCell ref="C5:C7"/>
    <mergeCell ref="B26:E26"/>
    <mergeCell ref="B27:E27"/>
    <mergeCell ref="A18:X18"/>
    <mergeCell ref="M22:N22"/>
    <mergeCell ref="M25:N25"/>
    <mergeCell ref="A20:X20"/>
    <mergeCell ref="B22:E22"/>
    <mergeCell ref="K22:L22"/>
    <mergeCell ref="R22:X22"/>
    <mergeCell ref="B25:E25"/>
    <mergeCell ref="K25:L25"/>
    <mergeCell ref="B24:E24"/>
    <mergeCell ref="B23:E23"/>
    <mergeCell ref="K23:L23"/>
    <mergeCell ref="M23:N23"/>
    <mergeCell ref="K24:L24"/>
    <mergeCell ref="M24:N24"/>
    <mergeCell ref="A1:E1"/>
    <mergeCell ref="A3:X3"/>
    <mergeCell ref="A4:X4"/>
    <mergeCell ref="D5:D7"/>
    <mergeCell ref="E5:V5"/>
    <mergeCell ref="X5:X7"/>
    <mergeCell ref="E6:N6"/>
    <mergeCell ref="O6:U6"/>
    <mergeCell ref="V6:V7"/>
    <mergeCell ref="W5:W7"/>
    <mergeCell ref="B34:E34"/>
    <mergeCell ref="K34:L34"/>
    <mergeCell ref="M34:N34"/>
    <mergeCell ref="R34:X34"/>
    <mergeCell ref="B29:E29"/>
    <mergeCell ref="B30:E30"/>
    <mergeCell ref="B31:E31"/>
    <mergeCell ref="B32:E32"/>
    <mergeCell ref="B33:E33"/>
    <mergeCell ref="R32:X32"/>
    <mergeCell ref="K33:L33"/>
    <mergeCell ref="R33:X33"/>
    <mergeCell ref="M33:N33"/>
    <mergeCell ref="B35:E35"/>
    <mergeCell ref="K35:L35"/>
    <mergeCell ref="M35:N35"/>
    <mergeCell ref="R35:X35"/>
    <mergeCell ref="B36:E36"/>
    <mergeCell ref="K36:L36"/>
    <mergeCell ref="M36:N36"/>
    <mergeCell ref="R36:X36"/>
    <mergeCell ref="L46:X46"/>
    <mergeCell ref="L47:X47"/>
    <mergeCell ref="B41:E41"/>
    <mergeCell ref="B42:E42"/>
    <mergeCell ref="B39:E39"/>
    <mergeCell ref="K39:L39"/>
    <mergeCell ref="M39:N39"/>
    <mergeCell ref="B40:E40"/>
    <mergeCell ref="K40:L40"/>
    <mergeCell ref="M40:N40"/>
    <mergeCell ref="K44:L44"/>
    <mergeCell ref="B43:E43"/>
    <mergeCell ref="B44:E44"/>
    <mergeCell ref="M44:N44"/>
    <mergeCell ref="R44:X44"/>
    <mergeCell ref="B37:E37"/>
    <mergeCell ref="K37:L37"/>
    <mergeCell ref="M37:N37"/>
    <mergeCell ref="R37:X37"/>
    <mergeCell ref="B38:E38"/>
    <mergeCell ref="K38:L38"/>
    <mergeCell ref="M38:N38"/>
    <mergeCell ref="R38:X38"/>
    <mergeCell ref="M26:N26"/>
    <mergeCell ref="M31:N31"/>
    <mergeCell ref="K32:L32"/>
    <mergeCell ref="M32:N32"/>
    <mergeCell ref="K26:L2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41"/>
  <sheetViews>
    <sheetView topLeftCell="A19" zoomScaleNormal="100" workbookViewId="0">
      <selection activeCell="R21" sqref="R21:X21"/>
    </sheetView>
  </sheetViews>
  <sheetFormatPr defaultRowHeight="15" x14ac:dyDescent="0.25"/>
  <cols>
    <col min="1" max="1" width="3.85546875" style="73" customWidth="1"/>
    <col min="2" max="2" width="18.7109375" style="73" customWidth="1"/>
    <col min="3" max="3" width="11.7109375" style="73" customWidth="1"/>
    <col min="4" max="4" width="6.85546875" style="74" customWidth="1"/>
    <col min="5" max="5" width="4.28515625" style="73" customWidth="1"/>
    <col min="6" max="6" width="4.5703125" style="73" customWidth="1"/>
    <col min="7" max="7" width="4.7109375" style="73" customWidth="1"/>
    <col min="8" max="8" width="4" style="73" customWidth="1"/>
    <col min="9" max="9" width="4.28515625" style="73" customWidth="1"/>
    <col min="10" max="10" width="4.140625" style="73" customWidth="1"/>
    <col min="11" max="11" width="4.7109375" style="584" customWidth="1"/>
    <col min="12" max="12" width="4.5703125" style="584" customWidth="1"/>
    <col min="13" max="13" width="4.7109375" style="584" customWidth="1"/>
    <col min="14" max="14" width="4.5703125" style="584" customWidth="1"/>
    <col min="15" max="15" width="5.140625" style="584" customWidth="1"/>
    <col min="16" max="16" width="4.85546875" style="584" customWidth="1"/>
    <col min="17" max="17" width="5.5703125" style="584" customWidth="1"/>
    <col min="18" max="19" width="4.42578125" style="584" customWidth="1"/>
    <col min="20" max="20" width="4.28515625" style="584" customWidth="1"/>
    <col min="21" max="21" width="4.42578125" style="584" customWidth="1"/>
    <col min="22" max="22" width="5.28515625" style="73" customWidth="1"/>
    <col min="23" max="23" width="4.7109375" style="73" customWidth="1"/>
    <col min="24" max="24" width="4.5703125" style="73" customWidth="1"/>
    <col min="25" max="256" width="9.140625" style="73"/>
    <col min="257" max="257" width="3.85546875" style="73" customWidth="1"/>
    <col min="258" max="258" width="18.7109375" style="73" customWidth="1"/>
    <col min="259" max="259" width="11.7109375" style="73" customWidth="1"/>
    <col min="260" max="260" width="6.85546875" style="73" customWidth="1"/>
    <col min="261" max="261" width="4.28515625" style="73" customWidth="1"/>
    <col min="262" max="262" width="4.5703125" style="73" customWidth="1"/>
    <col min="263" max="263" width="4.7109375" style="73" customWidth="1"/>
    <col min="264" max="264" width="4" style="73" customWidth="1"/>
    <col min="265" max="265" width="4.28515625" style="73" customWidth="1"/>
    <col min="266" max="266" width="4.140625" style="73" customWidth="1"/>
    <col min="267" max="267" width="4.7109375" style="73" customWidth="1"/>
    <col min="268" max="268" width="4.5703125" style="73" customWidth="1"/>
    <col min="269" max="269" width="4.7109375" style="73" customWidth="1"/>
    <col min="270" max="270" width="4.5703125" style="73" customWidth="1"/>
    <col min="271" max="271" width="5.140625" style="73" customWidth="1"/>
    <col min="272" max="272" width="4.85546875" style="73" customWidth="1"/>
    <col min="273" max="273" width="5.5703125" style="73" customWidth="1"/>
    <col min="274" max="275" width="4.42578125" style="73" customWidth="1"/>
    <col min="276" max="276" width="4.28515625" style="73" customWidth="1"/>
    <col min="277" max="277" width="4.42578125" style="73" customWidth="1"/>
    <col min="278" max="278" width="5.28515625" style="73" customWidth="1"/>
    <col min="279" max="279" width="4.7109375" style="73" customWidth="1"/>
    <col min="280" max="280" width="4.5703125" style="73" customWidth="1"/>
    <col min="281" max="512" width="9.140625" style="73"/>
    <col min="513" max="513" width="3.85546875" style="73" customWidth="1"/>
    <col min="514" max="514" width="18.7109375" style="73" customWidth="1"/>
    <col min="515" max="515" width="11.7109375" style="73" customWidth="1"/>
    <col min="516" max="516" width="6.85546875" style="73" customWidth="1"/>
    <col min="517" max="517" width="4.28515625" style="73" customWidth="1"/>
    <col min="518" max="518" width="4.5703125" style="73" customWidth="1"/>
    <col min="519" max="519" width="4.7109375" style="73" customWidth="1"/>
    <col min="520" max="520" width="4" style="73" customWidth="1"/>
    <col min="521" max="521" width="4.28515625" style="73" customWidth="1"/>
    <col min="522" max="522" width="4.140625" style="73" customWidth="1"/>
    <col min="523" max="523" width="4.7109375" style="73" customWidth="1"/>
    <col min="524" max="524" width="4.5703125" style="73" customWidth="1"/>
    <col min="525" max="525" width="4.7109375" style="73" customWidth="1"/>
    <col min="526" max="526" width="4.5703125" style="73" customWidth="1"/>
    <col min="527" max="527" width="5.140625" style="73" customWidth="1"/>
    <col min="528" max="528" width="4.85546875" style="73" customWidth="1"/>
    <col min="529" max="529" width="5.5703125" style="73" customWidth="1"/>
    <col min="530" max="531" width="4.42578125" style="73" customWidth="1"/>
    <col min="532" max="532" width="4.28515625" style="73" customWidth="1"/>
    <col min="533" max="533" width="4.42578125" style="73" customWidth="1"/>
    <col min="534" max="534" width="5.28515625" style="73" customWidth="1"/>
    <col min="535" max="535" width="4.7109375" style="73" customWidth="1"/>
    <col min="536" max="536" width="4.5703125" style="73" customWidth="1"/>
    <col min="537" max="768" width="9.140625" style="73"/>
    <col min="769" max="769" width="3.85546875" style="73" customWidth="1"/>
    <col min="770" max="770" width="18.7109375" style="73" customWidth="1"/>
    <col min="771" max="771" width="11.7109375" style="73" customWidth="1"/>
    <col min="772" max="772" width="6.85546875" style="73" customWidth="1"/>
    <col min="773" max="773" width="4.28515625" style="73" customWidth="1"/>
    <col min="774" max="774" width="4.5703125" style="73" customWidth="1"/>
    <col min="775" max="775" width="4.7109375" style="73" customWidth="1"/>
    <col min="776" max="776" width="4" style="73" customWidth="1"/>
    <col min="777" max="777" width="4.28515625" style="73" customWidth="1"/>
    <col min="778" max="778" width="4.140625" style="73" customWidth="1"/>
    <col min="779" max="779" width="4.7109375" style="73" customWidth="1"/>
    <col min="780" max="780" width="4.5703125" style="73" customWidth="1"/>
    <col min="781" max="781" width="4.7109375" style="73" customWidth="1"/>
    <col min="782" max="782" width="4.5703125" style="73" customWidth="1"/>
    <col min="783" max="783" width="5.140625" style="73" customWidth="1"/>
    <col min="784" max="784" width="4.85546875" style="73" customWidth="1"/>
    <col min="785" max="785" width="5.5703125" style="73" customWidth="1"/>
    <col min="786" max="787" width="4.42578125" style="73" customWidth="1"/>
    <col min="788" max="788" width="4.28515625" style="73" customWidth="1"/>
    <col min="789" max="789" width="4.42578125" style="73" customWidth="1"/>
    <col min="790" max="790" width="5.28515625" style="73" customWidth="1"/>
    <col min="791" max="791" width="4.7109375" style="73" customWidth="1"/>
    <col min="792" max="792" width="4.5703125" style="73" customWidth="1"/>
    <col min="793" max="1024" width="9.140625" style="73"/>
    <col min="1025" max="1025" width="3.85546875" style="73" customWidth="1"/>
    <col min="1026" max="1026" width="18.7109375" style="73" customWidth="1"/>
    <col min="1027" max="1027" width="11.7109375" style="73" customWidth="1"/>
    <col min="1028" max="1028" width="6.85546875" style="73" customWidth="1"/>
    <col min="1029" max="1029" width="4.28515625" style="73" customWidth="1"/>
    <col min="1030" max="1030" width="4.5703125" style="73" customWidth="1"/>
    <col min="1031" max="1031" width="4.7109375" style="73" customWidth="1"/>
    <col min="1032" max="1032" width="4" style="73" customWidth="1"/>
    <col min="1033" max="1033" width="4.28515625" style="73" customWidth="1"/>
    <col min="1034" max="1034" width="4.140625" style="73" customWidth="1"/>
    <col min="1035" max="1035" width="4.7109375" style="73" customWidth="1"/>
    <col min="1036" max="1036" width="4.5703125" style="73" customWidth="1"/>
    <col min="1037" max="1037" width="4.7109375" style="73" customWidth="1"/>
    <col min="1038" max="1038" width="4.5703125" style="73" customWidth="1"/>
    <col min="1039" max="1039" width="5.140625" style="73" customWidth="1"/>
    <col min="1040" max="1040" width="4.85546875" style="73" customWidth="1"/>
    <col min="1041" max="1041" width="5.5703125" style="73" customWidth="1"/>
    <col min="1042" max="1043" width="4.42578125" style="73" customWidth="1"/>
    <col min="1044" max="1044" width="4.28515625" style="73" customWidth="1"/>
    <col min="1045" max="1045" width="4.42578125" style="73" customWidth="1"/>
    <col min="1046" max="1046" width="5.28515625" style="73" customWidth="1"/>
    <col min="1047" max="1047" width="4.7109375" style="73" customWidth="1"/>
    <col min="1048" max="1048" width="4.5703125" style="73" customWidth="1"/>
    <col min="1049" max="1280" width="9.140625" style="73"/>
    <col min="1281" max="1281" width="3.85546875" style="73" customWidth="1"/>
    <col min="1282" max="1282" width="18.7109375" style="73" customWidth="1"/>
    <col min="1283" max="1283" width="11.7109375" style="73" customWidth="1"/>
    <col min="1284" max="1284" width="6.85546875" style="73" customWidth="1"/>
    <col min="1285" max="1285" width="4.28515625" style="73" customWidth="1"/>
    <col min="1286" max="1286" width="4.5703125" style="73" customWidth="1"/>
    <col min="1287" max="1287" width="4.7109375" style="73" customWidth="1"/>
    <col min="1288" max="1288" width="4" style="73" customWidth="1"/>
    <col min="1289" max="1289" width="4.28515625" style="73" customWidth="1"/>
    <col min="1290" max="1290" width="4.140625" style="73" customWidth="1"/>
    <col min="1291" max="1291" width="4.7109375" style="73" customWidth="1"/>
    <col min="1292" max="1292" width="4.5703125" style="73" customWidth="1"/>
    <col min="1293" max="1293" width="4.7109375" style="73" customWidth="1"/>
    <col min="1294" max="1294" width="4.5703125" style="73" customWidth="1"/>
    <col min="1295" max="1295" width="5.140625" style="73" customWidth="1"/>
    <col min="1296" max="1296" width="4.85546875" style="73" customWidth="1"/>
    <col min="1297" max="1297" width="5.5703125" style="73" customWidth="1"/>
    <col min="1298" max="1299" width="4.42578125" style="73" customWidth="1"/>
    <col min="1300" max="1300" width="4.28515625" style="73" customWidth="1"/>
    <col min="1301" max="1301" width="4.42578125" style="73" customWidth="1"/>
    <col min="1302" max="1302" width="5.28515625" style="73" customWidth="1"/>
    <col min="1303" max="1303" width="4.7109375" style="73" customWidth="1"/>
    <col min="1304" max="1304" width="4.5703125" style="73" customWidth="1"/>
    <col min="1305" max="1536" width="9.140625" style="73"/>
    <col min="1537" max="1537" width="3.85546875" style="73" customWidth="1"/>
    <col min="1538" max="1538" width="18.7109375" style="73" customWidth="1"/>
    <col min="1539" max="1539" width="11.7109375" style="73" customWidth="1"/>
    <col min="1540" max="1540" width="6.85546875" style="73" customWidth="1"/>
    <col min="1541" max="1541" width="4.28515625" style="73" customWidth="1"/>
    <col min="1542" max="1542" width="4.5703125" style="73" customWidth="1"/>
    <col min="1543" max="1543" width="4.7109375" style="73" customWidth="1"/>
    <col min="1544" max="1544" width="4" style="73" customWidth="1"/>
    <col min="1545" max="1545" width="4.28515625" style="73" customWidth="1"/>
    <col min="1546" max="1546" width="4.140625" style="73" customWidth="1"/>
    <col min="1547" max="1547" width="4.7109375" style="73" customWidth="1"/>
    <col min="1548" max="1548" width="4.5703125" style="73" customWidth="1"/>
    <col min="1549" max="1549" width="4.7109375" style="73" customWidth="1"/>
    <col min="1550" max="1550" width="4.5703125" style="73" customWidth="1"/>
    <col min="1551" max="1551" width="5.140625" style="73" customWidth="1"/>
    <col min="1552" max="1552" width="4.85546875" style="73" customWidth="1"/>
    <col min="1553" max="1553" width="5.5703125" style="73" customWidth="1"/>
    <col min="1554" max="1555" width="4.42578125" style="73" customWidth="1"/>
    <col min="1556" max="1556" width="4.28515625" style="73" customWidth="1"/>
    <col min="1557" max="1557" width="4.42578125" style="73" customWidth="1"/>
    <col min="1558" max="1558" width="5.28515625" style="73" customWidth="1"/>
    <col min="1559" max="1559" width="4.7109375" style="73" customWidth="1"/>
    <col min="1560" max="1560" width="4.5703125" style="73" customWidth="1"/>
    <col min="1561" max="1792" width="9.140625" style="73"/>
    <col min="1793" max="1793" width="3.85546875" style="73" customWidth="1"/>
    <col min="1794" max="1794" width="18.7109375" style="73" customWidth="1"/>
    <col min="1795" max="1795" width="11.7109375" style="73" customWidth="1"/>
    <col min="1796" max="1796" width="6.85546875" style="73" customWidth="1"/>
    <col min="1797" max="1797" width="4.28515625" style="73" customWidth="1"/>
    <col min="1798" max="1798" width="4.5703125" style="73" customWidth="1"/>
    <col min="1799" max="1799" width="4.7109375" style="73" customWidth="1"/>
    <col min="1800" max="1800" width="4" style="73" customWidth="1"/>
    <col min="1801" max="1801" width="4.28515625" style="73" customWidth="1"/>
    <col min="1802" max="1802" width="4.140625" style="73" customWidth="1"/>
    <col min="1803" max="1803" width="4.7109375" style="73" customWidth="1"/>
    <col min="1804" max="1804" width="4.5703125" style="73" customWidth="1"/>
    <col min="1805" max="1805" width="4.7109375" style="73" customWidth="1"/>
    <col min="1806" max="1806" width="4.5703125" style="73" customWidth="1"/>
    <col min="1807" max="1807" width="5.140625" style="73" customWidth="1"/>
    <col min="1808" max="1808" width="4.85546875" style="73" customWidth="1"/>
    <col min="1809" max="1809" width="5.5703125" style="73" customWidth="1"/>
    <col min="1810" max="1811" width="4.42578125" style="73" customWidth="1"/>
    <col min="1812" max="1812" width="4.28515625" style="73" customWidth="1"/>
    <col min="1813" max="1813" width="4.42578125" style="73" customWidth="1"/>
    <col min="1814" max="1814" width="5.28515625" style="73" customWidth="1"/>
    <col min="1815" max="1815" width="4.7109375" style="73" customWidth="1"/>
    <col min="1816" max="1816" width="4.5703125" style="73" customWidth="1"/>
    <col min="1817" max="2048" width="9.140625" style="73"/>
    <col min="2049" max="2049" width="3.85546875" style="73" customWidth="1"/>
    <col min="2050" max="2050" width="18.7109375" style="73" customWidth="1"/>
    <col min="2051" max="2051" width="11.7109375" style="73" customWidth="1"/>
    <col min="2052" max="2052" width="6.85546875" style="73" customWidth="1"/>
    <col min="2053" max="2053" width="4.28515625" style="73" customWidth="1"/>
    <col min="2054" max="2054" width="4.5703125" style="73" customWidth="1"/>
    <col min="2055" max="2055" width="4.7109375" style="73" customWidth="1"/>
    <col min="2056" max="2056" width="4" style="73" customWidth="1"/>
    <col min="2057" max="2057" width="4.28515625" style="73" customWidth="1"/>
    <col min="2058" max="2058" width="4.140625" style="73" customWidth="1"/>
    <col min="2059" max="2059" width="4.7109375" style="73" customWidth="1"/>
    <col min="2060" max="2060" width="4.5703125" style="73" customWidth="1"/>
    <col min="2061" max="2061" width="4.7109375" style="73" customWidth="1"/>
    <col min="2062" max="2062" width="4.5703125" style="73" customWidth="1"/>
    <col min="2063" max="2063" width="5.140625" style="73" customWidth="1"/>
    <col min="2064" max="2064" width="4.85546875" style="73" customWidth="1"/>
    <col min="2065" max="2065" width="5.5703125" style="73" customWidth="1"/>
    <col min="2066" max="2067" width="4.42578125" style="73" customWidth="1"/>
    <col min="2068" max="2068" width="4.28515625" style="73" customWidth="1"/>
    <col min="2069" max="2069" width="4.42578125" style="73" customWidth="1"/>
    <col min="2070" max="2070" width="5.28515625" style="73" customWidth="1"/>
    <col min="2071" max="2071" width="4.7109375" style="73" customWidth="1"/>
    <col min="2072" max="2072" width="4.5703125" style="73" customWidth="1"/>
    <col min="2073" max="2304" width="9.140625" style="73"/>
    <col min="2305" max="2305" width="3.85546875" style="73" customWidth="1"/>
    <col min="2306" max="2306" width="18.7109375" style="73" customWidth="1"/>
    <col min="2307" max="2307" width="11.7109375" style="73" customWidth="1"/>
    <col min="2308" max="2308" width="6.85546875" style="73" customWidth="1"/>
    <col min="2309" max="2309" width="4.28515625" style="73" customWidth="1"/>
    <col min="2310" max="2310" width="4.5703125" style="73" customWidth="1"/>
    <col min="2311" max="2311" width="4.7109375" style="73" customWidth="1"/>
    <col min="2312" max="2312" width="4" style="73" customWidth="1"/>
    <col min="2313" max="2313" width="4.28515625" style="73" customWidth="1"/>
    <col min="2314" max="2314" width="4.140625" style="73" customWidth="1"/>
    <col min="2315" max="2315" width="4.7109375" style="73" customWidth="1"/>
    <col min="2316" max="2316" width="4.5703125" style="73" customWidth="1"/>
    <col min="2317" max="2317" width="4.7109375" style="73" customWidth="1"/>
    <col min="2318" max="2318" width="4.5703125" style="73" customWidth="1"/>
    <col min="2319" max="2319" width="5.140625" style="73" customWidth="1"/>
    <col min="2320" max="2320" width="4.85546875" style="73" customWidth="1"/>
    <col min="2321" max="2321" width="5.5703125" style="73" customWidth="1"/>
    <col min="2322" max="2323" width="4.42578125" style="73" customWidth="1"/>
    <col min="2324" max="2324" width="4.28515625" style="73" customWidth="1"/>
    <col min="2325" max="2325" width="4.42578125" style="73" customWidth="1"/>
    <col min="2326" max="2326" width="5.28515625" style="73" customWidth="1"/>
    <col min="2327" max="2327" width="4.7109375" style="73" customWidth="1"/>
    <col min="2328" max="2328" width="4.5703125" style="73" customWidth="1"/>
    <col min="2329" max="2560" width="9.140625" style="73"/>
    <col min="2561" max="2561" width="3.85546875" style="73" customWidth="1"/>
    <col min="2562" max="2562" width="18.7109375" style="73" customWidth="1"/>
    <col min="2563" max="2563" width="11.7109375" style="73" customWidth="1"/>
    <col min="2564" max="2564" width="6.85546875" style="73" customWidth="1"/>
    <col min="2565" max="2565" width="4.28515625" style="73" customWidth="1"/>
    <col min="2566" max="2566" width="4.5703125" style="73" customWidth="1"/>
    <col min="2567" max="2567" width="4.7109375" style="73" customWidth="1"/>
    <col min="2568" max="2568" width="4" style="73" customWidth="1"/>
    <col min="2569" max="2569" width="4.28515625" style="73" customWidth="1"/>
    <col min="2570" max="2570" width="4.140625" style="73" customWidth="1"/>
    <col min="2571" max="2571" width="4.7109375" style="73" customWidth="1"/>
    <col min="2572" max="2572" width="4.5703125" style="73" customWidth="1"/>
    <col min="2573" max="2573" width="4.7109375" style="73" customWidth="1"/>
    <col min="2574" max="2574" width="4.5703125" style="73" customWidth="1"/>
    <col min="2575" max="2575" width="5.140625" style="73" customWidth="1"/>
    <col min="2576" max="2576" width="4.85546875" style="73" customWidth="1"/>
    <col min="2577" max="2577" width="5.5703125" style="73" customWidth="1"/>
    <col min="2578" max="2579" width="4.42578125" style="73" customWidth="1"/>
    <col min="2580" max="2580" width="4.28515625" style="73" customWidth="1"/>
    <col min="2581" max="2581" width="4.42578125" style="73" customWidth="1"/>
    <col min="2582" max="2582" width="5.28515625" style="73" customWidth="1"/>
    <col min="2583" max="2583" width="4.7109375" style="73" customWidth="1"/>
    <col min="2584" max="2584" width="4.5703125" style="73" customWidth="1"/>
    <col min="2585" max="2816" width="9.140625" style="73"/>
    <col min="2817" max="2817" width="3.85546875" style="73" customWidth="1"/>
    <col min="2818" max="2818" width="18.7109375" style="73" customWidth="1"/>
    <col min="2819" max="2819" width="11.7109375" style="73" customWidth="1"/>
    <col min="2820" max="2820" width="6.85546875" style="73" customWidth="1"/>
    <col min="2821" max="2821" width="4.28515625" style="73" customWidth="1"/>
    <col min="2822" max="2822" width="4.5703125" style="73" customWidth="1"/>
    <col min="2823" max="2823" width="4.7109375" style="73" customWidth="1"/>
    <col min="2824" max="2824" width="4" style="73" customWidth="1"/>
    <col min="2825" max="2825" width="4.28515625" style="73" customWidth="1"/>
    <col min="2826" max="2826" width="4.140625" style="73" customWidth="1"/>
    <col min="2827" max="2827" width="4.7109375" style="73" customWidth="1"/>
    <col min="2828" max="2828" width="4.5703125" style="73" customWidth="1"/>
    <col min="2829" max="2829" width="4.7109375" style="73" customWidth="1"/>
    <col min="2830" max="2830" width="4.5703125" style="73" customWidth="1"/>
    <col min="2831" max="2831" width="5.140625" style="73" customWidth="1"/>
    <col min="2832" max="2832" width="4.85546875" style="73" customWidth="1"/>
    <col min="2833" max="2833" width="5.5703125" style="73" customWidth="1"/>
    <col min="2834" max="2835" width="4.42578125" style="73" customWidth="1"/>
    <col min="2836" max="2836" width="4.28515625" style="73" customWidth="1"/>
    <col min="2837" max="2837" width="4.42578125" style="73" customWidth="1"/>
    <col min="2838" max="2838" width="5.28515625" style="73" customWidth="1"/>
    <col min="2839" max="2839" width="4.7109375" style="73" customWidth="1"/>
    <col min="2840" max="2840" width="4.5703125" style="73" customWidth="1"/>
    <col min="2841" max="3072" width="9.140625" style="73"/>
    <col min="3073" max="3073" width="3.85546875" style="73" customWidth="1"/>
    <col min="3074" max="3074" width="18.7109375" style="73" customWidth="1"/>
    <col min="3075" max="3075" width="11.7109375" style="73" customWidth="1"/>
    <col min="3076" max="3076" width="6.85546875" style="73" customWidth="1"/>
    <col min="3077" max="3077" width="4.28515625" style="73" customWidth="1"/>
    <col min="3078" max="3078" width="4.5703125" style="73" customWidth="1"/>
    <col min="3079" max="3079" width="4.7109375" style="73" customWidth="1"/>
    <col min="3080" max="3080" width="4" style="73" customWidth="1"/>
    <col min="3081" max="3081" width="4.28515625" style="73" customWidth="1"/>
    <col min="3082" max="3082" width="4.140625" style="73" customWidth="1"/>
    <col min="3083" max="3083" width="4.7109375" style="73" customWidth="1"/>
    <col min="3084" max="3084" width="4.5703125" style="73" customWidth="1"/>
    <col min="3085" max="3085" width="4.7109375" style="73" customWidth="1"/>
    <col min="3086" max="3086" width="4.5703125" style="73" customWidth="1"/>
    <col min="3087" max="3087" width="5.140625" style="73" customWidth="1"/>
    <col min="3088" max="3088" width="4.85546875" style="73" customWidth="1"/>
    <col min="3089" max="3089" width="5.5703125" style="73" customWidth="1"/>
    <col min="3090" max="3091" width="4.42578125" style="73" customWidth="1"/>
    <col min="3092" max="3092" width="4.28515625" style="73" customWidth="1"/>
    <col min="3093" max="3093" width="4.42578125" style="73" customWidth="1"/>
    <col min="3094" max="3094" width="5.28515625" style="73" customWidth="1"/>
    <col min="3095" max="3095" width="4.7109375" style="73" customWidth="1"/>
    <col min="3096" max="3096" width="4.5703125" style="73" customWidth="1"/>
    <col min="3097" max="3328" width="9.140625" style="73"/>
    <col min="3329" max="3329" width="3.85546875" style="73" customWidth="1"/>
    <col min="3330" max="3330" width="18.7109375" style="73" customWidth="1"/>
    <col min="3331" max="3331" width="11.7109375" style="73" customWidth="1"/>
    <col min="3332" max="3332" width="6.85546875" style="73" customWidth="1"/>
    <col min="3333" max="3333" width="4.28515625" style="73" customWidth="1"/>
    <col min="3334" max="3334" width="4.5703125" style="73" customWidth="1"/>
    <col min="3335" max="3335" width="4.7109375" style="73" customWidth="1"/>
    <col min="3336" max="3336" width="4" style="73" customWidth="1"/>
    <col min="3337" max="3337" width="4.28515625" style="73" customWidth="1"/>
    <col min="3338" max="3338" width="4.140625" style="73" customWidth="1"/>
    <col min="3339" max="3339" width="4.7109375" style="73" customWidth="1"/>
    <col min="3340" max="3340" width="4.5703125" style="73" customWidth="1"/>
    <col min="3341" max="3341" width="4.7109375" style="73" customWidth="1"/>
    <col min="3342" max="3342" width="4.5703125" style="73" customWidth="1"/>
    <col min="3343" max="3343" width="5.140625" style="73" customWidth="1"/>
    <col min="3344" max="3344" width="4.85546875" style="73" customWidth="1"/>
    <col min="3345" max="3345" width="5.5703125" style="73" customWidth="1"/>
    <col min="3346" max="3347" width="4.42578125" style="73" customWidth="1"/>
    <col min="3348" max="3348" width="4.28515625" style="73" customWidth="1"/>
    <col min="3349" max="3349" width="4.42578125" style="73" customWidth="1"/>
    <col min="3350" max="3350" width="5.28515625" style="73" customWidth="1"/>
    <col min="3351" max="3351" width="4.7109375" style="73" customWidth="1"/>
    <col min="3352" max="3352" width="4.5703125" style="73" customWidth="1"/>
    <col min="3353" max="3584" width="9.140625" style="73"/>
    <col min="3585" max="3585" width="3.85546875" style="73" customWidth="1"/>
    <col min="3586" max="3586" width="18.7109375" style="73" customWidth="1"/>
    <col min="3587" max="3587" width="11.7109375" style="73" customWidth="1"/>
    <col min="3588" max="3588" width="6.85546875" style="73" customWidth="1"/>
    <col min="3589" max="3589" width="4.28515625" style="73" customWidth="1"/>
    <col min="3590" max="3590" width="4.5703125" style="73" customWidth="1"/>
    <col min="3591" max="3591" width="4.7109375" style="73" customWidth="1"/>
    <col min="3592" max="3592" width="4" style="73" customWidth="1"/>
    <col min="3593" max="3593" width="4.28515625" style="73" customWidth="1"/>
    <col min="3594" max="3594" width="4.140625" style="73" customWidth="1"/>
    <col min="3595" max="3595" width="4.7109375" style="73" customWidth="1"/>
    <col min="3596" max="3596" width="4.5703125" style="73" customWidth="1"/>
    <col min="3597" max="3597" width="4.7109375" style="73" customWidth="1"/>
    <col min="3598" max="3598" width="4.5703125" style="73" customWidth="1"/>
    <col min="3599" max="3599" width="5.140625" style="73" customWidth="1"/>
    <col min="3600" max="3600" width="4.85546875" style="73" customWidth="1"/>
    <col min="3601" max="3601" width="5.5703125" style="73" customWidth="1"/>
    <col min="3602" max="3603" width="4.42578125" style="73" customWidth="1"/>
    <col min="3604" max="3604" width="4.28515625" style="73" customWidth="1"/>
    <col min="3605" max="3605" width="4.42578125" style="73" customWidth="1"/>
    <col min="3606" max="3606" width="5.28515625" style="73" customWidth="1"/>
    <col min="3607" max="3607" width="4.7109375" style="73" customWidth="1"/>
    <col min="3608" max="3608" width="4.5703125" style="73" customWidth="1"/>
    <col min="3609" max="3840" width="9.140625" style="73"/>
    <col min="3841" max="3841" width="3.85546875" style="73" customWidth="1"/>
    <col min="3842" max="3842" width="18.7109375" style="73" customWidth="1"/>
    <col min="3843" max="3843" width="11.7109375" style="73" customWidth="1"/>
    <col min="3844" max="3844" width="6.85546875" style="73" customWidth="1"/>
    <col min="3845" max="3845" width="4.28515625" style="73" customWidth="1"/>
    <col min="3846" max="3846" width="4.5703125" style="73" customWidth="1"/>
    <col min="3847" max="3847" width="4.7109375" style="73" customWidth="1"/>
    <col min="3848" max="3848" width="4" style="73" customWidth="1"/>
    <col min="3849" max="3849" width="4.28515625" style="73" customWidth="1"/>
    <col min="3850" max="3850" width="4.140625" style="73" customWidth="1"/>
    <col min="3851" max="3851" width="4.7109375" style="73" customWidth="1"/>
    <col min="3852" max="3852" width="4.5703125" style="73" customWidth="1"/>
    <col min="3853" max="3853" width="4.7109375" style="73" customWidth="1"/>
    <col min="3854" max="3854" width="4.5703125" style="73" customWidth="1"/>
    <col min="3855" max="3855" width="5.140625" style="73" customWidth="1"/>
    <col min="3856" max="3856" width="4.85546875" style="73" customWidth="1"/>
    <col min="3857" max="3857" width="5.5703125" style="73" customWidth="1"/>
    <col min="3858" max="3859" width="4.42578125" style="73" customWidth="1"/>
    <col min="3860" max="3860" width="4.28515625" style="73" customWidth="1"/>
    <col min="3861" max="3861" width="4.42578125" style="73" customWidth="1"/>
    <col min="3862" max="3862" width="5.28515625" style="73" customWidth="1"/>
    <col min="3863" max="3863" width="4.7109375" style="73" customWidth="1"/>
    <col min="3864" max="3864" width="4.5703125" style="73" customWidth="1"/>
    <col min="3865" max="4096" width="9.140625" style="73"/>
    <col min="4097" max="4097" width="3.85546875" style="73" customWidth="1"/>
    <col min="4098" max="4098" width="18.7109375" style="73" customWidth="1"/>
    <col min="4099" max="4099" width="11.7109375" style="73" customWidth="1"/>
    <col min="4100" max="4100" width="6.85546875" style="73" customWidth="1"/>
    <col min="4101" max="4101" width="4.28515625" style="73" customWidth="1"/>
    <col min="4102" max="4102" width="4.5703125" style="73" customWidth="1"/>
    <col min="4103" max="4103" width="4.7109375" style="73" customWidth="1"/>
    <col min="4104" max="4104" width="4" style="73" customWidth="1"/>
    <col min="4105" max="4105" width="4.28515625" style="73" customWidth="1"/>
    <col min="4106" max="4106" width="4.140625" style="73" customWidth="1"/>
    <col min="4107" max="4107" width="4.7109375" style="73" customWidth="1"/>
    <col min="4108" max="4108" width="4.5703125" style="73" customWidth="1"/>
    <col min="4109" max="4109" width="4.7109375" style="73" customWidth="1"/>
    <col min="4110" max="4110" width="4.5703125" style="73" customWidth="1"/>
    <col min="4111" max="4111" width="5.140625" style="73" customWidth="1"/>
    <col min="4112" max="4112" width="4.85546875" style="73" customWidth="1"/>
    <col min="4113" max="4113" width="5.5703125" style="73" customWidth="1"/>
    <col min="4114" max="4115" width="4.42578125" style="73" customWidth="1"/>
    <col min="4116" max="4116" width="4.28515625" style="73" customWidth="1"/>
    <col min="4117" max="4117" width="4.42578125" style="73" customWidth="1"/>
    <col min="4118" max="4118" width="5.28515625" style="73" customWidth="1"/>
    <col min="4119" max="4119" width="4.7109375" style="73" customWidth="1"/>
    <col min="4120" max="4120" width="4.5703125" style="73" customWidth="1"/>
    <col min="4121" max="4352" width="9.140625" style="73"/>
    <col min="4353" max="4353" width="3.85546875" style="73" customWidth="1"/>
    <col min="4354" max="4354" width="18.7109375" style="73" customWidth="1"/>
    <col min="4355" max="4355" width="11.7109375" style="73" customWidth="1"/>
    <col min="4356" max="4356" width="6.85546875" style="73" customWidth="1"/>
    <col min="4357" max="4357" width="4.28515625" style="73" customWidth="1"/>
    <col min="4358" max="4358" width="4.5703125" style="73" customWidth="1"/>
    <col min="4359" max="4359" width="4.7109375" style="73" customWidth="1"/>
    <col min="4360" max="4360" width="4" style="73" customWidth="1"/>
    <col min="4361" max="4361" width="4.28515625" style="73" customWidth="1"/>
    <col min="4362" max="4362" width="4.140625" style="73" customWidth="1"/>
    <col min="4363" max="4363" width="4.7109375" style="73" customWidth="1"/>
    <col min="4364" max="4364" width="4.5703125" style="73" customWidth="1"/>
    <col min="4365" max="4365" width="4.7109375" style="73" customWidth="1"/>
    <col min="4366" max="4366" width="4.5703125" style="73" customWidth="1"/>
    <col min="4367" max="4367" width="5.140625" style="73" customWidth="1"/>
    <col min="4368" max="4368" width="4.85546875" style="73" customWidth="1"/>
    <col min="4369" max="4369" width="5.5703125" style="73" customWidth="1"/>
    <col min="4370" max="4371" width="4.42578125" style="73" customWidth="1"/>
    <col min="4372" max="4372" width="4.28515625" style="73" customWidth="1"/>
    <col min="4373" max="4373" width="4.42578125" style="73" customWidth="1"/>
    <col min="4374" max="4374" width="5.28515625" style="73" customWidth="1"/>
    <col min="4375" max="4375" width="4.7109375" style="73" customWidth="1"/>
    <col min="4376" max="4376" width="4.5703125" style="73" customWidth="1"/>
    <col min="4377" max="4608" width="9.140625" style="73"/>
    <col min="4609" max="4609" width="3.85546875" style="73" customWidth="1"/>
    <col min="4610" max="4610" width="18.7109375" style="73" customWidth="1"/>
    <col min="4611" max="4611" width="11.7109375" style="73" customWidth="1"/>
    <col min="4612" max="4612" width="6.85546875" style="73" customWidth="1"/>
    <col min="4613" max="4613" width="4.28515625" style="73" customWidth="1"/>
    <col min="4614" max="4614" width="4.5703125" style="73" customWidth="1"/>
    <col min="4615" max="4615" width="4.7109375" style="73" customWidth="1"/>
    <col min="4616" max="4616" width="4" style="73" customWidth="1"/>
    <col min="4617" max="4617" width="4.28515625" style="73" customWidth="1"/>
    <col min="4618" max="4618" width="4.140625" style="73" customWidth="1"/>
    <col min="4619" max="4619" width="4.7109375" style="73" customWidth="1"/>
    <col min="4620" max="4620" width="4.5703125" style="73" customWidth="1"/>
    <col min="4621" max="4621" width="4.7109375" style="73" customWidth="1"/>
    <col min="4622" max="4622" width="4.5703125" style="73" customWidth="1"/>
    <col min="4623" max="4623" width="5.140625" style="73" customWidth="1"/>
    <col min="4624" max="4624" width="4.85546875" style="73" customWidth="1"/>
    <col min="4625" max="4625" width="5.5703125" style="73" customWidth="1"/>
    <col min="4626" max="4627" width="4.42578125" style="73" customWidth="1"/>
    <col min="4628" max="4628" width="4.28515625" style="73" customWidth="1"/>
    <col min="4629" max="4629" width="4.42578125" style="73" customWidth="1"/>
    <col min="4630" max="4630" width="5.28515625" style="73" customWidth="1"/>
    <col min="4631" max="4631" width="4.7109375" style="73" customWidth="1"/>
    <col min="4632" max="4632" width="4.5703125" style="73" customWidth="1"/>
    <col min="4633" max="4864" width="9.140625" style="73"/>
    <col min="4865" max="4865" width="3.85546875" style="73" customWidth="1"/>
    <col min="4866" max="4866" width="18.7109375" style="73" customWidth="1"/>
    <col min="4867" max="4867" width="11.7109375" style="73" customWidth="1"/>
    <col min="4868" max="4868" width="6.85546875" style="73" customWidth="1"/>
    <col min="4869" max="4869" width="4.28515625" style="73" customWidth="1"/>
    <col min="4870" max="4870" width="4.5703125" style="73" customWidth="1"/>
    <col min="4871" max="4871" width="4.7109375" style="73" customWidth="1"/>
    <col min="4872" max="4872" width="4" style="73" customWidth="1"/>
    <col min="4873" max="4873" width="4.28515625" style="73" customWidth="1"/>
    <col min="4874" max="4874" width="4.140625" style="73" customWidth="1"/>
    <col min="4875" max="4875" width="4.7109375" style="73" customWidth="1"/>
    <col min="4876" max="4876" width="4.5703125" style="73" customWidth="1"/>
    <col min="4877" max="4877" width="4.7109375" style="73" customWidth="1"/>
    <col min="4878" max="4878" width="4.5703125" style="73" customWidth="1"/>
    <col min="4879" max="4879" width="5.140625" style="73" customWidth="1"/>
    <col min="4880" max="4880" width="4.85546875" style="73" customWidth="1"/>
    <col min="4881" max="4881" width="5.5703125" style="73" customWidth="1"/>
    <col min="4882" max="4883" width="4.42578125" style="73" customWidth="1"/>
    <col min="4884" max="4884" width="4.28515625" style="73" customWidth="1"/>
    <col min="4885" max="4885" width="4.42578125" style="73" customWidth="1"/>
    <col min="4886" max="4886" width="5.28515625" style="73" customWidth="1"/>
    <col min="4887" max="4887" width="4.7109375" style="73" customWidth="1"/>
    <col min="4888" max="4888" width="4.5703125" style="73" customWidth="1"/>
    <col min="4889" max="5120" width="9.140625" style="73"/>
    <col min="5121" max="5121" width="3.85546875" style="73" customWidth="1"/>
    <col min="5122" max="5122" width="18.7109375" style="73" customWidth="1"/>
    <col min="5123" max="5123" width="11.7109375" style="73" customWidth="1"/>
    <col min="5124" max="5124" width="6.85546875" style="73" customWidth="1"/>
    <col min="5125" max="5125" width="4.28515625" style="73" customWidth="1"/>
    <col min="5126" max="5126" width="4.5703125" style="73" customWidth="1"/>
    <col min="5127" max="5127" width="4.7109375" style="73" customWidth="1"/>
    <col min="5128" max="5128" width="4" style="73" customWidth="1"/>
    <col min="5129" max="5129" width="4.28515625" style="73" customWidth="1"/>
    <col min="5130" max="5130" width="4.140625" style="73" customWidth="1"/>
    <col min="5131" max="5131" width="4.7109375" style="73" customWidth="1"/>
    <col min="5132" max="5132" width="4.5703125" style="73" customWidth="1"/>
    <col min="5133" max="5133" width="4.7109375" style="73" customWidth="1"/>
    <col min="5134" max="5134" width="4.5703125" style="73" customWidth="1"/>
    <col min="5135" max="5135" width="5.140625" style="73" customWidth="1"/>
    <col min="5136" max="5136" width="4.85546875" style="73" customWidth="1"/>
    <col min="5137" max="5137" width="5.5703125" style="73" customWidth="1"/>
    <col min="5138" max="5139" width="4.42578125" style="73" customWidth="1"/>
    <col min="5140" max="5140" width="4.28515625" style="73" customWidth="1"/>
    <col min="5141" max="5141" width="4.42578125" style="73" customWidth="1"/>
    <col min="5142" max="5142" width="5.28515625" style="73" customWidth="1"/>
    <col min="5143" max="5143" width="4.7109375" style="73" customWidth="1"/>
    <col min="5144" max="5144" width="4.5703125" style="73" customWidth="1"/>
    <col min="5145" max="5376" width="9.140625" style="73"/>
    <col min="5377" max="5377" width="3.85546875" style="73" customWidth="1"/>
    <col min="5378" max="5378" width="18.7109375" style="73" customWidth="1"/>
    <col min="5379" max="5379" width="11.7109375" style="73" customWidth="1"/>
    <col min="5380" max="5380" width="6.85546875" style="73" customWidth="1"/>
    <col min="5381" max="5381" width="4.28515625" style="73" customWidth="1"/>
    <col min="5382" max="5382" width="4.5703125" style="73" customWidth="1"/>
    <col min="5383" max="5383" width="4.7109375" style="73" customWidth="1"/>
    <col min="5384" max="5384" width="4" style="73" customWidth="1"/>
    <col min="5385" max="5385" width="4.28515625" style="73" customWidth="1"/>
    <col min="5386" max="5386" width="4.140625" style="73" customWidth="1"/>
    <col min="5387" max="5387" width="4.7109375" style="73" customWidth="1"/>
    <col min="5388" max="5388" width="4.5703125" style="73" customWidth="1"/>
    <col min="5389" max="5389" width="4.7109375" style="73" customWidth="1"/>
    <col min="5390" max="5390" width="4.5703125" style="73" customWidth="1"/>
    <col min="5391" max="5391" width="5.140625" style="73" customWidth="1"/>
    <col min="5392" max="5392" width="4.85546875" style="73" customWidth="1"/>
    <col min="5393" max="5393" width="5.5703125" style="73" customWidth="1"/>
    <col min="5394" max="5395" width="4.42578125" style="73" customWidth="1"/>
    <col min="5396" max="5396" width="4.28515625" style="73" customWidth="1"/>
    <col min="5397" max="5397" width="4.42578125" style="73" customWidth="1"/>
    <col min="5398" max="5398" width="5.28515625" style="73" customWidth="1"/>
    <col min="5399" max="5399" width="4.7109375" style="73" customWidth="1"/>
    <col min="5400" max="5400" width="4.5703125" style="73" customWidth="1"/>
    <col min="5401" max="5632" width="9.140625" style="73"/>
    <col min="5633" max="5633" width="3.85546875" style="73" customWidth="1"/>
    <col min="5634" max="5634" width="18.7109375" style="73" customWidth="1"/>
    <col min="5635" max="5635" width="11.7109375" style="73" customWidth="1"/>
    <col min="5636" max="5636" width="6.85546875" style="73" customWidth="1"/>
    <col min="5637" max="5637" width="4.28515625" style="73" customWidth="1"/>
    <col min="5638" max="5638" width="4.5703125" style="73" customWidth="1"/>
    <col min="5639" max="5639" width="4.7109375" style="73" customWidth="1"/>
    <col min="5640" max="5640" width="4" style="73" customWidth="1"/>
    <col min="5641" max="5641" width="4.28515625" style="73" customWidth="1"/>
    <col min="5642" max="5642" width="4.140625" style="73" customWidth="1"/>
    <col min="5643" max="5643" width="4.7109375" style="73" customWidth="1"/>
    <col min="5644" max="5644" width="4.5703125" style="73" customWidth="1"/>
    <col min="5645" max="5645" width="4.7109375" style="73" customWidth="1"/>
    <col min="5646" max="5646" width="4.5703125" style="73" customWidth="1"/>
    <col min="5647" max="5647" width="5.140625" style="73" customWidth="1"/>
    <col min="5648" max="5648" width="4.85546875" style="73" customWidth="1"/>
    <col min="5649" max="5649" width="5.5703125" style="73" customWidth="1"/>
    <col min="5650" max="5651" width="4.42578125" style="73" customWidth="1"/>
    <col min="5652" max="5652" width="4.28515625" style="73" customWidth="1"/>
    <col min="5653" max="5653" width="4.42578125" style="73" customWidth="1"/>
    <col min="5654" max="5654" width="5.28515625" style="73" customWidth="1"/>
    <col min="5655" max="5655" width="4.7109375" style="73" customWidth="1"/>
    <col min="5656" max="5656" width="4.5703125" style="73" customWidth="1"/>
    <col min="5657" max="5888" width="9.140625" style="73"/>
    <col min="5889" max="5889" width="3.85546875" style="73" customWidth="1"/>
    <col min="5890" max="5890" width="18.7109375" style="73" customWidth="1"/>
    <col min="5891" max="5891" width="11.7109375" style="73" customWidth="1"/>
    <col min="5892" max="5892" width="6.85546875" style="73" customWidth="1"/>
    <col min="5893" max="5893" width="4.28515625" style="73" customWidth="1"/>
    <col min="5894" max="5894" width="4.5703125" style="73" customWidth="1"/>
    <col min="5895" max="5895" width="4.7109375" style="73" customWidth="1"/>
    <col min="5896" max="5896" width="4" style="73" customWidth="1"/>
    <col min="5897" max="5897" width="4.28515625" style="73" customWidth="1"/>
    <col min="5898" max="5898" width="4.140625" style="73" customWidth="1"/>
    <col min="5899" max="5899" width="4.7109375" style="73" customWidth="1"/>
    <col min="5900" max="5900" width="4.5703125" style="73" customWidth="1"/>
    <col min="5901" max="5901" width="4.7109375" style="73" customWidth="1"/>
    <col min="5902" max="5902" width="4.5703125" style="73" customWidth="1"/>
    <col min="5903" max="5903" width="5.140625" style="73" customWidth="1"/>
    <col min="5904" max="5904" width="4.85546875" style="73" customWidth="1"/>
    <col min="5905" max="5905" width="5.5703125" style="73" customWidth="1"/>
    <col min="5906" max="5907" width="4.42578125" style="73" customWidth="1"/>
    <col min="5908" max="5908" width="4.28515625" style="73" customWidth="1"/>
    <col min="5909" max="5909" width="4.42578125" style="73" customWidth="1"/>
    <col min="5910" max="5910" width="5.28515625" style="73" customWidth="1"/>
    <col min="5911" max="5911" width="4.7109375" style="73" customWidth="1"/>
    <col min="5912" max="5912" width="4.5703125" style="73" customWidth="1"/>
    <col min="5913" max="6144" width="9.140625" style="73"/>
    <col min="6145" max="6145" width="3.85546875" style="73" customWidth="1"/>
    <col min="6146" max="6146" width="18.7109375" style="73" customWidth="1"/>
    <col min="6147" max="6147" width="11.7109375" style="73" customWidth="1"/>
    <col min="6148" max="6148" width="6.85546875" style="73" customWidth="1"/>
    <col min="6149" max="6149" width="4.28515625" style="73" customWidth="1"/>
    <col min="6150" max="6150" width="4.5703125" style="73" customWidth="1"/>
    <col min="6151" max="6151" width="4.7109375" style="73" customWidth="1"/>
    <col min="6152" max="6152" width="4" style="73" customWidth="1"/>
    <col min="6153" max="6153" width="4.28515625" style="73" customWidth="1"/>
    <col min="6154" max="6154" width="4.140625" style="73" customWidth="1"/>
    <col min="6155" max="6155" width="4.7109375" style="73" customWidth="1"/>
    <col min="6156" max="6156" width="4.5703125" style="73" customWidth="1"/>
    <col min="6157" max="6157" width="4.7109375" style="73" customWidth="1"/>
    <col min="6158" max="6158" width="4.5703125" style="73" customWidth="1"/>
    <col min="6159" max="6159" width="5.140625" style="73" customWidth="1"/>
    <col min="6160" max="6160" width="4.85546875" style="73" customWidth="1"/>
    <col min="6161" max="6161" width="5.5703125" style="73" customWidth="1"/>
    <col min="6162" max="6163" width="4.42578125" style="73" customWidth="1"/>
    <col min="6164" max="6164" width="4.28515625" style="73" customWidth="1"/>
    <col min="6165" max="6165" width="4.42578125" style="73" customWidth="1"/>
    <col min="6166" max="6166" width="5.28515625" style="73" customWidth="1"/>
    <col min="6167" max="6167" width="4.7109375" style="73" customWidth="1"/>
    <col min="6168" max="6168" width="4.5703125" style="73" customWidth="1"/>
    <col min="6169" max="6400" width="9.140625" style="73"/>
    <col min="6401" max="6401" width="3.85546875" style="73" customWidth="1"/>
    <col min="6402" max="6402" width="18.7109375" style="73" customWidth="1"/>
    <col min="6403" max="6403" width="11.7109375" style="73" customWidth="1"/>
    <col min="6404" max="6404" width="6.85546875" style="73" customWidth="1"/>
    <col min="6405" max="6405" width="4.28515625" style="73" customWidth="1"/>
    <col min="6406" max="6406" width="4.5703125" style="73" customWidth="1"/>
    <col min="6407" max="6407" width="4.7109375" style="73" customWidth="1"/>
    <col min="6408" max="6408" width="4" style="73" customWidth="1"/>
    <col min="6409" max="6409" width="4.28515625" style="73" customWidth="1"/>
    <col min="6410" max="6410" width="4.140625" style="73" customWidth="1"/>
    <col min="6411" max="6411" width="4.7109375" style="73" customWidth="1"/>
    <col min="6412" max="6412" width="4.5703125" style="73" customWidth="1"/>
    <col min="6413" max="6413" width="4.7109375" style="73" customWidth="1"/>
    <col min="6414" max="6414" width="4.5703125" style="73" customWidth="1"/>
    <col min="6415" max="6415" width="5.140625" style="73" customWidth="1"/>
    <col min="6416" max="6416" width="4.85546875" style="73" customWidth="1"/>
    <col min="6417" max="6417" width="5.5703125" style="73" customWidth="1"/>
    <col min="6418" max="6419" width="4.42578125" style="73" customWidth="1"/>
    <col min="6420" max="6420" width="4.28515625" style="73" customWidth="1"/>
    <col min="6421" max="6421" width="4.42578125" style="73" customWidth="1"/>
    <col min="6422" max="6422" width="5.28515625" style="73" customWidth="1"/>
    <col min="6423" max="6423" width="4.7109375" style="73" customWidth="1"/>
    <col min="6424" max="6424" width="4.5703125" style="73" customWidth="1"/>
    <col min="6425" max="6656" width="9.140625" style="73"/>
    <col min="6657" max="6657" width="3.85546875" style="73" customWidth="1"/>
    <col min="6658" max="6658" width="18.7109375" style="73" customWidth="1"/>
    <col min="6659" max="6659" width="11.7109375" style="73" customWidth="1"/>
    <col min="6660" max="6660" width="6.85546875" style="73" customWidth="1"/>
    <col min="6661" max="6661" width="4.28515625" style="73" customWidth="1"/>
    <col min="6662" max="6662" width="4.5703125" style="73" customWidth="1"/>
    <col min="6663" max="6663" width="4.7109375" style="73" customWidth="1"/>
    <col min="6664" max="6664" width="4" style="73" customWidth="1"/>
    <col min="6665" max="6665" width="4.28515625" style="73" customWidth="1"/>
    <col min="6666" max="6666" width="4.140625" style="73" customWidth="1"/>
    <col min="6667" max="6667" width="4.7109375" style="73" customWidth="1"/>
    <col min="6668" max="6668" width="4.5703125" style="73" customWidth="1"/>
    <col min="6669" max="6669" width="4.7109375" style="73" customWidth="1"/>
    <col min="6670" max="6670" width="4.5703125" style="73" customWidth="1"/>
    <col min="6671" max="6671" width="5.140625" style="73" customWidth="1"/>
    <col min="6672" max="6672" width="4.85546875" style="73" customWidth="1"/>
    <col min="6673" max="6673" width="5.5703125" style="73" customWidth="1"/>
    <col min="6674" max="6675" width="4.42578125" style="73" customWidth="1"/>
    <col min="6676" max="6676" width="4.28515625" style="73" customWidth="1"/>
    <col min="6677" max="6677" width="4.42578125" style="73" customWidth="1"/>
    <col min="6678" max="6678" width="5.28515625" style="73" customWidth="1"/>
    <col min="6679" max="6679" width="4.7109375" style="73" customWidth="1"/>
    <col min="6680" max="6680" width="4.5703125" style="73" customWidth="1"/>
    <col min="6681" max="6912" width="9.140625" style="73"/>
    <col min="6913" max="6913" width="3.85546875" style="73" customWidth="1"/>
    <col min="6914" max="6914" width="18.7109375" style="73" customWidth="1"/>
    <col min="6915" max="6915" width="11.7109375" style="73" customWidth="1"/>
    <col min="6916" max="6916" width="6.85546875" style="73" customWidth="1"/>
    <col min="6917" max="6917" width="4.28515625" style="73" customWidth="1"/>
    <col min="6918" max="6918" width="4.5703125" style="73" customWidth="1"/>
    <col min="6919" max="6919" width="4.7109375" style="73" customWidth="1"/>
    <col min="6920" max="6920" width="4" style="73" customWidth="1"/>
    <col min="6921" max="6921" width="4.28515625" style="73" customWidth="1"/>
    <col min="6922" max="6922" width="4.140625" style="73" customWidth="1"/>
    <col min="6923" max="6923" width="4.7109375" style="73" customWidth="1"/>
    <col min="6924" max="6924" width="4.5703125" style="73" customWidth="1"/>
    <col min="6925" max="6925" width="4.7109375" style="73" customWidth="1"/>
    <col min="6926" max="6926" width="4.5703125" style="73" customWidth="1"/>
    <col min="6927" max="6927" width="5.140625" style="73" customWidth="1"/>
    <col min="6928" max="6928" width="4.85546875" style="73" customWidth="1"/>
    <col min="6929" max="6929" width="5.5703125" style="73" customWidth="1"/>
    <col min="6930" max="6931" width="4.42578125" style="73" customWidth="1"/>
    <col min="6932" max="6932" width="4.28515625" style="73" customWidth="1"/>
    <col min="6933" max="6933" width="4.42578125" style="73" customWidth="1"/>
    <col min="6934" max="6934" width="5.28515625" style="73" customWidth="1"/>
    <col min="6935" max="6935" width="4.7109375" style="73" customWidth="1"/>
    <col min="6936" max="6936" width="4.5703125" style="73" customWidth="1"/>
    <col min="6937" max="7168" width="9.140625" style="73"/>
    <col min="7169" max="7169" width="3.85546875" style="73" customWidth="1"/>
    <col min="7170" max="7170" width="18.7109375" style="73" customWidth="1"/>
    <col min="7171" max="7171" width="11.7109375" style="73" customWidth="1"/>
    <col min="7172" max="7172" width="6.85546875" style="73" customWidth="1"/>
    <col min="7173" max="7173" width="4.28515625" style="73" customWidth="1"/>
    <col min="7174" max="7174" width="4.5703125" style="73" customWidth="1"/>
    <col min="7175" max="7175" width="4.7109375" style="73" customWidth="1"/>
    <col min="7176" max="7176" width="4" style="73" customWidth="1"/>
    <col min="7177" max="7177" width="4.28515625" style="73" customWidth="1"/>
    <col min="7178" max="7178" width="4.140625" style="73" customWidth="1"/>
    <col min="7179" max="7179" width="4.7109375" style="73" customWidth="1"/>
    <col min="7180" max="7180" width="4.5703125" style="73" customWidth="1"/>
    <col min="7181" max="7181" width="4.7109375" style="73" customWidth="1"/>
    <col min="7182" max="7182" width="4.5703125" style="73" customWidth="1"/>
    <col min="7183" max="7183" width="5.140625" style="73" customWidth="1"/>
    <col min="7184" max="7184" width="4.85546875" style="73" customWidth="1"/>
    <col min="7185" max="7185" width="5.5703125" style="73" customWidth="1"/>
    <col min="7186" max="7187" width="4.42578125" style="73" customWidth="1"/>
    <col min="7188" max="7188" width="4.28515625" style="73" customWidth="1"/>
    <col min="7189" max="7189" width="4.42578125" style="73" customWidth="1"/>
    <col min="7190" max="7190" width="5.28515625" style="73" customWidth="1"/>
    <col min="7191" max="7191" width="4.7109375" style="73" customWidth="1"/>
    <col min="7192" max="7192" width="4.5703125" style="73" customWidth="1"/>
    <col min="7193" max="7424" width="9.140625" style="73"/>
    <col min="7425" max="7425" width="3.85546875" style="73" customWidth="1"/>
    <col min="7426" max="7426" width="18.7109375" style="73" customWidth="1"/>
    <col min="7427" max="7427" width="11.7109375" style="73" customWidth="1"/>
    <col min="7428" max="7428" width="6.85546875" style="73" customWidth="1"/>
    <col min="7429" max="7429" width="4.28515625" style="73" customWidth="1"/>
    <col min="7430" max="7430" width="4.5703125" style="73" customWidth="1"/>
    <col min="7431" max="7431" width="4.7109375" style="73" customWidth="1"/>
    <col min="7432" max="7432" width="4" style="73" customWidth="1"/>
    <col min="7433" max="7433" width="4.28515625" style="73" customWidth="1"/>
    <col min="7434" max="7434" width="4.140625" style="73" customWidth="1"/>
    <col min="7435" max="7435" width="4.7109375" style="73" customWidth="1"/>
    <col min="7436" max="7436" width="4.5703125" style="73" customWidth="1"/>
    <col min="7437" max="7437" width="4.7109375" style="73" customWidth="1"/>
    <col min="7438" max="7438" width="4.5703125" style="73" customWidth="1"/>
    <col min="7439" max="7439" width="5.140625" style="73" customWidth="1"/>
    <col min="7440" max="7440" width="4.85546875" style="73" customWidth="1"/>
    <col min="7441" max="7441" width="5.5703125" style="73" customWidth="1"/>
    <col min="7442" max="7443" width="4.42578125" style="73" customWidth="1"/>
    <col min="7444" max="7444" width="4.28515625" style="73" customWidth="1"/>
    <col min="7445" max="7445" width="4.42578125" style="73" customWidth="1"/>
    <col min="7446" max="7446" width="5.28515625" style="73" customWidth="1"/>
    <col min="7447" max="7447" width="4.7109375" style="73" customWidth="1"/>
    <col min="7448" max="7448" width="4.5703125" style="73" customWidth="1"/>
    <col min="7449" max="7680" width="9.140625" style="73"/>
    <col min="7681" max="7681" width="3.85546875" style="73" customWidth="1"/>
    <col min="7682" max="7682" width="18.7109375" style="73" customWidth="1"/>
    <col min="7683" max="7683" width="11.7109375" style="73" customWidth="1"/>
    <col min="7684" max="7684" width="6.85546875" style="73" customWidth="1"/>
    <col min="7685" max="7685" width="4.28515625" style="73" customWidth="1"/>
    <col min="7686" max="7686" width="4.5703125" style="73" customWidth="1"/>
    <col min="7687" max="7687" width="4.7109375" style="73" customWidth="1"/>
    <col min="7688" max="7688" width="4" style="73" customWidth="1"/>
    <col min="7689" max="7689" width="4.28515625" style="73" customWidth="1"/>
    <col min="7690" max="7690" width="4.140625" style="73" customWidth="1"/>
    <col min="7691" max="7691" width="4.7109375" style="73" customWidth="1"/>
    <col min="7692" max="7692" width="4.5703125" style="73" customWidth="1"/>
    <col min="7693" max="7693" width="4.7109375" style="73" customWidth="1"/>
    <col min="7694" max="7694" width="4.5703125" style="73" customWidth="1"/>
    <col min="7695" max="7695" width="5.140625" style="73" customWidth="1"/>
    <col min="7696" max="7696" width="4.85546875" style="73" customWidth="1"/>
    <col min="7697" max="7697" width="5.5703125" style="73" customWidth="1"/>
    <col min="7698" max="7699" width="4.42578125" style="73" customWidth="1"/>
    <col min="7700" max="7700" width="4.28515625" style="73" customWidth="1"/>
    <col min="7701" max="7701" width="4.42578125" style="73" customWidth="1"/>
    <col min="7702" max="7702" width="5.28515625" style="73" customWidth="1"/>
    <col min="7703" max="7703" width="4.7109375" style="73" customWidth="1"/>
    <col min="7704" max="7704" width="4.5703125" style="73" customWidth="1"/>
    <col min="7705" max="7936" width="9.140625" style="73"/>
    <col min="7937" max="7937" width="3.85546875" style="73" customWidth="1"/>
    <col min="7938" max="7938" width="18.7109375" style="73" customWidth="1"/>
    <col min="7939" max="7939" width="11.7109375" style="73" customWidth="1"/>
    <col min="7940" max="7940" width="6.85546875" style="73" customWidth="1"/>
    <col min="7941" max="7941" width="4.28515625" style="73" customWidth="1"/>
    <col min="7942" max="7942" width="4.5703125" style="73" customWidth="1"/>
    <col min="7943" max="7943" width="4.7109375" style="73" customWidth="1"/>
    <col min="7944" max="7944" width="4" style="73" customWidth="1"/>
    <col min="7945" max="7945" width="4.28515625" style="73" customWidth="1"/>
    <col min="7946" max="7946" width="4.140625" style="73" customWidth="1"/>
    <col min="7947" max="7947" width="4.7109375" style="73" customWidth="1"/>
    <col min="7948" max="7948" width="4.5703125" style="73" customWidth="1"/>
    <col min="7949" max="7949" width="4.7109375" style="73" customWidth="1"/>
    <col min="7950" max="7950" width="4.5703125" style="73" customWidth="1"/>
    <col min="7951" max="7951" width="5.140625" style="73" customWidth="1"/>
    <col min="7952" max="7952" width="4.85546875" style="73" customWidth="1"/>
    <col min="7953" max="7953" width="5.5703125" style="73" customWidth="1"/>
    <col min="7954" max="7955" width="4.42578125" style="73" customWidth="1"/>
    <col min="7956" max="7956" width="4.28515625" style="73" customWidth="1"/>
    <col min="7957" max="7957" width="4.42578125" style="73" customWidth="1"/>
    <col min="7958" max="7958" width="5.28515625" style="73" customWidth="1"/>
    <col min="7959" max="7959" width="4.7109375" style="73" customWidth="1"/>
    <col min="7960" max="7960" width="4.5703125" style="73" customWidth="1"/>
    <col min="7961" max="8192" width="9.140625" style="73"/>
    <col min="8193" max="8193" width="3.85546875" style="73" customWidth="1"/>
    <col min="8194" max="8194" width="18.7109375" style="73" customWidth="1"/>
    <col min="8195" max="8195" width="11.7109375" style="73" customWidth="1"/>
    <col min="8196" max="8196" width="6.85546875" style="73" customWidth="1"/>
    <col min="8197" max="8197" width="4.28515625" style="73" customWidth="1"/>
    <col min="8198" max="8198" width="4.5703125" style="73" customWidth="1"/>
    <col min="8199" max="8199" width="4.7109375" style="73" customWidth="1"/>
    <col min="8200" max="8200" width="4" style="73" customWidth="1"/>
    <col min="8201" max="8201" width="4.28515625" style="73" customWidth="1"/>
    <col min="8202" max="8202" width="4.140625" style="73" customWidth="1"/>
    <col min="8203" max="8203" width="4.7109375" style="73" customWidth="1"/>
    <col min="8204" max="8204" width="4.5703125" style="73" customWidth="1"/>
    <col min="8205" max="8205" width="4.7109375" style="73" customWidth="1"/>
    <col min="8206" max="8206" width="4.5703125" style="73" customWidth="1"/>
    <col min="8207" max="8207" width="5.140625" style="73" customWidth="1"/>
    <col min="8208" max="8208" width="4.85546875" style="73" customWidth="1"/>
    <col min="8209" max="8209" width="5.5703125" style="73" customWidth="1"/>
    <col min="8210" max="8211" width="4.42578125" style="73" customWidth="1"/>
    <col min="8212" max="8212" width="4.28515625" style="73" customWidth="1"/>
    <col min="8213" max="8213" width="4.42578125" style="73" customWidth="1"/>
    <col min="8214" max="8214" width="5.28515625" style="73" customWidth="1"/>
    <col min="8215" max="8215" width="4.7109375" style="73" customWidth="1"/>
    <col min="8216" max="8216" width="4.5703125" style="73" customWidth="1"/>
    <col min="8217" max="8448" width="9.140625" style="73"/>
    <col min="8449" max="8449" width="3.85546875" style="73" customWidth="1"/>
    <col min="8450" max="8450" width="18.7109375" style="73" customWidth="1"/>
    <col min="8451" max="8451" width="11.7109375" style="73" customWidth="1"/>
    <col min="8452" max="8452" width="6.85546875" style="73" customWidth="1"/>
    <col min="8453" max="8453" width="4.28515625" style="73" customWidth="1"/>
    <col min="8454" max="8454" width="4.5703125" style="73" customWidth="1"/>
    <col min="8455" max="8455" width="4.7109375" style="73" customWidth="1"/>
    <col min="8456" max="8456" width="4" style="73" customWidth="1"/>
    <col min="8457" max="8457" width="4.28515625" style="73" customWidth="1"/>
    <col min="8458" max="8458" width="4.140625" style="73" customWidth="1"/>
    <col min="8459" max="8459" width="4.7109375" style="73" customWidth="1"/>
    <col min="8460" max="8460" width="4.5703125" style="73" customWidth="1"/>
    <col min="8461" max="8461" width="4.7109375" style="73" customWidth="1"/>
    <col min="8462" max="8462" width="4.5703125" style="73" customWidth="1"/>
    <col min="8463" max="8463" width="5.140625" style="73" customWidth="1"/>
    <col min="8464" max="8464" width="4.85546875" style="73" customWidth="1"/>
    <col min="8465" max="8465" width="5.5703125" style="73" customWidth="1"/>
    <col min="8466" max="8467" width="4.42578125" style="73" customWidth="1"/>
    <col min="8468" max="8468" width="4.28515625" style="73" customWidth="1"/>
    <col min="8469" max="8469" width="4.42578125" style="73" customWidth="1"/>
    <col min="8470" max="8470" width="5.28515625" style="73" customWidth="1"/>
    <col min="8471" max="8471" width="4.7109375" style="73" customWidth="1"/>
    <col min="8472" max="8472" width="4.5703125" style="73" customWidth="1"/>
    <col min="8473" max="8704" width="9.140625" style="73"/>
    <col min="8705" max="8705" width="3.85546875" style="73" customWidth="1"/>
    <col min="8706" max="8706" width="18.7109375" style="73" customWidth="1"/>
    <col min="8707" max="8707" width="11.7109375" style="73" customWidth="1"/>
    <col min="8708" max="8708" width="6.85546875" style="73" customWidth="1"/>
    <col min="8709" max="8709" width="4.28515625" style="73" customWidth="1"/>
    <col min="8710" max="8710" width="4.5703125" style="73" customWidth="1"/>
    <col min="8711" max="8711" width="4.7109375" style="73" customWidth="1"/>
    <col min="8712" max="8712" width="4" style="73" customWidth="1"/>
    <col min="8713" max="8713" width="4.28515625" style="73" customWidth="1"/>
    <col min="8714" max="8714" width="4.140625" style="73" customWidth="1"/>
    <col min="8715" max="8715" width="4.7109375" style="73" customWidth="1"/>
    <col min="8716" max="8716" width="4.5703125" style="73" customWidth="1"/>
    <col min="8717" max="8717" width="4.7109375" style="73" customWidth="1"/>
    <col min="8718" max="8718" width="4.5703125" style="73" customWidth="1"/>
    <col min="8719" max="8719" width="5.140625" style="73" customWidth="1"/>
    <col min="8720" max="8720" width="4.85546875" style="73" customWidth="1"/>
    <col min="8721" max="8721" width="5.5703125" style="73" customWidth="1"/>
    <col min="8722" max="8723" width="4.42578125" style="73" customWidth="1"/>
    <col min="8724" max="8724" width="4.28515625" style="73" customWidth="1"/>
    <col min="8725" max="8725" width="4.42578125" style="73" customWidth="1"/>
    <col min="8726" max="8726" width="5.28515625" style="73" customWidth="1"/>
    <col min="8727" max="8727" width="4.7109375" style="73" customWidth="1"/>
    <col min="8728" max="8728" width="4.5703125" style="73" customWidth="1"/>
    <col min="8729" max="8960" width="9.140625" style="73"/>
    <col min="8961" max="8961" width="3.85546875" style="73" customWidth="1"/>
    <col min="8962" max="8962" width="18.7109375" style="73" customWidth="1"/>
    <col min="8963" max="8963" width="11.7109375" style="73" customWidth="1"/>
    <col min="8964" max="8964" width="6.85546875" style="73" customWidth="1"/>
    <col min="8965" max="8965" width="4.28515625" style="73" customWidth="1"/>
    <col min="8966" max="8966" width="4.5703125" style="73" customWidth="1"/>
    <col min="8967" max="8967" width="4.7109375" style="73" customWidth="1"/>
    <col min="8968" max="8968" width="4" style="73" customWidth="1"/>
    <col min="8969" max="8969" width="4.28515625" style="73" customWidth="1"/>
    <col min="8970" max="8970" width="4.140625" style="73" customWidth="1"/>
    <col min="8971" max="8971" width="4.7109375" style="73" customWidth="1"/>
    <col min="8972" max="8972" width="4.5703125" style="73" customWidth="1"/>
    <col min="8973" max="8973" width="4.7109375" style="73" customWidth="1"/>
    <col min="8974" max="8974" width="4.5703125" style="73" customWidth="1"/>
    <col min="8975" max="8975" width="5.140625" style="73" customWidth="1"/>
    <col min="8976" max="8976" width="4.85546875" style="73" customWidth="1"/>
    <col min="8977" max="8977" width="5.5703125" style="73" customWidth="1"/>
    <col min="8978" max="8979" width="4.42578125" style="73" customWidth="1"/>
    <col min="8980" max="8980" width="4.28515625" style="73" customWidth="1"/>
    <col min="8981" max="8981" width="4.42578125" style="73" customWidth="1"/>
    <col min="8982" max="8982" width="5.28515625" style="73" customWidth="1"/>
    <col min="8983" max="8983" width="4.7109375" style="73" customWidth="1"/>
    <col min="8984" max="8984" width="4.5703125" style="73" customWidth="1"/>
    <col min="8985" max="9216" width="9.140625" style="73"/>
    <col min="9217" max="9217" width="3.85546875" style="73" customWidth="1"/>
    <col min="9218" max="9218" width="18.7109375" style="73" customWidth="1"/>
    <col min="9219" max="9219" width="11.7109375" style="73" customWidth="1"/>
    <col min="9220" max="9220" width="6.85546875" style="73" customWidth="1"/>
    <col min="9221" max="9221" width="4.28515625" style="73" customWidth="1"/>
    <col min="9222" max="9222" width="4.5703125" style="73" customWidth="1"/>
    <col min="9223" max="9223" width="4.7109375" style="73" customWidth="1"/>
    <col min="9224" max="9224" width="4" style="73" customWidth="1"/>
    <col min="9225" max="9225" width="4.28515625" style="73" customWidth="1"/>
    <col min="9226" max="9226" width="4.140625" style="73" customWidth="1"/>
    <col min="9227" max="9227" width="4.7109375" style="73" customWidth="1"/>
    <col min="9228" max="9228" width="4.5703125" style="73" customWidth="1"/>
    <col min="9229" max="9229" width="4.7109375" style="73" customWidth="1"/>
    <col min="9230" max="9230" width="4.5703125" style="73" customWidth="1"/>
    <col min="9231" max="9231" width="5.140625" style="73" customWidth="1"/>
    <col min="9232" max="9232" width="4.85546875" style="73" customWidth="1"/>
    <col min="9233" max="9233" width="5.5703125" style="73" customWidth="1"/>
    <col min="9234" max="9235" width="4.42578125" style="73" customWidth="1"/>
    <col min="9236" max="9236" width="4.28515625" style="73" customWidth="1"/>
    <col min="9237" max="9237" width="4.42578125" style="73" customWidth="1"/>
    <col min="9238" max="9238" width="5.28515625" style="73" customWidth="1"/>
    <col min="9239" max="9239" width="4.7109375" style="73" customWidth="1"/>
    <col min="9240" max="9240" width="4.5703125" style="73" customWidth="1"/>
    <col min="9241" max="9472" width="9.140625" style="73"/>
    <col min="9473" max="9473" width="3.85546875" style="73" customWidth="1"/>
    <col min="9474" max="9474" width="18.7109375" style="73" customWidth="1"/>
    <col min="9475" max="9475" width="11.7109375" style="73" customWidth="1"/>
    <col min="9476" max="9476" width="6.85546875" style="73" customWidth="1"/>
    <col min="9477" max="9477" width="4.28515625" style="73" customWidth="1"/>
    <col min="9478" max="9478" width="4.5703125" style="73" customWidth="1"/>
    <col min="9479" max="9479" width="4.7109375" style="73" customWidth="1"/>
    <col min="9480" max="9480" width="4" style="73" customWidth="1"/>
    <col min="9481" max="9481" width="4.28515625" style="73" customWidth="1"/>
    <col min="9482" max="9482" width="4.140625" style="73" customWidth="1"/>
    <col min="9483" max="9483" width="4.7109375" style="73" customWidth="1"/>
    <col min="9484" max="9484" width="4.5703125" style="73" customWidth="1"/>
    <col min="9485" max="9485" width="4.7109375" style="73" customWidth="1"/>
    <col min="9486" max="9486" width="4.5703125" style="73" customWidth="1"/>
    <col min="9487" max="9487" width="5.140625" style="73" customWidth="1"/>
    <col min="9488" max="9488" width="4.85546875" style="73" customWidth="1"/>
    <col min="9489" max="9489" width="5.5703125" style="73" customWidth="1"/>
    <col min="9490" max="9491" width="4.42578125" style="73" customWidth="1"/>
    <col min="9492" max="9492" width="4.28515625" style="73" customWidth="1"/>
    <col min="9493" max="9493" width="4.42578125" style="73" customWidth="1"/>
    <col min="9494" max="9494" width="5.28515625" style="73" customWidth="1"/>
    <col min="9495" max="9495" width="4.7109375" style="73" customWidth="1"/>
    <col min="9496" max="9496" width="4.5703125" style="73" customWidth="1"/>
    <col min="9497" max="9728" width="9.140625" style="73"/>
    <col min="9729" max="9729" width="3.85546875" style="73" customWidth="1"/>
    <col min="9730" max="9730" width="18.7109375" style="73" customWidth="1"/>
    <col min="9731" max="9731" width="11.7109375" style="73" customWidth="1"/>
    <col min="9732" max="9732" width="6.85546875" style="73" customWidth="1"/>
    <col min="9733" max="9733" width="4.28515625" style="73" customWidth="1"/>
    <col min="9734" max="9734" width="4.5703125" style="73" customWidth="1"/>
    <col min="9735" max="9735" width="4.7109375" style="73" customWidth="1"/>
    <col min="9736" max="9736" width="4" style="73" customWidth="1"/>
    <col min="9737" max="9737" width="4.28515625" style="73" customWidth="1"/>
    <col min="9738" max="9738" width="4.140625" style="73" customWidth="1"/>
    <col min="9739" max="9739" width="4.7109375" style="73" customWidth="1"/>
    <col min="9740" max="9740" width="4.5703125" style="73" customWidth="1"/>
    <col min="9741" max="9741" width="4.7109375" style="73" customWidth="1"/>
    <col min="9742" max="9742" width="4.5703125" style="73" customWidth="1"/>
    <col min="9743" max="9743" width="5.140625" style="73" customWidth="1"/>
    <col min="9744" max="9744" width="4.85546875" style="73" customWidth="1"/>
    <col min="9745" max="9745" width="5.5703125" style="73" customWidth="1"/>
    <col min="9746" max="9747" width="4.42578125" style="73" customWidth="1"/>
    <col min="9748" max="9748" width="4.28515625" style="73" customWidth="1"/>
    <col min="9749" max="9749" width="4.42578125" style="73" customWidth="1"/>
    <col min="9750" max="9750" width="5.28515625" style="73" customWidth="1"/>
    <col min="9751" max="9751" width="4.7109375" style="73" customWidth="1"/>
    <col min="9752" max="9752" width="4.5703125" style="73" customWidth="1"/>
    <col min="9753" max="9984" width="9.140625" style="73"/>
    <col min="9985" max="9985" width="3.85546875" style="73" customWidth="1"/>
    <col min="9986" max="9986" width="18.7109375" style="73" customWidth="1"/>
    <col min="9987" max="9987" width="11.7109375" style="73" customWidth="1"/>
    <col min="9988" max="9988" width="6.85546875" style="73" customWidth="1"/>
    <col min="9989" max="9989" width="4.28515625" style="73" customWidth="1"/>
    <col min="9990" max="9990" width="4.5703125" style="73" customWidth="1"/>
    <col min="9991" max="9991" width="4.7109375" style="73" customWidth="1"/>
    <col min="9992" max="9992" width="4" style="73" customWidth="1"/>
    <col min="9993" max="9993" width="4.28515625" style="73" customWidth="1"/>
    <col min="9994" max="9994" width="4.140625" style="73" customWidth="1"/>
    <col min="9995" max="9995" width="4.7109375" style="73" customWidth="1"/>
    <col min="9996" max="9996" width="4.5703125" style="73" customWidth="1"/>
    <col min="9997" max="9997" width="4.7109375" style="73" customWidth="1"/>
    <col min="9998" max="9998" width="4.5703125" style="73" customWidth="1"/>
    <col min="9999" max="9999" width="5.140625" style="73" customWidth="1"/>
    <col min="10000" max="10000" width="4.85546875" style="73" customWidth="1"/>
    <col min="10001" max="10001" width="5.5703125" style="73" customWidth="1"/>
    <col min="10002" max="10003" width="4.42578125" style="73" customWidth="1"/>
    <col min="10004" max="10004" width="4.28515625" style="73" customWidth="1"/>
    <col min="10005" max="10005" width="4.42578125" style="73" customWidth="1"/>
    <col min="10006" max="10006" width="5.28515625" style="73" customWidth="1"/>
    <col min="10007" max="10007" width="4.7109375" style="73" customWidth="1"/>
    <col min="10008" max="10008" width="4.5703125" style="73" customWidth="1"/>
    <col min="10009" max="10240" width="9.140625" style="73"/>
    <col min="10241" max="10241" width="3.85546875" style="73" customWidth="1"/>
    <col min="10242" max="10242" width="18.7109375" style="73" customWidth="1"/>
    <col min="10243" max="10243" width="11.7109375" style="73" customWidth="1"/>
    <col min="10244" max="10244" width="6.85546875" style="73" customWidth="1"/>
    <col min="10245" max="10245" width="4.28515625" style="73" customWidth="1"/>
    <col min="10246" max="10246" width="4.5703125" style="73" customWidth="1"/>
    <col min="10247" max="10247" width="4.7109375" style="73" customWidth="1"/>
    <col min="10248" max="10248" width="4" style="73" customWidth="1"/>
    <col min="10249" max="10249" width="4.28515625" style="73" customWidth="1"/>
    <col min="10250" max="10250" width="4.140625" style="73" customWidth="1"/>
    <col min="10251" max="10251" width="4.7109375" style="73" customWidth="1"/>
    <col min="10252" max="10252" width="4.5703125" style="73" customWidth="1"/>
    <col min="10253" max="10253" width="4.7109375" style="73" customWidth="1"/>
    <col min="10254" max="10254" width="4.5703125" style="73" customWidth="1"/>
    <col min="10255" max="10255" width="5.140625" style="73" customWidth="1"/>
    <col min="10256" max="10256" width="4.85546875" style="73" customWidth="1"/>
    <col min="10257" max="10257" width="5.5703125" style="73" customWidth="1"/>
    <col min="10258" max="10259" width="4.42578125" style="73" customWidth="1"/>
    <col min="10260" max="10260" width="4.28515625" style="73" customWidth="1"/>
    <col min="10261" max="10261" width="4.42578125" style="73" customWidth="1"/>
    <col min="10262" max="10262" width="5.28515625" style="73" customWidth="1"/>
    <col min="10263" max="10263" width="4.7109375" style="73" customWidth="1"/>
    <col min="10264" max="10264" width="4.5703125" style="73" customWidth="1"/>
    <col min="10265" max="10496" width="9.140625" style="73"/>
    <col min="10497" max="10497" width="3.85546875" style="73" customWidth="1"/>
    <col min="10498" max="10498" width="18.7109375" style="73" customWidth="1"/>
    <col min="10499" max="10499" width="11.7109375" style="73" customWidth="1"/>
    <col min="10500" max="10500" width="6.85546875" style="73" customWidth="1"/>
    <col min="10501" max="10501" width="4.28515625" style="73" customWidth="1"/>
    <col min="10502" max="10502" width="4.5703125" style="73" customWidth="1"/>
    <col min="10503" max="10503" width="4.7109375" style="73" customWidth="1"/>
    <col min="10504" max="10504" width="4" style="73" customWidth="1"/>
    <col min="10505" max="10505" width="4.28515625" style="73" customWidth="1"/>
    <col min="10506" max="10506" width="4.140625" style="73" customWidth="1"/>
    <col min="10507" max="10507" width="4.7109375" style="73" customWidth="1"/>
    <col min="10508" max="10508" width="4.5703125" style="73" customWidth="1"/>
    <col min="10509" max="10509" width="4.7109375" style="73" customWidth="1"/>
    <col min="10510" max="10510" width="4.5703125" style="73" customWidth="1"/>
    <col min="10511" max="10511" width="5.140625" style="73" customWidth="1"/>
    <col min="10512" max="10512" width="4.85546875" style="73" customWidth="1"/>
    <col min="10513" max="10513" width="5.5703125" style="73" customWidth="1"/>
    <col min="10514" max="10515" width="4.42578125" style="73" customWidth="1"/>
    <col min="10516" max="10516" width="4.28515625" style="73" customWidth="1"/>
    <col min="10517" max="10517" width="4.42578125" style="73" customWidth="1"/>
    <col min="10518" max="10518" width="5.28515625" style="73" customWidth="1"/>
    <col min="10519" max="10519" width="4.7109375" style="73" customWidth="1"/>
    <col min="10520" max="10520" width="4.5703125" style="73" customWidth="1"/>
    <col min="10521" max="10752" width="9.140625" style="73"/>
    <col min="10753" max="10753" width="3.85546875" style="73" customWidth="1"/>
    <col min="10754" max="10754" width="18.7109375" style="73" customWidth="1"/>
    <col min="10755" max="10755" width="11.7109375" style="73" customWidth="1"/>
    <col min="10756" max="10756" width="6.85546875" style="73" customWidth="1"/>
    <col min="10757" max="10757" width="4.28515625" style="73" customWidth="1"/>
    <col min="10758" max="10758" width="4.5703125" style="73" customWidth="1"/>
    <col min="10759" max="10759" width="4.7109375" style="73" customWidth="1"/>
    <col min="10760" max="10760" width="4" style="73" customWidth="1"/>
    <col min="10761" max="10761" width="4.28515625" style="73" customWidth="1"/>
    <col min="10762" max="10762" width="4.140625" style="73" customWidth="1"/>
    <col min="10763" max="10763" width="4.7109375" style="73" customWidth="1"/>
    <col min="10764" max="10764" width="4.5703125" style="73" customWidth="1"/>
    <col min="10765" max="10765" width="4.7109375" style="73" customWidth="1"/>
    <col min="10766" max="10766" width="4.5703125" style="73" customWidth="1"/>
    <col min="10767" max="10767" width="5.140625" style="73" customWidth="1"/>
    <col min="10768" max="10768" width="4.85546875" style="73" customWidth="1"/>
    <col min="10769" max="10769" width="5.5703125" style="73" customWidth="1"/>
    <col min="10770" max="10771" width="4.42578125" style="73" customWidth="1"/>
    <col min="10772" max="10772" width="4.28515625" style="73" customWidth="1"/>
    <col min="10773" max="10773" width="4.42578125" style="73" customWidth="1"/>
    <col min="10774" max="10774" width="5.28515625" style="73" customWidth="1"/>
    <col min="10775" max="10775" width="4.7109375" style="73" customWidth="1"/>
    <col min="10776" max="10776" width="4.5703125" style="73" customWidth="1"/>
    <col min="10777" max="11008" width="9.140625" style="73"/>
    <col min="11009" max="11009" width="3.85546875" style="73" customWidth="1"/>
    <col min="11010" max="11010" width="18.7109375" style="73" customWidth="1"/>
    <col min="11011" max="11011" width="11.7109375" style="73" customWidth="1"/>
    <col min="11012" max="11012" width="6.85546875" style="73" customWidth="1"/>
    <col min="11013" max="11013" width="4.28515625" style="73" customWidth="1"/>
    <col min="11014" max="11014" width="4.5703125" style="73" customWidth="1"/>
    <col min="11015" max="11015" width="4.7109375" style="73" customWidth="1"/>
    <col min="11016" max="11016" width="4" style="73" customWidth="1"/>
    <col min="11017" max="11017" width="4.28515625" style="73" customWidth="1"/>
    <col min="11018" max="11018" width="4.140625" style="73" customWidth="1"/>
    <col min="11019" max="11019" width="4.7109375" style="73" customWidth="1"/>
    <col min="11020" max="11020" width="4.5703125" style="73" customWidth="1"/>
    <col min="11021" max="11021" width="4.7109375" style="73" customWidth="1"/>
    <col min="11022" max="11022" width="4.5703125" style="73" customWidth="1"/>
    <col min="11023" max="11023" width="5.140625" style="73" customWidth="1"/>
    <col min="11024" max="11024" width="4.85546875" style="73" customWidth="1"/>
    <col min="11025" max="11025" width="5.5703125" style="73" customWidth="1"/>
    <col min="11026" max="11027" width="4.42578125" style="73" customWidth="1"/>
    <col min="11028" max="11028" width="4.28515625" style="73" customWidth="1"/>
    <col min="11029" max="11029" width="4.42578125" style="73" customWidth="1"/>
    <col min="11030" max="11030" width="5.28515625" style="73" customWidth="1"/>
    <col min="11031" max="11031" width="4.7109375" style="73" customWidth="1"/>
    <col min="11032" max="11032" width="4.5703125" style="73" customWidth="1"/>
    <col min="11033" max="11264" width="9.140625" style="73"/>
    <col min="11265" max="11265" width="3.85546875" style="73" customWidth="1"/>
    <col min="11266" max="11266" width="18.7109375" style="73" customWidth="1"/>
    <col min="11267" max="11267" width="11.7109375" style="73" customWidth="1"/>
    <col min="11268" max="11268" width="6.85546875" style="73" customWidth="1"/>
    <col min="11269" max="11269" width="4.28515625" style="73" customWidth="1"/>
    <col min="11270" max="11270" width="4.5703125" style="73" customWidth="1"/>
    <col min="11271" max="11271" width="4.7109375" style="73" customWidth="1"/>
    <col min="11272" max="11272" width="4" style="73" customWidth="1"/>
    <col min="11273" max="11273" width="4.28515625" style="73" customWidth="1"/>
    <col min="11274" max="11274" width="4.140625" style="73" customWidth="1"/>
    <col min="11275" max="11275" width="4.7109375" style="73" customWidth="1"/>
    <col min="11276" max="11276" width="4.5703125" style="73" customWidth="1"/>
    <col min="11277" max="11277" width="4.7109375" style="73" customWidth="1"/>
    <col min="11278" max="11278" width="4.5703125" style="73" customWidth="1"/>
    <col min="11279" max="11279" width="5.140625" style="73" customWidth="1"/>
    <col min="11280" max="11280" width="4.85546875" style="73" customWidth="1"/>
    <col min="11281" max="11281" width="5.5703125" style="73" customWidth="1"/>
    <col min="11282" max="11283" width="4.42578125" style="73" customWidth="1"/>
    <col min="11284" max="11284" width="4.28515625" style="73" customWidth="1"/>
    <col min="11285" max="11285" width="4.42578125" style="73" customWidth="1"/>
    <col min="11286" max="11286" width="5.28515625" style="73" customWidth="1"/>
    <col min="11287" max="11287" width="4.7109375" style="73" customWidth="1"/>
    <col min="11288" max="11288" width="4.5703125" style="73" customWidth="1"/>
    <col min="11289" max="11520" width="9.140625" style="73"/>
    <col min="11521" max="11521" width="3.85546875" style="73" customWidth="1"/>
    <col min="11522" max="11522" width="18.7109375" style="73" customWidth="1"/>
    <col min="11523" max="11523" width="11.7109375" style="73" customWidth="1"/>
    <col min="11524" max="11524" width="6.85546875" style="73" customWidth="1"/>
    <col min="11525" max="11525" width="4.28515625" style="73" customWidth="1"/>
    <col min="11526" max="11526" width="4.5703125" style="73" customWidth="1"/>
    <col min="11527" max="11527" width="4.7109375" style="73" customWidth="1"/>
    <col min="11528" max="11528" width="4" style="73" customWidth="1"/>
    <col min="11529" max="11529" width="4.28515625" style="73" customWidth="1"/>
    <col min="11530" max="11530" width="4.140625" style="73" customWidth="1"/>
    <col min="11531" max="11531" width="4.7109375" style="73" customWidth="1"/>
    <col min="11532" max="11532" width="4.5703125" style="73" customWidth="1"/>
    <col min="11533" max="11533" width="4.7109375" style="73" customWidth="1"/>
    <col min="11534" max="11534" width="4.5703125" style="73" customWidth="1"/>
    <col min="11535" max="11535" width="5.140625" style="73" customWidth="1"/>
    <col min="11536" max="11536" width="4.85546875" style="73" customWidth="1"/>
    <col min="11537" max="11537" width="5.5703125" style="73" customWidth="1"/>
    <col min="11538" max="11539" width="4.42578125" style="73" customWidth="1"/>
    <col min="11540" max="11540" width="4.28515625" style="73" customWidth="1"/>
    <col min="11541" max="11541" width="4.42578125" style="73" customWidth="1"/>
    <col min="11542" max="11542" width="5.28515625" style="73" customWidth="1"/>
    <col min="11543" max="11543" width="4.7109375" style="73" customWidth="1"/>
    <col min="11544" max="11544" width="4.5703125" style="73" customWidth="1"/>
    <col min="11545" max="11776" width="9.140625" style="73"/>
    <col min="11777" max="11777" width="3.85546875" style="73" customWidth="1"/>
    <col min="11778" max="11778" width="18.7109375" style="73" customWidth="1"/>
    <col min="11779" max="11779" width="11.7109375" style="73" customWidth="1"/>
    <col min="11780" max="11780" width="6.85546875" style="73" customWidth="1"/>
    <col min="11781" max="11781" width="4.28515625" style="73" customWidth="1"/>
    <col min="11782" max="11782" width="4.5703125" style="73" customWidth="1"/>
    <col min="11783" max="11783" width="4.7109375" style="73" customWidth="1"/>
    <col min="11784" max="11784" width="4" style="73" customWidth="1"/>
    <col min="11785" max="11785" width="4.28515625" style="73" customWidth="1"/>
    <col min="11786" max="11786" width="4.140625" style="73" customWidth="1"/>
    <col min="11787" max="11787" width="4.7109375" style="73" customWidth="1"/>
    <col min="11788" max="11788" width="4.5703125" style="73" customWidth="1"/>
    <col min="11789" max="11789" width="4.7109375" style="73" customWidth="1"/>
    <col min="11790" max="11790" width="4.5703125" style="73" customWidth="1"/>
    <col min="11791" max="11791" width="5.140625" style="73" customWidth="1"/>
    <col min="11792" max="11792" width="4.85546875" style="73" customWidth="1"/>
    <col min="11793" max="11793" width="5.5703125" style="73" customWidth="1"/>
    <col min="11794" max="11795" width="4.42578125" style="73" customWidth="1"/>
    <col min="11796" max="11796" width="4.28515625" style="73" customWidth="1"/>
    <col min="11797" max="11797" width="4.42578125" style="73" customWidth="1"/>
    <col min="11798" max="11798" width="5.28515625" style="73" customWidth="1"/>
    <col min="11799" max="11799" width="4.7109375" style="73" customWidth="1"/>
    <col min="11800" max="11800" width="4.5703125" style="73" customWidth="1"/>
    <col min="11801" max="12032" width="9.140625" style="73"/>
    <col min="12033" max="12033" width="3.85546875" style="73" customWidth="1"/>
    <col min="12034" max="12034" width="18.7109375" style="73" customWidth="1"/>
    <col min="12035" max="12035" width="11.7109375" style="73" customWidth="1"/>
    <col min="12036" max="12036" width="6.85546875" style="73" customWidth="1"/>
    <col min="12037" max="12037" width="4.28515625" style="73" customWidth="1"/>
    <col min="12038" max="12038" width="4.5703125" style="73" customWidth="1"/>
    <col min="12039" max="12039" width="4.7109375" style="73" customWidth="1"/>
    <col min="12040" max="12040" width="4" style="73" customWidth="1"/>
    <col min="12041" max="12041" width="4.28515625" style="73" customWidth="1"/>
    <col min="12042" max="12042" width="4.140625" style="73" customWidth="1"/>
    <col min="12043" max="12043" width="4.7109375" style="73" customWidth="1"/>
    <col min="12044" max="12044" width="4.5703125" style="73" customWidth="1"/>
    <col min="12045" max="12045" width="4.7109375" style="73" customWidth="1"/>
    <col min="12046" max="12046" width="4.5703125" style="73" customWidth="1"/>
    <col min="12047" max="12047" width="5.140625" style="73" customWidth="1"/>
    <col min="12048" max="12048" width="4.85546875" style="73" customWidth="1"/>
    <col min="12049" max="12049" width="5.5703125" style="73" customWidth="1"/>
    <col min="12050" max="12051" width="4.42578125" style="73" customWidth="1"/>
    <col min="12052" max="12052" width="4.28515625" style="73" customWidth="1"/>
    <col min="12053" max="12053" width="4.42578125" style="73" customWidth="1"/>
    <col min="12054" max="12054" width="5.28515625" style="73" customWidth="1"/>
    <col min="12055" max="12055" width="4.7109375" style="73" customWidth="1"/>
    <col min="12056" max="12056" width="4.5703125" style="73" customWidth="1"/>
    <col min="12057" max="12288" width="9.140625" style="73"/>
    <col min="12289" max="12289" width="3.85546875" style="73" customWidth="1"/>
    <col min="12290" max="12290" width="18.7109375" style="73" customWidth="1"/>
    <col min="12291" max="12291" width="11.7109375" style="73" customWidth="1"/>
    <col min="12292" max="12292" width="6.85546875" style="73" customWidth="1"/>
    <col min="12293" max="12293" width="4.28515625" style="73" customWidth="1"/>
    <col min="12294" max="12294" width="4.5703125" style="73" customWidth="1"/>
    <col min="12295" max="12295" width="4.7109375" style="73" customWidth="1"/>
    <col min="12296" max="12296" width="4" style="73" customWidth="1"/>
    <col min="12297" max="12297" width="4.28515625" style="73" customWidth="1"/>
    <col min="12298" max="12298" width="4.140625" style="73" customWidth="1"/>
    <col min="12299" max="12299" width="4.7109375" style="73" customWidth="1"/>
    <col min="12300" max="12300" width="4.5703125" style="73" customWidth="1"/>
    <col min="12301" max="12301" width="4.7109375" style="73" customWidth="1"/>
    <col min="12302" max="12302" width="4.5703125" style="73" customWidth="1"/>
    <col min="12303" max="12303" width="5.140625" style="73" customWidth="1"/>
    <col min="12304" max="12304" width="4.85546875" style="73" customWidth="1"/>
    <col min="12305" max="12305" width="5.5703125" style="73" customWidth="1"/>
    <col min="12306" max="12307" width="4.42578125" style="73" customWidth="1"/>
    <col min="12308" max="12308" width="4.28515625" style="73" customWidth="1"/>
    <col min="12309" max="12309" width="4.42578125" style="73" customWidth="1"/>
    <col min="12310" max="12310" width="5.28515625" style="73" customWidth="1"/>
    <col min="12311" max="12311" width="4.7109375" style="73" customWidth="1"/>
    <col min="12312" max="12312" width="4.5703125" style="73" customWidth="1"/>
    <col min="12313" max="12544" width="9.140625" style="73"/>
    <col min="12545" max="12545" width="3.85546875" style="73" customWidth="1"/>
    <col min="12546" max="12546" width="18.7109375" style="73" customWidth="1"/>
    <col min="12547" max="12547" width="11.7109375" style="73" customWidth="1"/>
    <col min="12548" max="12548" width="6.85546875" style="73" customWidth="1"/>
    <col min="12549" max="12549" width="4.28515625" style="73" customWidth="1"/>
    <col min="12550" max="12550" width="4.5703125" style="73" customWidth="1"/>
    <col min="12551" max="12551" width="4.7109375" style="73" customWidth="1"/>
    <col min="12552" max="12552" width="4" style="73" customWidth="1"/>
    <col min="12553" max="12553" width="4.28515625" style="73" customWidth="1"/>
    <col min="12554" max="12554" width="4.140625" style="73" customWidth="1"/>
    <col min="12555" max="12555" width="4.7109375" style="73" customWidth="1"/>
    <col min="12556" max="12556" width="4.5703125" style="73" customWidth="1"/>
    <col min="12557" max="12557" width="4.7109375" style="73" customWidth="1"/>
    <col min="12558" max="12558" width="4.5703125" style="73" customWidth="1"/>
    <col min="12559" max="12559" width="5.140625" style="73" customWidth="1"/>
    <col min="12560" max="12560" width="4.85546875" style="73" customWidth="1"/>
    <col min="12561" max="12561" width="5.5703125" style="73" customWidth="1"/>
    <col min="12562" max="12563" width="4.42578125" style="73" customWidth="1"/>
    <col min="12564" max="12564" width="4.28515625" style="73" customWidth="1"/>
    <col min="12565" max="12565" width="4.42578125" style="73" customWidth="1"/>
    <col min="12566" max="12566" width="5.28515625" style="73" customWidth="1"/>
    <col min="12567" max="12567" width="4.7109375" style="73" customWidth="1"/>
    <col min="12568" max="12568" width="4.5703125" style="73" customWidth="1"/>
    <col min="12569" max="12800" width="9.140625" style="73"/>
    <col min="12801" max="12801" width="3.85546875" style="73" customWidth="1"/>
    <col min="12802" max="12802" width="18.7109375" style="73" customWidth="1"/>
    <col min="12803" max="12803" width="11.7109375" style="73" customWidth="1"/>
    <col min="12804" max="12804" width="6.85546875" style="73" customWidth="1"/>
    <col min="12805" max="12805" width="4.28515625" style="73" customWidth="1"/>
    <col min="12806" max="12806" width="4.5703125" style="73" customWidth="1"/>
    <col min="12807" max="12807" width="4.7109375" style="73" customWidth="1"/>
    <col min="12808" max="12808" width="4" style="73" customWidth="1"/>
    <col min="12809" max="12809" width="4.28515625" style="73" customWidth="1"/>
    <col min="12810" max="12810" width="4.140625" style="73" customWidth="1"/>
    <col min="12811" max="12811" width="4.7109375" style="73" customWidth="1"/>
    <col min="12812" max="12812" width="4.5703125" style="73" customWidth="1"/>
    <col min="12813" max="12813" width="4.7109375" style="73" customWidth="1"/>
    <col min="12814" max="12814" width="4.5703125" style="73" customWidth="1"/>
    <col min="12815" max="12815" width="5.140625" style="73" customWidth="1"/>
    <col min="12816" max="12816" width="4.85546875" style="73" customWidth="1"/>
    <col min="12817" max="12817" width="5.5703125" style="73" customWidth="1"/>
    <col min="12818" max="12819" width="4.42578125" style="73" customWidth="1"/>
    <col min="12820" max="12820" width="4.28515625" style="73" customWidth="1"/>
    <col min="12821" max="12821" width="4.42578125" style="73" customWidth="1"/>
    <col min="12822" max="12822" width="5.28515625" style="73" customWidth="1"/>
    <col min="12823" max="12823" width="4.7109375" style="73" customWidth="1"/>
    <col min="12824" max="12824" width="4.5703125" style="73" customWidth="1"/>
    <col min="12825" max="13056" width="9.140625" style="73"/>
    <col min="13057" max="13057" width="3.85546875" style="73" customWidth="1"/>
    <col min="13058" max="13058" width="18.7109375" style="73" customWidth="1"/>
    <col min="13059" max="13059" width="11.7109375" style="73" customWidth="1"/>
    <col min="13060" max="13060" width="6.85546875" style="73" customWidth="1"/>
    <col min="13061" max="13061" width="4.28515625" style="73" customWidth="1"/>
    <col min="13062" max="13062" width="4.5703125" style="73" customWidth="1"/>
    <col min="13063" max="13063" width="4.7109375" style="73" customWidth="1"/>
    <col min="13064" max="13064" width="4" style="73" customWidth="1"/>
    <col min="13065" max="13065" width="4.28515625" style="73" customWidth="1"/>
    <col min="13066" max="13066" width="4.140625" style="73" customWidth="1"/>
    <col min="13067" max="13067" width="4.7109375" style="73" customWidth="1"/>
    <col min="13068" max="13068" width="4.5703125" style="73" customWidth="1"/>
    <col min="13069" max="13069" width="4.7109375" style="73" customWidth="1"/>
    <col min="13070" max="13070" width="4.5703125" style="73" customWidth="1"/>
    <col min="13071" max="13071" width="5.140625" style="73" customWidth="1"/>
    <col min="13072" max="13072" width="4.85546875" style="73" customWidth="1"/>
    <col min="13073" max="13073" width="5.5703125" style="73" customWidth="1"/>
    <col min="13074" max="13075" width="4.42578125" style="73" customWidth="1"/>
    <col min="13076" max="13076" width="4.28515625" style="73" customWidth="1"/>
    <col min="13077" max="13077" width="4.42578125" style="73" customWidth="1"/>
    <col min="13078" max="13078" width="5.28515625" style="73" customWidth="1"/>
    <col min="13079" max="13079" width="4.7109375" style="73" customWidth="1"/>
    <col min="13080" max="13080" width="4.5703125" style="73" customWidth="1"/>
    <col min="13081" max="13312" width="9.140625" style="73"/>
    <col min="13313" max="13313" width="3.85546875" style="73" customWidth="1"/>
    <col min="13314" max="13314" width="18.7109375" style="73" customWidth="1"/>
    <col min="13315" max="13315" width="11.7109375" style="73" customWidth="1"/>
    <col min="13316" max="13316" width="6.85546875" style="73" customWidth="1"/>
    <col min="13317" max="13317" width="4.28515625" style="73" customWidth="1"/>
    <col min="13318" max="13318" width="4.5703125" style="73" customWidth="1"/>
    <col min="13319" max="13319" width="4.7109375" style="73" customWidth="1"/>
    <col min="13320" max="13320" width="4" style="73" customWidth="1"/>
    <col min="13321" max="13321" width="4.28515625" style="73" customWidth="1"/>
    <col min="13322" max="13322" width="4.140625" style="73" customWidth="1"/>
    <col min="13323" max="13323" width="4.7109375" style="73" customWidth="1"/>
    <col min="13324" max="13324" width="4.5703125" style="73" customWidth="1"/>
    <col min="13325" max="13325" width="4.7109375" style="73" customWidth="1"/>
    <col min="13326" max="13326" width="4.5703125" style="73" customWidth="1"/>
    <col min="13327" max="13327" width="5.140625" style="73" customWidth="1"/>
    <col min="13328" max="13328" width="4.85546875" style="73" customWidth="1"/>
    <col min="13329" max="13329" width="5.5703125" style="73" customWidth="1"/>
    <col min="13330" max="13331" width="4.42578125" style="73" customWidth="1"/>
    <col min="13332" max="13332" width="4.28515625" style="73" customWidth="1"/>
    <col min="13333" max="13333" width="4.42578125" style="73" customWidth="1"/>
    <col min="13334" max="13334" width="5.28515625" style="73" customWidth="1"/>
    <col min="13335" max="13335" width="4.7109375" style="73" customWidth="1"/>
    <col min="13336" max="13336" width="4.5703125" style="73" customWidth="1"/>
    <col min="13337" max="13568" width="9.140625" style="73"/>
    <col min="13569" max="13569" width="3.85546875" style="73" customWidth="1"/>
    <col min="13570" max="13570" width="18.7109375" style="73" customWidth="1"/>
    <col min="13571" max="13571" width="11.7109375" style="73" customWidth="1"/>
    <col min="13572" max="13572" width="6.85546875" style="73" customWidth="1"/>
    <col min="13573" max="13573" width="4.28515625" style="73" customWidth="1"/>
    <col min="13574" max="13574" width="4.5703125" style="73" customWidth="1"/>
    <col min="13575" max="13575" width="4.7109375" style="73" customWidth="1"/>
    <col min="13576" max="13576" width="4" style="73" customWidth="1"/>
    <col min="13577" max="13577" width="4.28515625" style="73" customWidth="1"/>
    <col min="13578" max="13578" width="4.140625" style="73" customWidth="1"/>
    <col min="13579" max="13579" width="4.7109375" style="73" customWidth="1"/>
    <col min="13580" max="13580" width="4.5703125" style="73" customWidth="1"/>
    <col min="13581" max="13581" width="4.7109375" style="73" customWidth="1"/>
    <col min="13582" max="13582" width="4.5703125" style="73" customWidth="1"/>
    <col min="13583" max="13583" width="5.140625" style="73" customWidth="1"/>
    <col min="13584" max="13584" width="4.85546875" style="73" customWidth="1"/>
    <col min="13585" max="13585" width="5.5703125" style="73" customWidth="1"/>
    <col min="13586" max="13587" width="4.42578125" style="73" customWidth="1"/>
    <col min="13588" max="13588" width="4.28515625" style="73" customWidth="1"/>
    <col min="13589" max="13589" width="4.42578125" style="73" customWidth="1"/>
    <col min="13590" max="13590" width="5.28515625" style="73" customWidth="1"/>
    <col min="13591" max="13591" width="4.7109375" style="73" customWidth="1"/>
    <col min="13592" max="13592" width="4.5703125" style="73" customWidth="1"/>
    <col min="13593" max="13824" width="9.140625" style="73"/>
    <col min="13825" max="13825" width="3.85546875" style="73" customWidth="1"/>
    <col min="13826" max="13826" width="18.7109375" style="73" customWidth="1"/>
    <col min="13827" max="13827" width="11.7109375" style="73" customWidth="1"/>
    <col min="13828" max="13828" width="6.85546875" style="73" customWidth="1"/>
    <col min="13829" max="13829" width="4.28515625" style="73" customWidth="1"/>
    <col min="13830" max="13830" width="4.5703125" style="73" customWidth="1"/>
    <col min="13831" max="13831" width="4.7109375" style="73" customWidth="1"/>
    <col min="13832" max="13832" width="4" style="73" customWidth="1"/>
    <col min="13833" max="13833" width="4.28515625" style="73" customWidth="1"/>
    <col min="13834" max="13834" width="4.140625" style="73" customWidth="1"/>
    <col min="13835" max="13835" width="4.7109375" style="73" customWidth="1"/>
    <col min="13836" max="13836" width="4.5703125" style="73" customWidth="1"/>
    <col min="13837" max="13837" width="4.7109375" style="73" customWidth="1"/>
    <col min="13838" max="13838" width="4.5703125" style="73" customWidth="1"/>
    <col min="13839" max="13839" width="5.140625" style="73" customWidth="1"/>
    <col min="13840" max="13840" width="4.85546875" style="73" customWidth="1"/>
    <col min="13841" max="13841" width="5.5703125" style="73" customWidth="1"/>
    <col min="13842" max="13843" width="4.42578125" style="73" customWidth="1"/>
    <col min="13844" max="13844" width="4.28515625" style="73" customWidth="1"/>
    <col min="13845" max="13845" width="4.42578125" style="73" customWidth="1"/>
    <col min="13846" max="13846" width="5.28515625" style="73" customWidth="1"/>
    <col min="13847" max="13847" width="4.7109375" style="73" customWidth="1"/>
    <col min="13848" max="13848" width="4.5703125" style="73" customWidth="1"/>
    <col min="13849" max="14080" width="9.140625" style="73"/>
    <col min="14081" max="14081" width="3.85546875" style="73" customWidth="1"/>
    <col min="14082" max="14082" width="18.7109375" style="73" customWidth="1"/>
    <col min="14083" max="14083" width="11.7109375" style="73" customWidth="1"/>
    <col min="14084" max="14084" width="6.85546875" style="73" customWidth="1"/>
    <col min="14085" max="14085" width="4.28515625" style="73" customWidth="1"/>
    <col min="14086" max="14086" width="4.5703125" style="73" customWidth="1"/>
    <col min="14087" max="14087" width="4.7109375" style="73" customWidth="1"/>
    <col min="14088" max="14088" width="4" style="73" customWidth="1"/>
    <col min="14089" max="14089" width="4.28515625" style="73" customWidth="1"/>
    <col min="14090" max="14090" width="4.140625" style="73" customWidth="1"/>
    <col min="14091" max="14091" width="4.7109375" style="73" customWidth="1"/>
    <col min="14092" max="14092" width="4.5703125" style="73" customWidth="1"/>
    <col min="14093" max="14093" width="4.7109375" style="73" customWidth="1"/>
    <col min="14094" max="14094" width="4.5703125" style="73" customWidth="1"/>
    <col min="14095" max="14095" width="5.140625" style="73" customWidth="1"/>
    <col min="14096" max="14096" width="4.85546875" style="73" customWidth="1"/>
    <col min="14097" max="14097" width="5.5703125" style="73" customWidth="1"/>
    <col min="14098" max="14099" width="4.42578125" style="73" customWidth="1"/>
    <col min="14100" max="14100" width="4.28515625" style="73" customWidth="1"/>
    <col min="14101" max="14101" width="4.42578125" style="73" customWidth="1"/>
    <col min="14102" max="14102" width="5.28515625" style="73" customWidth="1"/>
    <col min="14103" max="14103" width="4.7109375" style="73" customWidth="1"/>
    <col min="14104" max="14104" width="4.5703125" style="73" customWidth="1"/>
    <col min="14105" max="14336" width="9.140625" style="73"/>
    <col min="14337" max="14337" width="3.85546875" style="73" customWidth="1"/>
    <col min="14338" max="14338" width="18.7109375" style="73" customWidth="1"/>
    <col min="14339" max="14339" width="11.7109375" style="73" customWidth="1"/>
    <col min="14340" max="14340" width="6.85546875" style="73" customWidth="1"/>
    <col min="14341" max="14341" width="4.28515625" style="73" customWidth="1"/>
    <col min="14342" max="14342" width="4.5703125" style="73" customWidth="1"/>
    <col min="14343" max="14343" width="4.7109375" style="73" customWidth="1"/>
    <col min="14344" max="14344" width="4" style="73" customWidth="1"/>
    <col min="14345" max="14345" width="4.28515625" style="73" customWidth="1"/>
    <col min="14346" max="14346" width="4.140625" style="73" customWidth="1"/>
    <col min="14347" max="14347" width="4.7109375" style="73" customWidth="1"/>
    <col min="14348" max="14348" width="4.5703125" style="73" customWidth="1"/>
    <col min="14349" max="14349" width="4.7109375" style="73" customWidth="1"/>
    <col min="14350" max="14350" width="4.5703125" style="73" customWidth="1"/>
    <col min="14351" max="14351" width="5.140625" style="73" customWidth="1"/>
    <col min="14352" max="14352" width="4.85546875" style="73" customWidth="1"/>
    <col min="14353" max="14353" width="5.5703125" style="73" customWidth="1"/>
    <col min="14354" max="14355" width="4.42578125" style="73" customWidth="1"/>
    <col min="14356" max="14356" width="4.28515625" style="73" customWidth="1"/>
    <col min="14357" max="14357" width="4.42578125" style="73" customWidth="1"/>
    <col min="14358" max="14358" width="5.28515625" style="73" customWidth="1"/>
    <col min="14359" max="14359" width="4.7109375" style="73" customWidth="1"/>
    <col min="14360" max="14360" width="4.5703125" style="73" customWidth="1"/>
    <col min="14361" max="14592" width="9.140625" style="73"/>
    <col min="14593" max="14593" width="3.85546875" style="73" customWidth="1"/>
    <col min="14594" max="14594" width="18.7109375" style="73" customWidth="1"/>
    <col min="14595" max="14595" width="11.7109375" style="73" customWidth="1"/>
    <col min="14596" max="14596" width="6.85546875" style="73" customWidth="1"/>
    <col min="14597" max="14597" width="4.28515625" style="73" customWidth="1"/>
    <col min="14598" max="14598" width="4.5703125" style="73" customWidth="1"/>
    <col min="14599" max="14599" width="4.7109375" style="73" customWidth="1"/>
    <col min="14600" max="14600" width="4" style="73" customWidth="1"/>
    <col min="14601" max="14601" width="4.28515625" style="73" customWidth="1"/>
    <col min="14602" max="14602" width="4.140625" style="73" customWidth="1"/>
    <col min="14603" max="14603" width="4.7109375" style="73" customWidth="1"/>
    <col min="14604" max="14604" width="4.5703125" style="73" customWidth="1"/>
    <col min="14605" max="14605" width="4.7109375" style="73" customWidth="1"/>
    <col min="14606" max="14606" width="4.5703125" style="73" customWidth="1"/>
    <col min="14607" max="14607" width="5.140625" style="73" customWidth="1"/>
    <col min="14608" max="14608" width="4.85546875" style="73" customWidth="1"/>
    <col min="14609" max="14609" width="5.5703125" style="73" customWidth="1"/>
    <col min="14610" max="14611" width="4.42578125" style="73" customWidth="1"/>
    <col min="14612" max="14612" width="4.28515625" style="73" customWidth="1"/>
    <col min="14613" max="14613" width="4.42578125" style="73" customWidth="1"/>
    <col min="14614" max="14614" width="5.28515625" style="73" customWidth="1"/>
    <col min="14615" max="14615" width="4.7109375" style="73" customWidth="1"/>
    <col min="14616" max="14616" width="4.5703125" style="73" customWidth="1"/>
    <col min="14617" max="14848" width="9.140625" style="73"/>
    <col min="14849" max="14849" width="3.85546875" style="73" customWidth="1"/>
    <col min="14850" max="14850" width="18.7109375" style="73" customWidth="1"/>
    <col min="14851" max="14851" width="11.7109375" style="73" customWidth="1"/>
    <col min="14852" max="14852" width="6.85546875" style="73" customWidth="1"/>
    <col min="14853" max="14853" width="4.28515625" style="73" customWidth="1"/>
    <col min="14854" max="14854" width="4.5703125" style="73" customWidth="1"/>
    <col min="14855" max="14855" width="4.7109375" style="73" customWidth="1"/>
    <col min="14856" max="14856" width="4" style="73" customWidth="1"/>
    <col min="14857" max="14857" width="4.28515625" style="73" customWidth="1"/>
    <col min="14858" max="14858" width="4.140625" style="73" customWidth="1"/>
    <col min="14859" max="14859" width="4.7109375" style="73" customWidth="1"/>
    <col min="14860" max="14860" width="4.5703125" style="73" customWidth="1"/>
    <col min="14861" max="14861" width="4.7109375" style="73" customWidth="1"/>
    <col min="14862" max="14862" width="4.5703125" style="73" customWidth="1"/>
    <col min="14863" max="14863" width="5.140625" style="73" customWidth="1"/>
    <col min="14864" max="14864" width="4.85546875" style="73" customWidth="1"/>
    <col min="14865" max="14865" width="5.5703125" style="73" customWidth="1"/>
    <col min="14866" max="14867" width="4.42578125" style="73" customWidth="1"/>
    <col min="14868" max="14868" width="4.28515625" style="73" customWidth="1"/>
    <col min="14869" max="14869" width="4.42578125" style="73" customWidth="1"/>
    <col min="14870" max="14870" width="5.28515625" style="73" customWidth="1"/>
    <col min="14871" max="14871" width="4.7109375" style="73" customWidth="1"/>
    <col min="14872" max="14872" width="4.5703125" style="73" customWidth="1"/>
    <col min="14873" max="15104" width="9.140625" style="73"/>
    <col min="15105" max="15105" width="3.85546875" style="73" customWidth="1"/>
    <col min="15106" max="15106" width="18.7109375" style="73" customWidth="1"/>
    <col min="15107" max="15107" width="11.7109375" style="73" customWidth="1"/>
    <col min="15108" max="15108" width="6.85546875" style="73" customWidth="1"/>
    <col min="15109" max="15109" width="4.28515625" style="73" customWidth="1"/>
    <col min="15110" max="15110" width="4.5703125" style="73" customWidth="1"/>
    <col min="15111" max="15111" width="4.7109375" style="73" customWidth="1"/>
    <col min="15112" max="15112" width="4" style="73" customWidth="1"/>
    <col min="15113" max="15113" width="4.28515625" style="73" customWidth="1"/>
    <col min="15114" max="15114" width="4.140625" style="73" customWidth="1"/>
    <col min="15115" max="15115" width="4.7109375" style="73" customWidth="1"/>
    <col min="15116" max="15116" width="4.5703125" style="73" customWidth="1"/>
    <col min="15117" max="15117" width="4.7109375" style="73" customWidth="1"/>
    <col min="15118" max="15118" width="4.5703125" style="73" customWidth="1"/>
    <col min="15119" max="15119" width="5.140625" style="73" customWidth="1"/>
    <col min="15120" max="15120" width="4.85546875" style="73" customWidth="1"/>
    <col min="15121" max="15121" width="5.5703125" style="73" customWidth="1"/>
    <col min="15122" max="15123" width="4.42578125" style="73" customWidth="1"/>
    <col min="15124" max="15124" width="4.28515625" style="73" customWidth="1"/>
    <col min="15125" max="15125" width="4.42578125" style="73" customWidth="1"/>
    <col min="15126" max="15126" width="5.28515625" style="73" customWidth="1"/>
    <col min="15127" max="15127" width="4.7109375" style="73" customWidth="1"/>
    <col min="15128" max="15128" width="4.5703125" style="73" customWidth="1"/>
    <col min="15129" max="15360" width="9.140625" style="73"/>
    <col min="15361" max="15361" width="3.85546875" style="73" customWidth="1"/>
    <col min="15362" max="15362" width="18.7109375" style="73" customWidth="1"/>
    <col min="15363" max="15363" width="11.7109375" style="73" customWidth="1"/>
    <col min="15364" max="15364" width="6.85546875" style="73" customWidth="1"/>
    <col min="15365" max="15365" width="4.28515625" style="73" customWidth="1"/>
    <col min="15366" max="15366" width="4.5703125" style="73" customWidth="1"/>
    <col min="15367" max="15367" width="4.7109375" style="73" customWidth="1"/>
    <col min="15368" max="15368" width="4" style="73" customWidth="1"/>
    <col min="15369" max="15369" width="4.28515625" style="73" customWidth="1"/>
    <col min="15370" max="15370" width="4.140625" style="73" customWidth="1"/>
    <col min="15371" max="15371" width="4.7109375" style="73" customWidth="1"/>
    <col min="15372" max="15372" width="4.5703125" style="73" customWidth="1"/>
    <col min="15373" max="15373" width="4.7109375" style="73" customWidth="1"/>
    <col min="15374" max="15374" width="4.5703125" style="73" customWidth="1"/>
    <col min="15375" max="15375" width="5.140625" style="73" customWidth="1"/>
    <col min="15376" max="15376" width="4.85546875" style="73" customWidth="1"/>
    <col min="15377" max="15377" width="5.5703125" style="73" customWidth="1"/>
    <col min="15378" max="15379" width="4.42578125" style="73" customWidth="1"/>
    <col min="15380" max="15380" width="4.28515625" style="73" customWidth="1"/>
    <col min="15381" max="15381" width="4.42578125" style="73" customWidth="1"/>
    <col min="15382" max="15382" width="5.28515625" style="73" customWidth="1"/>
    <col min="15383" max="15383" width="4.7109375" style="73" customWidth="1"/>
    <col min="15384" max="15384" width="4.5703125" style="73" customWidth="1"/>
    <col min="15385" max="15616" width="9.140625" style="73"/>
    <col min="15617" max="15617" width="3.85546875" style="73" customWidth="1"/>
    <col min="15618" max="15618" width="18.7109375" style="73" customWidth="1"/>
    <col min="15619" max="15619" width="11.7109375" style="73" customWidth="1"/>
    <col min="15620" max="15620" width="6.85546875" style="73" customWidth="1"/>
    <col min="15621" max="15621" width="4.28515625" style="73" customWidth="1"/>
    <col min="15622" max="15622" width="4.5703125" style="73" customWidth="1"/>
    <col min="15623" max="15623" width="4.7109375" style="73" customWidth="1"/>
    <col min="15624" max="15624" width="4" style="73" customWidth="1"/>
    <col min="15625" max="15625" width="4.28515625" style="73" customWidth="1"/>
    <col min="15626" max="15626" width="4.140625" style="73" customWidth="1"/>
    <col min="15627" max="15627" width="4.7109375" style="73" customWidth="1"/>
    <col min="15628" max="15628" width="4.5703125" style="73" customWidth="1"/>
    <col min="15629" max="15629" width="4.7109375" style="73" customWidth="1"/>
    <col min="15630" max="15630" width="4.5703125" style="73" customWidth="1"/>
    <col min="15631" max="15631" width="5.140625" style="73" customWidth="1"/>
    <col min="15632" max="15632" width="4.85546875" style="73" customWidth="1"/>
    <col min="15633" max="15633" width="5.5703125" style="73" customWidth="1"/>
    <col min="15634" max="15635" width="4.42578125" style="73" customWidth="1"/>
    <col min="15636" max="15636" width="4.28515625" style="73" customWidth="1"/>
    <col min="15637" max="15637" width="4.42578125" style="73" customWidth="1"/>
    <col min="15638" max="15638" width="5.28515625" style="73" customWidth="1"/>
    <col min="15639" max="15639" width="4.7109375" style="73" customWidth="1"/>
    <col min="15640" max="15640" width="4.5703125" style="73" customWidth="1"/>
    <col min="15641" max="15872" width="9.140625" style="73"/>
    <col min="15873" max="15873" width="3.85546875" style="73" customWidth="1"/>
    <col min="15874" max="15874" width="18.7109375" style="73" customWidth="1"/>
    <col min="15875" max="15875" width="11.7109375" style="73" customWidth="1"/>
    <col min="15876" max="15876" width="6.85546875" style="73" customWidth="1"/>
    <col min="15877" max="15877" width="4.28515625" style="73" customWidth="1"/>
    <col min="15878" max="15878" width="4.5703125" style="73" customWidth="1"/>
    <col min="15879" max="15879" width="4.7109375" style="73" customWidth="1"/>
    <col min="15880" max="15880" width="4" style="73" customWidth="1"/>
    <col min="15881" max="15881" width="4.28515625" style="73" customWidth="1"/>
    <col min="15882" max="15882" width="4.140625" style="73" customWidth="1"/>
    <col min="15883" max="15883" width="4.7109375" style="73" customWidth="1"/>
    <col min="15884" max="15884" width="4.5703125" style="73" customWidth="1"/>
    <col min="15885" max="15885" width="4.7109375" style="73" customWidth="1"/>
    <col min="15886" max="15886" width="4.5703125" style="73" customWidth="1"/>
    <col min="15887" max="15887" width="5.140625" style="73" customWidth="1"/>
    <col min="15888" max="15888" width="4.85546875" style="73" customWidth="1"/>
    <col min="15889" max="15889" width="5.5703125" style="73" customWidth="1"/>
    <col min="15890" max="15891" width="4.42578125" style="73" customWidth="1"/>
    <col min="15892" max="15892" width="4.28515625" style="73" customWidth="1"/>
    <col min="15893" max="15893" width="4.42578125" style="73" customWidth="1"/>
    <col min="15894" max="15894" width="5.28515625" style="73" customWidth="1"/>
    <col min="15895" max="15895" width="4.7109375" style="73" customWidth="1"/>
    <col min="15896" max="15896" width="4.5703125" style="73" customWidth="1"/>
    <col min="15897" max="16128" width="9.140625" style="73"/>
    <col min="16129" max="16129" width="3.85546875" style="73" customWidth="1"/>
    <col min="16130" max="16130" width="18.7109375" style="73" customWidth="1"/>
    <col min="16131" max="16131" width="11.7109375" style="73" customWidth="1"/>
    <col min="16132" max="16132" width="6.85546875" style="73" customWidth="1"/>
    <col min="16133" max="16133" width="4.28515625" style="73" customWidth="1"/>
    <col min="16134" max="16134" width="4.5703125" style="73" customWidth="1"/>
    <col min="16135" max="16135" width="4.7109375" style="73" customWidth="1"/>
    <col min="16136" max="16136" width="4" style="73" customWidth="1"/>
    <col min="16137" max="16137" width="4.28515625" style="73" customWidth="1"/>
    <col min="16138" max="16138" width="4.140625" style="73" customWidth="1"/>
    <col min="16139" max="16139" width="4.7109375" style="73" customWidth="1"/>
    <col min="16140" max="16140" width="4.5703125" style="73" customWidth="1"/>
    <col min="16141" max="16141" width="4.7109375" style="73" customWidth="1"/>
    <col min="16142" max="16142" width="4.5703125" style="73" customWidth="1"/>
    <col min="16143" max="16143" width="5.140625" style="73" customWidth="1"/>
    <col min="16144" max="16144" width="4.85546875" style="73" customWidth="1"/>
    <col min="16145" max="16145" width="5.5703125" style="73" customWidth="1"/>
    <col min="16146" max="16147" width="4.42578125" style="73" customWidth="1"/>
    <col min="16148" max="16148" width="4.28515625" style="73" customWidth="1"/>
    <col min="16149" max="16149" width="4.42578125" style="73" customWidth="1"/>
    <col min="16150" max="16150" width="5.28515625" style="73" customWidth="1"/>
    <col min="16151" max="16151" width="4.7109375" style="73" customWidth="1"/>
    <col min="16152" max="16152" width="4.5703125" style="73" customWidth="1"/>
    <col min="16153" max="16384" width="9.140625" style="73"/>
  </cols>
  <sheetData>
    <row r="1" spans="1:24" ht="46.5" customHeight="1" x14ac:dyDescent="0.25">
      <c r="A1" s="1078" t="s">
        <v>528</v>
      </c>
      <c r="B1" s="1078"/>
      <c r="C1" s="1078"/>
      <c r="D1" s="1078"/>
      <c r="E1" s="1078"/>
      <c r="F1" s="70"/>
      <c r="G1" s="70"/>
      <c r="H1" s="70"/>
      <c r="I1" s="70"/>
      <c r="J1" s="70"/>
      <c r="K1" s="70"/>
      <c r="L1" s="71"/>
      <c r="M1" s="71"/>
      <c r="N1" s="71"/>
      <c r="O1" s="71"/>
      <c r="P1" s="71"/>
      <c r="Q1" s="71"/>
      <c r="R1" s="71"/>
      <c r="S1" s="71"/>
      <c r="T1" s="71"/>
      <c r="U1" s="71"/>
      <c r="V1" s="72"/>
      <c r="W1" s="72"/>
      <c r="X1" s="72"/>
    </row>
    <row r="2" spans="1:24" ht="7.5" customHeight="1" x14ac:dyDescent="0.25">
      <c r="A2" s="586"/>
      <c r="B2" s="586"/>
      <c r="C2" s="586"/>
      <c r="D2" s="71"/>
      <c r="E2" s="72"/>
      <c r="F2" s="72"/>
      <c r="G2" s="72"/>
      <c r="H2" s="72"/>
      <c r="I2" s="72"/>
      <c r="J2" s="72"/>
      <c r="K2" s="71"/>
      <c r="L2" s="71"/>
      <c r="M2" s="71"/>
      <c r="N2" s="71"/>
      <c r="O2" s="71"/>
      <c r="P2" s="71"/>
      <c r="Q2" s="71"/>
      <c r="R2" s="71"/>
      <c r="S2" s="71"/>
      <c r="T2" s="71"/>
      <c r="U2" s="71"/>
      <c r="V2" s="72"/>
      <c r="W2" s="72"/>
      <c r="X2" s="72"/>
    </row>
    <row r="3" spans="1:24"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row>
    <row r="4" spans="1:24"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row>
    <row r="5" spans="1:24" s="74" customFormat="1" ht="21.75" customHeight="1" x14ac:dyDescent="0.25">
      <c r="A5" s="1441" t="s">
        <v>219</v>
      </c>
      <c r="B5" s="1158" t="s">
        <v>1</v>
      </c>
      <c r="C5" s="1167" t="s">
        <v>515</v>
      </c>
      <c r="D5" s="1091" t="s">
        <v>516</v>
      </c>
      <c r="E5" s="1094" t="s">
        <v>517</v>
      </c>
      <c r="F5" s="1095"/>
      <c r="G5" s="1095"/>
      <c r="H5" s="1095"/>
      <c r="I5" s="1095"/>
      <c r="J5" s="1095"/>
      <c r="K5" s="1095"/>
      <c r="L5" s="1095"/>
      <c r="M5" s="1095"/>
      <c r="N5" s="1095"/>
      <c r="O5" s="1095"/>
      <c r="P5" s="1095"/>
      <c r="Q5" s="1095"/>
      <c r="R5" s="1095"/>
      <c r="S5" s="1095"/>
      <c r="T5" s="1095"/>
      <c r="U5" s="1095"/>
      <c r="V5" s="1096"/>
      <c r="W5" s="1323" t="s">
        <v>3</v>
      </c>
      <c r="X5" s="1288" t="s">
        <v>4</v>
      </c>
    </row>
    <row r="6" spans="1:24" s="74" customFormat="1" ht="36.75" customHeight="1" x14ac:dyDescent="0.25">
      <c r="A6" s="1442"/>
      <c r="B6" s="1159"/>
      <c r="C6" s="1168"/>
      <c r="D6" s="1092"/>
      <c r="E6" s="1239" t="s">
        <v>531</v>
      </c>
      <c r="F6" s="1239"/>
      <c r="G6" s="1239"/>
      <c r="H6" s="1239"/>
      <c r="I6" s="1239"/>
      <c r="J6" s="1239"/>
      <c r="K6" s="1239"/>
      <c r="L6" s="1239"/>
      <c r="M6" s="1239"/>
      <c r="N6" s="1239"/>
      <c r="O6" s="1094" t="s">
        <v>532</v>
      </c>
      <c r="P6" s="1095"/>
      <c r="Q6" s="1095"/>
      <c r="R6" s="1095"/>
      <c r="S6" s="1095"/>
      <c r="T6" s="1095"/>
      <c r="U6" s="1095"/>
      <c r="V6" s="1315" t="s">
        <v>243</v>
      </c>
      <c r="W6" s="1324"/>
      <c r="X6" s="1289"/>
    </row>
    <row r="7" spans="1:24" s="74" customFormat="1" ht="56.25" customHeight="1" x14ac:dyDescent="0.25">
      <c r="A7" s="1443"/>
      <c r="B7" s="1160"/>
      <c r="C7" s="1169"/>
      <c r="D7" s="1093"/>
      <c r="E7" s="585" t="s">
        <v>154</v>
      </c>
      <c r="F7" s="585" t="s">
        <v>155</v>
      </c>
      <c r="G7" s="585" t="s">
        <v>64</v>
      </c>
      <c r="H7" s="585" t="s">
        <v>65</v>
      </c>
      <c r="I7" s="585" t="s">
        <v>731</v>
      </c>
      <c r="J7" s="585" t="s">
        <v>731</v>
      </c>
      <c r="K7" s="585" t="s">
        <v>68</v>
      </c>
      <c r="L7" s="585" t="s">
        <v>731</v>
      </c>
      <c r="M7" s="585" t="s">
        <v>731</v>
      </c>
      <c r="N7" s="585" t="s">
        <v>731</v>
      </c>
      <c r="O7" s="585" t="s">
        <v>65</v>
      </c>
      <c r="P7" s="585" t="s">
        <v>66</v>
      </c>
      <c r="Q7" s="585" t="s">
        <v>67</v>
      </c>
      <c r="R7" s="585" t="s">
        <v>68</v>
      </c>
      <c r="S7" s="585" t="s">
        <v>69</v>
      </c>
      <c r="T7" s="585" t="s">
        <v>900</v>
      </c>
      <c r="U7" s="585" t="s">
        <v>731</v>
      </c>
      <c r="V7" s="1315"/>
      <c r="W7" s="1325"/>
      <c r="X7" s="1290"/>
    </row>
    <row r="8" spans="1:24" s="81" customFormat="1" ht="15.95" customHeight="1" x14ac:dyDescent="0.25">
      <c r="A8" s="188" t="s">
        <v>16</v>
      </c>
      <c r="B8" s="106" t="s">
        <v>587</v>
      </c>
      <c r="C8" s="437">
        <v>40800000177</v>
      </c>
      <c r="D8" s="189">
        <v>0.9</v>
      </c>
      <c r="E8" s="169">
        <v>0.02</v>
      </c>
      <c r="F8" s="169"/>
      <c r="G8" s="169">
        <v>0.02</v>
      </c>
      <c r="H8" s="169">
        <v>0.02</v>
      </c>
      <c r="I8" s="191"/>
      <c r="J8" s="191"/>
      <c r="K8" s="169">
        <v>0.01</v>
      </c>
      <c r="L8" s="191"/>
      <c r="M8" s="191"/>
      <c r="N8" s="169"/>
      <c r="O8" s="169"/>
      <c r="P8" s="169"/>
      <c r="Q8" s="190"/>
      <c r="R8" s="169"/>
      <c r="S8" s="191"/>
      <c r="T8" s="191"/>
      <c r="U8" s="191"/>
      <c r="V8" s="192">
        <f>IF(SUM(E8:N8)&gt;5%,5%,SUM(E8:N8))+IF(SUM(O8:U8)&gt;5%,5%,SUM(O8:U8))</f>
        <v>0.05</v>
      </c>
      <c r="W8" s="193">
        <f>D8+V8</f>
        <v>0.95000000000000007</v>
      </c>
      <c r="X8" s="194">
        <f>IF(95%&lt;=W8,60,IF(AND(90%&lt;=W8,W8&lt;95%),50,IF(AND(80%&lt;=W8,W8&lt;90%),40,IF(AND(75%&lt;=W8,W8&lt;80%),30,IF(AND(70%&lt;=W8,W8&lt;75%),20,IF(W8&lt;70%,0,""))))))</f>
        <v>60</v>
      </c>
    </row>
    <row r="9" spans="1:24" s="81" customFormat="1" ht="21.75" customHeight="1" x14ac:dyDescent="0.25">
      <c r="A9" s="195" t="s">
        <v>18</v>
      </c>
      <c r="B9" s="248" t="s">
        <v>164</v>
      </c>
      <c r="C9" s="438" t="s">
        <v>588</v>
      </c>
      <c r="D9" s="189">
        <v>0.9</v>
      </c>
      <c r="E9" s="169"/>
      <c r="F9" s="169"/>
      <c r="G9" s="196"/>
      <c r="H9" s="191"/>
      <c r="I9" s="196"/>
      <c r="J9" s="196"/>
      <c r="K9" s="197"/>
      <c r="L9" s="196"/>
      <c r="M9" s="196"/>
      <c r="N9" s="196"/>
      <c r="O9" s="169"/>
      <c r="P9" s="169"/>
      <c r="Q9" s="531"/>
      <c r="R9" s="190"/>
      <c r="S9" s="169">
        <v>0.02</v>
      </c>
      <c r="T9" s="169">
        <v>0.01</v>
      </c>
      <c r="U9" s="196"/>
      <c r="V9" s="192">
        <f>IF(SUM(E9:N9)&gt;5%,5%,SUM(E9:N9))+IF(SUM(O9:U9)&gt;5%,5%,SUM(O9:U9))</f>
        <v>0.03</v>
      </c>
      <c r="W9" s="193">
        <f>D9+V9</f>
        <v>0.93</v>
      </c>
      <c r="X9" s="194">
        <f>IF(95%&lt;=W9,60,IF(AND(90%&lt;=W9,W9&lt;95%),50,IF(AND(80%&lt;=W9,W9&lt;90%),40,IF(AND(75%&lt;=W9,W9&lt;80%),30,IF(AND(70%&lt;=W9,W9&lt;75%),20,IF(W9&lt;70%,0,""))))))</f>
        <v>50</v>
      </c>
    </row>
    <row r="10" spans="1:24" s="81" customFormat="1" ht="32.25" customHeight="1" x14ac:dyDescent="0.25">
      <c r="A10" s="1179" t="s">
        <v>589</v>
      </c>
      <c r="B10" s="1179"/>
      <c r="C10" s="1179"/>
      <c r="D10" s="1179"/>
      <c r="E10" s="1179"/>
      <c r="F10" s="1179"/>
      <c r="G10" s="1179"/>
      <c r="H10" s="1179"/>
      <c r="I10" s="1179"/>
      <c r="J10" s="1179"/>
      <c r="K10" s="1179"/>
      <c r="L10" s="1179"/>
      <c r="M10" s="1179"/>
      <c r="N10" s="1179"/>
      <c r="O10" s="1179"/>
      <c r="P10" s="1179"/>
      <c r="Q10" s="1179"/>
      <c r="R10" s="1179"/>
      <c r="S10" s="1179"/>
      <c r="T10" s="1179"/>
      <c r="U10" s="1179"/>
      <c r="V10" s="1179"/>
      <c r="W10" s="1179"/>
      <c r="X10" s="1179"/>
    </row>
    <row r="11" spans="1:24" s="81" customFormat="1" ht="15.95" customHeight="1" x14ac:dyDescent="0.25">
      <c r="A11" s="73"/>
      <c r="B11" s="73"/>
      <c r="C11" s="73"/>
      <c r="D11" s="74"/>
      <c r="E11" s="73"/>
      <c r="F11" s="73"/>
      <c r="G11" s="73"/>
      <c r="H11" s="73"/>
      <c r="I11" s="73"/>
      <c r="J11" s="73"/>
      <c r="K11" s="584"/>
      <c r="L11" s="584"/>
      <c r="M11" s="584"/>
      <c r="N11" s="584"/>
      <c r="O11" s="584"/>
      <c r="P11" s="584"/>
      <c r="Q11" s="584"/>
      <c r="R11" s="584"/>
      <c r="S11" s="584"/>
      <c r="T11" s="584"/>
      <c r="U11" s="584"/>
      <c r="V11" s="73"/>
      <c r="W11" s="73"/>
      <c r="X11" s="73"/>
    </row>
    <row r="12" spans="1:24" s="81" customFormat="1" ht="15.95" customHeight="1" x14ac:dyDescent="0.3">
      <c r="A12" s="1136" t="s">
        <v>5</v>
      </c>
      <c r="B12" s="1136"/>
      <c r="C12" s="1136"/>
      <c r="D12" s="1136"/>
      <c r="E12" s="1136"/>
      <c r="F12" s="1136"/>
      <c r="G12" s="1136"/>
      <c r="H12" s="1136"/>
      <c r="I12" s="1136"/>
      <c r="J12" s="1136"/>
      <c r="K12" s="1136"/>
      <c r="L12" s="1136"/>
      <c r="M12" s="1136"/>
      <c r="N12" s="1136"/>
      <c r="O12" s="1136"/>
      <c r="P12" s="1136"/>
      <c r="Q12" s="1136"/>
      <c r="R12" s="1136"/>
      <c r="S12" s="1136"/>
      <c r="T12" s="1136"/>
      <c r="U12" s="1136"/>
      <c r="V12" s="1136"/>
      <c r="W12" s="1136"/>
      <c r="X12" s="1136"/>
    </row>
    <row r="13" spans="1:24" s="81" customFormat="1" ht="6" customHeight="1" x14ac:dyDescent="0.25">
      <c r="A13" s="73"/>
      <c r="B13" s="73"/>
      <c r="C13" s="73"/>
      <c r="D13" s="74"/>
      <c r="E13" s="73"/>
      <c r="F13" s="73"/>
      <c r="G13" s="73"/>
      <c r="H13" s="73"/>
      <c r="I13" s="73"/>
      <c r="J13" s="73"/>
      <c r="K13" s="584"/>
      <c r="L13" s="584"/>
      <c r="M13" s="584"/>
      <c r="N13" s="584"/>
      <c r="O13" s="584"/>
      <c r="P13" s="584"/>
      <c r="Q13" s="584"/>
      <c r="R13" s="584"/>
      <c r="S13" s="584"/>
      <c r="T13" s="584"/>
      <c r="U13" s="584"/>
      <c r="V13" s="73"/>
      <c r="W13" s="73"/>
      <c r="X13" s="73"/>
    </row>
    <row r="14" spans="1:24" s="81" customFormat="1" ht="155.25" customHeight="1" x14ac:dyDescent="0.25">
      <c r="A14" s="574" t="s">
        <v>6</v>
      </c>
      <c r="B14" s="1038" t="s">
        <v>7</v>
      </c>
      <c r="C14" s="1038"/>
      <c r="D14" s="1038"/>
      <c r="E14" s="1038"/>
      <c r="F14" s="574"/>
      <c r="G14" s="574"/>
      <c r="H14" s="574"/>
      <c r="I14" s="574"/>
      <c r="J14" s="574"/>
      <c r="K14" s="1126" t="s">
        <v>8</v>
      </c>
      <c r="L14" s="1128"/>
      <c r="M14" s="1134" t="s">
        <v>9</v>
      </c>
      <c r="N14" s="1134"/>
      <c r="O14" s="579" t="s">
        <v>10</v>
      </c>
      <c r="P14" s="579" t="s">
        <v>11</v>
      </c>
      <c r="Q14" s="575" t="s">
        <v>218</v>
      </c>
      <c r="R14" s="1126" t="s">
        <v>12</v>
      </c>
      <c r="S14" s="1127"/>
      <c r="T14" s="1127"/>
      <c r="U14" s="1127"/>
      <c r="V14" s="1127"/>
      <c r="W14" s="1127"/>
      <c r="X14" s="1128"/>
    </row>
    <row r="15" spans="1:24" s="81" customFormat="1" ht="78.75" customHeight="1" x14ac:dyDescent="0.25">
      <c r="A15" s="4">
        <v>1</v>
      </c>
      <c r="B15" s="1031" t="s">
        <v>901</v>
      </c>
      <c r="C15" s="1031"/>
      <c r="D15" s="1031"/>
      <c r="E15" s="1031"/>
      <c r="F15" s="436"/>
      <c r="G15" s="436"/>
      <c r="H15" s="436"/>
      <c r="I15" s="436"/>
      <c r="J15" s="436"/>
      <c r="K15" s="1231" t="s">
        <v>902</v>
      </c>
      <c r="L15" s="1232"/>
      <c r="M15" s="1231" t="s">
        <v>903</v>
      </c>
      <c r="N15" s="1232"/>
      <c r="O15" s="622" t="s">
        <v>847</v>
      </c>
      <c r="P15" s="582">
        <v>1</v>
      </c>
      <c r="Q15" s="623">
        <v>0.02</v>
      </c>
      <c r="R15" s="1273" t="s">
        <v>904</v>
      </c>
      <c r="S15" s="1283"/>
      <c r="T15" s="1283"/>
      <c r="U15" s="1283"/>
      <c r="V15" s="1283"/>
      <c r="W15" s="1283"/>
      <c r="X15" s="1284"/>
    </row>
    <row r="16" spans="1:24" ht="66.75" customHeight="1" x14ac:dyDescent="0.25">
      <c r="A16" s="4">
        <v>2</v>
      </c>
      <c r="B16" s="1252" t="s">
        <v>905</v>
      </c>
      <c r="C16" s="1241"/>
      <c r="D16" s="1241"/>
      <c r="E16" s="1241"/>
      <c r="F16" s="436"/>
      <c r="G16" s="436"/>
      <c r="H16" s="436"/>
      <c r="I16" s="436"/>
      <c r="J16" s="436"/>
      <c r="K16" s="1231"/>
      <c r="L16" s="1232"/>
      <c r="M16" s="1231"/>
      <c r="N16" s="1232"/>
      <c r="O16" s="624"/>
      <c r="P16" s="582"/>
      <c r="Q16" s="623"/>
      <c r="R16" s="1273"/>
      <c r="S16" s="1283"/>
      <c r="T16" s="1283"/>
      <c r="U16" s="1283"/>
      <c r="V16" s="1283"/>
      <c r="W16" s="1283"/>
      <c r="X16" s="1284"/>
    </row>
    <row r="17" spans="1:24" ht="53.25" customHeight="1" x14ac:dyDescent="0.25">
      <c r="A17" s="4">
        <v>3</v>
      </c>
      <c r="B17" s="1241" t="s">
        <v>906</v>
      </c>
      <c r="C17" s="1241"/>
      <c r="D17" s="1241"/>
      <c r="E17" s="1241"/>
      <c r="F17" s="436"/>
      <c r="G17" s="436"/>
      <c r="H17" s="436"/>
      <c r="I17" s="436"/>
      <c r="J17" s="436"/>
      <c r="K17" s="1231"/>
      <c r="L17" s="1232"/>
      <c r="M17" s="1231"/>
      <c r="N17" s="1232"/>
      <c r="O17" s="622" t="s">
        <v>847</v>
      </c>
      <c r="P17" s="582">
        <v>1</v>
      </c>
      <c r="Q17" s="623">
        <v>0.02</v>
      </c>
      <c r="R17" s="1273" t="s">
        <v>560</v>
      </c>
      <c r="S17" s="1283"/>
      <c r="T17" s="1283"/>
      <c r="U17" s="1283"/>
      <c r="V17" s="1283"/>
      <c r="W17" s="1283"/>
      <c r="X17" s="1284"/>
    </row>
    <row r="18" spans="1:24" ht="88.5" customHeight="1" x14ac:dyDescent="0.25">
      <c r="A18" s="4">
        <v>4</v>
      </c>
      <c r="B18" s="1241" t="s">
        <v>907</v>
      </c>
      <c r="C18" s="1241"/>
      <c r="D18" s="1241"/>
      <c r="E18" s="1241"/>
      <c r="F18" s="436"/>
      <c r="G18" s="436"/>
      <c r="H18" s="436"/>
      <c r="I18" s="436"/>
      <c r="J18" s="436"/>
      <c r="K18" s="1231" t="s">
        <v>848</v>
      </c>
      <c r="L18" s="1232"/>
      <c r="M18" s="1231" t="s">
        <v>908</v>
      </c>
      <c r="N18" s="1232"/>
      <c r="O18" s="622" t="s">
        <v>847</v>
      </c>
      <c r="P18" s="582">
        <v>1</v>
      </c>
      <c r="Q18" s="623">
        <v>1.4999999999999999E-2</v>
      </c>
      <c r="R18" s="1444" t="s">
        <v>909</v>
      </c>
      <c r="S18" s="1127"/>
      <c r="T18" s="1127"/>
      <c r="U18" s="1127"/>
      <c r="V18" s="1127"/>
      <c r="W18" s="1127"/>
      <c r="X18" s="1128"/>
    </row>
    <row r="19" spans="1:24" ht="50.25" customHeight="1" x14ac:dyDescent="0.25">
      <c r="A19" s="4">
        <v>5</v>
      </c>
      <c r="B19" s="1067" t="s">
        <v>910</v>
      </c>
      <c r="C19" s="1068"/>
      <c r="D19" s="1068"/>
      <c r="E19" s="1253"/>
      <c r="F19" s="436"/>
      <c r="G19" s="436"/>
      <c r="H19" s="436"/>
      <c r="I19" s="436"/>
      <c r="J19" s="436"/>
      <c r="K19" s="1231"/>
      <c r="L19" s="1232"/>
      <c r="M19" s="1231"/>
      <c r="N19" s="1232"/>
      <c r="O19" s="624"/>
      <c r="P19" s="625"/>
      <c r="Q19" s="626"/>
      <c r="R19" s="1445"/>
      <c r="S19" s="1446"/>
      <c r="T19" s="1446"/>
      <c r="U19" s="1446"/>
      <c r="V19" s="1446"/>
      <c r="W19" s="1446"/>
      <c r="X19" s="1447"/>
    </row>
    <row r="20" spans="1:24" ht="51" customHeight="1" x14ac:dyDescent="0.25">
      <c r="A20" s="4">
        <v>6</v>
      </c>
      <c r="B20" s="1252" t="s">
        <v>911</v>
      </c>
      <c r="C20" s="1241"/>
      <c r="D20" s="1241"/>
      <c r="E20" s="1241"/>
      <c r="F20" s="436"/>
      <c r="G20" s="436"/>
      <c r="H20" s="436"/>
      <c r="I20" s="436"/>
      <c r="J20" s="436"/>
      <c r="K20" s="1231"/>
      <c r="L20" s="1232"/>
      <c r="M20" s="1231"/>
      <c r="N20" s="1232"/>
      <c r="O20" s="627"/>
      <c r="P20" s="625"/>
      <c r="Q20" s="623"/>
      <c r="R20" s="1273"/>
      <c r="S20" s="1127"/>
      <c r="T20" s="1127"/>
      <c r="U20" s="1127"/>
      <c r="V20" s="1127"/>
      <c r="W20" s="1127"/>
      <c r="X20" s="1128"/>
    </row>
    <row r="21" spans="1:24" ht="48" customHeight="1" x14ac:dyDescent="0.25">
      <c r="A21" s="4">
        <v>7</v>
      </c>
      <c r="B21" s="1241" t="s">
        <v>912</v>
      </c>
      <c r="C21" s="1241"/>
      <c r="D21" s="1241"/>
      <c r="E21" s="1241"/>
      <c r="F21" s="436"/>
      <c r="G21" s="436"/>
      <c r="H21" s="436"/>
      <c r="I21" s="436"/>
      <c r="J21" s="436"/>
      <c r="K21" s="1231" t="s">
        <v>913</v>
      </c>
      <c r="L21" s="1232"/>
      <c r="M21" s="1231" t="s">
        <v>914</v>
      </c>
      <c r="N21" s="1232"/>
      <c r="O21" s="627" t="s">
        <v>915</v>
      </c>
      <c r="P21" s="625">
        <v>1</v>
      </c>
      <c r="Q21" s="623">
        <v>0.01</v>
      </c>
      <c r="R21" s="1273" t="s">
        <v>916</v>
      </c>
      <c r="S21" s="1127"/>
      <c r="T21" s="1127"/>
      <c r="U21" s="1127"/>
      <c r="V21" s="1127"/>
      <c r="W21" s="1127"/>
      <c r="X21" s="1128"/>
    </row>
    <row r="22" spans="1:24" ht="74.25" customHeight="1" x14ac:dyDescent="0.25">
      <c r="A22" s="4">
        <v>8</v>
      </c>
      <c r="B22" s="1067" t="s">
        <v>917</v>
      </c>
      <c r="C22" s="1068"/>
      <c r="D22" s="1068"/>
      <c r="E22" s="1253"/>
      <c r="F22" s="436"/>
      <c r="G22" s="436"/>
      <c r="H22" s="436"/>
      <c r="I22" s="436"/>
      <c r="J22" s="436"/>
      <c r="K22" s="580"/>
      <c r="L22" s="581"/>
      <c r="M22" s="580"/>
      <c r="N22" s="581"/>
      <c r="O22" s="627"/>
      <c r="P22" s="625"/>
      <c r="Q22" s="623"/>
      <c r="R22" s="582"/>
      <c r="S22" s="576"/>
      <c r="T22" s="576"/>
      <c r="U22" s="576"/>
      <c r="V22" s="576"/>
      <c r="W22" s="576"/>
      <c r="X22" s="577"/>
    </row>
    <row r="23" spans="1:24" ht="59.25" customHeight="1" x14ac:dyDescent="0.25">
      <c r="A23" s="4">
        <v>9</v>
      </c>
      <c r="B23" s="1075" t="s">
        <v>926</v>
      </c>
      <c r="C23" s="1439"/>
      <c r="D23" s="1439"/>
      <c r="E23" s="1440"/>
      <c r="F23" s="436"/>
      <c r="G23" s="436"/>
      <c r="H23" s="436"/>
      <c r="I23" s="436"/>
      <c r="J23" s="436"/>
      <c r="K23" s="1231" t="s">
        <v>918</v>
      </c>
      <c r="L23" s="1232"/>
      <c r="M23" s="1231" t="s">
        <v>903</v>
      </c>
      <c r="N23" s="1232"/>
      <c r="O23" s="622" t="s">
        <v>919</v>
      </c>
      <c r="P23" s="582">
        <v>1</v>
      </c>
      <c r="Q23" s="623">
        <v>0.02</v>
      </c>
      <c r="R23" s="1126" t="s">
        <v>920</v>
      </c>
      <c r="S23" s="1127"/>
      <c r="T23" s="1127"/>
      <c r="U23" s="1127"/>
      <c r="V23" s="1127"/>
      <c r="W23" s="1127"/>
      <c r="X23" s="1128"/>
    </row>
    <row r="24" spans="1:24" ht="48" customHeight="1" x14ac:dyDescent="0.25">
      <c r="A24" s="4">
        <v>10</v>
      </c>
      <c r="B24" s="1067" t="s">
        <v>921</v>
      </c>
      <c r="C24" s="1316"/>
      <c r="D24" s="1316"/>
      <c r="E24" s="1317"/>
      <c r="F24" s="436"/>
      <c r="G24" s="436"/>
      <c r="H24" s="436"/>
      <c r="I24" s="436"/>
      <c r="J24" s="436"/>
      <c r="K24" s="1231" t="s">
        <v>922</v>
      </c>
      <c r="L24" s="1232"/>
      <c r="M24" s="1231" t="s">
        <v>914</v>
      </c>
      <c r="N24" s="1232"/>
      <c r="O24" s="627" t="s">
        <v>923</v>
      </c>
      <c r="P24" s="625">
        <v>1</v>
      </c>
      <c r="Q24" s="623">
        <v>0.01</v>
      </c>
      <c r="R24" s="1273" t="s">
        <v>924</v>
      </c>
      <c r="S24" s="1283"/>
      <c r="T24" s="1283"/>
      <c r="U24" s="1283"/>
      <c r="V24" s="1283"/>
      <c r="W24" s="1283"/>
      <c r="X24" s="1284"/>
    </row>
    <row r="25" spans="1:24" ht="24" customHeight="1" x14ac:dyDescent="0.25">
      <c r="L25" s="1438" t="s">
        <v>925</v>
      </c>
      <c r="M25" s="1438"/>
      <c r="N25" s="1438"/>
      <c r="O25" s="1438"/>
      <c r="P25" s="1438"/>
      <c r="Q25" s="1438"/>
      <c r="R25" s="1438"/>
      <c r="S25" s="1438"/>
      <c r="T25" s="1438"/>
      <c r="U25" s="1438"/>
      <c r="V25" s="1438"/>
      <c r="W25" s="1438"/>
      <c r="X25" s="1438"/>
    </row>
    <row r="26" spans="1:24" ht="17.25" customHeight="1" x14ac:dyDescent="0.25">
      <c r="L26" s="1062" t="s">
        <v>14</v>
      </c>
      <c r="M26" s="1062"/>
      <c r="N26" s="1062"/>
      <c r="O26" s="1062"/>
      <c r="P26" s="1062"/>
      <c r="Q26" s="1062"/>
      <c r="R26" s="1062"/>
      <c r="S26" s="1062"/>
      <c r="T26" s="1062"/>
      <c r="U26" s="1062"/>
      <c r="V26" s="1062"/>
      <c r="W26" s="1062"/>
      <c r="X26" s="1062"/>
    </row>
    <row r="27" spans="1:24" ht="49.5" customHeight="1" x14ac:dyDescent="0.25"/>
    <row r="28" spans="1:24" ht="36.75" customHeight="1" x14ac:dyDescent="0.25">
      <c r="O28" s="95" t="s">
        <v>752</v>
      </c>
      <c r="P28" s="583"/>
      <c r="Q28" s="583"/>
      <c r="R28" s="583"/>
      <c r="S28" s="583"/>
      <c r="T28" s="583"/>
      <c r="U28" s="583"/>
    </row>
    <row r="29" spans="1:24" ht="39" customHeight="1" x14ac:dyDescent="0.25"/>
    <row r="30" spans="1:24" ht="32.25" customHeight="1" x14ac:dyDescent="0.25"/>
    <row r="31" spans="1:24" ht="52.5" customHeight="1" x14ac:dyDescent="0.25"/>
    <row r="32" spans="1:24" ht="33" customHeight="1" x14ac:dyDescent="0.25"/>
    <row r="36" ht="21" customHeight="1" x14ac:dyDescent="0.25"/>
    <row r="41" ht="36" customHeight="1" x14ac:dyDescent="0.25"/>
  </sheetData>
  <mergeCells count="58">
    <mergeCell ref="B16:E16"/>
    <mergeCell ref="B17:E17"/>
    <mergeCell ref="R21:X21"/>
    <mergeCell ref="R18:X18"/>
    <mergeCell ref="R19:X19"/>
    <mergeCell ref="K20:L20"/>
    <mergeCell ref="M20:N20"/>
    <mergeCell ref="R20:X20"/>
    <mergeCell ref="B18:E18"/>
    <mergeCell ref="K18:L18"/>
    <mergeCell ref="M18:N18"/>
    <mergeCell ref="B19:E19"/>
    <mergeCell ref="K19:L19"/>
    <mergeCell ref="M19:N19"/>
    <mergeCell ref="K16:L16"/>
    <mergeCell ref="M16:N16"/>
    <mergeCell ref="R16:X16"/>
    <mergeCell ref="K17:L17"/>
    <mergeCell ref="M17:N17"/>
    <mergeCell ref="R17:X17"/>
    <mergeCell ref="W5:W7"/>
    <mergeCell ref="B15:E15"/>
    <mergeCell ref="K15:L15"/>
    <mergeCell ref="M15:N15"/>
    <mergeCell ref="R15:X15"/>
    <mergeCell ref="A10:X10"/>
    <mergeCell ref="A12:X12"/>
    <mergeCell ref="B14:E14"/>
    <mergeCell ref="K14:L14"/>
    <mergeCell ref="M14:N14"/>
    <mergeCell ref="R14:X14"/>
    <mergeCell ref="B20:E20"/>
    <mergeCell ref="B21:E21"/>
    <mergeCell ref="K21:L21"/>
    <mergeCell ref="M21:N21"/>
    <mergeCell ref="A1:E1"/>
    <mergeCell ref="A5:A7"/>
    <mergeCell ref="B5:B7"/>
    <mergeCell ref="C5:C7"/>
    <mergeCell ref="A3:X3"/>
    <mergeCell ref="A4:X4"/>
    <mergeCell ref="D5:D7"/>
    <mergeCell ref="E5:V5"/>
    <mergeCell ref="X5:X7"/>
    <mergeCell ref="E6:N6"/>
    <mergeCell ref="O6:U6"/>
    <mergeCell ref="V6:V7"/>
    <mergeCell ref="B22:E22"/>
    <mergeCell ref="B23:E23"/>
    <mergeCell ref="K23:L23"/>
    <mergeCell ref="M23:N23"/>
    <mergeCell ref="R23:X23"/>
    <mergeCell ref="L26:X26"/>
    <mergeCell ref="B24:E24"/>
    <mergeCell ref="K24:L24"/>
    <mergeCell ref="M24:N24"/>
    <mergeCell ref="R24:X24"/>
    <mergeCell ref="L25:X2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40"/>
  <sheetViews>
    <sheetView topLeftCell="A23" zoomScale="70" zoomScaleNormal="70" workbookViewId="0">
      <selection activeCell="B25" sqref="B25:E25"/>
    </sheetView>
  </sheetViews>
  <sheetFormatPr defaultRowHeight="15.75" x14ac:dyDescent="0.25"/>
  <cols>
    <col min="1" max="1" width="5.42578125" style="650" bestFit="1" customWidth="1"/>
    <col min="2" max="2" width="21.85546875" style="666" customWidth="1"/>
    <col min="3" max="3" width="18.42578125" style="650" customWidth="1"/>
    <col min="4" max="4" width="12.140625" style="650" customWidth="1"/>
    <col min="5" max="5" width="8" style="650" customWidth="1"/>
    <col min="6" max="7" width="7.85546875" style="650" customWidth="1"/>
    <col min="8" max="8" width="8" style="650" customWidth="1"/>
    <col min="9" max="9" width="8.140625" style="650" customWidth="1"/>
    <col min="10" max="11" width="8" style="650" customWidth="1"/>
    <col min="12" max="12" width="8.140625" style="650" customWidth="1"/>
    <col min="13" max="13" width="8.42578125" style="650" customWidth="1"/>
    <col min="14" max="14" width="7.7109375" style="650" customWidth="1"/>
    <col min="15" max="20" width="8.140625" style="650" customWidth="1"/>
    <col min="21" max="256" width="9.140625" style="650"/>
    <col min="257" max="257" width="5.42578125" style="650" bestFit="1" customWidth="1"/>
    <col min="258" max="258" width="21.85546875" style="650" customWidth="1"/>
    <col min="259" max="259" width="18.42578125" style="650" customWidth="1"/>
    <col min="260" max="260" width="12.140625" style="650" customWidth="1"/>
    <col min="261" max="261" width="8" style="650" customWidth="1"/>
    <col min="262" max="263" width="7.85546875" style="650" customWidth="1"/>
    <col min="264" max="264" width="8" style="650" customWidth="1"/>
    <col min="265" max="265" width="8.140625" style="650" customWidth="1"/>
    <col min="266" max="267" width="8" style="650" customWidth="1"/>
    <col min="268" max="268" width="8.140625" style="650" customWidth="1"/>
    <col min="269" max="269" width="8.42578125" style="650" customWidth="1"/>
    <col min="270" max="270" width="7.7109375" style="650" customWidth="1"/>
    <col min="271" max="276" width="8.140625" style="650" customWidth="1"/>
    <col min="277" max="512" width="9.140625" style="650"/>
    <col min="513" max="513" width="5.42578125" style="650" bestFit="1" customWidth="1"/>
    <col min="514" max="514" width="21.85546875" style="650" customWidth="1"/>
    <col min="515" max="515" width="18.42578125" style="650" customWidth="1"/>
    <col min="516" max="516" width="12.140625" style="650" customWidth="1"/>
    <col min="517" max="517" width="8" style="650" customWidth="1"/>
    <col min="518" max="519" width="7.85546875" style="650" customWidth="1"/>
    <col min="520" max="520" width="8" style="650" customWidth="1"/>
    <col min="521" max="521" width="8.140625" style="650" customWidth="1"/>
    <col min="522" max="523" width="8" style="650" customWidth="1"/>
    <col min="524" max="524" width="8.140625" style="650" customWidth="1"/>
    <col min="525" max="525" width="8.42578125" style="650" customWidth="1"/>
    <col min="526" max="526" width="7.7109375" style="650" customWidth="1"/>
    <col min="527" max="532" width="8.140625" style="650" customWidth="1"/>
    <col min="533" max="768" width="9.140625" style="650"/>
    <col min="769" max="769" width="5.42578125" style="650" bestFit="1" customWidth="1"/>
    <col min="770" max="770" width="21.85546875" style="650" customWidth="1"/>
    <col min="771" max="771" width="18.42578125" style="650" customWidth="1"/>
    <col min="772" max="772" width="12.140625" style="650" customWidth="1"/>
    <col min="773" max="773" width="8" style="650" customWidth="1"/>
    <col min="774" max="775" width="7.85546875" style="650" customWidth="1"/>
    <col min="776" max="776" width="8" style="650" customWidth="1"/>
    <col min="777" max="777" width="8.140625" style="650" customWidth="1"/>
    <col min="778" max="779" width="8" style="650" customWidth="1"/>
    <col min="780" max="780" width="8.140625" style="650" customWidth="1"/>
    <col min="781" max="781" width="8.42578125" style="650" customWidth="1"/>
    <col min="782" max="782" width="7.7109375" style="650" customWidth="1"/>
    <col min="783" max="788" width="8.140625" style="650" customWidth="1"/>
    <col min="789" max="1024" width="9.140625" style="650"/>
    <col min="1025" max="1025" width="5.42578125" style="650" bestFit="1" customWidth="1"/>
    <col min="1026" max="1026" width="21.85546875" style="650" customWidth="1"/>
    <col min="1027" max="1027" width="18.42578125" style="650" customWidth="1"/>
    <col min="1028" max="1028" width="12.140625" style="650" customWidth="1"/>
    <col min="1029" max="1029" width="8" style="650" customWidth="1"/>
    <col min="1030" max="1031" width="7.85546875" style="650" customWidth="1"/>
    <col min="1032" max="1032" width="8" style="650" customWidth="1"/>
    <col min="1033" max="1033" width="8.140625" style="650" customWidth="1"/>
    <col min="1034" max="1035" width="8" style="650" customWidth="1"/>
    <col min="1036" max="1036" width="8.140625" style="650" customWidth="1"/>
    <col min="1037" max="1037" width="8.42578125" style="650" customWidth="1"/>
    <col min="1038" max="1038" width="7.7109375" style="650" customWidth="1"/>
    <col min="1039" max="1044" width="8.140625" style="650" customWidth="1"/>
    <col min="1045" max="1280" width="9.140625" style="650"/>
    <col min="1281" max="1281" width="5.42578125" style="650" bestFit="1" customWidth="1"/>
    <col min="1282" max="1282" width="21.85546875" style="650" customWidth="1"/>
    <col min="1283" max="1283" width="18.42578125" style="650" customWidth="1"/>
    <col min="1284" max="1284" width="12.140625" style="650" customWidth="1"/>
    <col min="1285" max="1285" width="8" style="650" customWidth="1"/>
    <col min="1286" max="1287" width="7.85546875" style="650" customWidth="1"/>
    <col min="1288" max="1288" width="8" style="650" customWidth="1"/>
    <col min="1289" max="1289" width="8.140625" style="650" customWidth="1"/>
    <col min="1290" max="1291" width="8" style="650" customWidth="1"/>
    <col min="1292" max="1292" width="8.140625" style="650" customWidth="1"/>
    <col min="1293" max="1293" width="8.42578125" style="650" customWidth="1"/>
    <col min="1294" max="1294" width="7.7109375" style="650" customWidth="1"/>
    <col min="1295" max="1300" width="8.140625" style="650" customWidth="1"/>
    <col min="1301" max="1536" width="9.140625" style="650"/>
    <col min="1537" max="1537" width="5.42578125" style="650" bestFit="1" customWidth="1"/>
    <col min="1538" max="1538" width="21.85546875" style="650" customWidth="1"/>
    <col min="1539" max="1539" width="18.42578125" style="650" customWidth="1"/>
    <col min="1540" max="1540" width="12.140625" style="650" customWidth="1"/>
    <col min="1541" max="1541" width="8" style="650" customWidth="1"/>
    <col min="1542" max="1543" width="7.85546875" style="650" customWidth="1"/>
    <col min="1544" max="1544" width="8" style="650" customWidth="1"/>
    <col min="1545" max="1545" width="8.140625" style="650" customWidth="1"/>
    <col min="1546" max="1547" width="8" style="650" customWidth="1"/>
    <col min="1548" max="1548" width="8.140625" style="650" customWidth="1"/>
    <col min="1549" max="1549" width="8.42578125" style="650" customWidth="1"/>
    <col min="1550" max="1550" width="7.7109375" style="650" customWidth="1"/>
    <col min="1551" max="1556" width="8.140625" style="650" customWidth="1"/>
    <col min="1557" max="1792" width="9.140625" style="650"/>
    <col min="1793" max="1793" width="5.42578125" style="650" bestFit="1" customWidth="1"/>
    <col min="1794" max="1794" width="21.85546875" style="650" customWidth="1"/>
    <col min="1795" max="1795" width="18.42578125" style="650" customWidth="1"/>
    <col min="1796" max="1796" width="12.140625" style="650" customWidth="1"/>
    <col min="1797" max="1797" width="8" style="650" customWidth="1"/>
    <col min="1798" max="1799" width="7.85546875" style="650" customWidth="1"/>
    <col min="1800" max="1800" width="8" style="650" customWidth="1"/>
    <col min="1801" max="1801" width="8.140625" style="650" customWidth="1"/>
    <col min="1802" max="1803" width="8" style="650" customWidth="1"/>
    <col min="1804" max="1804" width="8.140625" style="650" customWidth="1"/>
    <col min="1805" max="1805" width="8.42578125" style="650" customWidth="1"/>
    <col min="1806" max="1806" width="7.7109375" style="650" customWidth="1"/>
    <col min="1807" max="1812" width="8.140625" style="650" customWidth="1"/>
    <col min="1813" max="2048" width="9.140625" style="650"/>
    <col min="2049" max="2049" width="5.42578125" style="650" bestFit="1" customWidth="1"/>
    <col min="2050" max="2050" width="21.85546875" style="650" customWidth="1"/>
    <col min="2051" max="2051" width="18.42578125" style="650" customWidth="1"/>
    <col min="2052" max="2052" width="12.140625" style="650" customWidth="1"/>
    <col min="2053" max="2053" width="8" style="650" customWidth="1"/>
    <col min="2054" max="2055" width="7.85546875" style="650" customWidth="1"/>
    <col min="2056" max="2056" width="8" style="650" customWidth="1"/>
    <col min="2057" max="2057" width="8.140625" style="650" customWidth="1"/>
    <col min="2058" max="2059" width="8" style="650" customWidth="1"/>
    <col min="2060" max="2060" width="8.140625" style="650" customWidth="1"/>
    <col min="2061" max="2061" width="8.42578125" style="650" customWidth="1"/>
    <col min="2062" max="2062" width="7.7109375" style="650" customWidth="1"/>
    <col min="2063" max="2068" width="8.140625" style="650" customWidth="1"/>
    <col min="2069" max="2304" width="9.140625" style="650"/>
    <col min="2305" max="2305" width="5.42578125" style="650" bestFit="1" customWidth="1"/>
    <col min="2306" max="2306" width="21.85546875" style="650" customWidth="1"/>
    <col min="2307" max="2307" width="18.42578125" style="650" customWidth="1"/>
    <col min="2308" max="2308" width="12.140625" style="650" customWidth="1"/>
    <col min="2309" max="2309" width="8" style="650" customWidth="1"/>
    <col min="2310" max="2311" width="7.85546875" style="650" customWidth="1"/>
    <col min="2312" max="2312" width="8" style="650" customWidth="1"/>
    <col min="2313" max="2313" width="8.140625" style="650" customWidth="1"/>
    <col min="2314" max="2315" width="8" style="650" customWidth="1"/>
    <col min="2316" max="2316" width="8.140625" style="650" customWidth="1"/>
    <col min="2317" max="2317" width="8.42578125" style="650" customWidth="1"/>
    <col min="2318" max="2318" width="7.7109375" style="650" customWidth="1"/>
    <col min="2319" max="2324" width="8.140625" style="650" customWidth="1"/>
    <col min="2325" max="2560" width="9.140625" style="650"/>
    <col min="2561" max="2561" width="5.42578125" style="650" bestFit="1" customWidth="1"/>
    <col min="2562" max="2562" width="21.85546875" style="650" customWidth="1"/>
    <col min="2563" max="2563" width="18.42578125" style="650" customWidth="1"/>
    <col min="2564" max="2564" width="12.140625" style="650" customWidth="1"/>
    <col min="2565" max="2565" width="8" style="650" customWidth="1"/>
    <col min="2566" max="2567" width="7.85546875" style="650" customWidth="1"/>
    <col min="2568" max="2568" width="8" style="650" customWidth="1"/>
    <col min="2569" max="2569" width="8.140625" style="650" customWidth="1"/>
    <col min="2570" max="2571" width="8" style="650" customWidth="1"/>
    <col min="2572" max="2572" width="8.140625" style="650" customWidth="1"/>
    <col min="2573" max="2573" width="8.42578125" style="650" customWidth="1"/>
    <col min="2574" max="2574" width="7.7109375" style="650" customWidth="1"/>
    <col min="2575" max="2580" width="8.140625" style="650" customWidth="1"/>
    <col min="2581" max="2816" width="9.140625" style="650"/>
    <col min="2817" max="2817" width="5.42578125" style="650" bestFit="1" customWidth="1"/>
    <col min="2818" max="2818" width="21.85546875" style="650" customWidth="1"/>
    <col min="2819" max="2819" width="18.42578125" style="650" customWidth="1"/>
    <col min="2820" max="2820" width="12.140625" style="650" customWidth="1"/>
    <col min="2821" max="2821" width="8" style="650" customWidth="1"/>
    <col min="2822" max="2823" width="7.85546875" style="650" customWidth="1"/>
    <col min="2824" max="2824" width="8" style="650" customWidth="1"/>
    <col min="2825" max="2825" width="8.140625" style="650" customWidth="1"/>
    <col min="2826" max="2827" width="8" style="650" customWidth="1"/>
    <col min="2828" max="2828" width="8.140625" style="650" customWidth="1"/>
    <col min="2829" max="2829" width="8.42578125" style="650" customWidth="1"/>
    <col min="2830" max="2830" width="7.7109375" style="650" customWidth="1"/>
    <col min="2831" max="2836" width="8.140625" style="650" customWidth="1"/>
    <col min="2837" max="3072" width="9.140625" style="650"/>
    <col min="3073" max="3073" width="5.42578125" style="650" bestFit="1" customWidth="1"/>
    <col min="3074" max="3074" width="21.85546875" style="650" customWidth="1"/>
    <col min="3075" max="3075" width="18.42578125" style="650" customWidth="1"/>
    <col min="3076" max="3076" width="12.140625" style="650" customWidth="1"/>
    <col min="3077" max="3077" width="8" style="650" customWidth="1"/>
    <col min="3078" max="3079" width="7.85546875" style="650" customWidth="1"/>
    <col min="3080" max="3080" width="8" style="650" customWidth="1"/>
    <col min="3081" max="3081" width="8.140625" style="650" customWidth="1"/>
    <col min="3082" max="3083" width="8" style="650" customWidth="1"/>
    <col min="3084" max="3084" width="8.140625" style="650" customWidth="1"/>
    <col min="3085" max="3085" width="8.42578125" style="650" customWidth="1"/>
    <col min="3086" max="3086" width="7.7109375" style="650" customWidth="1"/>
    <col min="3087" max="3092" width="8.140625" style="650" customWidth="1"/>
    <col min="3093" max="3328" width="9.140625" style="650"/>
    <col min="3329" max="3329" width="5.42578125" style="650" bestFit="1" customWidth="1"/>
    <col min="3330" max="3330" width="21.85546875" style="650" customWidth="1"/>
    <col min="3331" max="3331" width="18.42578125" style="650" customWidth="1"/>
    <col min="3332" max="3332" width="12.140625" style="650" customWidth="1"/>
    <col min="3333" max="3333" width="8" style="650" customWidth="1"/>
    <col min="3334" max="3335" width="7.85546875" style="650" customWidth="1"/>
    <col min="3336" max="3336" width="8" style="650" customWidth="1"/>
    <col min="3337" max="3337" width="8.140625" style="650" customWidth="1"/>
    <col min="3338" max="3339" width="8" style="650" customWidth="1"/>
    <col min="3340" max="3340" width="8.140625" style="650" customWidth="1"/>
    <col min="3341" max="3341" width="8.42578125" style="650" customWidth="1"/>
    <col min="3342" max="3342" width="7.7109375" style="650" customWidth="1"/>
    <col min="3343" max="3348" width="8.140625" style="650" customWidth="1"/>
    <col min="3349" max="3584" width="9.140625" style="650"/>
    <col min="3585" max="3585" width="5.42578125" style="650" bestFit="1" customWidth="1"/>
    <col min="3586" max="3586" width="21.85546875" style="650" customWidth="1"/>
    <col min="3587" max="3587" width="18.42578125" style="650" customWidth="1"/>
    <col min="3588" max="3588" width="12.140625" style="650" customWidth="1"/>
    <col min="3589" max="3589" width="8" style="650" customWidth="1"/>
    <col min="3590" max="3591" width="7.85546875" style="650" customWidth="1"/>
    <col min="3592" max="3592" width="8" style="650" customWidth="1"/>
    <col min="3593" max="3593" width="8.140625" style="650" customWidth="1"/>
    <col min="3594" max="3595" width="8" style="650" customWidth="1"/>
    <col min="3596" max="3596" width="8.140625" style="650" customWidth="1"/>
    <col min="3597" max="3597" width="8.42578125" style="650" customWidth="1"/>
    <col min="3598" max="3598" width="7.7109375" style="650" customWidth="1"/>
    <col min="3599" max="3604" width="8.140625" style="650" customWidth="1"/>
    <col min="3605" max="3840" width="9.140625" style="650"/>
    <col min="3841" max="3841" width="5.42578125" style="650" bestFit="1" customWidth="1"/>
    <col min="3842" max="3842" width="21.85546875" style="650" customWidth="1"/>
    <col min="3843" max="3843" width="18.42578125" style="650" customWidth="1"/>
    <col min="3844" max="3844" width="12.140625" style="650" customWidth="1"/>
    <col min="3845" max="3845" width="8" style="650" customWidth="1"/>
    <col min="3846" max="3847" width="7.85546875" style="650" customWidth="1"/>
    <col min="3848" max="3848" width="8" style="650" customWidth="1"/>
    <col min="3849" max="3849" width="8.140625" style="650" customWidth="1"/>
    <col min="3850" max="3851" width="8" style="650" customWidth="1"/>
    <col min="3852" max="3852" width="8.140625" style="650" customWidth="1"/>
    <col min="3853" max="3853" width="8.42578125" style="650" customWidth="1"/>
    <col min="3854" max="3854" width="7.7109375" style="650" customWidth="1"/>
    <col min="3855" max="3860" width="8.140625" style="650" customWidth="1"/>
    <col min="3861" max="4096" width="9.140625" style="650"/>
    <col min="4097" max="4097" width="5.42578125" style="650" bestFit="1" customWidth="1"/>
    <col min="4098" max="4098" width="21.85546875" style="650" customWidth="1"/>
    <col min="4099" max="4099" width="18.42578125" style="650" customWidth="1"/>
    <col min="4100" max="4100" width="12.140625" style="650" customWidth="1"/>
    <col min="4101" max="4101" width="8" style="650" customWidth="1"/>
    <col min="4102" max="4103" width="7.85546875" style="650" customWidth="1"/>
    <col min="4104" max="4104" width="8" style="650" customWidth="1"/>
    <col min="4105" max="4105" width="8.140625" style="650" customWidth="1"/>
    <col min="4106" max="4107" width="8" style="650" customWidth="1"/>
    <col min="4108" max="4108" width="8.140625" style="650" customWidth="1"/>
    <col min="4109" max="4109" width="8.42578125" style="650" customWidth="1"/>
    <col min="4110" max="4110" width="7.7109375" style="650" customWidth="1"/>
    <col min="4111" max="4116" width="8.140625" style="650" customWidth="1"/>
    <col min="4117" max="4352" width="9.140625" style="650"/>
    <col min="4353" max="4353" width="5.42578125" style="650" bestFit="1" customWidth="1"/>
    <col min="4354" max="4354" width="21.85546875" style="650" customWidth="1"/>
    <col min="4355" max="4355" width="18.42578125" style="650" customWidth="1"/>
    <col min="4356" max="4356" width="12.140625" style="650" customWidth="1"/>
    <col min="4357" max="4357" width="8" style="650" customWidth="1"/>
    <col min="4358" max="4359" width="7.85546875" style="650" customWidth="1"/>
    <col min="4360" max="4360" width="8" style="650" customWidth="1"/>
    <col min="4361" max="4361" width="8.140625" style="650" customWidth="1"/>
    <col min="4362" max="4363" width="8" style="650" customWidth="1"/>
    <col min="4364" max="4364" width="8.140625" style="650" customWidth="1"/>
    <col min="4365" max="4365" width="8.42578125" style="650" customWidth="1"/>
    <col min="4366" max="4366" width="7.7109375" style="650" customWidth="1"/>
    <col min="4367" max="4372" width="8.140625" style="650" customWidth="1"/>
    <col min="4373" max="4608" width="9.140625" style="650"/>
    <col min="4609" max="4609" width="5.42578125" style="650" bestFit="1" customWidth="1"/>
    <col min="4610" max="4610" width="21.85546875" style="650" customWidth="1"/>
    <col min="4611" max="4611" width="18.42578125" style="650" customWidth="1"/>
    <col min="4612" max="4612" width="12.140625" style="650" customWidth="1"/>
    <col min="4613" max="4613" width="8" style="650" customWidth="1"/>
    <col min="4614" max="4615" width="7.85546875" style="650" customWidth="1"/>
    <col min="4616" max="4616" width="8" style="650" customWidth="1"/>
    <col min="4617" max="4617" width="8.140625" style="650" customWidth="1"/>
    <col min="4618" max="4619" width="8" style="650" customWidth="1"/>
    <col min="4620" max="4620" width="8.140625" style="650" customWidth="1"/>
    <col min="4621" max="4621" width="8.42578125" style="650" customWidth="1"/>
    <col min="4622" max="4622" width="7.7109375" style="650" customWidth="1"/>
    <col min="4623" max="4628" width="8.140625" style="650" customWidth="1"/>
    <col min="4629" max="4864" width="9.140625" style="650"/>
    <col min="4865" max="4865" width="5.42578125" style="650" bestFit="1" customWidth="1"/>
    <col min="4866" max="4866" width="21.85546875" style="650" customWidth="1"/>
    <col min="4867" max="4867" width="18.42578125" style="650" customWidth="1"/>
    <col min="4868" max="4868" width="12.140625" style="650" customWidth="1"/>
    <col min="4869" max="4869" width="8" style="650" customWidth="1"/>
    <col min="4870" max="4871" width="7.85546875" style="650" customWidth="1"/>
    <col min="4872" max="4872" width="8" style="650" customWidth="1"/>
    <col min="4873" max="4873" width="8.140625" style="650" customWidth="1"/>
    <col min="4874" max="4875" width="8" style="650" customWidth="1"/>
    <col min="4876" max="4876" width="8.140625" style="650" customWidth="1"/>
    <col min="4877" max="4877" width="8.42578125" style="650" customWidth="1"/>
    <col min="4878" max="4878" width="7.7109375" style="650" customWidth="1"/>
    <col min="4879" max="4884" width="8.140625" style="650" customWidth="1"/>
    <col min="4885" max="5120" width="9.140625" style="650"/>
    <col min="5121" max="5121" width="5.42578125" style="650" bestFit="1" customWidth="1"/>
    <col min="5122" max="5122" width="21.85546875" style="650" customWidth="1"/>
    <col min="5123" max="5123" width="18.42578125" style="650" customWidth="1"/>
    <col min="5124" max="5124" width="12.140625" style="650" customWidth="1"/>
    <col min="5125" max="5125" width="8" style="650" customWidth="1"/>
    <col min="5126" max="5127" width="7.85546875" style="650" customWidth="1"/>
    <col min="5128" max="5128" width="8" style="650" customWidth="1"/>
    <col min="5129" max="5129" width="8.140625" style="650" customWidth="1"/>
    <col min="5130" max="5131" width="8" style="650" customWidth="1"/>
    <col min="5132" max="5132" width="8.140625" style="650" customWidth="1"/>
    <col min="5133" max="5133" width="8.42578125" style="650" customWidth="1"/>
    <col min="5134" max="5134" width="7.7109375" style="650" customWidth="1"/>
    <col min="5135" max="5140" width="8.140625" style="650" customWidth="1"/>
    <col min="5141" max="5376" width="9.140625" style="650"/>
    <col min="5377" max="5377" width="5.42578125" style="650" bestFit="1" customWidth="1"/>
    <col min="5378" max="5378" width="21.85546875" style="650" customWidth="1"/>
    <col min="5379" max="5379" width="18.42578125" style="650" customWidth="1"/>
    <col min="5380" max="5380" width="12.140625" style="650" customWidth="1"/>
    <col min="5381" max="5381" width="8" style="650" customWidth="1"/>
    <col min="5382" max="5383" width="7.85546875" style="650" customWidth="1"/>
    <col min="5384" max="5384" width="8" style="650" customWidth="1"/>
    <col min="5385" max="5385" width="8.140625" style="650" customWidth="1"/>
    <col min="5386" max="5387" width="8" style="650" customWidth="1"/>
    <col min="5388" max="5388" width="8.140625" style="650" customWidth="1"/>
    <col min="5389" max="5389" width="8.42578125" style="650" customWidth="1"/>
    <col min="5390" max="5390" width="7.7109375" style="650" customWidth="1"/>
    <col min="5391" max="5396" width="8.140625" style="650" customWidth="1"/>
    <col min="5397" max="5632" width="9.140625" style="650"/>
    <col min="5633" max="5633" width="5.42578125" style="650" bestFit="1" customWidth="1"/>
    <col min="5634" max="5634" width="21.85546875" style="650" customWidth="1"/>
    <col min="5635" max="5635" width="18.42578125" style="650" customWidth="1"/>
    <col min="5636" max="5636" width="12.140625" style="650" customWidth="1"/>
    <col min="5637" max="5637" width="8" style="650" customWidth="1"/>
    <col min="5638" max="5639" width="7.85546875" style="650" customWidth="1"/>
    <col min="5640" max="5640" width="8" style="650" customWidth="1"/>
    <col min="5641" max="5641" width="8.140625" style="650" customWidth="1"/>
    <col min="5642" max="5643" width="8" style="650" customWidth="1"/>
    <col min="5644" max="5644" width="8.140625" style="650" customWidth="1"/>
    <col min="5645" max="5645" width="8.42578125" style="650" customWidth="1"/>
    <col min="5646" max="5646" width="7.7109375" style="650" customWidth="1"/>
    <col min="5647" max="5652" width="8.140625" style="650" customWidth="1"/>
    <col min="5653" max="5888" width="9.140625" style="650"/>
    <col min="5889" max="5889" width="5.42578125" style="650" bestFit="1" customWidth="1"/>
    <col min="5890" max="5890" width="21.85546875" style="650" customWidth="1"/>
    <col min="5891" max="5891" width="18.42578125" style="650" customWidth="1"/>
    <col min="5892" max="5892" width="12.140625" style="650" customWidth="1"/>
    <col min="5893" max="5893" width="8" style="650" customWidth="1"/>
    <col min="5894" max="5895" width="7.85546875" style="650" customWidth="1"/>
    <col min="5896" max="5896" width="8" style="650" customWidth="1"/>
    <col min="5897" max="5897" width="8.140625" style="650" customWidth="1"/>
    <col min="5898" max="5899" width="8" style="650" customWidth="1"/>
    <col min="5900" max="5900" width="8.140625" style="650" customWidth="1"/>
    <col min="5901" max="5901" width="8.42578125" style="650" customWidth="1"/>
    <col min="5902" max="5902" width="7.7109375" style="650" customWidth="1"/>
    <col min="5903" max="5908" width="8.140625" style="650" customWidth="1"/>
    <col min="5909" max="6144" width="9.140625" style="650"/>
    <col min="6145" max="6145" width="5.42578125" style="650" bestFit="1" customWidth="1"/>
    <col min="6146" max="6146" width="21.85546875" style="650" customWidth="1"/>
    <col min="6147" max="6147" width="18.42578125" style="650" customWidth="1"/>
    <col min="6148" max="6148" width="12.140625" style="650" customWidth="1"/>
    <col min="6149" max="6149" width="8" style="650" customWidth="1"/>
    <col min="6150" max="6151" width="7.85546875" style="650" customWidth="1"/>
    <col min="6152" max="6152" width="8" style="650" customWidth="1"/>
    <col min="6153" max="6153" width="8.140625" style="650" customWidth="1"/>
    <col min="6154" max="6155" width="8" style="650" customWidth="1"/>
    <col min="6156" max="6156" width="8.140625" style="650" customWidth="1"/>
    <col min="6157" max="6157" width="8.42578125" style="650" customWidth="1"/>
    <col min="6158" max="6158" width="7.7109375" style="650" customWidth="1"/>
    <col min="6159" max="6164" width="8.140625" style="650" customWidth="1"/>
    <col min="6165" max="6400" width="9.140625" style="650"/>
    <col min="6401" max="6401" width="5.42578125" style="650" bestFit="1" customWidth="1"/>
    <col min="6402" max="6402" width="21.85546875" style="650" customWidth="1"/>
    <col min="6403" max="6403" width="18.42578125" style="650" customWidth="1"/>
    <col min="6404" max="6404" width="12.140625" style="650" customWidth="1"/>
    <col min="6405" max="6405" width="8" style="650" customWidth="1"/>
    <col min="6406" max="6407" width="7.85546875" style="650" customWidth="1"/>
    <col min="6408" max="6408" width="8" style="650" customWidth="1"/>
    <col min="6409" max="6409" width="8.140625" style="650" customWidth="1"/>
    <col min="6410" max="6411" width="8" style="650" customWidth="1"/>
    <col min="6412" max="6412" width="8.140625" style="650" customWidth="1"/>
    <col min="6413" max="6413" width="8.42578125" style="650" customWidth="1"/>
    <col min="6414" max="6414" width="7.7109375" style="650" customWidth="1"/>
    <col min="6415" max="6420" width="8.140625" style="650" customWidth="1"/>
    <col min="6421" max="6656" width="9.140625" style="650"/>
    <col min="6657" max="6657" width="5.42578125" style="650" bestFit="1" customWidth="1"/>
    <col min="6658" max="6658" width="21.85546875" style="650" customWidth="1"/>
    <col min="6659" max="6659" width="18.42578125" style="650" customWidth="1"/>
    <col min="6660" max="6660" width="12.140625" style="650" customWidth="1"/>
    <col min="6661" max="6661" width="8" style="650" customWidth="1"/>
    <col min="6662" max="6663" width="7.85546875" style="650" customWidth="1"/>
    <col min="6664" max="6664" width="8" style="650" customWidth="1"/>
    <col min="6665" max="6665" width="8.140625" style="650" customWidth="1"/>
    <col min="6666" max="6667" width="8" style="650" customWidth="1"/>
    <col min="6668" max="6668" width="8.140625" style="650" customWidth="1"/>
    <col min="6669" max="6669" width="8.42578125" style="650" customWidth="1"/>
    <col min="6670" max="6670" width="7.7109375" style="650" customWidth="1"/>
    <col min="6671" max="6676" width="8.140625" style="650" customWidth="1"/>
    <col min="6677" max="6912" width="9.140625" style="650"/>
    <col min="6913" max="6913" width="5.42578125" style="650" bestFit="1" customWidth="1"/>
    <col min="6914" max="6914" width="21.85546875" style="650" customWidth="1"/>
    <col min="6915" max="6915" width="18.42578125" style="650" customWidth="1"/>
    <col min="6916" max="6916" width="12.140625" style="650" customWidth="1"/>
    <col min="6917" max="6917" width="8" style="650" customWidth="1"/>
    <col min="6918" max="6919" width="7.85546875" style="650" customWidth="1"/>
    <col min="6920" max="6920" width="8" style="650" customWidth="1"/>
    <col min="6921" max="6921" width="8.140625" style="650" customWidth="1"/>
    <col min="6922" max="6923" width="8" style="650" customWidth="1"/>
    <col min="6924" max="6924" width="8.140625" style="650" customWidth="1"/>
    <col min="6925" max="6925" width="8.42578125" style="650" customWidth="1"/>
    <col min="6926" max="6926" width="7.7109375" style="650" customWidth="1"/>
    <col min="6927" max="6932" width="8.140625" style="650" customWidth="1"/>
    <col min="6933" max="7168" width="9.140625" style="650"/>
    <col min="7169" max="7169" width="5.42578125" style="650" bestFit="1" customWidth="1"/>
    <col min="7170" max="7170" width="21.85546875" style="650" customWidth="1"/>
    <col min="7171" max="7171" width="18.42578125" style="650" customWidth="1"/>
    <col min="7172" max="7172" width="12.140625" style="650" customWidth="1"/>
    <col min="7173" max="7173" width="8" style="650" customWidth="1"/>
    <col min="7174" max="7175" width="7.85546875" style="650" customWidth="1"/>
    <col min="7176" max="7176" width="8" style="650" customWidth="1"/>
    <col min="7177" max="7177" width="8.140625" style="650" customWidth="1"/>
    <col min="7178" max="7179" width="8" style="650" customWidth="1"/>
    <col min="7180" max="7180" width="8.140625" style="650" customWidth="1"/>
    <col min="7181" max="7181" width="8.42578125" style="650" customWidth="1"/>
    <col min="7182" max="7182" width="7.7109375" style="650" customWidth="1"/>
    <col min="7183" max="7188" width="8.140625" style="650" customWidth="1"/>
    <col min="7189" max="7424" width="9.140625" style="650"/>
    <col min="7425" max="7425" width="5.42578125" style="650" bestFit="1" customWidth="1"/>
    <col min="7426" max="7426" width="21.85546875" style="650" customWidth="1"/>
    <col min="7427" max="7427" width="18.42578125" style="650" customWidth="1"/>
    <col min="7428" max="7428" width="12.140625" style="650" customWidth="1"/>
    <col min="7429" max="7429" width="8" style="650" customWidth="1"/>
    <col min="7430" max="7431" width="7.85546875" style="650" customWidth="1"/>
    <col min="7432" max="7432" width="8" style="650" customWidth="1"/>
    <col min="7433" max="7433" width="8.140625" style="650" customWidth="1"/>
    <col min="7434" max="7435" width="8" style="650" customWidth="1"/>
    <col min="7436" max="7436" width="8.140625" style="650" customWidth="1"/>
    <col min="7437" max="7437" width="8.42578125" style="650" customWidth="1"/>
    <col min="7438" max="7438" width="7.7109375" style="650" customWidth="1"/>
    <col min="7439" max="7444" width="8.140625" style="650" customWidth="1"/>
    <col min="7445" max="7680" width="9.140625" style="650"/>
    <col min="7681" max="7681" width="5.42578125" style="650" bestFit="1" customWidth="1"/>
    <col min="7682" max="7682" width="21.85546875" style="650" customWidth="1"/>
    <col min="7683" max="7683" width="18.42578125" style="650" customWidth="1"/>
    <col min="7684" max="7684" width="12.140625" style="650" customWidth="1"/>
    <col min="7685" max="7685" width="8" style="650" customWidth="1"/>
    <col min="7686" max="7687" width="7.85546875" style="650" customWidth="1"/>
    <col min="7688" max="7688" width="8" style="650" customWidth="1"/>
    <col min="7689" max="7689" width="8.140625" style="650" customWidth="1"/>
    <col min="7690" max="7691" width="8" style="650" customWidth="1"/>
    <col min="7692" max="7692" width="8.140625" style="650" customWidth="1"/>
    <col min="7693" max="7693" width="8.42578125" style="650" customWidth="1"/>
    <col min="7694" max="7694" width="7.7109375" style="650" customWidth="1"/>
    <col min="7695" max="7700" width="8.140625" style="650" customWidth="1"/>
    <col min="7701" max="7936" width="9.140625" style="650"/>
    <col min="7937" max="7937" width="5.42578125" style="650" bestFit="1" customWidth="1"/>
    <col min="7938" max="7938" width="21.85546875" style="650" customWidth="1"/>
    <col min="7939" max="7939" width="18.42578125" style="650" customWidth="1"/>
    <col min="7940" max="7940" width="12.140625" style="650" customWidth="1"/>
    <col min="7941" max="7941" width="8" style="650" customWidth="1"/>
    <col min="7942" max="7943" width="7.85546875" style="650" customWidth="1"/>
    <col min="7944" max="7944" width="8" style="650" customWidth="1"/>
    <col min="7945" max="7945" width="8.140625" style="650" customWidth="1"/>
    <col min="7946" max="7947" width="8" style="650" customWidth="1"/>
    <col min="7948" max="7948" width="8.140625" style="650" customWidth="1"/>
    <col min="7949" max="7949" width="8.42578125" style="650" customWidth="1"/>
    <col min="7950" max="7950" width="7.7109375" style="650" customWidth="1"/>
    <col min="7951" max="7956" width="8.140625" style="650" customWidth="1"/>
    <col min="7957" max="8192" width="9.140625" style="650"/>
    <col min="8193" max="8193" width="5.42578125" style="650" bestFit="1" customWidth="1"/>
    <col min="8194" max="8194" width="21.85546875" style="650" customWidth="1"/>
    <col min="8195" max="8195" width="18.42578125" style="650" customWidth="1"/>
    <col min="8196" max="8196" width="12.140625" style="650" customWidth="1"/>
    <col min="8197" max="8197" width="8" style="650" customWidth="1"/>
    <col min="8198" max="8199" width="7.85546875" style="650" customWidth="1"/>
    <col min="8200" max="8200" width="8" style="650" customWidth="1"/>
    <col min="8201" max="8201" width="8.140625" style="650" customWidth="1"/>
    <col min="8202" max="8203" width="8" style="650" customWidth="1"/>
    <col min="8204" max="8204" width="8.140625" style="650" customWidth="1"/>
    <col min="8205" max="8205" width="8.42578125" style="650" customWidth="1"/>
    <col min="8206" max="8206" width="7.7109375" style="650" customWidth="1"/>
    <col min="8207" max="8212" width="8.140625" style="650" customWidth="1"/>
    <col min="8213" max="8448" width="9.140625" style="650"/>
    <col min="8449" max="8449" width="5.42578125" style="650" bestFit="1" customWidth="1"/>
    <col min="8450" max="8450" width="21.85546875" style="650" customWidth="1"/>
    <col min="8451" max="8451" width="18.42578125" style="650" customWidth="1"/>
    <col min="8452" max="8452" width="12.140625" style="650" customWidth="1"/>
    <col min="8453" max="8453" width="8" style="650" customWidth="1"/>
    <col min="8454" max="8455" width="7.85546875" style="650" customWidth="1"/>
    <col min="8456" max="8456" width="8" style="650" customWidth="1"/>
    <col min="8457" max="8457" width="8.140625" style="650" customWidth="1"/>
    <col min="8458" max="8459" width="8" style="650" customWidth="1"/>
    <col min="8460" max="8460" width="8.140625" style="650" customWidth="1"/>
    <col min="8461" max="8461" width="8.42578125" style="650" customWidth="1"/>
    <col min="8462" max="8462" width="7.7109375" style="650" customWidth="1"/>
    <col min="8463" max="8468" width="8.140625" style="650" customWidth="1"/>
    <col min="8469" max="8704" width="9.140625" style="650"/>
    <col min="8705" max="8705" width="5.42578125" style="650" bestFit="1" customWidth="1"/>
    <col min="8706" max="8706" width="21.85546875" style="650" customWidth="1"/>
    <col min="8707" max="8707" width="18.42578125" style="650" customWidth="1"/>
    <col min="8708" max="8708" width="12.140625" style="650" customWidth="1"/>
    <col min="8709" max="8709" width="8" style="650" customWidth="1"/>
    <col min="8710" max="8711" width="7.85546875" style="650" customWidth="1"/>
    <col min="8712" max="8712" width="8" style="650" customWidth="1"/>
    <col min="8713" max="8713" width="8.140625" style="650" customWidth="1"/>
    <col min="8714" max="8715" width="8" style="650" customWidth="1"/>
    <col min="8716" max="8716" width="8.140625" style="650" customWidth="1"/>
    <col min="8717" max="8717" width="8.42578125" style="650" customWidth="1"/>
    <col min="8718" max="8718" width="7.7109375" style="650" customWidth="1"/>
    <col min="8719" max="8724" width="8.140625" style="650" customWidth="1"/>
    <col min="8725" max="8960" width="9.140625" style="650"/>
    <col min="8961" max="8961" width="5.42578125" style="650" bestFit="1" customWidth="1"/>
    <col min="8962" max="8962" width="21.85546875" style="650" customWidth="1"/>
    <col min="8963" max="8963" width="18.42578125" style="650" customWidth="1"/>
    <col min="8964" max="8964" width="12.140625" style="650" customWidth="1"/>
    <col min="8965" max="8965" width="8" style="650" customWidth="1"/>
    <col min="8966" max="8967" width="7.85546875" style="650" customWidth="1"/>
    <col min="8968" max="8968" width="8" style="650" customWidth="1"/>
    <col min="8969" max="8969" width="8.140625" style="650" customWidth="1"/>
    <col min="8970" max="8971" width="8" style="650" customWidth="1"/>
    <col min="8972" max="8972" width="8.140625" style="650" customWidth="1"/>
    <col min="8973" max="8973" width="8.42578125" style="650" customWidth="1"/>
    <col min="8974" max="8974" width="7.7109375" style="650" customWidth="1"/>
    <col min="8975" max="8980" width="8.140625" style="650" customWidth="1"/>
    <col min="8981" max="9216" width="9.140625" style="650"/>
    <col min="9217" max="9217" width="5.42578125" style="650" bestFit="1" customWidth="1"/>
    <col min="9218" max="9218" width="21.85546875" style="650" customWidth="1"/>
    <col min="9219" max="9219" width="18.42578125" style="650" customWidth="1"/>
    <col min="9220" max="9220" width="12.140625" style="650" customWidth="1"/>
    <col min="9221" max="9221" width="8" style="650" customWidth="1"/>
    <col min="9222" max="9223" width="7.85546875" style="650" customWidth="1"/>
    <col min="9224" max="9224" width="8" style="650" customWidth="1"/>
    <col min="9225" max="9225" width="8.140625" style="650" customWidth="1"/>
    <col min="9226" max="9227" width="8" style="650" customWidth="1"/>
    <col min="9228" max="9228" width="8.140625" style="650" customWidth="1"/>
    <col min="9229" max="9229" width="8.42578125" style="650" customWidth="1"/>
    <col min="9230" max="9230" width="7.7109375" style="650" customWidth="1"/>
    <col min="9231" max="9236" width="8.140625" style="650" customWidth="1"/>
    <col min="9237" max="9472" width="9.140625" style="650"/>
    <col min="9473" max="9473" width="5.42578125" style="650" bestFit="1" customWidth="1"/>
    <col min="9474" max="9474" width="21.85546875" style="650" customWidth="1"/>
    <col min="9475" max="9475" width="18.42578125" style="650" customWidth="1"/>
    <col min="9476" max="9476" width="12.140625" style="650" customWidth="1"/>
    <col min="9477" max="9477" width="8" style="650" customWidth="1"/>
    <col min="9478" max="9479" width="7.85546875" style="650" customWidth="1"/>
    <col min="9480" max="9480" width="8" style="650" customWidth="1"/>
    <col min="9481" max="9481" width="8.140625" style="650" customWidth="1"/>
    <col min="9482" max="9483" width="8" style="650" customWidth="1"/>
    <col min="9484" max="9484" width="8.140625" style="650" customWidth="1"/>
    <col min="9485" max="9485" width="8.42578125" style="650" customWidth="1"/>
    <col min="9486" max="9486" width="7.7109375" style="650" customWidth="1"/>
    <col min="9487" max="9492" width="8.140625" style="650" customWidth="1"/>
    <col min="9493" max="9728" width="9.140625" style="650"/>
    <col min="9729" max="9729" width="5.42578125" style="650" bestFit="1" customWidth="1"/>
    <col min="9730" max="9730" width="21.85546875" style="650" customWidth="1"/>
    <col min="9731" max="9731" width="18.42578125" style="650" customWidth="1"/>
    <col min="9732" max="9732" width="12.140625" style="650" customWidth="1"/>
    <col min="9733" max="9733" width="8" style="650" customWidth="1"/>
    <col min="9734" max="9735" width="7.85546875" style="650" customWidth="1"/>
    <col min="9736" max="9736" width="8" style="650" customWidth="1"/>
    <col min="9737" max="9737" width="8.140625" style="650" customWidth="1"/>
    <col min="9738" max="9739" width="8" style="650" customWidth="1"/>
    <col min="9740" max="9740" width="8.140625" style="650" customWidth="1"/>
    <col min="9741" max="9741" width="8.42578125" style="650" customWidth="1"/>
    <col min="9742" max="9742" width="7.7109375" style="650" customWidth="1"/>
    <col min="9743" max="9748" width="8.140625" style="650" customWidth="1"/>
    <col min="9749" max="9984" width="9.140625" style="650"/>
    <col min="9985" max="9985" width="5.42578125" style="650" bestFit="1" customWidth="1"/>
    <col min="9986" max="9986" width="21.85546875" style="650" customWidth="1"/>
    <col min="9987" max="9987" width="18.42578125" style="650" customWidth="1"/>
    <col min="9988" max="9988" width="12.140625" style="650" customWidth="1"/>
    <col min="9989" max="9989" width="8" style="650" customWidth="1"/>
    <col min="9990" max="9991" width="7.85546875" style="650" customWidth="1"/>
    <col min="9992" max="9992" width="8" style="650" customWidth="1"/>
    <col min="9993" max="9993" width="8.140625" style="650" customWidth="1"/>
    <col min="9994" max="9995" width="8" style="650" customWidth="1"/>
    <col min="9996" max="9996" width="8.140625" style="650" customWidth="1"/>
    <col min="9997" max="9997" width="8.42578125" style="650" customWidth="1"/>
    <col min="9998" max="9998" width="7.7109375" style="650" customWidth="1"/>
    <col min="9999" max="10004" width="8.140625" style="650" customWidth="1"/>
    <col min="10005" max="10240" width="9.140625" style="650"/>
    <col min="10241" max="10241" width="5.42578125" style="650" bestFit="1" customWidth="1"/>
    <col min="10242" max="10242" width="21.85546875" style="650" customWidth="1"/>
    <col min="10243" max="10243" width="18.42578125" style="650" customWidth="1"/>
    <col min="10244" max="10244" width="12.140625" style="650" customWidth="1"/>
    <col min="10245" max="10245" width="8" style="650" customWidth="1"/>
    <col min="10246" max="10247" width="7.85546875" style="650" customWidth="1"/>
    <col min="10248" max="10248" width="8" style="650" customWidth="1"/>
    <col min="10249" max="10249" width="8.140625" style="650" customWidth="1"/>
    <col min="10250" max="10251" width="8" style="650" customWidth="1"/>
    <col min="10252" max="10252" width="8.140625" style="650" customWidth="1"/>
    <col min="10253" max="10253" width="8.42578125" style="650" customWidth="1"/>
    <col min="10254" max="10254" width="7.7109375" style="650" customWidth="1"/>
    <col min="10255" max="10260" width="8.140625" style="650" customWidth="1"/>
    <col min="10261" max="10496" width="9.140625" style="650"/>
    <col min="10497" max="10497" width="5.42578125" style="650" bestFit="1" customWidth="1"/>
    <col min="10498" max="10498" width="21.85546875" style="650" customWidth="1"/>
    <col min="10499" max="10499" width="18.42578125" style="650" customWidth="1"/>
    <col min="10500" max="10500" width="12.140625" style="650" customWidth="1"/>
    <col min="10501" max="10501" width="8" style="650" customWidth="1"/>
    <col min="10502" max="10503" width="7.85546875" style="650" customWidth="1"/>
    <col min="10504" max="10504" width="8" style="650" customWidth="1"/>
    <col min="10505" max="10505" width="8.140625" style="650" customWidth="1"/>
    <col min="10506" max="10507" width="8" style="650" customWidth="1"/>
    <col min="10508" max="10508" width="8.140625" style="650" customWidth="1"/>
    <col min="10509" max="10509" width="8.42578125" style="650" customWidth="1"/>
    <col min="10510" max="10510" width="7.7109375" style="650" customWidth="1"/>
    <col min="10511" max="10516" width="8.140625" style="650" customWidth="1"/>
    <col min="10517" max="10752" width="9.140625" style="650"/>
    <col min="10753" max="10753" width="5.42578125" style="650" bestFit="1" customWidth="1"/>
    <col min="10754" max="10754" width="21.85546875" style="650" customWidth="1"/>
    <col min="10755" max="10755" width="18.42578125" style="650" customWidth="1"/>
    <col min="10756" max="10756" width="12.140625" style="650" customWidth="1"/>
    <col min="10757" max="10757" width="8" style="650" customWidth="1"/>
    <col min="10758" max="10759" width="7.85546875" style="650" customWidth="1"/>
    <col min="10760" max="10760" width="8" style="650" customWidth="1"/>
    <col min="10761" max="10761" width="8.140625" style="650" customWidth="1"/>
    <col min="10762" max="10763" width="8" style="650" customWidth="1"/>
    <col min="10764" max="10764" width="8.140625" style="650" customWidth="1"/>
    <col min="10765" max="10765" width="8.42578125" style="650" customWidth="1"/>
    <col min="10766" max="10766" width="7.7109375" style="650" customWidth="1"/>
    <col min="10767" max="10772" width="8.140625" style="650" customWidth="1"/>
    <col min="10773" max="11008" width="9.140625" style="650"/>
    <col min="11009" max="11009" width="5.42578125" style="650" bestFit="1" customWidth="1"/>
    <col min="11010" max="11010" width="21.85546875" style="650" customWidth="1"/>
    <col min="11011" max="11011" width="18.42578125" style="650" customWidth="1"/>
    <col min="11012" max="11012" width="12.140625" style="650" customWidth="1"/>
    <col min="11013" max="11013" width="8" style="650" customWidth="1"/>
    <col min="11014" max="11015" width="7.85546875" style="650" customWidth="1"/>
    <col min="11016" max="11016" width="8" style="650" customWidth="1"/>
    <col min="11017" max="11017" width="8.140625" style="650" customWidth="1"/>
    <col min="11018" max="11019" width="8" style="650" customWidth="1"/>
    <col min="11020" max="11020" width="8.140625" style="650" customWidth="1"/>
    <col min="11021" max="11021" width="8.42578125" style="650" customWidth="1"/>
    <col min="11022" max="11022" width="7.7109375" style="650" customWidth="1"/>
    <col min="11023" max="11028" width="8.140625" style="650" customWidth="1"/>
    <col min="11029" max="11264" width="9.140625" style="650"/>
    <col min="11265" max="11265" width="5.42578125" style="650" bestFit="1" customWidth="1"/>
    <col min="11266" max="11266" width="21.85546875" style="650" customWidth="1"/>
    <col min="11267" max="11267" width="18.42578125" style="650" customWidth="1"/>
    <col min="11268" max="11268" width="12.140625" style="650" customWidth="1"/>
    <col min="11269" max="11269" width="8" style="650" customWidth="1"/>
    <col min="11270" max="11271" width="7.85546875" style="650" customWidth="1"/>
    <col min="11272" max="11272" width="8" style="650" customWidth="1"/>
    <col min="11273" max="11273" width="8.140625" style="650" customWidth="1"/>
    <col min="11274" max="11275" width="8" style="650" customWidth="1"/>
    <col min="11276" max="11276" width="8.140625" style="650" customWidth="1"/>
    <col min="11277" max="11277" width="8.42578125" style="650" customWidth="1"/>
    <col min="11278" max="11278" width="7.7109375" style="650" customWidth="1"/>
    <col min="11279" max="11284" width="8.140625" style="650" customWidth="1"/>
    <col min="11285" max="11520" width="9.140625" style="650"/>
    <col min="11521" max="11521" width="5.42578125" style="650" bestFit="1" customWidth="1"/>
    <col min="11522" max="11522" width="21.85546875" style="650" customWidth="1"/>
    <col min="11523" max="11523" width="18.42578125" style="650" customWidth="1"/>
    <col min="11524" max="11524" width="12.140625" style="650" customWidth="1"/>
    <col min="11525" max="11525" width="8" style="650" customWidth="1"/>
    <col min="11526" max="11527" width="7.85546875" style="650" customWidth="1"/>
    <col min="11528" max="11528" width="8" style="650" customWidth="1"/>
    <col min="11529" max="11529" width="8.140625" style="650" customWidth="1"/>
    <col min="11530" max="11531" width="8" style="650" customWidth="1"/>
    <col min="11532" max="11532" width="8.140625" style="650" customWidth="1"/>
    <col min="11533" max="11533" width="8.42578125" style="650" customWidth="1"/>
    <col min="11534" max="11534" width="7.7109375" style="650" customWidth="1"/>
    <col min="11535" max="11540" width="8.140625" style="650" customWidth="1"/>
    <col min="11541" max="11776" width="9.140625" style="650"/>
    <col min="11777" max="11777" width="5.42578125" style="650" bestFit="1" customWidth="1"/>
    <col min="11778" max="11778" width="21.85546875" style="650" customWidth="1"/>
    <col min="11779" max="11779" width="18.42578125" style="650" customWidth="1"/>
    <col min="11780" max="11780" width="12.140625" style="650" customWidth="1"/>
    <col min="11781" max="11781" width="8" style="650" customWidth="1"/>
    <col min="11782" max="11783" width="7.85546875" style="650" customWidth="1"/>
    <col min="11784" max="11784" width="8" style="650" customWidth="1"/>
    <col min="11785" max="11785" width="8.140625" style="650" customWidth="1"/>
    <col min="11786" max="11787" width="8" style="650" customWidth="1"/>
    <col min="11788" max="11788" width="8.140625" style="650" customWidth="1"/>
    <col min="11789" max="11789" width="8.42578125" style="650" customWidth="1"/>
    <col min="11790" max="11790" width="7.7109375" style="650" customWidth="1"/>
    <col min="11791" max="11796" width="8.140625" style="650" customWidth="1"/>
    <col min="11797" max="12032" width="9.140625" style="650"/>
    <col min="12033" max="12033" width="5.42578125" style="650" bestFit="1" customWidth="1"/>
    <col min="12034" max="12034" width="21.85546875" style="650" customWidth="1"/>
    <col min="12035" max="12035" width="18.42578125" style="650" customWidth="1"/>
    <col min="12036" max="12036" width="12.140625" style="650" customWidth="1"/>
    <col min="12037" max="12037" width="8" style="650" customWidth="1"/>
    <col min="12038" max="12039" width="7.85546875" style="650" customWidth="1"/>
    <col min="12040" max="12040" width="8" style="650" customWidth="1"/>
    <col min="12041" max="12041" width="8.140625" style="650" customWidth="1"/>
    <col min="12042" max="12043" width="8" style="650" customWidth="1"/>
    <col min="12044" max="12044" width="8.140625" style="650" customWidth="1"/>
    <col min="12045" max="12045" width="8.42578125" style="650" customWidth="1"/>
    <col min="12046" max="12046" width="7.7109375" style="650" customWidth="1"/>
    <col min="12047" max="12052" width="8.140625" style="650" customWidth="1"/>
    <col min="12053" max="12288" width="9.140625" style="650"/>
    <col min="12289" max="12289" width="5.42578125" style="650" bestFit="1" customWidth="1"/>
    <col min="12290" max="12290" width="21.85546875" style="650" customWidth="1"/>
    <col min="12291" max="12291" width="18.42578125" style="650" customWidth="1"/>
    <col min="12292" max="12292" width="12.140625" style="650" customWidth="1"/>
    <col min="12293" max="12293" width="8" style="650" customWidth="1"/>
    <col min="12294" max="12295" width="7.85546875" style="650" customWidth="1"/>
    <col min="12296" max="12296" width="8" style="650" customWidth="1"/>
    <col min="12297" max="12297" width="8.140625" style="650" customWidth="1"/>
    <col min="12298" max="12299" width="8" style="650" customWidth="1"/>
    <col min="12300" max="12300" width="8.140625" style="650" customWidth="1"/>
    <col min="12301" max="12301" width="8.42578125" style="650" customWidth="1"/>
    <col min="12302" max="12302" width="7.7109375" style="650" customWidth="1"/>
    <col min="12303" max="12308" width="8.140625" style="650" customWidth="1"/>
    <col min="12309" max="12544" width="9.140625" style="650"/>
    <col min="12545" max="12545" width="5.42578125" style="650" bestFit="1" customWidth="1"/>
    <col min="12546" max="12546" width="21.85546875" style="650" customWidth="1"/>
    <col min="12547" max="12547" width="18.42578125" style="650" customWidth="1"/>
    <col min="12548" max="12548" width="12.140625" style="650" customWidth="1"/>
    <col min="12549" max="12549" width="8" style="650" customWidth="1"/>
    <col min="12550" max="12551" width="7.85546875" style="650" customWidth="1"/>
    <col min="12552" max="12552" width="8" style="650" customWidth="1"/>
    <col min="12553" max="12553" width="8.140625" style="650" customWidth="1"/>
    <col min="12554" max="12555" width="8" style="650" customWidth="1"/>
    <col min="12556" max="12556" width="8.140625" style="650" customWidth="1"/>
    <col min="12557" max="12557" width="8.42578125" style="650" customWidth="1"/>
    <col min="12558" max="12558" width="7.7109375" style="650" customWidth="1"/>
    <col min="12559" max="12564" width="8.140625" style="650" customWidth="1"/>
    <col min="12565" max="12800" width="9.140625" style="650"/>
    <col min="12801" max="12801" width="5.42578125" style="650" bestFit="1" customWidth="1"/>
    <col min="12802" max="12802" width="21.85546875" style="650" customWidth="1"/>
    <col min="12803" max="12803" width="18.42578125" style="650" customWidth="1"/>
    <col min="12804" max="12804" width="12.140625" style="650" customWidth="1"/>
    <col min="12805" max="12805" width="8" style="650" customWidth="1"/>
    <col min="12806" max="12807" width="7.85546875" style="650" customWidth="1"/>
    <col min="12808" max="12808" width="8" style="650" customWidth="1"/>
    <col min="12809" max="12809" width="8.140625" style="650" customWidth="1"/>
    <col min="12810" max="12811" width="8" style="650" customWidth="1"/>
    <col min="12812" max="12812" width="8.140625" style="650" customWidth="1"/>
    <col min="12813" max="12813" width="8.42578125" style="650" customWidth="1"/>
    <col min="12814" max="12814" width="7.7109375" style="650" customWidth="1"/>
    <col min="12815" max="12820" width="8.140625" style="650" customWidth="1"/>
    <col min="12821" max="13056" width="9.140625" style="650"/>
    <col min="13057" max="13057" width="5.42578125" style="650" bestFit="1" customWidth="1"/>
    <col min="13058" max="13058" width="21.85546875" style="650" customWidth="1"/>
    <col min="13059" max="13059" width="18.42578125" style="650" customWidth="1"/>
    <col min="13060" max="13060" width="12.140625" style="650" customWidth="1"/>
    <col min="13061" max="13061" width="8" style="650" customWidth="1"/>
    <col min="13062" max="13063" width="7.85546875" style="650" customWidth="1"/>
    <col min="13064" max="13064" width="8" style="650" customWidth="1"/>
    <col min="13065" max="13065" width="8.140625" style="650" customWidth="1"/>
    <col min="13066" max="13067" width="8" style="650" customWidth="1"/>
    <col min="13068" max="13068" width="8.140625" style="650" customWidth="1"/>
    <col min="13069" max="13069" width="8.42578125" style="650" customWidth="1"/>
    <col min="13070" max="13070" width="7.7109375" style="650" customWidth="1"/>
    <col min="13071" max="13076" width="8.140625" style="650" customWidth="1"/>
    <col min="13077" max="13312" width="9.140625" style="650"/>
    <col min="13313" max="13313" width="5.42578125" style="650" bestFit="1" customWidth="1"/>
    <col min="13314" max="13314" width="21.85546875" style="650" customWidth="1"/>
    <col min="13315" max="13315" width="18.42578125" style="650" customWidth="1"/>
    <col min="13316" max="13316" width="12.140625" style="650" customWidth="1"/>
    <col min="13317" max="13317" width="8" style="650" customWidth="1"/>
    <col min="13318" max="13319" width="7.85546875" style="650" customWidth="1"/>
    <col min="13320" max="13320" width="8" style="650" customWidth="1"/>
    <col min="13321" max="13321" width="8.140625" style="650" customWidth="1"/>
    <col min="13322" max="13323" width="8" style="650" customWidth="1"/>
    <col min="13324" max="13324" width="8.140625" style="650" customWidth="1"/>
    <col min="13325" max="13325" width="8.42578125" style="650" customWidth="1"/>
    <col min="13326" max="13326" width="7.7109375" style="650" customWidth="1"/>
    <col min="13327" max="13332" width="8.140625" style="650" customWidth="1"/>
    <col min="13333" max="13568" width="9.140625" style="650"/>
    <col min="13569" max="13569" width="5.42578125" style="650" bestFit="1" customWidth="1"/>
    <col min="13570" max="13570" width="21.85546875" style="650" customWidth="1"/>
    <col min="13571" max="13571" width="18.42578125" style="650" customWidth="1"/>
    <col min="13572" max="13572" width="12.140625" style="650" customWidth="1"/>
    <col min="13573" max="13573" width="8" style="650" customWidth="1"/>
    <col min="13574" max="13575" width="7.85546875" style="650" customWidth="1"/>
    <col min="13576" max="13576" width="8" style="650" customWidth="1"/>
    <col min="13577" max="13577" width="8.140625" style="650" customWidth="1"/>
    <col min="13578" max="13579" width="8" style="650" customWidth="1"/>
    <col min="13580" max="13580" width="8.140625" style="650" customWidth="1"/>
    <col min="13581" max="13581" width="8.42578125" style="650" customWidth="1"/>
    <col min="13582" max="13582" width="7.7109375" style="650" customWidth="1"/>
    <col min="13583" max="13588" width="8.140625" style="650" customWidth="1"/>
    <col min="13589" max="13824" width="9.140625" style="650"/>
    <col min="13825" max="13825" width="5.42578125" style="650" bestFit="1" customWidth="1"/>
    <col min="13826" max="13826" width="21.85546875" style="650" customWidth="1"/>
    <col min="13827" max="13827" width="18.42578125" style="650" customWidth="1"/>
    <col min="13828" max="13828" width="12.140625" style="650" customWidth="1"/>
    <col min="13829" max="13829" width="8" style="650" customWidth="1"/>
    <col min="13830" max="13831" width="7.85546875" style="650" customWidth="1"/>
    <col min="13832" max="13832" width="8" style="650" customWidth="1"/>
    <col min="13833" max="13833" width="8.140625" style="650" customWidth="1"/>
    <col min="13834" max="13835" width="8" style="650" customWidth="1"/>
    <col min="13836" max="13836" width="8.140625" style="650" customWidth="1"/>
    <col min="13837" max="13837" width="8.42578125" style="650" customWidth="1"/>
    <col min="13838" max="13838" width="7.7109375" style="650" customWidth="1"/>
    <col min="13839" max="13844" width="8.140625" style="650" customWidth="1"/>
    <col min="13845" max="14080" width="9.140625" style="650"/>
    <col min="14081" max="14081" width="5.42578125" style="650" bestFit="1" customWidth="1"/>
    <col min="14082" max="14082" width="21.85546875" style="650" customWidth="1"/>
    <col min="14083" max="14083" width="18.42578125" style="650" customWidth="1"/>
    <col min="14084" max="14084" width="12.140625" style="650" customWidth="1"/>
    <col min="14085" max="14085" width="8" style="650" customWidth="1"/>
    <col min="14086" max="14087" width="7.85546875" style="650" customWidth="1"/>
    <col min="14088" max="14088" width="8" style="650" customWidth="1"/>
    <col min="14089" max="14089" width="8.140625" style="650" customWidth="1"/>
    <col min="14090" max="14091" width="8" style="650" customWidth="1"/>
    <col min="14092" max="14092" width="8.140625" style="650" customWidth="1"/>
    <col min="14093" max="14093" width="8.42578125" style="650" customWidth="1"/>
    <col min="14094" max="14094" width="7.7109375" style="650" customWidth="1"/>
    <col min="14095" max="14100" width="8.140625" style="650" customWidth="1"/>
    <col min="14101" max="14336" width="9.140625" style="650"/>
    <col min="14337" max="14337" width="5.42578125" style="650" bestFit="1" customWidth="1"/>
    <col min="14338" max="14338" width="21.85546875" style="650" customWidth="1"/>
    <col min="14339" max="14339" width="18.42578125" style="650" customWidth="1"/>
    <col min="14340" max="14340" width="12.140625" style="650" customWidth="1"/>
    <col min="14341" max="14341" width="8" style="650" customWidth="1"/>
    <col min="14342" max="14343" width="7.85546875" style="650" customWidth="1"/>
    <col min="14344" max="14344" width="8" style="650" customWidth="1"/>
    <col min="14345" max="14345" width="8.140625" style="650" customWidth="1"/>
    <col min="14346" max="14347" width="8" style="650" customWidth="1"/>
    <col min="14348" max="14348" width="8.140625" style="650" customWidth="1"/>
    <col min="14349" max="14349" width="8.42578125" style="650" customWidth="1"/>
    <col min="14350" max="14350" width="7.7109375" style="650" customWidth="1"/>
    <col min="14351" max="14356" width="8.140625" style="650" customWidth="1"/>
    <col min="14357" max="14592" width="9.140625" style="650"/>
    <col min="14593" max="14593" width="5.42578125" style="650" bestFit="1" customWidth="1"/>
    <col min="14594" max="14594" width="21.85546875" style="650" customWidth="1"/>
    <col min="14595" max="14595" width="18.42578125" style="650" customWidth="1"/>
    <col min="14596" max="14596" width="12.140625" style="650" customWidth="1"/>
    <col min="14597" max="14597" width="8" style="650" customWidth="1"/>
    <col min="14598" max="14599" width="7.85546875" style="650" customWidth="1"/>
    <col min="14600" max="14600" width="8" style="650" customWidth="1"/>
    <col min="14601" max="14601" width="8.140625" style="650" customWidth="1"/>
    <col min="14602" max="14603" width="8" style="650" customWidth="1"/>
    <col min="14604" max="14604" width="8.140625" style="650" customWidth="1"/>
    <col min="14605" max="14605" width="8.42578125" style="650" customWidth="1"/>
    <col min="14606" max="14606" width="7.7109375" style="650" customWidth="1"/>
    <col min="14607" max="14612" width="8.140625" style="650" customWidth="1"/>
    <col min="14613" max="14848" width="9.140625" style="650"/>
    <col min="14849" max="14849" width="5.42578125" style="650" bestFit="1" customWidth="1"/>
    <col min="14850" max="14850" width="21.85546875" style="650" customWidth="1"/>
    <col min="14851" max="14851" width="18.42578125" style="650" customWidth="1"/>
    <col min="14852" max="14852" width="12.140625" style="650" customWidth="1"/>
    <col min="14853" max="14853" width="8" style="650" customWidth="1"/>
    <col min="14854" max="14855" width="7.85546875" style="650" customWidth="1"/>
    <col min="14856" max="14856" width="8" style="650" customWidth="1"/>
    <col min="14857" max="14857" width="8.140625" style="650" customWidth="1"/>
    <col min="14858" max="14859" width="8" style="650" customWidth="1"/>
    <col min="14860" max="14860" width="8.140625" style="650" customWidth="1"/>
    <col min="14861" max="14861" width="8.42578125" style="650" customWidth="1"/>
    <col min="14862" max="14862" width="7.7109375" style="650" customWidth="1"/>
    <col min="14863" max="14868" width="8.140625" style="650" customWidth="1"/>
    <col min="14869" max="15104" width="9.140625" style="650"/>
    <col min="15105" max="15105" width="5.42578125" style="650" bestFit="1" customWidth="1"/>
    <col min="15106" max="15106" width="21.85546875" style="650" customWidth="1"/>
    <col min="15107" max="15107" width="18.42578125" style="650" customWidth="1"/>
    <col min="15108" max="15108" width="12.140625" style="650" customWidth="1"/>
    <col min="15109" max="15109" width="8" style="650" customWidth="1"/>
    <col min="15110" max="15111" width="7.85546875" style="650" customWidth="1"/>
    <col min="15112" max="15112" width="8" style="650" customWidth="1"/>
    <col min="15113" max="15113" width="8.140625" style="650" customWidth="1"/>
    <col min="15114" max="15115" width="8" style="650" customWidth="1"/>
    <col min="15116" max="15116" width="8.140625" style="650" customWidth="1"/>
    <col min="15117" max="15117" width="8.42578125" style="650" customWidth="1"/>
    <col min="15118" max="15118" width="7.7109375" style="650" customWidth="1"/>
    <col min="15119" max="15124" width="8.140625" style="650" customWidth="1"/>
    <col min="15125" max="15360" width="9.140625" style="650"/>
    <col min="15361" max="15361" width="5.42578125" style="650" bestFit="1" customWidth="1"/>
    <col min="15362" max="15362" width="21.85546875" style="650" customWidth="1"/>
    <col min="15363" max="15363" width="18.42578125" style="650" customWidth="1"/>
    <col min="15364" max="15364" width="12.140625" style="650" customWidth="1"/>
    <col min="15365" max="15365" width="8" style="650" customWidth="1"/>
    <col min="15366" max="15367" width="7.85546875" style="650" customWidth="1"/>
    <col min="15368" max="15368" width="8" style="650" customWidth="1"/>
    <col min="15369" max="15369" width="8.140625" style="650" customWidth="1"/>
    <col min="15370" max="15371" width="8" style="650" customWidth="1"/>
    <col min="15372" max="15372" width="8.140625" style="650" customWidth="1"/>
    <col min="15373" max="15373" width="8.42578125" style="650" customWidth="1"/>
    <col min="15374" max="15374" width="7.7109375" style="650" customWidth="1"/>
    <col min="15375" max="15380" width="8.140625" style="650" customWidth="1"/>
    <col min="15381" max="15616" width="9.140625" style="650"/>
    <col min="15617" max="15617" width="5.42578125" style="650" bestFit="1" customWidth="1"/>
    <col min="15618" max="15618" width="21.85546875" style="650" customWidth="1"/>
    <col min="15619" max="15619" width="18.42578125" style="650" customWidth="1"/>
    <col min="15620" max="15620" width="12.140625" style="650" customWidth="1"/>
    <col min="15621" max="15621" width="8" style="650" customWidth="1"/>
    <col min="15622" max="15623" width="7.85546875" style="650" customWidth="1"/>
    <col min="15624" max="15624" width="8" style="650" customWidth="1"/>
    <col min="15625" max="15625" width="8.140625" style="650" customWidth="1"/>
    <col min="15626" max="15627" width="8" style="650" customWidth="1"/>
    <col min="15628" max="15628" width="8.140625" style="650" customWidth="1"/>
    <col min="15629" max="15629" width="8.42578125" style="650" customWidth="1"/>
    <col min="15630" max="15630" width="7.7109375" style="650" customWidth="1"/>
    <col min="15631" max="15636" width="8.140625" style="650" customWidth="1"/>
    <col min="15637" max="15872" width="9.140625" style="650"/>
    <col min="15873" max="15873" width="5.42578125" style="650" bestFit="1" customWidth="1"/>
    <col min="15874" max="15874" width="21.85546875" style="650" customWidth="1"/>
    <col min="15875" max="15875" width="18.42578125" style="650" customWidth="1"/>
    <col min="15876" max="15876" width="12.140625" style="650" customWidth="1"/>
    <col min="15877" max="15877" width="8" style="650" customWidth="1"/>
    <col min="15878" max="15879" width="7.85546875" style="650" customWidth="1"/>
    <col min="15880" max="15880" width="8" style="650" customWidth="1"/>
    <col min="15881" max="15881" width="8.140625" style="650" customWidth="1"/>
    <col min="15882" max="15883" width="8" style="650" customWidth="1"/>
    <col min="15884" max="15884" width="8.140625" style="650" customWidth="1"/>
    <col min="15885" max="15885" width="8.42578125" style="650" customWidth="1"/>
    <col min="15886" max="15886" width="7.7109375" style="650" customWidth="1"/>
    <col min="15887" max="15892" width="8.140625" style="650" customWidth="1"/>
    <col min="15893" max="16128" width="9.140625" style="650"/>
    <col min="16129" max="16129" width="5.42578125" style="650" bestFit="1" customWidth="1"/>
    <col min="16130" max="16130" width="21.85546875" style="650" customWidth="1"/>
    <col min="16131" max="16131" width="18.42578125" style="650" customWidth="1"/>
    <col min="16132" max="16132" width="12.140625" style="650" customWidth="1"/>
    <col min="16133" max="16133" width="8" style="650" customWidth="1"/>
    <col min="16134" max="16135" width="7.85546875" style="650" customWidth="1"/>
    <col min="16136" max="16136" width="8" style="650" customWidth="1"/>
    <col min="16137" max="16137" width="8.140625" style="650" customWidth="1"/>
    <col min="16138" max="16139" width="8" style="650" customWidth="1"/>
    <col min="16140" max="16140" width="8.140625" style="650" customWidth="1"/>
    <col min="16141" max="16141" width="8.42578125" style="650" customWidth="1"/>
    <col min="16142" max="16142" width="7.7109375" style="650" customWidth="1"/>
    <col min="16143" max="16148" width="8.140625" style="650" customWidth="1"/>
    <col min="16149" max="16384" width="9.140625" style="650"/>
  </cols>
  <sheetData>
    <row r="1" spans="1:23" ht="51" customHeight="1" x14ac:dyDescent="0.2">
      <c r="A1" s="1078" t="s">
        <v>927</v>
      </c>
      <c r="B1" s="1078"/>
      <c r="C1" s="1078"/>
      <c r="D1" s="1078"/>
      <c r="E1" s="1078"/>
      <c r="F1" s="1078"/>
      <c r="G1" s="1078"/>
      <c r="H1" s="1078"/>
      <c r="I1" s="70"/>
      <c r="J1" s="70"/>
      <c r="K1" s="70"/>
      <c r="L1" s="71"/>
      <c r="M1" s="71"/>
      <c r="N1" s="71"/>
      <c r="O1" s="71"/>
      <c r="P1" s="71"/>
      <c r="Q1" s="71"/>
      <c r="R1" s="71"/>
      <c r="S1" s="71"/>
      <c r="T1" s="71"/>
      <c r="U1" s="72"/>
      <c r="V1" s="72"/>
      <c r="W1" s="72"/>
    </row>
    <row r="2" spans="1:23" s="651" customFormat="1" ht="12" customHeight="1" x14ac:dyDescent="0.2">
      <c r="A2" s="614"/>
      <c r="B2" s="614"/>
      <c r="C2" s="614"/>
      <c r="D2" s="71"/>
      <c r="E2" s="72"/>
      <c r="F2" s="72"/>
      <c r="G2" s="72"/>
      <c r="H2" s="72"/>
      <c r="I2" s="72"/>
      <c r="J2" s="72"/>
      <c r="K2" s="71"/>
      <c r="L2" s="71"/>
      <c r="M2" s="71"/>
      <c r="N2" s="71"/>
      <c r="O2" s="71"/>
      <c r="P2" s="71"/>
      <c r="Q2" s="71"/>
      <c r="R2" s="71"/>
      <c r="S2" s="71"/>
      <c r="T2" s="71"/>
      <c r="U2" s="72"/>
      <c r="V2" s="72"/>
      <c r="W2" s="72"/>
    </row>
    <row r="3" spans="1:23" s="651" customFormat="1" ht="36" customHeight="1" x14ac:dyDescent="0.25">
      <c r="A3" s="1229" t="s">
        <v>879</v>
      </c>
      <c r="B3" s="1229"/>
      <c r="C3" s="1229"/>
      <c r="D3" s="1229"/>
      <c r="E3" s="1229"/>
      <c r="F3" s="1229"/>
      <c r="G3" s="1229"/>
      <c r="H3" s="1229"/>
      <c r="I3" s="1229"/>
      <c r="J3" s="1229"/>
      <c r="K3" s="1229"/>
      <c r="L3" s="1229"/>
      <c r="M3" s="1229"/>
      <c r="N3" s="1229"/>
      <c r="O3" s="1229"/>
      <c r="P3" s="1229"/>
      <c r="Q3" s="1229"/>
      <c r="R3" s="1229"/>
      <c r="S3" s="1229"/>
      <c r="T3" s="1229"/>
      <c r="U3" s="1229"/>
      <c r="V3" s="1229"/>
      <c r="W3" s="1229"/>
    </row>
    <row r="4" spans="1:23" s="651" customFormat="1" ht="23.2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row>
    <row r="5" spans="1:23" ht="3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088"/>
      <c r="U5" s="1139"/>
      <c r="V5" s="1097" t="s">
        <v>3</v>
      </c>
      <c r="W5" s="1084" t="s">
        <v>4</v>
      </c>
    </row>
    <row r="6" spans="1:23" ht="40.5" customHeight="1" x14ac:dyDescent="0.25">
      <c r="A6" s="1082"/>
      <c r="B6" s="1082"/>
      <c r="C6" s="1085"/>
      <c r="D6" s="1092"/>
      <c r="E6" s="1087" t="s">
        <v>518</v>
      </c>
      <c r="F6" s="1088"/>
      <c r="G6" s="1088"/>
      <c r="H6" s="1088"/>
      <c r="I6" s="1088"/>
      <c r="J6" s="1088"/>
      <c r="K6" s="1088"/>
      <c r="L6" s="1088"/>
      <c r="M6" s="1087" t="s">
        <v>519</v>
      </c>
      <c r="N6" s="1088"/>
      <c r="O6" s="1088"/>
      <c r="P6" s="1088"/>
      <c r="Q6" s="1088"/>
      <c r="R6" s="1088"/>
      <c r="S6" s="1088"/>
      <c r="T6" s="1139"/>
      <c r="U6" s="1089" t="s">
        <v>243</v>
      </c>
      <c r="V6" s="1098"/>
      <c r="W6" s="1085"/>
    </row>
    <row r="7" spans="1:23" s="652" customFormat="1" ht="58.5" customHeight="1" x14ac:dyDescent="0.25">
      <c r="A7" s="1083"/>
      <c r="B7" s="1083"/>
      <c r="C7" s="1086"/>
      <c r="D7" s="1093"/>
      <c r="E7" s="613" t="s">
        <v>154</v>
      </c>
      <c r="F7" s="613" t="s">
        <v>155</v>
      </c>
      <c r="G7" s="613" t="s">
        <v>64</v>
      </c>
      <c r="H7" s="613" t="s">
        <v>65</v>
      </c>
      <c r="I7" s="613" t="s">
        <v>66</v>
      </c>
      <c r="J7" s="613" t="s">
        <v>67</v>
      </c>
      <c r="K7" s="613" t="s">
        <v>68</v>
      </c>
      <c r="L7" s="613" t="s">
        <v>69</v>
      </c>
      <c r="M7" s="613" t="s">
        <v>70</v>
      </c>
      <c r="N7" s="613" t="s">
        <v>71</v>
      </c>
      <c r="O7" s="613" t="s">
        <v>282</v>
      </c>
      <c r="P7" s="613" t="s">
        <v>283</v>
      </c>
      <c r="Q7" s="613" t="s">
        <v>284</v>
      </c>
      <c r="R7" s="613" t="s">
        <v>371</v>
      </c>
      <c r="S7" s="613" t="s">
        <v>372</v>
      </c>
      <c r="T7" s="613" t="s">
        <v>373</v>
      </c>
      <c r="U7" s="1089"/>
      <c r="V7" s="1099"/>
      <c r="W7" s="1086"/>
    </row>
    <row r="8" spans="1:23" s="652" customFormat="1" ht="36.75" customHeight="1" x14ac:dyDescent="0.25">
      <c r="A8" s="75" t="s">
        <v>16</v>
      </c>
      <c r="B8" s="90" t="s">
        <v>850</v>
      </c>
      <c r="C8" s="256">
        <v>11100000798</v>
      </c>
      <c r="D8" s="76">
        <v>0.9</v>
      </c>
      <c r="E8" s="121"/>
      <c r="F8" s="121"/>
      <c r="G8" s="121">
        <v>0.02</v>
      </c>
      <c r="H8" s="121">
        <v>0.01</v>
      </c>
      <c r="I8" s="121"/>
      <c r="J8" s="121"/>
      <c r="K8" s="121">
        <v>5.0000000000000001E-3</v>
      </c>
      <c r="L8" s="121"/>
      <c r="M8" s="121">
        <v>0.01</v>
      </c>
      <c r="N8" s="121">
        <v>0.01</v>
      </c>
      <c r="O8" s="121">
        <v>0.01</v>
      </c>
      <c r="P8" s="121"/>
      <c r="Q8" s="121"/>
      <c r="R8" s="121"/>
      <c r="S8" s="121">
        <v>5.0000000000000001E-3</v>
      </c>
      <c r="T8" s="121">
        <v>0.01</v>
      </c>
      <c r="U8" s="78">
        <f t="shared" ref="U8:U14" si="0">IF(SUM(E8:N8)&gt;5%,5%,SUM(E8:N8))+IF(SUM(O8:T8)&gt;5%,5%,SUM(O8:T8))</f>
        <v>7.5000000000000011E-2</v>
      </c>
      <c r="V8" s="79">
        <f t="shared" ref="V8:V14" si="1">D8+U8</f>
        <v>0.97500000000000009</v>
      </c>
      <c r="W8" s="80">
        <f>IF(95%&lt;=V8,60,'[1]Mẫu 4A'!H110IF(AND(90%&lt;=V8,V8&lt;95%),50,IF(AND(80%&lt;=V8,V8&lt;90%),40,IF(AND(75%&lt;=V8,V8&lt;80%),30,IF(AND(70%&lt;=V8,V8&lt;75%),20,IF(V8&lt;70%,0,""))))))</f>
        <v>60</v>
      </c>
    </row>
    <row r="9" spans="1:23" s="652" customFormat="1" ht="33" customHeight="1" x14ac:dyDescent="0.25">
      <c r="A9" s="75" t="s">
        <v>17</v>
      </c>
      <c r="B9" s="91" t="s">
        <v>104</v>
      </c>
      <c r="C9" s="256">
        <v>11100000754</v>
      </c>
      <c r="D9" s="76">
        <v>0.9</v>
      </c>
      <c r="E9" s="121"/>
      <c r="F9" s="121"/>
      <c r="G9" s="121"/>
      <c r="H9" s="121"/>
      <c r="I9" s="121"/>
      <c r="J9" s="121"/>
      <c r="K9" s="121"/>
      <c r="L9" s="121"/>
      <c r="M9" s="121"/>
      <c r="N9" s="121"/>
      <c r="O9" s="121"/>
      <c r="P9" s="121"/>
      <c r="Q9" s="121">
        <v>0.01</v>
      </c>
      <c r="R9" s="121">
        <v>0.01</v>
      </c>
      <c r="S9" s="121">
        <v>0.01</v>
      </c>
      <c r="T9" s="121">
        <v>0.01</v>
      </c>
      <c r="U9" s="78">
        <f>IF(SUM(E9:N9)&gt;5%,5%,SUM(E9:N9))+IF(SUM(O9:T9)&gt;5%,5%,SUM(O9:T9))</f>
        <v>0.04</v>
      </c>
      <c r="V9" s="79">
        <f t="shared" si="1"/>
        <v>0.94000000000000006</v>
      </c>
      <c r="W9" s="80">
        <f>IF(95%&lt;=V14,60,IF(AND(90%&lt;=V14,V14&lt;95%),50,IF(AND(80%&lt;=V14,V14&lt;90%),40,IF(AND(75%&lt;=V14,V14&lt;80%),30,IF(AND(70%&lt;=V14,V14&lt;75%),20,IF(V14&lt;70%,0,""))))))</f>
        <v>50</v>
      </c>
    </row>
    <row r="10" spans="1:23" ht="34.5" customHeight="1" x14ac:dyDescent="0.25">
      <c r="A10" s="75" t="s">
        <v>18</v>
      </c>
      <c r="B10" s="90" t="s">
        <v>106</v>
      </c>
      <c r="C10" s="256">
        <v>40400000544</v>
      </c>
      <c r="D10" s="76">
        <v>0.9</v>
      </c>
      <c r="E10" s="121"/>
      <c r="F10" s="121"/>
      <c r="G10" s="121"/>
      <c r="H10" s="121">
        <v>0.01</v>
      </c>
      <c r="I10" s="121"/>
      <c r="J10" s="121"/>
      <c r="K10" s="121"/>
      <c r="L10" s="121"/>
      <c r="M10" s="121">
        <v>0.01</v>
      </c>
      <c r="N10" s="121">
        <v>0.01</v>
      </c>
      <c r="O10" s="121">
        <v>0.01</v>
      </c>
      <c r="P10" s="121">
        <v>0.01</v>
      </c>
      <c r="Q10" s="121">
        <v>0.01</v>
      </c>
      <c r="R10" s="121">
        <v>0.01</v>
      </c>
      <c r="S10" s="121">
        <v>0.01</v>
      </c>
      <c r="T10" s="121">
        <v>0.01</v>
      </c>
      <c r="U10" s="78">
        <f t="shared" si="0"/>
        <v>0.08</v>
      </c>
      <c r="V10" s="79">
        <f t="shared" si="1"/>
        <v>0.98</v>
      </c>
      <c r="W10" s="80">
        <f>IF(95%&lt;=V10,60,'[1]Mẫu 4A'!H110IF(AND(90%&lt;=V10,V10&lt;95%),50,IF(AND(80%&lt;=V10,V10&lt;90%),40,IF(AND(75%&lt;=V10,V10&lt;80%),30,IF(AND(70%&lt;=V10,V10&lt;75%),20,IF(V10&lt;70%,0,""))))))</f>
        <v>60</v>
      </c>
    </row>
    <row r="11" spans="1:23" s="651" customFormat="1" ht="35.25" customHeight="1" x14ac:dyDescent="0.25">
      <c r="A11" s="75" t="s">
        <v>19</v>
      </c>
      <c r="B11" s="90" t="s">
        <v>103</v>
      </c>
      <c r="C11" s="256">
        <v>40700000674</v>
      </c>
      <c r="D11" s="76">
        <v>0.9</v>
      </c>
      <c r="E11" s="121"/>
      <c r="F11" s="121"/>
      <c r="G11" s="121"/>
      <c r="H11" s="121">
        <v>0.01</v>
      </c>
      <c r="I11" s="121"/>
      <c r="J11" s="121"/>
      <c r="K11" s="121"/>
      <c r="L11" s="121"/>
      <c r="M11" s="121">
        <v>0.01</v>
      </c>
      <c r="N11" s="121">
        <v>0.01</v>
      </c>
      <c r="O11" s="121"/>
      <c r="P11" s="121">
        <v>0.01</v>
      </c>
      <c r="Q11" s="121">
        <v>0.01</v>
      </c>
      <c r="R11" s="121">
        <v>0.01</v>
      </c>
      <c r="S11" s="121">
        <v>0.01</v>
      </c>
      <c r="T11" s="121">
        <v>0.01</v>
      </c>
      <c r="U11" s="78">
        <f t="shared" si="0"/>
        <v>0.08</v>
      </c>
      <c r="V11" s="79">
        <f t="shared" si="1"/>
        <v>0.98</v>
      </c>
      <c r="W11" s="80">
        <f>IF(95%&lt;=V11,60,'[1]Mẫu 4A'!H110IF(AND(90%&lt;=V11,V11&lt;95%),50,IF(AND(80%&lt;=V11,V11&lt;90%),40,IF(AND(75%&lt;=V11,V11&lt;80%),30,IF(AND(70%&lt;=V11,V11&lt;75%),20,IF(V11&lt;70%,0,""))))))</f>
        <v>60</v>
      </c>
    </row>
    <row r="12" spans="1:23" s="651" customFormat="1" ht="33.75" customHeight="1" x14ac:dyDescent="0.25">
      <c r="A12" s="75" t="s">
        <v>20</v>
      </c>
      <c r="B12" s="93" t="s">
        <v>108</v>
      </c>
      <c r="C12" s="256" t="s">
        <v>485</v>
      </c>
      <c r="D12" s="76">
        <v>0.9</v>
      </c>
      <c r="E12" s="121"/>
      <c r="F12" s="121"/>
      <c r="G12" s="121"/>
      <c r="H12" s="121">
        <v>0.01</v>
      </c>
      <c r="I12" s="121"/>
      <c r="J12" s="121"/>
      <c r="K12" s="121"/>
      <c r="L12" s="121"/>
      <c r="M12" s="121">
        <v>0.01</v>
      </c>
      <c r="N12" s="121">
        <v>0.01</v>
      </c>
      <c r="O12" s="121"/>
      <c r="P12" s="121">
        <v>0.01</v>
      </c>
      <c r="Q12" s="121">
        <v>0.01</v>
      </c>
      <c r="R12" s="121">
        <v>0.01</v>
      </c>
      <c r="S12" s="121">
        <v>0.01</v>
      </c>
      <c r="T12" s="121">
        <v>0.01</v>
      </c>
      <c r="U12" s="78">
        <f t="shared" si="0"/>
        <v>0.08</v>
      </c>
      <c r="V12" s="79">
        <f t="shared" si="1"/>
        <v>0.98</v>
      </c>
      <c r="W12" s="80">
        <f>IF(95%&lt;=V12,60,'[1]Mẫu 4A'!H110IF(AND(90%&lt;=V12,V12&lt;95%),50,IF(AND(80%&lt;=V12,V12&lt;90%),40,IF(AND(75%&lt;=V12,V12&lt;80%),30,IF(AND(70%&lt;=V12,V12&lt;75%),20,IF(V12&lt;70%,0,""))))))</f>
        <v>60</v>
      </c>
    </row>
    <row r="13" spans="1:23" s="651" customFormat="1" ht="33.75" customHeight="1" x14ac:dyDescent="0.25">
      <c r="A13" s="75" t="s">
        <v>21</v>
      </c>
      <c r="B13" s="94" t="s">
        <v>107</v>
      </c>
      <c r="C13" s="256" t="s">
        <v>484</v>
      </c>
      <c r="D13" s="76">
        <v>0.9</v>
      </c>
      <c r="E13" s="121"/>
      <c r="F13" s="121"/>
      <c r="G13" s="121"/>
      <c r="H13" s="121">
        <v>0.01</v>
      </c>
      <c r="I13" s="121"/>
      <c r="J13" s="121"/>
      <c r="K13" s="121"/>
      <c r="L13" s="121"/>
      <c r="M13" s="121">
        <v>0.01</v>
      </c>
      <c r="N13" s="121">
        <v>0.01</v>
      </c>
      <c r="O13" s="121"/>
      <c r="P13" s="121">
        <v>0.01</v>
      </c>
      <c r="Q13" s="121">
        <v>0.01</v>
      </c>
      <c r="R13" s="121">
        <v>0.01</v>
      </c>
      <c r="S13" s="121">
        <v>0.01</v>
      </c>
      <c r="T13" s="121">
        <v>0.01</v>
      </c>
      <c r="U13" s="78">
        <f t="shared" si="0"/>
        <v>0.08</v>
      </c>
      <c r="V13" s="79">
        <f t="shared" si="1"/>
        <v>0.98</v>
      </c>
      <c r="W13" s="80">
        <f>IF(95%&lt;=V13,60,'[1]Mẫu 4A'!H110IF(AND(90%&lt;=V13,V13&lt;95%),50,IF(AND(80%&lt;=V13,V13&lt;90%),40,IF(AND(75%&lt;=V13,V13&lt;80%),30,IF(AND(70%&lt;=V13,V13&lt;75%),20,IF(V13&lt;70%,0,""))))))</f>
        <v>60</v>
      </c>
    </row>
    <row r="14" spans="1:23" s="651" customFormat="1" ht="35.25" customHeight="1" x14ac:dyDescent="0.25">
      <c r="A14" s="75" t="s">
        <v>22</v>
      </c>
      <c r="B14" s="94" t="s">
        <v>928</v>
      </c>
      <c r="C14" s="256"/>
      <c r="D14" s="76">
        <v>0.9</v>
      </c>
      <c r="E14" s="121"/>
      <c r="F14" s="121"/>
      <c r="G14" s="121"/>
      <c r="H14" s="121">
        <v>0.01</v>
      </c>
      <c r="I14" s="121"/>
      <c r="J14" s="121"/>
      <c r="K14" s="121"/>
      <c r="L14" s="121"/>
      <c r="M14" s="121"/>
      <c r="N14" s="121"/>
      <c r="O14" s="121"/>
      <c r="P14" s="121">
        <v>0.01</v>
      </c>
      <c r="Q14" s="121"/>
      <c r="R14" s="121"/>
      <c r="S14" s="121">
        <v>5.0000000000000001E-3</v>
      </c>
      <c r="T14" s="121">
        <v>0.01</v>
      </c>
      <c r="U14" s="78">
        <f t="shared" si="0"/>
        <v>3.5000000000000003E-2</v>
      </c>
      <c r="V14" s="79">
        <f t="shared" si="1"/>
        <v>0.93500000000000005</v>
      </c>
      <c r="W14" s="80">
        <f>IF(95%&lt;=V14,60,IF(AND(90%&lt;=V14,V14&lt;95%),50,IF(AND(80%&lt;=V14,V14&lt;90%),40,IF(AND(75%&lt;=V14,V14&lt;80%),30,IF(AND(70%&lt;=V14,V14&lt;75%),20,IF(V14&lt;70%,0,""))))))</f>
        <v>50</v>
      </c>
    </row>
    <row r="15" spans="1:23" s="653" customFormat="1" ht="24.75" customHeight="1" x14ac:dyDescent="0.25">
      <c r="A15" s="1090"/>
      <c r="B15" s="1090"/>
      <c r="C15" s="1090"/>
      <c r="D15" s="1090"/>
      <c r="E15" s="1090"/>
      <c r="F15" s="1090"/>
      <c r="G15" s="1090"/>
      <c r="H15" s="1090"/>
      <c r="I15" s="1090"/>
      <c r="J15" s="1090"/>
      <c r="K15" s="1090"/>
      <c r="L15" s="1090"/>
      <c r="M15" s="1090"/>
      <c r="N15" s="1090"/>
      <c r="O15" s="1090"/>
      <c r="P15" s="1090"/>
      <c r="Q15" s="1090"/>
      <c r="R15" s="1090"/>
      <c r="S15" s="1090"/>
      <c r="T15" s="1090"/>
      <c r="U15" s="1090"/>
      <c r="V15" s="1090"/>
      <c r="W15" s="1090"/>
    </row>
    <row r="16" spans="1:23" s="653" customFormat="1" ht="36" customHeight="1" x14ac:dyDescent="0.25">
      <c r="A16" s="1272" t="s">
        <v>5</v>
      </c>
      <c r="B16" s="1272"/>
      <c r="C16" s="1272"/>
      <c r="D16" s="1272"/>
      <c r="E16" s="1272"/>
      <c r="F16" s="1272"/>
      <c r="G16" s="1272"/>
      <c r="H16" s="1272"/>
      <c r="I16" s="1272"/>
      <c r="J16" s="1272"/>
      <c r="K16" s="1272"/>
      <c r="L16" s="1272"/>
      <c r="M16" s="1272"/>
      <c r="N16" s="1272"/>
      <c r="O16" s="1272"/>
      <c r="P16" s="1272"/>
      <c r="Q16" s="1272"/>
      <c r="R16" s="1272"/>
      <c r="S16" s="1272"/>
      <c r="T16" s="1272"/>
      <c r="U16" s="1272"/>
      <c r="V16" s="1272"/>
      <c r="W16" s="1272"/>
    </row>
    <row r="17" spans="1:23" s="654" customFormat="1" ht="32.25" customHeight="1" x14ac:dyDescent="0.25">
      <c r="A17" s="73"/>
      <c r="B17" s="73"/>
      <c r="C17" s="73"/>
      <c r="D17" s="74"/>
      <c r="E17" s="73"/>
      <c r="F17" s="73"/>
      <c r="G17" s="73"/>
      <c r="H17" s="73"/>
      <c r="I17" s="73"/>
      <c r="J17" s="73"/>
      <c r="K17" s="612"/>
      <c r="L17" s="612"/>
      <c r="M17" s="612"/>
      <c r="N17" s="612"/>
      <c r="O17" s="612"/>
      <c r="P17" s="612"/>
      <c r="Q17" s="612"/>
      <c r="R17" s="612"/>
      <c r="S17" s="612"/>
      <c r="T17" s="612"/>
      <c r="U17" s="73"/>
      <c r="V17" s="73"/>
      <c r="W17" s="73"/>
    </row>
    <row r="18" spans="1:23" s="654" customFormat="1" ht="117" customHeight="1" x14ac:dyDescent="0.25">
      <c r="A18" s="604" t="s">
        <v>6</v>
      </c>
      <c r="B18" s="1073" t="s">
        <v>7</v>
      </c>
      <c r="C18" s="1074"/>
      <c r="D18" s="1074"/>
      <c r="E18" s="1412"/>
      <c r="F18" s="604"/>
      <c r="G18" s="604"/>
      <c r="H18" s="604"/>
      <c r="I18" s="604"/>
      <c r="J18" s="604"/>
      <c r="K18" s="1126" t="s">
        <v>8</v>
      </c>
      <c r="L18" s="1128"/>
      <c r="M18" s="1126" t="s">
        <v>9</v>
      </c>
      <c r="N18" s="1128"/>
      <c r="O18" s="610" t="s">
        <v>10</v>
      </c>
      <c r="P18" s="610" t="s">
        <v>11</v>
      </c>
      <c r="Q18" s="607" t="s">
        <v>218</v>
      </c>
      <c r="R18" s="1126" t="s">
        <v>12</v>
      </c>
      <c r="S18" s="1127"/>
      <c r="T18" s="1127"/>
      <c r="U18" s="1127"/>
      <c r="V18" s="1127"/>
      <c r="W18" s="1128"/>
    </row>
    <row r="19" spans="1:23" s="654" customFormat="1" ht="40.5" customHeight="1" x14ac:dyDescent="0.25">
      <c r="A19" s="4">
        <v>1</v>
      </c>
      <c r="B19" s="1101" t="s">
        <v>929</v>
      </c>
      <c r="C19" s="1316"/>
      <c r="D19" s="1316"/>
      <c r="E19" s="1317"/>
      <c r="F19" s="606"/>
      <c r="G19" s="606"/>
      <c r="H19" s="606"/>
      <c r="I19" s="606"/>
      <c r="J19" s="606"/>
      <c r="K19" s="607"/>
      <c r="L19" s="609"/>
      <c r="M19" s="608"/>
      <c r="N19" s="609"/>
      <c r="O19" s="655" t="s">
        <v>16</v>
      </c>
      <c r="P19" s="611"/>
      <c r="Q19" s="623">
        <v>0.02</v>
      </c>
      <c r="R19" s="1273" t="s">
        <v>851</v>
      </c>
      <c r="S19" s="1283"/>
      <c r="T19" s="1283"/>
      <c r="U19" s="1283"/>
      <c r="V19" s="1283"/>
      <c r="W19" s="1284"/>
    </row>
    <row r="20" spans="1:23" s="654" customFormat="1" ht="46.5" customHeight="1" x14ac:dyDescent="0.25">
      <c r="A20" s="4">
        <v>2</v>
      </c>
      <c r="B20" s="1101" t="s">
        <v>930</v>
      </c>
      <c r="C20" s="1316"/>
      <c r="D20" s="1316"/>
      <c r="E20" s="1317"/>
      <c r="F20" s="606"/>
      <c r="G20" s="606"/>
      <c r="H20" s="606"/>
      <c r="I20" s="606"/>
      <c r="J20" s="606"/>
      <c r="K20" s="1273" t="s">
        <v>931</v>
      </c>
      <c r="L20" s="1127"/>
      <c r="M20" s="1127"/>
      <c r="N20" s="1128"/>
      <c r="O20" s="655" t="s">
        <v>21</v>
      </c>
      <c r="P20" s="611"/>
      <c r="Q20" s="623">
        <v>0.01</v>
      </c>
      <c r="R20" s="1455" t="s">
        <v>932</v>
      </c>
      <c r="S20" s="1456"/>
      <c r="T20" s="1456"/>
      <c r="U20" s="1456"/>
      <c r="V20" s="1456"/>
      <c r="W20" s="1457"/>
    </row>
    <row r="21" spans="1:23" s="654" customFormat="1" ht="45" customHeight="1" x14ac:dyDescent="0.25">
      <c r="A21" s="4">
        <v>3</v>
      </c>
      <c r="B21" s="1101" t="s">
        <v>933</v>
      </c>
      <c r="C21" s="1316"/>
      <c r="D21" s="1316"/>
      <c r="E21" s="1317"/>
      <c r="F21" s="606"/>
      <c r="G21" s="606"/>
      <c r="H21" s="606"/>
      <c r="I21" s="606"/>
      <c r="J21" s="606"/>
      <c r="K21" s="1273" t="s">
        <v>934</v>
      </c>
      <c r="L21" s="1283"/>
      <c r="M21" s="1283"/>
      <c r="N21" s="1284"/>
      <c r="O21" s="655" t="s">
        <v>16</v>
      </c>
      <c r="P21" s="611"/>
      <c r="Q21" s="656" t="s">
        <v>935</v>
      </c>
      <c r="R21" s="1273" t="s">
        <v>851</v>
      </c>
      <c r="S21" s="1283"/>
      <c r="T21" s="1283"/>
      <c r="U21" s="1283"/>
      <c r="V21" s="1283"/>
      <c r="W21" s="1284"/>
    </row>
    <row r="22" spans="1:23" s="654" customFormat="1" ht="58.5" customHeight="1" x14ac:dyDescent="0.25">
      <c r="A22" s="4">
        <v>4</v>
      </c>
      <c r="B22" s="1101" t="s">
        <v>936</v>
      </c>
      <c r="C22" s="1316"/>
      <c r="D22" s="1316"/>
      <c r="E22" s="1317"/>
      <c r="F22" s="606"/>
      <c r="G22" s="606"/>
      <c r="H22" s="606"/>
      <c r="I22" s="606"/>
      <c r="J22" s="606"/>
      <c r="K22" s="1273" t="s">
        <v>937</v>
      </c>
      <c r="L22" s="1283"/>
      <c r="M22" s="1283"/>
      <c r="N22" s="1284"/>
      <c r="O22" s="655" t="s">
        <v>20</v>
      </c>
      <c r="P22" s="611"/>
      <c r="Q22" s="623">
        <v>0.01</v>
      </c>
      <c r="R22" s="1273" t="s">
        <v>938</v>
      </c>
      <c r="S22" s="1283"/>
      <c r="T22" s="1283"/>
      <c r="U22" s="1283"/>
      <c r="V22" s="1283"/>
      <c r="W22" s="1284"/>
    </row>
    <row r="23" spans="1:23" s="654" customFormat="1" ht="39.75" customHeight="1" x14ac:dyDescent="0.25">
      <c r="A23" s="4">
        <v>5</v>
      </c>
      <c r="B23" s="1101" t="s">
        <v>939</v>
      </c>
      <c r="C23" s="1316"/>
      <c r="D23" s="1316"/>
      <c r="E23" s="1317"/>
      <c r="F23" s="606"/>
      <c r="G23" s="606"/>
      <c r="H23" s="606"/>
      <c r="I23" s="606"/>
      <c r="J23" s="606"/>
      <c r="K23" s="1273" t="s">
        <v>940</v>
      </c>
      <c r="L23" s="1284"/>
      <c r="M23" s="1273" t="s">
        <v>941</v>
      </c>
      <c r="N23" s="1284"/>
      <c r="O23" s="655" t="s">
        <v>20</v>
      </c>
      <c r="P23" s="607"/>
      <c r="Q23" s="623">
        <v>0.01</v>
      </c>
      <c r="R23" s="1273" t="s">
        <v>938</v>
      </c>
      <c r="S23" s="1283"/>
      <c r="T23" s="1283"/>
      <c r="U23" s="1283"/>
      <c r="V23" s="1283"/>
      <c r="W23" s="1284"/>
    </row>
    <row r="24" spans="1:23" s="654" customFormat="1" ht="50.25" customHeight="1" x14ac:dyDescent="0.25">
      <c r="A24" s="4">
        <v>6</v>
      </c>
      <c r="B24" s="1101" t="s">
        <v>942</v>
      </c>
      <c r="C24" s="1316"/>
      <c r="D24" s="1316"/>
      <c r="E24" s="1317"/>
      <c r="F24" s="606"/>
      <c r="G24" s="606"/>
      <c r="H24" s="606"/>
      <c r="I24" s="606"/>
      <c r="J24" s="606"/>
      <c r="K24" s="1462" t="s">
        <v>943</v>
      </c>
      <c r="L24" s="1463"/>
      <c r="M24" s="1463"/>
      <c r="N24" s="1464"/>
      <c r="O24" s="655" t="s">
        <v>17</v>
      </c>
      <c r="P24" s="611"/>
      <c r="Q24" s="623">
        <v>0.01</v>
      </c>
      <c r="R24" s="1273" t="s">
        <v>944</v>
      </c>
      <c r="S24" s="1283"/>
      <c r="T24" s="1283"/>
      <c r="U24" s="1283"/>
      <c r="V24" s="1283"/>
      <c r="W24" s="1284"/>
    </row>
    <row r="25" spans="1:23" s="654" customFormat="1" ht="39" customHeight="1" x14ac:dyDescent="0.25">
      <c r="A25" s="4">
        <v>7</v>
      </c>
      <c r="B25" s="1451" t="s">
        <v>945</v>
      </c>
      <c r="C25" s="1452"/>
      <c r="D25" s="1452"/>
      <c r="E25" s="1453"/>
      <c r="F25" s="436"/>
      <c r="G25" s="436"/>
      <c r="H25" s="436"/>
      <c r="I25" s="436"/>
      <c r="J25" s="436"/>
      <c r="K25" s="657"/>
      <c r="L25" s="658"/>
      <c r="M25" s="659"/>
      <c r="N25" s="658"/>
      <c r="O25" s="655" t="s">
        <v>20</v>
      </c>
      <c r="P25" s="611"/>
      <c r="Q25" s="623">
        <v>0.01</v>
      </c>
      <c r="R25" s="1273" t="s">
        <v>946</v>
      </c>
      <c r="S25" s="1283"/>
      <c r="T25" s="1283"/>
      <c r="U25" s="1283"/>
      <c r="V25" s="1283"/>
      <c r="W25" s="1284"/>
    </row>
    <row r="26" spans="1:23" s="654" customFormat="1" ht="39.75" customHeight="1" x14ac:dyDescent="0.25">
      <c r="A26" s="4">
        <v>8</v>
      </c>
      <c r="B26" s="1448" t="s">
        <v>947</v>
      </c>
      <c r="C26" s="1449"/>
      <c r="D26" s="1449"/>
      <c r="E26" s="1450"/>
      <c r="F26" s="436"/>
      <c r="G26" s="436"/>
      <c r="H26" s="436"/>
      <c r="I26" s="436"/>
      <c r="J26" s="436"/>
      <c r="K26" s="1231" t="s">
        <v>948</v>
      </c>
      <c r="L26" s="1465"/>
      <c r="M26" s="1465"/>
      <c r="N26" s="1232"/>
      <c r="O26" s="655" t="s">
        <v>20</v>
      </c>
      <c r="P26" s="611"/>
      <c r="Q26" s="623">
        <v>0.01</v>
      </c>
      <c r="R26" s="1273" t="s">
        <v>949</v>
      </c>
      <c r="S26" s="1283"/>
      <c r="T26" s="1283"/>
      <c r="U26" s="1283"/>
      <c r="V26" s="1283"/>
      <c r="W26" s="1284"/>
    </row>
    <row r="27" spans="1:23" s="654" customFormat="1" ht="46.5" customHeight="1" x14ac:dyDescent="0.25">
      <c r="A27" s="4">
        <v>9</v>
      </c>
      <c r="B27" s="1448" t="s">
        <v>950</v>
      </c>
      <c r="C27" s="1449"/>
      <c r="D27" s="1449"/>
      <c r="E27" s="1450"/>
      <c r="F27" s="436"/>
      <c r="G27" s="436"/>
      <c r="H27" s="436"/>
      <c r="I27" s="436"/>
      <c r="J27" s="436"/>
      <c r="K27" s="1231" t="s">
        <v>951</v>
      </c>
      <c r="L27" s="1465"/>
      <c r="M27" s="1465"/>
      <c r="N27" s="1232"/>
      <c r="O27" s="655" t="s">
        <v>20</v>
      </c>
      <c r="P27" s="611"/>
      <c r="Q27" s="169">
        <v>0.01</v>
      </c>
      <c r="R27" s="1273" t="s">
        <v>952</v>
      </c>
      <c r="S27" s="1283"/>
      <c r="T27" s="1283"/>
      <c r="U27" s="1283"/>
      <c r="V27" s="1283"/>
      <c r="W27" s="1284"/>
    </row>
    <row r="28" spans="1:23" s="654" customFormat="1" ht="41.25" customHeight="1" x14ac:dyDescent="0.25">
      <c r="A28" s="4">
        <v>10</v>
      </c>
      <c r="B28" s="1448" t="s">
        <v>953</v>
      </c>
      <c r="C28" s="1449"/>
      <c r="D28" s="1449"/>
      <c r="E28" s="1450"/>
      <c r="F28" s="436"/>
      <c r="G28" s="436"/>
      <c r="H28" s="436"/>
      <c r="I28" s="436"/>
      <c r="J28" s="436"/>
      <c r="K28" s="1231" t="s">
        <v>954</v>
      </c>
      <c r="L28" s="1232"/>
      <c r="M28" s="1231" t="s">
        <v>955</v>
      </c>
      <c r="N28" s="1232"/>
      <c r="O28" s="498" t="s">
        <v>22</v>
      </c>
      <c r="P28" s="84"/>
      <c r="Q28" s="170" t="s">
        <v>956</v>
      </c>
      <c r="R28" s="1273" t="s">
        <v>957</v>
      </c>
      <c r="S28" s="1283"/>
      <c r="T28" s="1283"/>
      <c r="U28" s="1283"/>
      <c r="V28" s="1283"/>
      <c r="W28" s="1284"/>
    </row>
    <row r="29" spans="1:23" s="654" customFormat="1" ht="42.75" customHeight="1" x14ac:dyDescent="0.25">
      <c r="A29" s="4">
        <v>11</v>
      </c>
      <c r="B29" s="1252" t="s">
        <v>958</v>
      </c>
      <c r="C29" s="1241"/>
      <c r="D29" s="1241"/>
      <c r="E29" s="1241"/>
      <c r="F29" s="436"/>
      <c r="G29" s="436"/>
      <c r="H29" s="436"/>
      <c r="I29" s="436"/>
      <c r="J29" s="436"/>
      <c r="K29" s="1231" t="s">
        <v>959</v>
      </c>
      <c r="L29" s="1465"/>
      <c r="M29" s="1465"/>
      <c r="N29" s="1232"/>
      <c r="O29" s="498" t="s">
        <v>22</v>
      </c>
      <c r="P29" s="84"/>
      <c r="Q29" s="169">
        <v>0.01</v>
      </c>
      <c r="R29" s="1273" t="s">
        <v>960</v>
      </c>
      <c r="S29" s="1283"/>
      <c r="T29" s="1283"/>
      <c r="U29" s="1283"/>
      <c r="V29" s="1283"/>
      <c r="W29" s="1284"/>
    </row>
    <row r="30" spans="1:23" s="654" customFormat="1" ht="30.75" customHeight="1" x14ac:dyDescent="0.25">
      <c r="A30" s="73"/>
      <c r="B30" s="73"/>
      <c r="C30" s="73"/>
      <c r="D30" s="74"/>
      <c r="E30" s="73"/>
      <c r="F30" s="73"/>
      <c r="G30" s="73"/>
      <c r="H30" s="73"/>
      <c r="I30" s="73"/>
      <c r="J30" s="73"/>
      <c r="K30" s="612"/>
      <c r="L30" s="1466" t="s">
        <v>961</v>
      </c>
      <c r="M30" s="1466"/>
      <c r="N30" s="1466"/>
      <c r="O30" s="1466"/>
      <c r="P30" s="1466"/>
      <c r="Q30" s="1466"/>
      <c r="R30" s="1466"/>
      <c r="S30" s="1466"/>
      <c r="T30" s="1466"/>
      <c r="U30" s="1466"/>
      <c r="V30" s="1466"/>
      <c r="W30" s="1466"/>
    </row>
    <row r="31" spans="1:23" s="653" customFormat="1" ht="24" customHeight="1" x14ac:dyDescent="0.25">
      <c r="A31" s="73"/>
      <c r="B31" s="73"/>
      <c r="C31" s="73"/>
      <c r="D31" s="74"/>
      <c r="E31" s="73"/>
      <c r="F31" s="73"/>
      <c r="G31" s="73"/>
      <c r="H31" s="73"/>
      <c r="I31" s="73"/>
      <c r="J31" s="73"/>
      <c r="K31" s="612"/>
      <c r="L31" s="1062" t="s">
        <v>14</v>
      </c>
      <c r="M31" s="1062"/>
      <c r="N31" s="1062"/>
      <c r="O31" s="1062"/>
      <c r="P31" s="1062"/>
      <c r="Q31" s="1062"/>
      <c r="R31" s="1062"/>
      <c r="S31" s="1062"/>
      <c r="T31" s="1062"/>
      <c r="U31" s="1062"/>
      <c r="V31" s="1062"/>
      <c r="W31" s="1062"/>
    </row>
    <row r="32" spans="1:23" s="651" customFormat="1" ht="120" customHeight="1" x14ac:dyDescent="0.25">
      <c r="A32" s="73"/>
      <c r="B32" s="73"/>
      <c r="C32" s="73"/>
      <c r="D32" s="74"/>
      <c r="E32" s="73"/>
      <c r="F32" s="73"/>
      <c r="G32" s="73"/>
      <c r="H32" s="73"/>
      <c r="I32" s="73"/>
      <c r="J32" s="73"/>
      <c r="K32" s="612"/>
      <c r="L32" s="612"/>
      <c r="M32" s="612"/>
      <c r="N32" s="612"/>
      <c r="O32" s="612"/>
      <c r="P32" s="612"/>
      <c r="Q32" s="612"/>
      <c r="R32" s="612"/>
      <c r="S32" s="612"/>
      <c r="T32" s="612"/>
      <c r="U32" s="73"/>
      <c r="V32" s="73"/>
      <c r="W32" s="73"/>
    </row>
    <row r="33" spans="1:23" ht="80.25" customHeight="1" x14ac:dyDescent="0.25">
      <c r="A33" s="73"/>
      <c r="B33" s="73"/>
      <c r="C33" s="73"/>
      <c r="D33" s="74"/>
      <c r="E33" s="73"/>
      <c r="F33" s="73"/>
      <c r="G33" s="73"/>
      <c r="H33" s="73"/>
      <c r="I33" s="73"/>
      <c r="J33" s="73"/>
      <c r="K33" s="612"/>
      <c r="L33" s="612"/>
      <c r="M33" s="612"/>
      <c r="N33" s="612"/>
      <c r="O33" s="612"/>
      <c r="P33" s="612"/>
      <c r="Q33" s="612"/>
      <c r="R33" s="612"/>
      <c r="S33" s="612"/>
      <c r="T33" s="612"/>
      <c r="U33" s="73"/>
      <c r="V33" s="73"/>
      <c r="W33" s="73"/>
    </row>
    <row r="34" spans="1:23" ht="35.25" customHeight="1" x14ac:dyDescent="0.25">
      <c r="A34" s="384"/>
      <c r="B34" s="1467"/>
      <c r="C34" s="1467"/>
      <c r="D34" s="1467"/>
      <c r="E34" s="660"/>
      <c r="F34" s="660"/>
      <c r="G34" s="384"/>
      <c r="H34" s="651"/>
    </row>
    <row r="35" spans="1:23" ht="21.75" customHeight="1" x14ac:dyDescent="0.25">
      <c r="A35" s="661"/>
      <c r="B35" s="662"/>
      <c r="C35" s="662"/>
      <c r="D35" s="662"/>
      <c r="E35" s="661"/>
      <c r="F35" s="661"/>
      <c r="G35" s="661"/>
      <c r="H35" s="653"/>
    </row>
    <row r="36" spans="1:23" s="663" customFormat="1" ht="30.75" customHeight="1" x14ac:dyDescent="0.25">
      <c r="A36" s="661"/>
      <c r="B36" s="1458"/>
      <c r="C36" s="1458"/>
      <c r="D36" s="1458"/>
      <c r="E36" s="1458"/>
      <c r="F36" s="661"/>
      <c r="G36" s="661"/>
      <c r="H36" s="653"/>
    </row>
    <row r="37" spans="1:23" s="651" customFormat="1" ht="84" customHeight="1" x14ac:dyDescent="0.25">
      <c r="A37" s="1459"/>
      <c r="B37" s="1459"/>
      <c r="C37" s="1459"/>
      <c r="D37" s="1459"/>
      <c r="E37" s="1459"/>
      <c r="F37" s="1459"/>
      <c r="G37" s="1459"/>
      <c r="H37" s="653"/>
    </row>
    <row r="38" spans="1:23" ht="16.5" x14ac:dyDescent="0.25">
      <c r="A38" s="664"/>
      <c r="B38" s="665"/>
      <c r="C38" s="665"/>
      <c r="D38" s="1460"/>
      <c r="E38" s="1460"/>
      <c r="F38" s="1460"/>
      <c r="G38" s="1460"/>
    </row>
    <row r="39" spans="1:23" ht="16.5" x14ac:dyDescent="0.25">
      <c r="A39" s="384"/>
      <c r="B39" s="384"/>
      <c r="C39" s="384"/>
      <c r="D39" s="1461"/>
      <c r="E39" s="1461"/>
      <c r="F39" s="1461"/>
      <c r="G39" s="1461"/>
      <c r="H39" s="652"/>
    </row>
    <row r="40" spans="1:23" x14ac:dyDescent="0.25">
      <c r="D40" s="1454"/>
      <c r="E40" s="1454"/>
      <c r="F40" s="1454"/>
      <c r="G40" s="1454"/>
    </row>
  </sheetData>
  <mergeCells count="60">
    <mergeCell ref="K29:N29"/>
    <mergeCell ref="R29:W29"/>
    <mergeCell ref="L30:W30"/>
    <mergeCell ref="L31:W31"/>
    <mergeCell ref="B34:D34"/>
    <mergeCell ref="K26:N26"/>
    <mergeCell ref="R26:W26"/>
    <mergeCell ref="K27:N27"/>
    <mergeCell ref="R27:W27"/>
    <mergeCell ref="K28:L28"/>
    <mergeCell ref="M28:N28"/>
    <mergeCell ref="R28:W28"/>
    <mergeCell ref="B27:E27"/>
    <mergeCell ref="A1:H1"/>
    <mergeCell ref="A3:W3"/>
    <mergeCell ref="A4:W4"/>
    <mergeCell ref="E5:U5"/>
    <mergeCell ref="V5:V7"/>
    <mergeCell ref="W5:W7"/>
    <mergeCell ref="E6:L6"/>
    <mergeCell ref="M6:T6"/>
    <mergeCell ref="U6:U7"/>
    <mergeCell ref="A5:A7"/>
    <mergeCell ref="K23:L23"/>
    <mergeCell ref="M23:N23"/>
    <mergeCell ref="R23:W23"/>
    <mergeCell ref="K24:N24"/>
    <mergeCell ref="R24:W24"/>
    <mergeCell ref="R18:W18"/>
    <mergeCell ref="D40:G40"/>
    <mergeCell ref="R25:W25"/>
    <mergeCell ref="R19:W19"/>
    <mergeCell ref="K20:N20"/>
    <mergeCell ref="R20:W20"/>
    <mergeCell ref="K21:N21"/>
    <mergeCell ref="R21:W21"/>
    <mergeCell ref="K22:N22"/>
    <mergeCell ref="R22:W22"/>
    <mergeCell ref="B36:E36"/>
    <mergeCell ref="A37:G37"/>
    <mergeCell ref="D38:G38"/>
    <mergeCell ref="D39:G39"/>
    <mergeCell ref="B19:E19"/>
    <mergeCell ref="B29:E29"/>
    <mergeCell ref="B28:E28"/>
    <mergeCell ref="B26:E26"/>
    <mergeCell ref="B20:E20"/>
    <mergeCell ref="C5:C7"/>
    <mergeCell ref="B25:E25"/>
    <mergeCell ref="B24:E24"/>
    <mergeCell ref="B23:E23"/>
    <mergeCell ref="B21:E21"/>
    <mergeCell ref="B22:E22"/>
    <mergeCell ref="B5:B7"/>
    <mergeCell ref="D5:D7"/>
    <mergeCell ref="B18:E18"/>
    <mergeCell ref="A15:W15"/>
    <mergeCell ref="A16:W16"/>
    <mergeCell ref="K18:L18"/>
    <mergeCell ref="M18:N18"/>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3"/>
  <sheetViews>
    <sheetView topLeftCell="A32" workbookViewId="0">
      <selection activeCell="A36" sqref="A36:XFD37"/>
    </sheetView>
  </sheetViews>
  <sheetFormatPr defaultRowHeight="15" x14ac:dyDescent="0.25"/>
  <cols>
    <col min="1" max="1" width="5.28515625" style="73" customWidth="1"/>
    <col min="2" max="2" width="19.5703125" style="73" customWidth="1"/>
    <col min="3" max="3" width="19.140625" style="73" customWidth="1"/>
    <col min="4" max="4" width="13.28515625" style="74" customWidth="1"/>
    <col min="5" max="10" width="7.42578125" style="73" customWidth="1"/>
    <col min="11" max="14" width="7.42578125" style="349" customWidth="1"/>
    <col min="15" max="21" width="6.85546875" style="349" customWidth="1"/>
    <col min="22" max="22" width="8" style="73" customWidth="1"/>
    <col min="23" max="23" width="9.140625" style="73" customWidth="1"/>
    <col min="24" max="24" width="7.5703125" style="73" customWidth="1"/>
    <col min="25" max="256" width="9.140625" style="73"/>
    <col min="257" max="257" width="5.28515625" style="73" customWidth="1"/>
    <col min="258" max="258" width="19.5703125" style="73" customWidth="1"/>
    <col min="259" max="259" width="19.140625" style="73" customWidth="1"/>
    <col min="260" max="260" width="13.28515625" style="73" customWidth="1"/>
    <col min="261"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19.5703125" style="73" customWidth="1"/>
    <col min="515" max="515" width="19.140625" style="73" customWidth="1"/>
    <col min="516" max="516" width="13.28515625" style="73" customWidth="1"/>
    <col min="517"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19.5703125" style="73" customWidth="1"/>
    <col min="771" max="771" width="19.140625" style="73" customWidth="1"/>
    <col min="772" max="772" width="13.28515625" style="73" customWidth="1"/>
    <col min="773"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19.5703125" style="73" customWidth="1"/>
    <col min="1027" max="1027" width="19.140625" style="73" customWidth="1"/>
    <col min="1028" max="1028" width="13.28515625" style="73" customWidth="1"/>
    <col min="1029"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19.5703125" style="73" customWidth="1"/>
    <col min="1283" max="1283" width="19.140625" style="73" customWidth="1"/>
    <col min="1284" max="1284" width="13.28515625" style="73" customWidth="1"/>
    <col min="1285"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19.5703125" style="73" customWidth="1"/>
    <col min="1539" max="1539" width="19.140625" style="73" customWidth="1"/>
    <col min="1540" max="1540" width="13.28515625" style="73" customWidth="1"/>
    <col min="1541"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19.5703125" style="73" customWidth="1"/>
    <col min="1795" max="1795" width="19.140625" style="73" customWidth="1"/>
    <col min="1796" max="1796" width="13.28515625" style="73" customWidth="1"/>
    <col min="1797"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19.5703125" style="73" customWidth="1"/>
    <col min="2051" max="2051" width="19.140625" style="73" customWidth="1"/>
    <col min="2052" max="2052" width="13.28515625" style="73" customWidth="1"/>
    <col min="2053"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19.5703125" style="73" customWidth="1"/>
    <col min="2307" max="2307" width="19.140625" style="73" customWidth="1"/>
    <col min="2308" max="2308" width="13.28515625" style="73" customWidth="1"/>
    <col min="2309"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19.5703125" style="73" customWidth="1"/>
    <col min="2563" max="2563" width="19.140625" style="73" customWidth="1"/>
    <col min="2564" max="2564" width="13.28515625" style="73" customWidth="1"/>
    <col min="2565"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19.5703125" style="73" customWidth="1"/>
    <col min="2819" max="2819" width="19.140625" style="73" customWidth="1"/>
    <col min="2820" max="2820" width="13.28515625" style="73" customWidth="1"/>
    <col min="2821"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19.5703125" style="73" customWidth="1"/>
    <col min="3075" max="3075" width="19.140625" style="73" customWidth="1"/>
    <col min="3076" max="3076" width="13.28515625" style="73" customWidth="1"/>
    <col min="3077"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19.5703125" style="73" customWidth="1"/>
    <col min="3331" max="3331" width="19.140625" style="73" customWidth="1"/>
    <col min="3332" max="3332" width="13.28515625" style="73" customWidth="1"/>
    <col min="3333"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19.5703125" style="73" customWidth="1"/>
    <col min="3587" max="3587" width="19.140625" style="73" customWidth="1"/>
    <col min="3588" max="3588" width="13.28515625" style="73" customWidth="1"/>
    <col min="3589"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19.5703125" style="73" customWidth="1"/>
    <col min="3843" max="3843" width="19.140625" style="73" customWidth="1"/>
    <col min="3844" max="3844" width="13.28515625" style="73" customWidth="1"/>
    <col min="3845"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19.5703125" style="73" customWidth="1"/>
    <col min="4099" max="4099" width="19.140625" style="73" customWidth="1"/>
    <col min="4100" max="4100" width="13.28515625" style="73" customWidth="1"/>
    <col min="4101"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19.5703125" style="73" customWidth="1"/>
    <col min="4355" max="4355" width="19.140625" style="73" customWidth="1"/>
    <col min="4356" max="4356" width="13.28515625" style="73" customWidth="1"/>
    <col min="4357"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19.5703125" style="73" customWidth="1"/>
    <col min="4611" max="4611" width="19.140625" style="73" customWidth="1"/>
    <col min="4612" max="4612" width="13.28515625" style="73" customWidth="1"/>
    <col min="4613"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19.5703125" style="73" customWidth="1"/>
    <col min="4867" max="4867" width="19.140625" style="73" customWidth="1"/>
    <col min="4868" max="4868" width="13.28515625" style="73" customWidth="1"/>
    <col min="4869"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19.5703125" style="73" customWidth="1"/>
    <col min="5123" max="5123" width="19.140625" style="73" customWidth="1"/>
    <col min="5124" max="5124" width="13.28515625" style="73" customWidth="1"/>
    <col min="5125"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19.5703125" style="73" customWidth="1"/>
    <col min="5379" max="5379" width="19.140625" style="73" customWidth="1"/>
    <col min="5380" max="5380" width="13.28515625" style="73" customWidth="1"/>
    <col min="5381"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19.5703125" style="73" customWidth="1"/>
    <col min="5635" max="5635" width="19.140625" style="73" customWidth="1"/>
    <col min="5636" max="5636" width="13.28515625" style="73" customWidth="1"/>
    <col min="5637"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19.5703125" style="73" customWidth="1"/>
    <col min="5891" max="5891" width="19.140625" style="73" customWidth="1"/>
    <col min="5892" max="5892" width="13.28515625" style="73" customWidth="1"/>
    <col min="5893"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19.5703125" style="73" customWidth="1"/>
    <col min="6147" max="6147" width="19.140625" style="73" customWidth="1"/>
    <col min="6148" max="6148" width="13.28515625" style="73" customWidth="1"/>
    <col min="6149"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19.5703125" style="73" customWidth="1"/>
    <col min="6403" max="6403" width="19.140625" style="73" customWidth="1"/>
    <col min="6404" max="6404" width="13.28515625" style="73" customWidth="1"/>
    <col min="6405"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19.5703125" style="73" customWidth="1"/>
    <col min="6659" max="6659" width="19.140625" style="73" customWidth="1"/>
    <col min="6660" max="6660" width="13.28515625" style="73" customWidth="1"/>
    <col min="6661"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19.5703125" style="73" customWidth="1"/>
    <col min="6915" max="6915" width="19.140625" style="73" customWidth="1"/>
    <col min="6916" max="6916" width="13.28515625" style="73" customWidth="1"/>
    <col min="6917"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19.5703125" style="73" customWidth="1"/>
    <col min="7171" max="7171" width="19.140625" style="73" customWidth="1"/>
    <col min="7172" max="7172" width="13.28515625" style="73" customWidth="1"/>
    <col min="7173"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19.5703125" style="73" customWidth="1"/>
    <col min="7427" max="7427" width="19.140625" style="73" customWidth="1"/>
    <col min="7428" max="7428" width="13.28515625" style="73" customWidth="1"/>
    <col min="7429"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19.5703125" style="73" customWidth="1"/>
    <col min="7683" max="7683" width="19.140625" style="73" customWidth="1"/>
    <col min="7684" max="7684" width="13.28515625" style="73" customWidth="1"/>
    <col min="7685"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19.5703125" style="73" customWidth="1"/>
    <col min="7939" max="7939" width="19.140625" style="73" customWidth="1"/>
    <col min="7940" max="7940" width="13.28515625" style="73" customWidth="1"/>
    <col min="7941"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19.5703125" style="73" customWidth="1"/>
    <col min="8195" max="8195" width="19.140625" style="73" customWidth="1"/>
    <col min="8196" max="8196" width="13.28515625" style="73" customWidth="1"/>
    <col min="8197"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19.5703125" style="73" customWidth="1"/>
    <col min="8451" max="8451" width="19.140625" style="73" customWidth="1"/>
    <col min="8452" max="8452" width="13.28515625" style="73" customWidth="1"/>
    <col min="8453"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19.5703125" style="73" customWidth="1"/>
    <col min="8707" max="8707" width="19.140625" style="73" customWidth="1"/>
    <col min="8708" max="8708" width="13.28515625" style="73" customWidth="1"/>
    <col min="8709"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19.5703125" style="73" customWidth="1"/>
    <col min="8963" max="8963" width="19.140625" style="73" customWidth="1"/>
    <col min="8964" max="8964" width="13.28515625" style="73" customWidth="1"/>
    <col min="8965"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19.5703125" style="73" customWidth="1"/>
    <col min="9219" max="9219" width="19.140625" style="73" customWidth="1"/>
    <col min="9220" max="9220" width="13.28515625" style="73" customWidth="1"/>
    <col min="9221"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19.5703125" style="73" customWidth="1"/>
    <col min="9475" max="9475" width="19.140625" style="73" customWidth="1"/>
    <col min="9476" max="9476" width="13.28515625" style="73" customWidth="1"/>
    <col min="9477"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19.5703125" style="73" customWidth="1"/>
    <col min="9731" max="9731" width="19.140625" style="73" customWidth="1"/>
    <col min="9732" max="9732" width="13.28515625" style="73" customWidth="1"/>
    <col min="9733"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19.5703125" style="73" customWidth="1"/>
    <col min="9987" max="9987" width="19.140625" style="73" customWidth="1"/>
    <col min="9988" max="9988" width="13.28515625" style="73" customWidth="1"/>
    <col min="9989"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19.5703125" style="73" customWidth="1"/>
    <col min="10243" max="10243" width="19.140625" style="73" customWidth="1"/>
    <col min="10244" max="10244" width="13.28515625" style="73" customWidth="1"/>
    <col min="10245"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19.5703125" style="73" customWidth="1"/>
    <col min="10499" max="10499" width="19.140625" style="73" customWidth="1"/>
    <col min="10500" max="10500" width="13.28515625" style="73" customWidth="1"/>
    <col min="10501"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19.5703125" style="73" customWidth="1"/>
    <col min="10755" max="10755" width="19.140625" style="73" customWidth="1"/>
    <col min="10756" max="10756" width="13.28515625" style="73" customWidth="1"/>
    <col min="10757"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19.5703125" style="73" customWidth="1"/>
    <col min="11011" max="11011" width="19.140625" style="73" customWidth="1"/>
    <col min="11012" max="11012" width="13.28515625" style="73" customWidth="1"/>
    <col min="11013"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19.5703125" style="73" customWidth="1"/>
    <col min="11267" max="11267" width="19.140625" style="73" customWidth="1"/>
    <col min="11268" max="11268" width="13.28515625" style="73" customWidth="1"/>
    <col min="11269"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19.5703125" style="73" customWidth="1"/>
    <col min="11523" max="11523" width="19.140625" style="73" customWidth="1"/>
    <col min="11524" max="11524" width="13.28515625" style="73" customWidth="1"/>
    <col min="11525"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19.5703125" style="73" customWidth="1"/>
    <col min="11779" max="11779" width="19.140625" style="73" customWidth="1"/>
    <col min="11780" max="11780" width="13.28515625" style="73" customWidth="1"/>
    <col min="11781"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19.5703125" style="73" customWidth="1"/>
    <col min="12035" max="12035" width="19.140625" style="73" customWidth="1"/>
    <col min="12036" max="12036" width="13.28515625" style="73" customWidth="1"/>
    <col min="12037"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19.5703125" style="73" customWidth="1"/>
    <col min="12291" max="12291" width="19.140625" style="73" customWidth="1"/>
    <col min="12292" max="12292" width="13.28515625" style="73" customWidth="1"/>
    <col min="12293"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19.5703125" style="73" customWidth="1"/>
    <col min="12547" max="12547" width="19.140625" style="73" customWidth="1"/>
    <col min="12548" max="12548" width="13.28515625" style="73" customWidth="1"/>
    <col min="12549"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19.5703125" style="73" customWidth="1"/>
    <col min="12803" max="12803" width="19.140625" style="73" customWidth="1"/>
    <col min="12804" max="12804" width="13.28515625" style="73" customWidth="1"/>
    <col min="12805"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19.5703125" style="73" customWidth="1"/>
    <col min="13059" max="13059" width="19.140625" style="73" customWidth="1"/>
    <col min="13060" max="13060" width="13.28515625" style="73" customWidth="1"/>
    <col min="13061"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19.5703125" style="73" customWidth="1"/>
    <col min="13315" max="13315" width="19.140625" style="73" customWidth="1"/>
    <col min="13316" max="13316" width="13.28515625" style="73" customWidth="1"/>
    <col min="13317"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19.5703125" style="73" customWidth="1"/>
    <col min="13571" max="13571" width="19.140625" style="73" customWidth="1"/>
    <col min="13572" max="13572" width="13.28515625" style="73" customWidth="1"/>
    <col min="13573"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19.5703125" style="73" customWidth="1"/>
    <col min="13827" max="13827" width="19.140625" style="73" customWidth="1"/>
    <col min="13828" max="13828" width="13.28515625" style="73" customWidth="1"/>
    <col min="13829"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19.5703125" style="73" customWidth="1"/>
    <col min="14083" max="14083" width="19.140625" style="73" customWidth="1"/>
    <col min="14084" max="14084" width="13.28515625" style="73" customWidth="1"/>
    <col min="14085"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19.5703125" style="73" customWidth="1"/>
    <col min="14339" max="14339" width="19.140625" style="73" customWidth="1"/>
    <col min="14340" max="14340" width="13.28515625" style="73" customWidth="1"/>
    <col min="14341"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19.5703125" style="73" customWidth="1"/>
    <col min="14595" max="14595" width="19.140625" style="73" customWidth="1"/>
    <col min="14596" max="14596" width="13.28515625" style="73" customWidth="1"/>
    <col min="14597"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19.5703125" style="73" customWidth="1"/>
    <col min="14851" max="14851" width="19.140625" style="73" customWidth="1"/>
    <col min="14852" max="14852" width="13.28515625" style="73" customWidth="1"/>
    <col min="14853"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19.5703125" style="73" customWidth="1"/>
    <col min="15107" max="15107" width="19.140625" style="73" customWidth="1"/>
    <col min="15108" max="15108" width="13.28515625" style="73" customWidth="1"/>
    <col min="15109"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19.5703125" style="73" customWidth="1"/>
    <col min="15363" max="15363" width="19.140625" style="73" customWidth="1"/>
    <col min="15364" max="15364" width="13.28515625" style="73" customWidth="1"/>
    <col min="15365"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19.5703125" style="73" customWidth="1"/>
    <col min="15619" max="15619" width="19.140625" style="73" customWidth="1"/>
    <col min="15620" max="15620" width="13.28515625" style="73" customWidth="1"/>
    <col min="15621"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19.5703125" style="73" customWidth="1"/>
    <col min="15875" max="15875" width="19.140625" style="73" customWidth="1"/>
    <col min="15876" max="15876" width="13.28515625" style="73" customWidth="1"/>
    <col min="15877"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19.5703125" style="73" customWidth="1"/>
    <col min="16131" max="16131" width="19.140625" style="73" customWidth="1"/>
    <col min="16132" max="16132" width="13.28515625" style="73" customWidth="1"/>
    <col min="16133"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72" customHeight="1" x14ac:dyDescent="0.25">
      <c r="A1" s="1078" t="s">
        <v>324</v>
      </c>
      <c r="B1" s="1078"/>
      <c r="C1" s="1078"/>
      <c r="D1" s="1078"/>
      <c r="E1" s="1078"/>
      <c r="F1" s="70"/>
      <c r="G1" s="70"/>
      <c r="H1" s="70"/>
      <c r="I1" s="70"/>
      <c r="J1" s="70"/>
      <c r="K1" s="70"/>
      <c r="L1" s="71"/>
      <c r="M1" s="71"/>
      <c r="N1" s="71"/>
      <c r="O1" s="71"/>
      <c r="P1" s="71"/>
      <c r="Q1" s="71"/>
      <c r="R1" s="71"/>
      <c r="S1" s="71"/>
      <c r="T1" s="71"/>
      <c r="U1" s="71"/>
      <c r="V1" s="72"/>
      <c r="W1" s="72"/>
      <c r="X1" s="72"/>
    </row>
    <row r="2" spans="1:24" ht="21.75" customHeight="1" x14ac:dyDescent="0.3">
      <c r="A2" s="1138" t="s">
        <v>569</v>
      </c>
      <c r="B2" s="1138"/>
      <c r="C2" s="1138"/>
      <c r="D2" s="1138"/>
      <c r="E2" s="1138"/>
      <c r="F2" s="1138"/>
      <c r="G2" s="1138"/>
      <c r="H2" s="1138"/>
      <c r="I2" s="1138"/>
      <c r="J2" s="1138"/>
      <c r="K2" s="1138"/>
      <c r="L2" s="1138"/>
      <c r="M2" s="1138"/>
      <c r="N2" s="1138"/>
      <c r="O2" s="1138"/>
      <c r="P2" s="1138"/>
      <c r="Q2" s="1138"/>
      <c r="R2" s="1138"/>
      <c r="S2" s="1138"/>
      <c r="T2" s="1138"/>
      <c r="U2" s="1138"/>
      <c r="V2" s="1138"/>
      <c r="W2" s="1138"/>
      <c r="X2" s="1138"/>
    </row>
    <row r="3" spans="1:24" ht="7.5" customHeight="1" x14ac:dyDescent="0.3">
      <c r="A3" s="1080"/>
      <c r="B3" s="1080"/>
      <c r="C3" s="1080"/>
      <c r="D3" s="1080"/>
      <c r="E3" s="1080"/>
      <c r="F3" s="1080"/>
      <c r="G3" s="1080"/>
      <c r="H3" s="1080"/>
      <c r="I3" s="1080"/>
      <c r="J3" s="1080"/>
      <c r="K3" s="1080"/>
      <c r="L3" s="1080"/>
      <c r="M3" s="1080"/>
      <c r="N3" s="1080"/>
      <c r="O3" s="1080"/>
      <c r="P3" s="1080"/>
      <c r="Q3" s="1080"/>
      <c r="R3" s="1080"/>
      <c r="S3" s="1080"/>
      <c r="T3" s="1080"/>
      <c r="U3" s="1080"/>
      <c r="V3" s="1080"/>
      <c r="W3" s="1080"/>
      <c r="X3" s="1080"/>
    </row>
    <row r="4" spans="1:24" s="74" customFormat="1" ht="21.75" customHeight="1" x14ac:dyDescent="0.25">
      <c r="A4" s="1081" t="s">
        <v>0</v>
      </c>
      <c r="B4" s="1081" t="s">
        <v>1</v>
      </c>
      <c r="C4" s="1084" t="s">
        <v>515</v>
      </c>
      <c r="D4" s="1091" t="s">
        <v>516</v>
      </c>
      <c r="E4" s="1087" t="s">
        <v>517</v>
      </c>
      <c r="F4" s="1088"/>
      <c r="G4" s="1088"/>
      <c r="H4" s="1088"/>
      <c r="I4" s="1088"/>
      <c r="J4" s="1088"/>
      <c r="K4" s="1088"/>
      <c r="L4" s="1088"/>
      <c r="M4" s="1088"/>
      <c r="N4" s="1088"/>
      <c r="O4" s="1088"/>
      <c r="P4" s="1088"/>
      <c r="Q4" s="1088"/>
      <c r="R4" s="1088"/>
      <c r="S4" s="1088"/>
      <c r="T4" s="1088"/>
      <c r="U4" s="1088"/>
      <c r="V4" s="1139"/>
      <c r="W4" s="1097" t="s">
        <v>3</v>
      </c>
      <c r="X4" s="1084" t="s">
        <v>4</v>
      </c>
    </row>
    <row r="5" spans="1:24" s="74" customFormat="1" ht="36.75" customHeight="1" x14ac:dyDescent="0.25">
      <c r="A5" s="1082"/>
      <c r="B5" s="1082"/>
      <c r="C5" s="1085"/>
      <c r="D5" s="1092"/>
      <c r="E5" s="1230" t="s">
        <v>518</v>
      </c>
      <c r="F5" s="1230"/>
      <c r="G5" s="1230"/>
      <c r="H5" s="1230"/>
      <c r="I5" s="1230"/>
      <c r="J5" s="1230"/>
      <c r="K5" s="1230"/>
      <c r="L5" s="1230"/>
      <c r="M5" s="1230"/>
      <c r="N5" s="1230"/>
      <c r="O5" s="1087" t="s">
        <v>519</v>
      </c>
      <c r="P5" s="1088"/>
      <c r="Q5" s="1088"/>
      <c r="R5" s="1088"/>
      <c r="S5" s="1088"/>
      <c r="T5" s="1088"/>
      <c r="U5" s="1088"/>
      <c r="V5" s="1089" t="s">
        <v>243</v>
      </c>
      <c r="W5" s="1098"/>
      <c r="X5" s="1085"/>
    </row>
    <row r="6" spans="1:24" s="74" customFormat="1" ht="51.95" customHeight="1" x14ac:dyDescent="0.25">
      <c r="A6" s="1083"/>
      <c r="B6" s="1083"/>
      <c r="C6" s="1086"/>
      <c r="D6" s="1093"/>
      <c r="E6" s="339" t="s">
        <v>154</v>
      </c>
      <c r="F6" s="339" t="s">
        <v>155</v>
      </c>
      <c r="G6" s="339" t="s">
        <v>64</v>
      </c>
      <c r="H6" s="339" t="s">
        <v>65</v>
      </c>
      <c r="I6" s="339" t="s">
        <v>66</v>
      </c>
      <c r="J6" s="339" t="s">
        <v>67</v>
      </c>
      <c r="K6" s="339" t="s">
        <v>68</v>
      </c>
      <c r="L6" s="339" t="s">
        <v>69</v>
      </c>
      <c r="M6" s="339" t="s">
        <v>70</v>
      </c>
      <c r="N6" s="339" t="s">
        <v>71</v>
      </c>
      <c r="O6" s="339" t="s">
        <v>282</v>
      </c>
      <c r="P6" s="339" t="s">
        <v>283</v>
      </c>
      <c r="Q6" s="339" t="s">
        <v>284</v>
      </c>
      <c r="R6" s="339" t="s">
        <v>371</v>
      </c>
      <c r="S6" s="339" t="s">
        <v>372</v>
      </c>
      <c r="T6" s="339" t="s">
        <v>373</v>
      </c>
      <c r="U6" s="339" t="s">
        <v>539</v>
      </c>
      <c r="V6" s="1089"/>
      <c r="W6" s="1099"/>
      <c r="X6" s="1086"/>
    </row>
    <row r="7" spans="1:24" s="81" customFormat="1" ht="15.95" customHeight="1" x14ac:dyDescent="0.25">
      <c r="A7" s="75" t="s">
        <v>16</v>
      </c>
      <c r="B7" s="90" t="s">
        <v>109</v>
      </c>
      <c r="C7" s="352">
        <v>11100083302</v>
      </c>
      <c r="D7" s="76">
        <v>0.9</v>
      </c>
      <c r="E7" s="121"/>
      <c r="F7" s="121"/>
      <c r="G7" s="121"/>
      <c r="H7" s="121"/>
      <c r="I7" s="121"/>
      <c r="J7" s="121"/>
      <c r="K7" s="121"/>
      <c r="L7" s="121"/>
      <c r="M7" s="121"/>
      <c r="N7" s="121"/>
      <c r="O7" s="121"/>
      <c r="P7" s="121"/>
      <c r="Q7" s="121"/>
      <c r="R7" s="121"/>
      <c r="S7" s="121"/>
      <c r="T7" s="121"/>
      <c r="U7" s="121"/>
      <c r="V7" s="78">
        <f t="shared" ref="V7:V16" si="0">IF(SUM(E7:N7)&gt;5%,5%,SUM(E7:N7))+IF(SUM(O7:U7)&gt;5%,5%,SUM(O7:U7))</f>
        <v>0</v>
      </c>
      <c r="W7" s="79">
        <f t="shared" ref="W7:W16" si="1">D7+V7</f>
        <v>0.9</v>
      </c>
      <c r="X7" s="80">
        <f>IF(95%&lt;=W7,60,IF(AND(90%&lt;=W7,W7&lt;95%),50,IF(AND(80%&lt;=W7,W7&lt;90%),40,IF(AND(75%&lt;=W7,W7&lt;80%),30,IF(AND(70%&lt;=W7,W7&lt;75%),20,IF(W7&lt;70%,0,""))))))</f>
        <v>50</v>
      </c>
    </row>
    <row r="8" spans="1:24" s="81" customFormat="1" ht="15.95" customHeight="1" x14ac:dyDescent="0.25">
      <c r="A8" s="75" t="s">
        <v>17</v>
      </c>
      <c r="B8" s="91" t="s">
        <v>110</v>
      </c>
      <c r="C8" s="353">
        <v>11100083298</v>
      </c>
      <c r="D8" s="76">
        <v>0.9</v>
      </c>
      <c r="E8" s="121"/>
      <c r="F8" s="121"/>
      <c r="G8" s="121"/>
      <c r="H8" s="121"/>
      <c r="I8" s="121"/>
      <c r="J8" s="121"/>
      <c r="K8" s="121"/>
      <c r="L8" s="121"/>
      <c r="M8" s="121"/>
      <c r="N8" s="121"/>
      <c r="O8" s="121"/>
      <c r="P8" s="121"/>
      <c r="Q8" s="121"/>
      <c r="R8" s="121"/>
      <c r="S8" s="121"/>
      <c r="T8" s="121"/>
      <c r="U8" s="121"/>
      <c r="V8" s="78">
        <f t="shared" si="0"/>
        <v>0</v>
      </c>
      <c r="W8" s="79">
        <f t="shared" si="1"/>
        <v>0.9</v>
      </c>
      <c r="X8" s="80">
        <f t="shared" ref="X8:X16" si="2">IF(95%&lt;=W8,60,IF(AND(90%&lt;=W8,W8&lt;95%),50,IF(AND(80%&lt;=W8,W8&lt;90%),40,IF(AND(75%&lt;=W8,W8&lt;80%),30,IF(AND(70%&lt;=W8,W8&lt;75%),20,IF(W8&lt;70%,0,""))))))</f>
        <v>50</v>
      </c>
    </row>
    <row r="9" spans="1:24" s="81" customFormat="1" ht="15.95" customHeight="1" x14ac:dyDescent="0.25">
      <c r="A9" s="75" t="s">
        <v>18</v>
      </c>
      <c r="B9" s="92" t="s">
        <v>111</v>
      </c>
      <c r="C9" s="321" t="s">
        <v>486</v>
      </c>
      <c r="D9" s="76">
        <v>0.9</v>
      </c>
      <c r="E9" s="121"/>
      <c r="F9" s="121"/>
      <c r="G9" s="121"/>
      <c r="H9" s="121"/>
      <c r="I9" s="121"/>
      <c r="J9" s="121"/>
      <c r="K9" s="121"/>
      <c r="L9" s="121"/>
      <c r="M9" s="121"/>
      <c r="N9" s="121"/>
      <c r="O9" s="121">
        <v>0.01</v>
      </c>
      <c r="P9" s="121">
        <v>0.01</v>
      </c>
      <c r="Q9" s="121"/>
      <c r="R9" s="121"/>
      <c r="S9" s="121"/>
      <c r="T9" s="121"/>
      <c r="U9" s="121"/>
      <c r="V9" s="78">
        <f t="shared" si="0"/>
        <v>0.02</v>
      </c>
      <c r="W9" s="79">
        <f t="shared" si="1"/>
        <v>0.92</v>
      </c>
      <c r="X9" s="80">
        <f t="shared" si="2"/>
        <v>50</v>
      </c>
    </row>
    <row r="10" spans="1:24" s="81" customFormat="1" ht="15.95" customHeight="1" x14ac:dyDescent="0.25">
      <c r="A10" s="75" t="s">
        <v>19</v>
      </c>
      <c r="B10" s="90"/>
      <c r="C10" s="354"/>
      <c r="D10" s="76">
        <v>0.9</v>
      </c>
      <c r="E10" s="121"/>
      <c r="F10" s="121"/>
      <c r="G10" s="121"/>
      <c r="H10" s="121"/>
      <c r="I10" s="121"/>
      <c r="J10" s="121"/>
      <c r="K10" s="121"/>
      <c r="L10" s="121"/>
      <c r="M10" s="121"/>
      <c r="N10" s="121"/>
      <c r="O10" s="121"/>
      <c r="P10" s="121"/>
      <c r="Q10" s="121"/>
      <c r="R10" s="121"/>
      <c r="S10" s="121"/>
      <c r="T10" s="121"/>
      <c r="U10" s="121"/>
      <c r="V10" s="78">
        <f t="shared" si="0"/>
        <v>0</v>
      </c>
      <c r="W10" s="79">
        <f t="shared" si="1"/>
        <v>0.9</v>
      </c>
      <c r="X10" s="80">
        <f t="shared" si="2"/>
        <v>50</v>
      </c>
    </row>
    <row r="11" spans="1:24" s="81" customFormat="1" ht="16.5" x14ac:dyDescent="0.25">
      <c r="A11" s="75" t="s">
        <v>20</v>
      </c>
      <c r="B11" s="93"/>
      <c r="C11" s="355"/>
      <c r="D11" s="76">
        <v>0.9</v>
      </c>
      <c r="E11" s="121"/>
      <c r="F11" s="121"/>
      <c r="G11" s="121"/>
      <c r="H11" s="121"/>
      <c r="I11" s="121"/>
      <c r="J11" s="121"/>
      <c r="K11" s="121"/>
      <c r="L11" s="121"/>
      <c r="M11" s="121"/>
      <c r="N11" s="121"/>
      <c r="O11" s="121"/>
      <c r="P11" s="121"/>
      <c r="Q11" s="121"/>
      <c r="R11" s="121"/>
      <c r="S11" s="121"/>
      <c r="T11" s="121"/>
      <c r="U11" s="121"/>
      <c r="V11" s="78">
        <f t="shared" si="0"/>
        <v>0</v>
      </c>
      <c r="W11" s="79">
        <f t="shared" si="1"/>
        <v>0.9</v>
      </c>
      <c r="X11" s="80">
        <f t="shared" si="2"/>
        <v>50</v>
      </c>
    </row>
    <row r="12" spans="1:24" s="81" customFormat="1" ht="16.5" x14ac:dyDescent="0.25">
      <c r="A12" s="75" t="s">
        <v>21</v>
      </c>
      <c r="B12" s="94"/>
      <c r="C12" s="355"/>
      <c r="D12" s="76">
        <v>0.9</v>
      </c>
      <c r="E12" s="121"/>
      <c r="F12" s="121"/>
      <c r="G12" s="121"/>
      <c r="H12" s="121"/>
      <c r="I12" s="121"/>
      <c r="J12" s="121"/>
      <c r="K12" s="121"/>
      <c r="L12" s="121"/>
      <c r="M12" s="121"/>
      <c r="N12" s="121"/>
      <c r="O12" s="121"/>
      <c r="P12" s="121"/>
      <c r="Q12" s="121"/>
      <c r="R12" s="121"/>
      <c r="S12" s="121"/>
      <c r="T12" s="121"/>
      <c r="U12" s="121"/>
      <c r="V12" s="78">
        <f t="shared" si="0"/>
        <v>0</v>
      </c>
      <c r="W12" s="79">
        <f t="shared" si="1"/>
        <v>0.9</v>
      </c>
      <c r="X12" s="80">
        <f t="shared" si="2"/>
        <v>50</v>
      </c>
    </row>
    <row r="13" spans="1:24" s="81" customFormat="1" ht="112.5" customHeight="1" x14ac:dyDescent="0.25">
      <c r="A13" s="75" t="s">
        <v>22</v>
      </c>
      <c r="B13" s="94"/>
      <c r="C13" s="355"/>
      <c r="D13" s="76">
        <v>0.9</v>
      </c>
      <c r="E13" s="121"/>
      <c r="F13" s="121"/>
      <c r="G13" s="121"/>
      <c r="H13" s="121"/>
      <c r="I13" s="121"/>
      <c r="J13" s="121"/>
      <c r="K13" s="121"/>
      <c r="L13" s="121"/>
      <c r="M13" s="121"/>
      <c r="N13" s="121"/>
      <c r="O13" s="121"/>
      <c r="P13" s="121"/>
      <c r="Q13" s="121"/>
      <c r="R13" s="121"/>
      <c r="S13" s="121"/>
      <c r="T13" s="121"/>
      <c r="U13" s="121"/>
      <c r="V13" s="78">
        <f t="shared" si="0"/>
        <v>0</v>
      </c>
      <c r="W13" s="79">
        <f t="shared" si="1"/>
        <v>0.9</v>
      </c>
      <c r="X13" s="80">
        <f t="shared" si="2"/>
        <v>50</v>
      </c>
    </row>
    <row r="14" spans="1:24" s="81" customFormat="1" ht="15.95" hidden="1" customHeight="1" x14ac:dyDescent="0.25">
      <c r="A14" s="75" t="s">
        <v>23</v>
      </c>
      <c r="B14" s="91"/>
      <c r="C14" s="356"/>
      <c r="D14" s="76">
        <v>0.9</v>
      </c>
      <c r="E14" s="121"/>
      <c r="F14" s="121"/>
      <c r="G14" s="121"/>
      <c r="H14" s="121"/>
      <c r="I14" s="121"/>
      <c r="J14" s="121"/>
      <c r="K14" s="121"/>
      <c r="L14" s="121"/>
      <c r="M14" s="121"/>
      <c r="N14" s="121"/>
      <c r="O14" s="121"/>
      <c r="P14" s="121"/>
      <c r="Q14" s="121"/>
      <c r="R14" s="121"/>
      <c r="S14" s="121"/>
      <c r="T14" s="121"/>
      <c r="U14" s="121"/>
      <c r="V14" s="78">
        <f t="shared" si="0"/>
        <v>0</v>
      </c>
      <c r="W14" s="79">
        <f t="shared" si="1"/>
        <v>0.9</v>
      </c>
      <c r="X14" s="80">
        <f t="shared" si="2"/>
        <v>50</v>
      </c>
    </row>
    <row r="15" spans="1:24" s="81" customFormat="1" ht="45.75" customHeight="1" x14ac:dyDescent="0.25">
      <c r="A15" s="75" t="s">
        <v>24</v>
      </c>
      <c r="B15" s="91"/>
      <c r="C15" s="356"/>
      <c r="D15" s="76">
        <v>0.9</v>
      </c>
      <c r="E15" s="121"/>
      <c r="F15" s="121"/>
      <c r="G15" s="121"/>
      <c r="H15" s="121"/>
      <c r="I15" s="121"/>
      <c r="J15" s="121"/>
      <c r="K15" s="121"/>
      <c r="L15" s="121"/>
      <c r="M15" s="121"/>
      <c r="N15" s="121"/>
      <c r="O15" s="121"/>
      <c r="P15" s="121"/>
      <c r="Q15" s="121"/>
      <c r="R15" s="121"/>
      <c r="S15" s="121"/>
      <c r="T15" s="121"/>
      <c r="U15" s="121"/>
      <c r="V15" s="78">
        <f t="shared" si="0"/>
        <v>0</v>
      </c>
      <c r="W15" s="79">
        <f t="shared" si="1"/>
        <v>0.9</v>
      </c>
      <c r="X15" s="80">
        <f t="shared" si="2"/>
        <v>50</v>
      </c>
    </row>
    <row r="16" spans="1:24" s="81" customFormat="1" ht="15.95" hidden="1" customHeight="1" x14ac:dyDescent="0.25">
      <c r="A16" s="75" t="s">
        <v>25</v>
      </c>
      <c r="B16" s="94"/>
      <c r="C16" s="355"/>
      <c r="D16" s="76">
        <v>0.9</v>
      </c>
      <c r="E16" s="121"/>
      <c r="F16" s="121"/>
      <c r="G16" s="121"/>
      <c r="H16" s="121"/>
      <c r="I16" s="121"/>
      <c r="J16" s="121"/>
      <c r="K16" s="121"/>
      <c r="L16" s="121"/>
      <c r="M16" s="121"/>
      <c r="N16" s="121"/>
      <c r="O16" s="121"/>
      <c r="P16" s="121"/>
      <c r="Q16" s="121"/>
      <c r="R16" s="121"/>
      <c r="S16" s="121"/>
      <c r="T16" s="121"/>
      <c r="U16" s="121"/>
      <c r="V16" s="78">
        <f t="shared" si="0"/>
        <v>0</v>
      </c>
      <c r="W16" s="79">
        <f t="shared" si="1"/>
        <v>0.9</v>
      </c>
      <c r="X16" s="80">
        <f t="shared" si="2"/>
        <v>50</v>
      </c>
    </row>
    <row r="17" spans="1:24" ht="39.75" hidden="1" customHeight="1" x14ac:dyDescent="0.25">
      <c r="A17" s="1090" t="s">
        <v>522</v>
      </c>
      <c r="B17" s="1090"/>
      <c r="C17" s="1090"/>
      <c r="D17" s="1090"/>
      <c r="E17" s="1090"/>
      <c r="F17" s="1090"/>
      <c r="G17" s="1090"/>
      <c r="H17" s="1090"/>
      <c r="I17" s="1090"/>
      <c r="J17" s="1090"/>
      <c r="K17" s="1090"/>
      <c r="L17" s="1090"/>
      <c r="M17" s="1090"/>
      <c r="N17" s="1090"/>
      <c r="O17" s="1090"/>
      <c r="P17" s="1090"/>
      <c r="Q17" s="1090"/>
      <c r="R17" s="1090"/>
      <c r="S17" s="1090"/>
      <c r="T17" s="1090"/>
      <c r="U17" s="1090"/>
      <c r="V17" s="1090"/>
      <c r="W17" s="1090"/>
      <c r="X17" s="1090"/>
    </row>
    <row r="18" spans="1:24" ht="18.75" hidden="1" customHeight="1" x14ac:dyDescent="0.3">
      <c r="A18" s="1136" t="s">
        <v>5</v>
      </c>
      <c r="B18" s="1136"/>
      <c r="C18" s="1136"/>
      <c r="D18" s="1136"/>
      <c r="E18" s="1136"/>
      <c r="F18" s="1136"/>
      <c r="G18" s="1136"/>
      <c r="H18" s="1136"/>
      <c r="I18" s="1136"/>
      <c r="J18" s="1136"/>
      <c r="K18" s="1136"/>
      <c r="L18" s="1136"/>
      <c r="M18" s="1136"/>
      <c r="N18" s="1136"/>
      <c r="O18" s="1136"/>
      <c r="P18" s="1136"/>
      <c r="Q18" s="1136"/>
      <c r="R18" s="1136"/>
      <c r="S18" s="1136"/>
      <c r="T18" s="1136"/>
      <c r="U18" s="1136"/>
      <c r="V18" s="1136"/>
      <c r="W18" s="1136"/>
      <c r="X18" s="1136"/>
    </row>
    <row r="19" spans="1:24" ht="15" hidden="1" customHeight="1" x14ac:dyDescent="0.25"/>
    <row r="20" spans="1:24" ht="112.5" hidden="1" customHeight="1" x14ac:dyDescent="0.25">
      <c r="A20" s="331" t="s">
        <v>6</v>
      </c>
      <c r="B20" s="1038" t="s">
        <v>7</v>
      </c>
      <c r="C20" s="1038"/>
      <c r="D20" s="1038"/>
      <c r="E20" s="1038"/>
      <c r="F20" s="331"/>
      <c r="G20" s="331"/>
      <c r="H20" s="331"/>
      <c r="I20" s="331"/>
      <c r="J20" s="331"/>
      <c r="K20" s="1126" t="s">
        <v>8</v>
      </c>
      <c r="L20" s="1128"/>
      <c r="M20" s="1134" t="s">
        <v>9</v>
      </c>
      <c r="N20" s="1134"/>
      <c r="O20" s="337" t="s">
        <v>10</v>
      </c>
      <c r="P20" s="337" t="s">
        <v>11</v>
      </c>
      <c r="Q20" s="334" t="s">
        <v>218</v>
      </c>
      <c r="R20" s="1126" t="s">
        <v>12</v>
      </c>
      <c r="S20" s="1127"/>
      <c r="T20" s="1127"/>
      <c r="U20" s="1127"/>
      <c r="V20" s="1127"/>
      <c r="W20" s="1127"/>
      <c r="X20" s="1128"/>
    </row>
    <row r="21" spans="1:24" ht="48" hidden="1" customHeight="1" x14ac:dyDescent="0.25">
      <c r="A21" s="4">
        <v>1</v>
      </c>
      <c r="B21" s="1031" t="s">
        <v>553</v>
      </c>
      <c r="C21" s="1031"/>
      <c r="D21" s="1031"/>
      <c r="E21" s="1031"/>
      <c r="F21" s="120"/>
      <c r="G21" s="120"/>
      <c r="H21" s="120"/>
      <c r="I21" s="120"/>
      <c r="J21" s="120"/>
      <c r="K21" s="1231"/>
      <c r="L21" s="1232"/>
      <c r="M21" s="1231"/>
      <c r="N21" s="1232"/>
      <c r="O21" s="337"/>
      <c r="P21" s="334"/>
      <c r="Q21" s="338">
        <v>0.01</v>
      </c>
      <c r="R21" s="1126"/>
      <c r="S21" s="1127"/>
      <c r="T21" s="1127"/>
      <c r="U21" s="1127"/>
      <c r="V21" s="1127"/>
      <c r="W21" s="1127"/>
      <c r="X21" s="1128"/>
    </row>
    <row r="22" spans="1:24" ht="45.75" hidden="1" customHeight="1" x14ac:dyDescent="0.25">
      <c r="A22" s="4">
        <v>2</v>
      </c>
      <c r="B22" s="1031" t="s">
        <v>554</v>
      </c>
      <c r="C22" s="1031"/>
      <c r="D22" s="1031"/>
      <c r="E22" s="1031"/>
      <c r="F22" s="120"/>
      <c r="G22" s="120"/>
      <c r="H22" s="120"/>
      <c r="I22" s="120"/>
      <c r="J22" s="120"/>
      <c r="K22" s="1231"/>
      <c r="L22" s="1232"/>
      <c r="M22" s="1231"/>
      <c r="N22" s="1232"/>
      <c r="O22" s="337"/>
      <c r="P22" s="334"/>
      <c r="Q22" s="338">
        <v>0.01</v>
      </c>
      <c r="R22" s="1126"/>
      <c r="S22" s="1127"/>
      <c r="T22" s="1127"/>
      <c r="U22" s="1127"/>
      <c r="V22" s="1127"/>
      <c r="W22" s="1127"/>
      <c r="X22" s="1128"/>
    </row>
    <row r="23" spans="1:24" ht="51.75" hidden="1" customHeight="1" x14ac:dyDescent="0.25">
      <c r="A23" s="4">
        <v>3</v>
      </c>
      <c r="B23" s="1031" t="s">
        <v>555</v>
      </c>
      <c r="C23" s="1031"/>
      <c r="D23" s="1031"/>
      <c r="E23" s="1031"/>
      <c r="F23" s="120"/>
      <c r="G23" s="120"/>
      <c r="H23" s="120"/>
      <c r="I23" s="120"/>
      <c r="J23" s="120"/>
      <c r="K23" s="1231"/>
      <c r="L23" s="1232"/>
      <c r="M23" s="1231"/>
      <c r="N23" s="1232"/>
      <c r="O23" s="337"/>
      <c r="P23" s="334"/>
      <c r="Q23" s="147">
        <v>0.02</v>
      </c>
      <c r="R23" s="334"/>
      <c r="S23" s="335"/>
      <c r="T23" s="335"/>
      <c r="U23" s="335"/>
      <c r="V23" s="335"/>
      <c r="W23" s="335"/>
      <c r="X23" s="336"/>
    </row>
    <row r="24" spans="1:24" ht="36.75" hidden="1" customHeight="1" x14ac:dyDescent="0.25">
      <c r="A24" s="4">
        <v>4</v>
      </c>
      <c r="B24" s="1030" t="s">
        <v>556</v>
      </c>
      <c r="C24" s="1030"/>
      <c r="D24" s="1031"/>
      <c r="E24" s="1031"/>
      <c r="F24" s="120"/>
      <c r="G24" s="120"/>
      <c r="H24" s="120"/>
      <c r="I24" s="120"/>
      <c r="J24" s="120"/>
      <c r="K24" s="1231"/>
      <c r="L24" s="1232"/>
      <c r="M24" s="1231"/>
      <c r="N24" s="1232"/>
      <c r="O24" s="337"/>
      <c r="P24" s="334"/>
      <c r="Q24" s="334"/>
      <c r="R24" s="334"/>
      <c r="S24" s="335"/>
      <c r="T24" s="335"/>
      <c r="U24" s="335"/>
      <c r="V24" s="335"/>
      <c r="W24" s="335"/>
      <c r="X24" s="336"/>
    </row>
    <row r="25" spans="1:24" ht="102" customHeight="1" x14ac:dyDescent="0.25">
      <c r="A25" s="4">
        <v>5</v>
      </c>
      <c r="B25" s="1075" t="s">
        <v>557</v>
      </c>
      <c r="C25" s="1076"/>
      <c r="D25" s="1076"/>
      <c r="E25" s="1355"/>
      <c r="F25" s="120"/>
      <c r="G25" s="120"/>
      <c r="H25" s="120"/>
      <c r="I25" s="120"/>
      <c r="J25" s="120"/>
      <c r="K25" s="332"/>
      <c r="L25" s="333"/>
      <c r="M25" s="332"/>
      <c r="N25" s="333"/>
      <c r="O25" s="337"/>
      <c r="P25" s="334"/>
      <c r="Q25" s="147">
        <v>0.01</v>
      </c>
      <c r="R25" s="334"/>
      <c r="S25" s="335"/>
      <c r="T25" s="335"/>
      <c r="U25" s="335"/>
      <c r="V25" s="335"/>
      <c r="W25" s="335"/>
      <c r="X25" s="336"/>
    </row>
    <row r="26" spans="1:24" ht="36.75" hidden="1" customHeight="1" x14ac:dyDescent="0.25">
      <c r="A26" s="4">
        <v>6</v>
      </c>
      <c r="B26" s="1075" t="s">
        <v>558</v>
      </c>
      <c r="C26" s="1076"/>
      <c r="D26" s="1076"/>
      <c r="E26" s="1355"/>
      <c r="F26" s="120"/>
      <c r="G26" s="120"/>
      <c r="H26" s="120"/>
      <c r="I26" s="120"/>
      <c r="J26" s="120"/>
      <c r="K26" s="332"/>
      <c r="L26" s="333"/>
      <c r="M26" s="332"/>
      <c r="N26" s="333"/>
      <c r="O26" s="337"/>
      <c r="P26" s="334"/>
      <c r="Q26" s="334" t="s">
        <v>559</v>
      </c>
      <c r="R26" s="334"/>
      <c r="S26" s="335"/>
      <c r="T26" s="335"/>
      <c r="U26" s="335"/>
      <c r="V26" s="335"/>
      <c r="W26" s="335"/>
      <c r="X26" s="336"/>
    </row>
    <row r="27" spans="1:24" ht="36.75" hidden="1" customHeight="1" x14ac:dyDescent="0.25">
      <c r="A27" s="4">
        <v>7</v>
      </c>
      <c r="B27" s="1075" t="s">
        <v>560</v>
      </c>
      <c r="C27" s="1076"/>
      <c r="D27" s="1076"/>
      <c r="E27" s="1355"/>
      <c r="F27" s="120"/>
      <c r="G27" s="120"/>
      <c r="H27" s="120"/>
      <c r="I27" s="120"/>
      <c r="J27" s="120"/>
      <c r="K27" s="332"/>
      <c r="L27" s="333"/>
      <c r="M27" s="1231"/>
      <c r="N27" s="1232"/>
      <c r="O27" s="337"/>
      <c r="P27" s="334"/>
      <c r="Q27" s="148">
        <v>2.5000000000000001E-2</v>
      </c>
      <c r="R27" s="1126"/>
      <c r="S27" s="1127"/>
      <c r="T27" s="1127"/>
      <c r="U27" s="1127"/>
      <c r="V27" s="1127"/>
      <c r="W27" s="1127"/>
      <c r="X27" s="1128"/>
    </row>
    <row r="28" spans="1:24" ht="36.75" hidden="1" customHeight="1" x14ac:dyDescent="0.25">
      <c r="A28" s="4">
        <v>8</v>
      </c>
      <c r="B28" s="1075" t="s">
        <v>561</v>
      </c>
      <c r="C28" s="1076"/>
      <c r="D28" s="1076"/>
      <c r="E28" s="1355"/>
      <c r="F28" s="120"/>
      <c r="G28" s="120"/>
      <c r="H28" s="120"/>
      <c r="I28" s="120"/>
      <c r="J28" s="120"/>
      <c r="K28" s="332"/>
      <c r="L28" s="333"/>
      <c r="M28" s="332"/>
      <c r="N28" s="333"/>
      <c r="O28" s="337"/>
      <c r="P28" s="334"/>
      <c r="Q28" s="148">
        <v>3.5000000000000003E-2</v>
      </c>
      <c r="R28" s="334"/>
      <c r="S28" s="335"/>
      <c r="T28" s="335"/>
      <c r="U28" s="335"/>
      <c r="V28" s="335"/>
      <c r="W28" s="335"/>
      <c r="X28" s="336"/>
    </row>
    <row r="29" spans="1:24" ht="51" customHeight="1" x14ac:dyDescent="0.25">
      <c r="A29" s="4">
        <v>9</v>
      </c>
      <c r="B29" s="1075" t="s">
        <v>562</v>
      </c>
      <c r="C29" s="1076"/>
      <c r="D29" s="1076"/>
      <c r="E29" s="1355"/>
      <c r="F29" s="120"/>
      <c r="G29" s="120"/>
      <c r="H29" s="120"/>
      <c r="I29" s="120"/>
      <c r="J29" s="120"/>
      <c r="K29" s="332"/>
      <c r="L29" s="333"/>
      <c r="M29" s="332"/>
      <c r="N29" s="333"/>
      <c r="O29" s="337"/>
      <c r="P29" s="334"/>
      <c r="Q29" s="338">
        <v>0.05</v>
      </c>
      <c r="R29" s="334"/>
      <c r="S29" s="335"/>
      <c r="T29" s="335"/>
      <c r="U29" s="335"/>
      <c r="V29" s="335"/>
      <c r="W29" s="335"/>
      <c r="X29" s="336"/>
    </row>
    <row r="30" spans="1:24" ht="51" customHeight="1" x14ac:dyDescent="0.25">
      <c r="A30" s="4">
        <v>10</v>
      </c>
      <c r="B30" s="1031" t="s">
        <v>563</v>
      </c>
      <c r="C30" s="1031"/>
      <c r="D30" s="1031"/>
      <c r="E30" s="1031"/>
      <c r="F30" s="120"/>
      <c r="G30" s="120"/>
      <c r="H30" s="120"/>
      <c r="I30" s="120"/>
      <c r="J30" s="120"/>
      <c r="K30" s="1231"/>
      <c r="L30" s="1232"/>
      <c r="M30" s="1231"/>
      <c r="N30" s="1232"/>
      <c r="O30" s="83"/>
      <c r="P30" s="84"/>
      <c r="Q30" s="149">
        <v>0.02</v>
      </c>
      <c r="R30" s="1126"/>
      <c r="S30" s="1127"/>
      <c r="T30" s="1127"/>
      <c r="U30" s="1127"/>
      <c r="V30" s="1127"/>
      <c r="W30" s="1127"/>
      <c r="X30" s="1128"/>
    </row>
    <row r="31" spans="1:24" ht="18.75" x14ac:dyDescent="0.25">
      <c r="A31" s="4">
        <v>11</v>
      </c>
      <c r="B31" s="1031" t="s">
        <v>564</v>
      </c>
      <c r="C31" s="1031"/>
      <c r="D31" s="1031"/>
      <c r="E31" s="1031"/>
      <c r="F31" s="120"/>
      <c r="G31" s="120"/>
      <c r="H31" s="120"/>
      <c r="I31" s="120"/>
      <c r="J31" s="120"/>
      <c r="K31" s="1231"/>
      <c r="L31" s="1232"/>
      <c r="M31" s="1231"/>
      <c r="N31" s="1232"/>
      <c r="O31" s="83"/>
      <c r="P31" s="84"/>
      <c r="Q31" s="147">
        <v>0.02</v>
      </c>
      <c r="R31" s="1126"/>
      <c r="S31" s="1127"/>
      <c r="T31" s="1127"/>
      <c r="U31" s="1127"/>
      <c r="V31" s="1127"/>
      <c r="W31" s="1127"/>
      <c r="X31" s="1128"/>
    </row>
    <row r="32" spans="1:24" ht="20.25" customHeight="1" x14ac:dyDescent="0.25">
      <c r="A32" s="4">
        <v>12</v>
      </c>
      <c r="B32" s="1031" t="s">
        <v>565</v>
      </c>
      <c r="C32" s="1031"/>
      <c r="D32" s="1031"/>
      <c r="E32" s="1031"/>
      <c r="F32" s="120"/>
      <c r="G32" s="120"/>
      <c r="H32" s="120"/>
      <c r="I32" s="120"/>
      <c r="J32" s="120"/>
      <c r="K32" s="1231"/>
      <c r="L32" s="1232"/>
      <c r="M32" s="1231"/>
      <c r="N32" s="1232"/>
      <c r="O32" s="83"/>
      <c r="P32" s="84"/>
      <c r="Q32" s="147">
        <v>0.02</v>
      </c>
      <c r="R32" s="1307"/>
      <c r="S32" s="1127"/>
      <c r="T32" s="1127"/>
      <c r="U32" s="1127"/>
      <c r="V32" s="1127"/>
      <c r="W32" s="1127"/>
      <c r="X32" s="1128"/>
    </row>
    <row r="33" spans="1:24" ht="141" customHeight="1" x14ac:dyDescent="0.25">
      <c r="A33" s="4">
        <v>13</v>
      </c>
      <c r="B33" s="1030" t="s">
        <v>566</v>
      </c>
      <c r="C33" s="1030"/>
      <c r="D33" s="1031"/>
      <c r="E33" s="1031"/>
      <c r="F33" s="120"/>
      <c r="G33" s="120"/>
      <c r="H33" s="120"/>
      <c r="I33" s="120"/>
      <c r="J33" s="120"/>
      <c r="K33" s="1231"/>
      <c r="L33" s="1232"/>
      <c r="M33" s="1231"/>
      <c r="N33" s="1232"/>
      <c r="O33" s="83"/>
      <c r="P33" s="84"/>
      <c r="Q33" s="147">
        <v>0.02</v>
      </c>
      <c r="R33" s="1126"/>
      <c r="S33" s="1127"/>
      <c r="T33" s="1127"/>
      <c r="U33" s="1127"/>
      <c r="V33" s="1127"/>
      <c r="W33" s="1127"/>
      <c r="X33" s="1128"/>
    </row>
    <row r="34" spans="1:24" ht="18.75" x14ac:dyDescent="0.25">
      <c r="A34" s="4">
        <v>14</v>
      </c>
      <c r="B34" s="1031" t="s">
        <v>567</v>
      </c>
      <c r="C34" s="1031"/>
      <c r="D34" s="1031"/>
      <c r="E34" s="1031"/>
      <c r="F34" s="120"/>
      <c r="G34" s="120"/>
      <c r="H34" s="120"/>
      <c r="I34" s="120"/>
      <c r="J34" s="120"/>
      <c r="K34" s="1231"/>
      <c r="L34" s="1232"/>
      <c r="M34" s="1231"/>
      <c r="N34" s="1232"/>
      <c r="O34" s="83"/>
      <c r="P34" s="84"/>
      <c r="Q34" s="147">
        <v>0.02</v>
      </c>
      <c r="R34" s="1126"/>
      <c r="S34" s="1127"/>
      <c r="T34" s="1127"/>
      <c r="U34" s="1127"/>
      <c r="V34" s="1127"/>
      <c r="W34" s="1127"/>
      <c r="X34" s="1128"/>
    </row>
    <row r="35" spans="1:24" ht="18.75" x14ac:dyDescent="0.25">
      <c r="A35" s="4">
        <v>15</v>
      </c>
      <c r="B35" s="1031" t="s">
        <v>568</v>
      </c>
      <c r="C35" s="1031"/>
      <c r="D35" s="1031"/>
      <c r="E35" s="1031"/>
      <c r="F35" s="120"/>
      <c r="G35" s="120"/>
      <c r="H35" s="120"/>
      <c r="I35" s="120"/>
      <c r="J35" s="120"/>
      <c r="K35" s="1231"/>
      <c r="L35" s="1232"/>
      <c r="M35" s="1231"/>
      <c r="N35" s="1232"/>
      <c r="O35" s="83"/>
      <c r="P35" s="84"/>
      <c r="Q35" s="147">
        <v>0.02</v>
      </c>
      <c r="R35" s="1126"/>
      <c r="S35" s="1127"/>
      <c r="T35" s="1127"/>
      <c r="U35" s="1127"/>
      <c r="V35" s="1127"/>
      <c r="W35" s="1127"/>
      <c r="X35" s="1128"/>
    </row>
    <row r="36" spans="1:24" ht="18.75" x14ac:dyDescent="0.25">
      <c r="A36" s="4">
        <v>16</v>
      </c>
      <c r="B36" s="1251" t="s">
        <v>733</v>
      </c>
      <c r="C36" s="1251"/>
      <c r="D36" s="1251"/>
      <c r="E36" s="1251"/>
      <c r="F36" s="151"/>
      <c r="G36" s="151"/>
      <c r="H36" s="151"/>
      <c r="I36" s="151"/>
      <c r="J36" s="151"/>
      <c r="K36" s="1231" t="s">
        <v>734</v>
      </c>
      <c r="L36" s="1232"/>
      <c r="M36" s="1231" t="s">
        <v>734</v>
      </c>
      <c r="N36" s="1232"/>
      <c r="O36" s="83">
        <v>1</v>
      </c>
      <c r="P36" s="84"/>
      <c r="Q36" s="147">
        <v>0.01</v>
      </c>
      <c r="R36" s="1126" t="s">
        <v>111</v>
      </c>
      <c r="S36" s="1127"/>
      <c r="T36" s="1127"/>
      <c r="U36" s="1127"/>
      <c r="V36" s="1127"/>
      <c r="W36" s="1127"/>
      <c r="X36" s="1128"/>
    </row>
    <row r="37" spans="1:24" ht="18.75" x14ac:dyDescent="0.25">
      <c r="A37" s="4">
        <v>17</v>
      </c>
      <c r="B37" s="1251" t="s">
        <v>699</v>
      </c>
      <c r="C37" s="1251"/>
      <c r="D37" s="1251"/>
      <c r="E37" s="1251"/>
      <c r="F37" s="151"/>
      <c r="G37" s="151"/>
      <c r="H37" s="151"/>
      <c r="I37" s="151"/>
      <c r="J37" s="151"/>
      <c r="K37" s="1231" t="s">
        <v>711</v>
      </c>
      <c r="L37" s="1232"/>
      <c r="M37" s="1231" t="s">
        <v>711</v>
      </c>
      <c r="N37" s="1232"/>
      <c r="O37" s="83">
        <v>1</v>
      </c>
      <c r="P37" s="84"/>
      <c r="Q37" s="85">
        <v>0.01</v>
      </c>
      <c r="R37" s="1126" t="s">
        <v>111</v>
      </c>
      <c r="S37" s="1127"/>
      <c r="T37" s="1127"/>
      <c r="U37" s="1127"/>
      <c r="V37" s="1127"/>
      <c r="W37" s="1127"/>
      <c r="X37" s="1128"/>
    </row>
    <row r="38" spans="1:24" ht="16.5" x14ac:dyDescent="0.25">
      <c r="A38" s="21"/>
      <c r="B38" s="22"/>
      <c r="C38" s="22"/>
      <c r="D38" s="22"/>
      <c r="E38" s="22"/>
      <c r="F38" s="22"/>
      <c r="G38" s="22"/>
      <c r="H38" s="22"/>
      <c r="I38" s="22"/>
      <c r="J38" s="22"/>
      <c r="K38" s="86"/>
      <c r="L38" s="87"/>
      <c r="M38" s="87"/>
      <c r="N38" s="87"/>
      <c r="O38" s="87"/>
      <c r="P38" s="87"/>
      <c r="Q38" s="87"/>
      <c r="R38" s="87"/>
      <c r="S38" s="87"/>
      <c r="T38" s="87"/>
      <c r="U38" s="87"/>
      <c r="V38" s="88"/>
      <c r="W38" s="88"/>
      <c r="X38" s="88"/>
    </row>
    <row r="39" spans="1:24" ht="15.75" x14ac:dyDescent="0.25">
      <c r="L39" s="1308" t="s">
        <v>732</v>
      </c>
      <c r="M39" s="1308"/>
      <c r="N39" s="1308"/>
      <c r="O39" s="1308"/>
      <c r="P39" s="1308"/>
      <c r="Q39" s="1308"/>
      <c r="R39" s="1308"/>
      <c r="S39" s="1308"/>
      <c r="T39" s="1308"/>
      <c r="U39" s="1308"/>
      <c r="V39" s="1308"/>
      <c r="W39" s="1308"/>
      <c r="X39" s="1308"/>
    </row>
    <row r="40" spans="1:24" ht="15.75" x14ac:dyDescent="0.25">
      <c r="L40" s="1306" t="s">
        <v>700</v>
      </c>
      <c r="M40" s="1102"/>
      <c r="N40" s="1102"/>
      <c r="O40" s="1102"/>
      <c r="P40" s="1102"/>
      <c r="Q40" s="1102"/>
      <c r="R40" s="1102"/>
      <c r="S40" s="1102"/>
      <c r="T40" s="1102"/>
      <c r="U40" s="1102"/>
      <c r="V40" s="1102"/>
      <c r="W40" s="1102"/>
      <c r="X40" s="1102"/>
    </row>
    <row r="43" spans="1:24" x14ac:dyDescent="0.25">
      <c r="F43" s="318"/>
    </row>
  </sheetData>
  <mergeCells count="74">
    <mergeCell ref="A17:X17"/>
    <mergeCell ref="A3:X3"/>
    <mergeCell ref="A1:E1"/>
    <mergeCell ref="A2:X2"/>
    <mergeCell ref="A4:A6"/>
    <mergeCell ref="B4:B6"/>
    <mergeCell ref="C4:C6"/>
    <mergeCell ref="D4:D6"/>
    <mergeCell ref="E4:V4"/>
    <mergeCell ref="W4:W6"/>
    <mergeCell ref="X4:X6"/>
    <mergeCell ref="E5:N5"/>
    <mergeCell ref="O5:U5"/>
    <mergeCell ref="V5:V6"/>
    <mergeCell ref="B20:E20"/>
    <mergeCell ref="M20:N20"/>
    <mergeCell ref="R20:X20"/>
    <mergeCell ref="A18:X18"/>
    <mergeCell ref="K20:L20"/>
    <mergeCell ref="M24:N24"/>
    <mergeCell ref="B21:E21"/>
    <mergeCell ref="B22:E22"/>
    <mergeCell ref="B23:E23"/>
    <mergeCell ref="K23:L23"/>
    <mergeCell ref="M23:N23"/>
    <mergeCell ref="K21:L21"/>
    <mergeCell ref="M21:N21"/>
    <mergeCell ref="B28:E28"/>
    <mergeCell ref="B25:E25"/>
    <mergeCell ref="B26:E26"/>
    <mergeCell ref="B24:E24"/>
    <mergeCell ref="K24:L24"/>
    <mergeCell ref="B32:E32"/>
    <mergeCell ref="K32:L32"/>
    <mergeCell ref="M32:N32"/>
    <mergeCell ref="R32:X32"/>
    <mergeCell ref="B33:E33"/>
    <mergeCell ref="K33:L33"/>
    <mergeCell ref="M33:N33"/>
    <mergeCell ref="R33:X33"/>
    <mergeCell ref="R21:X21"/>
    <mergeCell ref="K22:L22"/>
    <mergeCell ref="M22:N22"/>
    <mergeCell ref="R22:X22"/>
    <mergeCell ref="B31:E31"/>
    <mergeCell ref="K31:L31"/>
    <mergeCell ref="M31:N31"/>
    <mergeCell ref="R31:X31"/>
    <mergeCell ref="B29:E29"/>
    <mergeCell ref="B30:E30"/>
    <mergeCell ref="K30:L30"/>
    <mergeCell ref="M30:N30"/>
    <mergeCell ref="R30:X30"/>
    <mergeCell ref="B27:E27"/>
    <mergeCell ref="M27:N27"/>
    <mergeCell ref="R27:X27"/>
    <mergeCell ref="B34:E34"/>
    <mergeCell ref="K34:L34"/>
    <mergeCell ref="M34:N34"/>
    <mergeCell ref="R34:X34"/>
    <mergeCell ref="B35:E35"/>
    <mergeCell ref="K35:L35"/>
    <mergeCell ref="M35:N35"/>
    <mergeCell ref="R35:X35"/>
    <mergeCell ref="B36:E36"/>
    <mergeCell ref="K36:L36"/>
    <mergeCell ref="M36:N36"/>
    <mergeCell ref="R36:X36"/>
    <mergeCell ref="L40:X40"/>
    <mergeCell ref="B37:E37"/>
    <mergeCell ref="K37:L37"/>
    <mergeCell ref="M37:N37"/>
    <mergeCell ref="R37:X37"/>
    <mergeCell ref="L39:X3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71"/>
  <sheetViews>
    <sheetView topLeftCell="A54" workbookViewId="0">
      <selection activeCell="AB54" sqref="AB54"/>
    </sheetView>
  </sheetViews>
  <sheetFormatPr defaultRowHeight="21.75" customHeight="1" x14ac:dyDescent="0.25"/>
  <cols>
    <col min="1" max="1" width="4.140625" style="556" customWidth="1"/>
    <col min="2" max="2" width="26.28515625" style="556" customWidth="1"/>
    <col min="3" max="3" width="12.140625" style="556" customWidth="1"/>
    <col min="4" max="4" width="9.42578125" style="99" customWidth="1"/>
    <col min="5" max="5" width="4" style="556" bestFit="1" customWidth="1"/>
    <col min="6" max="7" width="4.42578125" style="556" customWidth="1"/>
    <col min="8" max="8" width="4.42578125" style="556" bestFit="1" customWidth="1"/>
    <col min="9" max="9" width="4" style="556" bestFit="1" customWidth="1"/>
    <col min="10" max="10" width="4.140625" style="556" bestFit="1" customWidth="1"/>
    <col min="11" max="11" width="4" style="561" bestFit="1" customWidth="1"/>
    <col min="12" max="12" width="4" style="561" customWidth="1"/>
    <col min="13" max="13" width="4" style="561" hidden="1" customWidth="1"/>
    <col min="14" max="14" width="4.85546875" style="561" hidden="1" customWidth="1"/>
    <col min="15" max="15" width="4.140625" style="561" bestFit="1" customWidth="1"/>
    <col min="16" max="16" width="4.85546875" style="561" customWidth="1"/>
    <col min="17" max="17" width="5.28515625" style="561" customWidth="1"/>
    <col min="18" max="18" width="5" style="561" bestFit="1" customWidth="1"/>
    <col min="19" max="19" width="4.85546875" style="561" bestFit="1" customWidth="1"/>
    <col min="20" max="20" width="5.42578125" style="561" customWidth="1"/>
    <col min="21" max="22" width="4.85546875" style="561" bestFit="1" customWidth="1"/>
    <col min="23" max="23" width="4.85546875" style="561" hidden="1" customWidth="1"/>
    <col min="24" max="25" width="6.140625" style="556" customWidth="1"/>
    <col min="26" max="26" width="5.85546875" style="556" customWidth="1"/>
    <col min="27" max="256" width="9.140625" style="556"/>
    <col min="257" max="257" width="4.140625" style="556" customWidth="1"/>
    <col min="258" max="258" width="26.28515625" style="556" customWidth="1"/>
    <col min="259" max="259" width="12.140625" style="556" customWidth="1"/>
    <col min="260" max="260" width="9.42578125" style="556" customWidth="1"/>
    <col min="261" max="261" width="4" style="556" bestFit="1" customWidth="1"/>
    <col min="262" max="263" width="4.42578125" style="556" customWidth="1"/>
    <col min="264" max="264" width="4.42578125" style="556" bestFit="1" customWidth="1"/>
    <col min="265" max="265" width="4" style="556" bestFit="1" customWidth="1"/>
    <col min="266" max="266" width="4.140625" style="556" bestFit="1" customWidth="1"/>
    <col min="267" max="267" width="4" style="556" bestFit="1" customWidth="1"/>
    <col min="268" max="268" width="4" style="556" customWidth="1"/>
    <col min="269" max="270" width="0" style="556" hidden="1" customWidth="1"/>
    <col min="271" max="271" width="4.140625" style="556" bestFit="1" customWidth="1"/>
    <col min="272" max="272" width="4.85546875" style="556" customWidth="1"/>
    <col min="273" max="273" width="5.28515625" style="556" customWidth="1"/>
    <col min="274" max="274" width="5" style="556" bestFit="1" customWidth="1"/>
    <col min="275" max="275" width="4.85546875" style="556" bestFit="1" customWidth="1"/>
    <col min="276" max="276" width="5.42578125" style="556" customWidth="1"/>
    <col min="277" max="278" width="4.85546875" style="556" bestFit="1" customWidth="1"/>
    <col min="279" max="279" width="0" style="556" hidden="1" customWidth="1"/>
    <col min="280" max="281" width="6.140625" style="556" customWidth="1"/>
    <col min="282" max="282" width="5.85546875" style="556" customWidth="1"/>
    <col min="283" max="512" width="9.140625" style="556"/>
    <col min="513" max="513" width="4.140625" style="556" customWidth="1"/>
    <col min="514" max="514" width="26.28515625" style="556" customWidth="1"/>
    <col min="515" max="515" width="12.140625" style="556" customWidth="1"/>
    <col min="516" max="516" width="9.42578125" style="556" customWidth="1"/>
    <col min="517" max="517" width="4" style="556" bestFit="1" customWidth="1"/>
    <col min="518" max="519" width="4.42578125" style="556" customWidth="1"/>
    <col min="520" max="520" width="4.42578125" style="556" bestFit="1" customWidth="1"/>
    <col min="521" max="521" width="4" style="556" bestFit="1" customWidth="1"/>
    <col min="522" max="522" width="4.140625" style="556" bestFit="1" customWidth="1"/>
    <col min="523" max="523" width="4" style="556" bestFit="1" customWidth="1"/>
    <col min="524" max="524" width="4" style="556" customWidth="1"/>
    <col min="525" max="526" width="0" style="556" hidden="1" customWidth="1"/>
    <col min="527" max="527" width="4.140625" style="556" bestFit="1" customWidth="1"/>
    <col min="528" max="528" width="4.85546875" style="556" customWidth="1"/>
    <col min="529" max="529" width="5.28515625" style="556" customWidth="1"/>
    <col min="530" max="530" width="5" style="556" bestFit="1" customWidth="1"/>
    <col min="531" max="531" width="4.85546875" style="556" bestFit="1" customWidth="1"/>
    <col min="532" max="532" width="5.42578125" style="556" customWidth="1"/>
    <col min="533" max="534" width="4.85546875" style="556" bestFit="1" customWidth="1"/>
    <col min="535" max="535" width="0" style="556" hidden="1" customWidth="1"/>
    <col min="536" max="537" width="6.140625" style="556" customWidth="1"/>
    <col min="538" max="538" width="5.85546875" style="556" customWidth="1"/>
    <col min="539" max="768" width="9.140625" style="556"/>
    <col min="769" max="769" width="4.140625" style="556" customWidth="1"/>
    <col min="770" max="770" width="26.28515625" style="556" customWidth="1"/>
    <col min="771" max="771" width="12.140625" style="556" customWidth="1"/>
    <col min="772" max="772" width="9.42578125" style="556" customWidth="1"/>
    <col min="773" max="773" width="4" style="556" bestFit="1" customWidth="1"/>
    <col min="774" max="775" width="4.42578125" style="556" customWidth="1"/>
    <col min="776" max="776" width="4.42578125" style="556" bestFit="1" customWidth="1"/>
    <col min="777" max="777" width="4" style="556" bestFit="1" customWidth="1"/>
    <col min="778" max="778" width="4.140625" style="556" bestFit="1" customWidth="1"/>
    <col min="779" max="779" width="4" style="556" bestFit="1" customWidth="1"/>
    <col min="780" max="780" width="4" style="556" customWidth="1"/>
    <col min="781" max="782" width="0" style="556" hidden="1" customWidth="1"/>
    <col min="783" max="783" width="4.140625" style="556" bestFit="1" customWidth="1"/>
    <col min="784" max="784" width="4.85546875" style="556" customWidth="1"/>
    <col min="785" max="785" width="5.28515625" style="556" customWidth="1"/>
    <col min="786" max="786" width="5" style="556" bestFit="1" customWidth="1"/>
    <col min="787" max="787" width="4.85546875" style="556" bestFit="1" customWidth="1"/>
    <col min="788" max="788" width="5.42578125" style="556" customWidth="1"/>
    <col min="789" max="790" width="4.85546875" style="556" bestFit="1" customWidth="1"/>
    <col min="791" max="791" width="0" style="556" hidden="1" customWidth="1"/>
    <col min="792" max="793" width="6.140625" style="556" customWidth="1"/>
    <col min="794" max="794" width="5.85546875" style="556" customWidth="1"/>
    <col min="795" max="1024" width="9.140625" style="556"/>
    <col min="1025" max="1025" width="4.140625" style="556" customWidth="1"/>
    <col min="1026" max="1026" width="26.28515625" style="556" customWidth="1"/>
    <col min="1027" max="1027" width="12.140625" style="556" customWidth="1"/>
    <col min="1028" max="1028" width="9.42578125" style="556" customWidth="1"/>
    <col min="1029" max="1029" width="4" style="556" bestFit="1" customWidth="1"/>
    <col min="1030" max="1031" width="4.42578125" style="556" customWidth="1"/>
    <col min="1032" max="1032" width="4.42578125" style="556" bestFit="1" customWidth="1"/>
    <col min="1033" max="1033" width="4" style="556" bestFit="1" customWidth="1"/>
    <col min="1034" max="1034" width="4.140625" style="556" bestFit="1" customWidth="1"/>
    <col min="1035" max="1035" width="4" style="556" bestFit="1" customWidth="1"/>
    <col min="1036" max="1036" width="4" style="556" customWidth="1"/>
    <col min="1037" max="1038" width="0" style="556" hidden="1" customWidth="1"/>
    <col min="1039" max="1039" width="4.140625" style="556" bestFit="1" customWidth="1"/>
    <col min="1040" max="1040" width="4.85546875" style="556" customWidth="1"/>
    <col min="1041" max="1041" width="5.28515625" style="556" customWidth="1"/>
    <col min="1042" max="1042" width="5" style="556" bestFit="1" customWidth="1"/>
    <col min="1043" max="1043" width="4.85546875" style="556" bestFit="1" customWidth="1"/>
    <col min="1044" max="1044" width="5.42578125" style="556" customWidth="1"/>
    <col min="1045" max="1046" width="4.85546875" style="556" bestFit="1" customWidth="1"/>
    <col min="1047" max="1047" width="0" style="556" hidden="1" customWidth="1"/>
    <col min="1048" max="1049" width="6.140625" style="556" customWidth="1"/>
    <col min="1050" max="1050" width="5.85546875" style="556" customWidth="1"/>
    <col min="1051" max="1280" width="9.140625" style="556"/>
    <col min="1281" max="1281" width="4.140625" style="556" customWidth="1"/>
    <col min="1282" max="1282" width="26.28515625" style="556" customWidth="1"/>
    <col min="1283" max="1283" width="12.140625" style="556" customWidth="1"/>
    <col min="1284" max="1284" width="9.42578125" style="556" customWidth="1"/>
    <col min="1285" max="1285" width="4" style="556" bestFit="1" customWidth="1"/>
    <col min="1286" max="1287" width="4.42578125" style="556" customWidth="1"/>
    <col min="1288" max="1288" width="4.42578125" style="556" bestFit="1" customWidth="1"/>
    <col min="1289" max="1289" width="4" style="556" bestFit="1" customWidth="1"/>
    <col min="1290" max="1290" width="4.140625" style="556" bestFit="1" customWidth="1"/>
    <col min="1291" max="1291" width="4" style="556" bestFit="1" customWidth="1"/>
    <col min="1292" max="1292" width="4" style="556" customWidth="1"/>
    <col min="1293" max="1294" width="0" style="556" hidden="1" customWidth="1"/>
    <col min="1295" max="1295" width="4.140625" style="556" bestFit="1" customWidth="1"/>
    <col min="1296" max="1296" width="4.85546875" style="556" customWidth="1"/>
    <col min="1297" max="1297" width="5.28515625" style="556" customWidth="1"/>
    <col min="1298" max="1298" width="5" style="556" bestFit="1" customWidth="1"/>
    <col min="1299" max="1299" width="4.85546875" style="556" bestFit="1" customWidth="1"/>
    <col min="1300" max="1300" width="5.42578125" style="556" customWidth="1"/>
    <col min="1301" max="1302" width="4.85546875" style="556" bestFit="1" customWidth="1"/>
    <col min="1303" max="1303" width="0" style="556" hidden="1" customWidth="1"/>
    <col min="1304" max="1305" width="6.140625" style="556" customWidth="1"/>
    <col min="1306" max="1306" width="5.85546875" style="556" customWidth="1"/>
    <col min="1307" max="1536" width="9.140625" style="556"/>
    <col min="1537" max="1537" width="4.140625" style="556" customWidth="1"/>
    <col min="1538" max="1538" width="26.28515625" style="556" customWidth="1"/>
    <col min="1539" max="1539" width="12.140625" style="556" customWidth="1"/>
    <col min="1540" max="1540" width="9.42578125" style="556" customWidth="1"/>
    <col min="1541" max="1541" width="4" style="556" bestFit="1" customWidth="1"/>
    <col min="1542" max="1543" width="4.42578125" style="556" customWidth="1"/>
    <col min="1544" max="1544" width="4.42578125" style="556" bestFit="1" customWidth="1"/>
    <col min="1545" max="1545" width="4" style="556" bestFit="1" customWidth="1"/>
    <col min="1546" max="1546" width="4.140625" style="556" bestFit="1" customWidth="1"/>
    <col min="1547" max="1547" width="4" style="556" bestFit="1" customWidth="1"/>
    <col min="1548" max="1548" width="4" style="556" customWidth="1"/>
    <col min="1549" max="1550" width="0" style="556" hidden="1" customWidth="1"/>
    <col min="1551" max="1551" width="4.140625" style="556" bestFit="1" customWidth="1"/>
    <col min="1552" max="1552" width="4.85546875" style="556" customWidth="1"/>
    <col min="1553" max="1553" width="5.28515625" style="556" customWidth="1"/>
    <col min="1554" max="1554" width="5" style="556" bestFit="1" customWidth="1"/>
    <col min="1555" max="1555" width="4.85546875" style="556" bestFit="1" customWidth="1"/>
    <col min="1556" max="1556" width="5.42578125" style="556" customWidth="1"/>
    <col min="1557" max="1558" width="4.85546875" style="556" bestFit="1" customWidth="1"/>
    <col min="1559" max="1559" width="0" style="556" hidden="1" customWidth="1"/>
    <col min="1560" max="1561" width="6.140625" style="556" customWidth="1"/>
    <col min="1562" max="1562" width="5.85546875" style="556" customWidth="1"/>
    <col min="1563" max="1792" width="9.140625" style="556"/>
    <col min="1793" max="1793" width="4.140625" style="556" customWidth="1"/>
    <col min="1794" max="1794" width="26.28515625" style="556" customWidth="1"/>
    <col min="1795" max="1795" width="12.140625" style="556" customWidth="1"/>
    <col min="1796" max="1796" width="9.42578125" style="556" customWidth="1"/>
    <col min="1797" max="1797" width="4" style="556" bestFit="1" customWidth="1"/>
    <col min="1798" max="1799" width="4.42578125" style="556" customWidth="1"/>
    <col min="1800" max="1800" width="4.42578125" style="556" bestFit="1" customWidth="1"/>
    <col min="1801" max="1801" width="4" style="556" bestFit="1" customWidth="1"/>
    <col min="1802" max="1802" width="4.140625" style="556" bestFit="1" customWidth="1"/>
    <col min="1803" max="1803" width="4" style="556" bestFit="1" customWidth="1"/>
    <col min="1804" max="1804" width="4" style="556" customWidth="1"/>
    <col min="1805" max="1806" width="0" style="556" hidden="1" customWidth="1"/>
    <col min="1807" max="1807" width="4.140625" style="556" bestFit="1" customWidth="1"/>
    <col min="1808" max="1808" width="4.85546875" style="556" customWidth="1"/>
    <col min="1809" max="1809" width="5.28515625" style="556" customWidth="1"/>
    <col min="1810" max="1810" width="5" style="556" bestFit="1" customWidth="1"/>
    <col min="1811" max="1811" width="4.85546875" style="556" bestFit="1" customWidth="1"/>
    <col min="1812" max="1812" width="5.42578125" style="556" customWidth="1"/>
    <col min="1813" max="1814" width="4.85546875" style="556" bestFit="1" customWidth="1"/>
    <col min="1815" max="1815" width="0" style="556" hidden="1" customWidth="1"/>
    <col min="1816" max="1817" width="6.140625" style="556" customWidth="1"/>
    <col min="1818" max="1818" width="5.85546875" style="556" customWidth="1"/>
    <col min="1819" max="2048" width="9.140625" style="556"/>
    <col min="2049" max="2049" width="4.140625" style="556" customWidth="1"/>
    <col min="2050" max="2050" width="26.28515625" style="556" customWidth="1"/>
    <col min="2051" max="2051" width="12.140625" style="556" customWidth="1"/>
    <col min="2052" max="2052" width="9.42578125" style="556" customWidth="1"/>
    <col min="2053" max="2053" width="4" style="556" bestFit="1" customWidth="1"/>
    <col min="2054" max="2055" width="4.42578125" style="556" customWidth="1"/>
    <col min="2056" max="2056" width="4.42578125" style="556" bestFit="1" customWidth="1"/>
    <col min="2057" max="2057" width="4" style="556" bestFit="1" customWidth="1"/>
    <col min="2058" max="2058" width="4.140625" style="556" bestFit="1" customWidth="1"/>
    <col min="2059" max="2059" width="4" style="556" bestFit="1" customWidth="1"/>
    <col min="2060" max="2060" width="4" style="556" customWidth="1"/>
    <col min="2061" max="2062" width="0" style="556" hidden="1" customWidth="1"/>
    <col min="2063" max="2063" width="4.140625" style="556" bestFit="1" customWidth="1"/>
    <col min="2064" max="2064" width="4.85546875" style="556" customWidth="1"/>
    <col min="2065" max="2065" width="5.28515625" style="556" customWidth="1"/>
    <col min="2066" max="2066" width="5" style="556" bestFit="1" customWidth="1"/>
    <col min="2067" max="2067" width="4.85546875" style="556" bestFit="1" customWidth="1"/>
    <col min="2068" max="2068" width="5.42578125" style="556" customWidth="1"/>
    <col min="2069" max="2070" width="4.85546875" style="556" bestFit="1" customWidth="1"/>
    <col min="2071" max="2071" width="0" style="556" hidden="1" customWidth="1"/>
    <col min="2072" max="2073" width="6.140625" style="556" customWidth="1"/>
    <col min="2074" max="2074" width="5.85546875" style="556" customWidth="1"/>
    <col min="2075" max="2304" width="9.140625" style="556"/>
    <col min="2305" max="2305" width="4.140625" style="556" customWidth="1"/>
    <col min="2306" max="2306" width="26.28515625" style="556" customWidth="1"/>
    <col min="2307" max="2307" width="12.140625" style="556" customWidth="1"/>
    <col min="2308" max="2308" width="9.42578125" style="556" customWidth="1"/>
    <col min="2309" max="2309" width="4" style="556" bestFit="1" customWidth="1"/>
    <col min="2310" max="2311" width="4.42578125" style="556" customWidth="1"/>
    <col min="2312" max="2312" width="4.42578125" style="556" bestFit="1" customWidth="1"/>
    <col min="2313" max="2313" width="4" style="556" bestFit="1" customWidth="1"/>
    <col min="2314" max="2314" width="4.140625" style="556" bestFit="1" customWidth="1"/>
    <col min="2315" max="2315" width="4" style="556" bestFit="1" customWidth="1"/>
    <col min="2316" max="2316" width="4" style="556" customWidth="1"/>
    <col min="2317" max="2318" width="0" style="556" hidden="1" customWidth="1"/>
    <col min="2319" max="2319" width="4.140625" style="556" bestFit="1" customWidth="1"/>
    <col min="2320" max="2320" width="4.85546875" style="556" customWidth="1"/>
    <col min="2321" max="2321" width="5.28515625" style="556" customWidth="1"/>
    <col min="2322" max="2322" width="5" style="556" bestFit="1" customWidth="1"/>
    <col min="2323" max="2323" width="4.85546875" style="556" bestFit="1" customWidth="1"/>
    <col min="2324" max="2324" width="5.42578125" style="556" customWidth="1"/>
    <col min="2325" max="2326" width="4.85546875" style="556" bestFit="1" customWidth="1"/>
    <col min="2327" max="2327" width="0" style="556" hidden="1" customWidth="1"/>
    <col min="2328" max="2329" width="6.140625" style="556" customWidth="1"/>
    <col min="2330" max="2330" width="5.85546875" style="556" customWidth="1"/>
    <col min="2331" max="2560" width="9.140625" style="556"/>
    <col min="2561" max="2561" width="4.140625" style="556" customWidth="1"/>
    <col min="2562" max="2562" width="26.28515625" style="556" customWidth="1"/>
    <col min="2563" max="2563" width="12.140625" style="556" customWidth="1"/>
    <col min="2564" max="2564" width="9.42578125" style="556" customWidth="1"/>
    <col min="2565" max="2565" width="4" style="556" bestFit="1" customWidth="1"/>
    <col min="2566" max="2567" width="4.42578125" style="556" customWidth="1"/>
    <col min="2568" max="2568" width="4.42578125" style="556" bestFit="1" customWidth="1"/>
    <col min="2569" max="2569" width="4" style="556" bestFit="1" customWidth="1"/>
    <col min="2570" max="2570" width="4.140625" style="556" bestFit="1" customWidth="1"/>
    <col min="2571" max="2571" width="4" style="556" bestFit="1" customWidth="1"/>
    <col min="2572" max="2572" width="4" style="556" customWidth="1"/>
    <col min="2573" max="2574" width="0" style="556" hidden="1" customWidth="1"/>
    <col min="2575" max="2575" width="4.140625" style="556" bestFit="1" customWidth="1"/>
    <col min="2576" max="2576" width="4.85546875" style="556" customWidth="1"/>
    <col min="2577" max="2577" width="5.28515625" style="556" customWidth="1"/>
    <col min="2578" max="2578" width="5" style="556" bestFit="1" customWidth="1"/>
    <col min="2579" max="2579" width="4.85546875" style="556" bestFit="1" customWidth="1"/>
    <col min="2580" max="2580" width="5.42578125" style="556" customWidth="1"/>
    <col min="2581" max="2582" width="4.85546875" style="556" bestFit="1" customWidth="1"/>
    <col min="2583" max="2583" width="0" style="556" hidden="1" customWidth="1"/>
    <col min="2584" max="2585" width="6.140625" style="556" customWidth="1"/>
    <col min="2586" max="2586" width="5.85546875" style="556" customWidth="1"/>
    <col min="2587" max="2816" width="9.140625" style="556"/>
    <col min="2817" max="2817" width="4.140625" style="556" customWidth="1"/>
    <col min="2818" max="2818" width="26.28515625" style="556" customWidth="1"/>
    <col min="2819" max="2819" width="12.140625" style="556" customWidth="1"/>
    <col min="2820" max="2820" width="9.42578125" style="556" customWidth="1"/>
    <col min="2821" max="2821" width="4" style="556" bestFit="1" customWidth="1"/>
    <col min="2822" max="2823" width="4.42578125" style="556" customWidth="1"/>
    <col min="2824" max="2824" width="4.42578125" style="556" bestFit="1" customWidth="1"/>
    <col min="2825" max="2825" width="4" style="556" bestFit="1" customWidth="1"/>
    <col min="2826" max="2826" width="4.140625" style="556" bestFit="1" customWidth="1"/>
    <col min="2827" max="2827" width="4" style="556" bestFit="1" customWidth="1"/>
    <col min="2828" max="2828" width="4" style="556" customWidth="1"/>
    <col min="2829" max="2830" width="0" style="556" hidden="1" customWidth="1"/>
    <col min="2831" max="2831" width="4.140625" style="556" bestFit="1" customWidth="1"/>
    <col min="2832" max="2832" width="4.85546875" style="556" customWidth="1"/>
    <col min="2833" max="2833" width="5.28515625" style="556" customWidth="1"/>
    <col min="2834" max="2834" width="5" style="556" bestFit="1" customWidth="1"/>
    <col min="2835" max="2835" width="4.85546875" style="556" bestFit="1" customWidth="1"/>
    <col min="2836" max="2836" width="5.42578125" style="556" customWidth="1"/>
    <col min="2837" max="2838" width="4.85546875" style="556" bestFit="1" customWidth="1"/>
    <col min="2839" max="2839" width="0" style="556" hidden="1" customWidth="1"/>
    <col min="2840" max="2841" width="6.140625" style="556" customWidth="1"/>
    <col min="2842" max="2842" width="5.85546875" style="556" customWidth="1"/>
    <col min="2843" max="3072" width="9.140625" style="556"/>
    <col min="3073" max="3073" width="4.140625" style="556" customWidth="1"/>
    <col min="3074" max="3074" width="26.28515625" style="556" customWidth="1"/>
    <col min="3075" max="3075" width="12.140625" style="556" customWidth="1"/>
    <col min="3076" max="3076" width="9.42578125" style="556" customWidth="1"/>
    <col min="3077" max="3077" width="4" style="556" bestFit="1" customWidth="1"/>
    <col min="3078" max="3079" width="4.42578125" style="556" customWidth="1"/>
    <col min="3080" max="3080" width="4.42578125" style="556" bestFit="1" customWidth="1"/>
    <col min="3081" max="3081" width="4" style="556" bestFit="1" customWidth="1"/>
    <col min="3082" max="3082" width="4.140625" style="556" bestFit="1" customWidth="1"/>
    <col min="3083" max="3083" width="4" style="556" bestFit="1" customWidth="1"/>
    <col min="3084" max="3084" width="4" style="556" customWidth="1"/>
    <col min="3085" max="3086" width="0" style="556" hidden="1" customWidth="1"/>
    <col min="3087" max="3087" width="4.140625" style="556" bestFit="1" customWidth="1"/>
    <col min="3088" max="3088" width="4.85546875" style="556" customWidth="1"/>
    <col min="3089" max="3089" width="5.28515625" style="556" customWidth="1"/>
    <col min="3090" max="3090" width="5" style="556" bestFit="1" customWidth="1"/>
    <col min="3091" max="3091" width="4.85546875" style="556" bestFit="1" customWidth="1"/>
    <col min="3092" max="3092" width="5.42578125" style="556" customWidth="1"/>
    <col min="3093" max="3094" width="4.85546875" style="556" bestFit="1" customWidth="1"/>
    <col min="3095" max="3095" width="0" style="556" hidden="1" customWidth="1"/>
    <col min="3096" max="3097" width="6.140625" style="556" customWidth="1"/>
    <col min="3098" max="3098" width="5.85546875" style="556" customWidth="1"/>
    <col min="3099" max="3328" width="9.140625" style="556"/>
    <col min="3329" max="3329" width="4.140625" style="556" customWidth="1"/>
    <col min="3330" max="3330" width="26.28515625" style="556" customWidth="1"/>
    <col min="3331" max="3331" width="12.140625" style="556" customWidth="1"/>
    <col min="3332" max="3332" width="9.42578125" style="556" customWidth="1"/>
    <col min="3333" max="3333" width="4" style="556" bestFit="1" customWidth="1"/>
    <col min="3334" max="3335" width="4.42578125" style="556" customWidth="1"/>
    <col min="3336" max="3336" width="4.42578125" style="556" bestFit="1" customWidth="1"/>
    <col min="3337" max="3337" width="4" style="556" bestFit="1" customWidth="1"/>
    <col min="3338" max="3338" width="4.140625" style="556" bestFit="1" customWidth="1"/>
    <col min="3339" max="3339" width="4" style="556" bestFit="1" customWidth="1"/>
    <col min="3340" max="3340" width="4" style="556" customWidth="1"/>
    <col min="3341" max="3342" width="0" style="556" hidden="1" customWidth="1"/>
    <col min="3343" max="3343" width="4.140625" style="556" bestFit="1" customWidth="1"/>
    <col min="3344" max="3344" width="4.85546875" style="556" customWidth="1"/>
    <col min="3345" max="3345" width="5.28515625" style="556" customWidth="1"/>
    <col min="3346" max="3346" width="5" style="556" bestFit="1" customWidth="1"/>
    <col min="3347" max="3347" width="4.85546875" style="556" bestFit="1" customWidth="1"/>
    <col min="3348" max="3348" width="5.42578125" style="556" customWidth="1"/>
    <col min="3349" max="3350" width="4.85546875" style="556" bestFit="1" customWidth="1"/>
    <col min="3351" max="3351" width="0" style="556" hidden="1" customWidth="1"/>
    <col min="3352" max="3353" width="6.140625" style="556" customWidth="1"/>
    <col min="3354" max="3354" width="5.85546875" style="556" customWidth="1"/>
    <col min="3355" max="3584" width="9.140625" style="556"/>
    <col min="3585" max="3585" width="4.140625" style="556" customWidth="1"/>
    <col min="3586" max="3586" width="26.28515625" style="556" customWidth="1"/>
    <col min="3587" max="3587" width="12.140625" style="556" customWidth="1"/>
    <col min="3588" max="3588" width="9.42578125" style="556" customWidth="1"/>
    <col min="3589" max="3589" width="4" style="556" bestFit="1" customWidth="1"/>
    <col min="3590" max="3591" width="4.42578125" style="556" customWidth="1"/>
    <col min="3592" max="3592" width="4.42578125" style="556" bestFit="1" customWidth="1"/>
    <col min="3593" max="3593" width="4" style="556" bestFit="1" customWidth="1"/>
    <col min="3594" max="3594" width="4.140625" style="556" bestFit="1" customWidth="1"/>
    <col min="3595" max="3595" width="4" style="556" bestFit="1" customWidth="1"/>
    <col min="3596" max="3596" width="4" style="556" customWidth="1"/>
    <col min="3597" max="3598" width="0" style="556" hidden="1" customWidth="1"/>
    <col min="3599" max="3599" width="4.140625" style="556" bestFit="1" customWidth="1"/>
    <col min="3600" max="3600" width="4.85546875" style="556" customWidth="1"/>
    <col min="3601" max="3601" width="5.28515625" style="556" customWidth="1"/>
    <col min="3602" max="3602" width="5" style="556" bestFit="1" customWidth="1"/>
    <col min="3603" max="3603" width="4.85546875" style="556" bestFit="1" customWidth="1"/>
    <col min="3604" max="3604" width="5.42578125" style="556" customWidth="1"/>
    <col min="3605" max="3606" width="4.85546875" style="556" bestFit="1" customWidth="1"/>
    <col min="3607" max="3607" width="0" style="556" hidden="1" customWidth="1"/>
    <col min="3608" max="3609" width="6.140625" style="556" customWidth="1"/>
    <col min="3610" max="3610" width="5.85546875" style="556" customWidth="1"/>
    <col min="3611" max="3840" width="9.140625" style="556"/>
    <col min="3841" max="3841" width="4.140625" style="556" customWidth="1"/>
    <col min="3842" max="3842" width="26.28515625" style="556" customWidth="1"/>
    <col min="3843" max="3843" width="12.140625" style="556" customWidth="1"/>
    <col min="3844" max="3844" width="9.42578125" style="556" customWidth="1"/>
    <col min="3845" max="3845" width="4" style="556" bestFit="1" customWidth="1"/>
    <col min="3846" max="3847" width="4.42578125" style="556" customWidth="1"/>
    <col min="3848" max="3848" width="4.42578125" style="556" bestFit="1" customWidth="1"/>
    <col min="3849" max="3849" width="4" style="556" bestFit="1" customWidth="1"/>
    <col min="3850" max="3850" width="4.140625" style="556" bestFit="1" customWidth="1"/>
    <col min="3851" max="3851" width="4" style="556" bestFit="1" customWidth="1"/>
    <col min="3852" max="3852" width="4" style="556" customWidth="1"/>
    <col min="3853" max="3854" width="0" style="556" hidden="1" customWidth="1"/>
    <col min="3855" max="3855" width="4.140625" style="556" bestFit="1" customWidth="1"/>
    <col min="3856" max="3856" width="4.85546875" style="556" customWidth="1"/>
    <col min="3857" max="3857" width="5.28515625" style="556" customWidth="1"/>
    <col min="3858" max="3858" width="5" style="556" bestFit="1" customWidth="1"/>
    <col min="3859" max="3859" width="4.85546875" style="556" bestFit="1" customWidth="1"/>
    <col min="3860" max="3860" width="5.42578125" style="556" customWidth="1"/>
    <col min="3861" max="3862" width="4.85546875" style="556" bestFit="1" customWidth="1"/>
    <col min="3863" max="3863" width="0" style="556" hidden="1" customWidth="1"/>
    <col min="3864" max="3865" width="6.140625" style="556" customWidth="1"/>
    <col min="3866" max="3866" width="5.85546875" style="556" customWidth="1"/>
    <col min="3867" max="4096" width="9.140625" style="556"/>
    <col min="4097" max="4097" width="4.140625" style="556" customWidth="1"/>
    <col min="4098" max="4098" width="26.28515625" style="556" customWidth="1"/>
    <col min="4099" max="4099" width="12.140625" style="556" customWidth="1"/>
    <col min="4100" max="4100" width="9.42578125" style="556" customWidth="1"/>
    <col min="4101" max="4101" width="4" style="556" bestFit="1" customWidth="1"/>
    <col min="4102" max="4103" width="4.42578125" style="556" customWidth="1"/>
    <col min="4104" max="4104" width="4.42578125" style="556" bestFit="1" customWidth="1"/>
    <col min="4105" max="4105" width="4" style="556" bestFit="1" customWidth="1"/>
    <col min="4106" max="4106" width="4.140625" style="556" bestFit="1" customWidth="1"/>
    <col min="4107" max="4107" width="4" style="556" bestFit="1" customWidth="1"/>
    <col min="4108" max="4108" width="4" style="556" customWidth="1"/>
    <col min="4109" max="4110" width="0" style="556" hidden="1" customWidth="1"/>
    <col min="4111" max="4111" width="4.140625" style="556" bestFit="1" customWidth="1"/>
    <col min="4112" max="4112" width="4.85546875" style="556" customWidth="1"/>
    <col min="4113" max="4113" width="5.28515625" style="556" customWidth="1"/>
    <col min="4114" max="4114" width="5" style="556" bestFit="1" customWidth="1"/>
    <col min="4115" max="4115" width="4.85546875" style="556" bestFit="1" customWidth="1"/>
    <col min="4116" max="4116" width="5.42578125" style="556" customWidth="1"/>
    <col min="4117" max="4118" width="4.85546875" style="556" bestFit="1" customWidth="1"/>
    <col min="4119" max="4119" width="0" style="556" hidden="1" customWidth="1"/>
    <col min="4120" max="4121" width="6.140625" style="556" customWidth="1"/>
    <col min="4122" max="4122" width="5.85546875" style="556" customWidth="1"/>
    <col min="4123" max="4352" width="9.140625" style="556"/>
    <col min="4353" max="4353" width="4.140625" style="556" customWidth="1"/>
    <col min="4354" max="4354" width="26.28515625" style="556" customWidth="1"/>
    <col min="4355" max="4355" width="12.140625" style="556" customWidth="1"/>
    <col min="4356" max="4356" width="9.42578125" style="556" customWidth="1"/>
    <col min="4357" max="4357" width="4" style="556" bestFit="1" customWidth="1"/>
    <col min="4358" max="4359" width="4.42578125" style="556" customWidth="1"/>
    <col min="4360" max="4360" width="4.42578125" style="556" bestFit="1" customWidth="1"/>
    <col min="4361" max="4361" width="4" style="556" bestFit="1" customWidth="1"/>
    <col min="4362" max="4362" width="4.140625" style="556" bestFit="1" customWidth="1"/>
    <col min="4363" max="4363" width="4" style="556" bestFit="1" customWidth="1"/>
    <col min="4364" max="4364" width="4" style="556" customWidth="1"/>
    <col min="4365" max="4366" width="0" style="556" hidden="1" customWidth="1"/>
    <col min="4367" max="4367" width="4.140625" style="556" bestFit="1" customWidth="1"/>
    <col min="4368" max="4368" width="4.85546875" style="556" customWidth="1"/>
    <col min="4369" max="4369" width="5.28515625" style="556" customWidth="1"/>
    <col min="4370" max="4370" width="5" style="556" bestFit="1" customWidth="1"/>
    <col min="4371" max="4371" width="4.85546875" style="556" bestFit="1" customWidth="1"/>
    <col min="4372" max="4372" width="5.42578125" style="556" customWidth="1"/>
    <col min="4373" max="4374" width="4.85546875" style="556" bestFit="1" customWidth="1"/>
    <col min="4375" max="4375" width="0" style="556" hidden="1" customWidth="1"/>
    <col min="4376" max="4377" width="6.140625" style="556" customWidth="1"/>
    <col min="4378" max="4378" width="5.85546875" style="556" customWidth="1"/>
    <col min="4379" max="4608" width="9.140625" style="556"/>
    <col min="4609" max="4609" width="4.140625" style="556" customWidth="1"/>
    <col min="4610" max="4610" width="26.28515625" style="556" customWidth="1"/>
    <col min="4611" max="4611" width="12.140625" style="556" customWidth="1"/>
    <col min="4612" max="4612" width="9.42578125" style="556" customWidth="1"/>
    <col min="4613" max="4613" width="4" style="556" bestFit="1" customWidth="1"/>
    <col min="4614" max="4615" width="4.42578125" style="556" customWidth="1"/>
    <col min="4616" max="4616" width="4.42578125" style="556" bestFit="1" customWidth="1"/>
    <col min="4617" max="4617" width="4" style="556" bestFit="1" customWidth="1"/>
    <col min="4618" max="4618" width="4.140625" style="556" bestFit="1" customWidth="1"/>
    <col min="4619" max="4619" width="4" style="556" bestFit="1" customWidth="1"/>
    <col min="4620" max="4620" width="4" style="556" customWidth="1"/>
    <col min="4621" max="4622" width="0" style="556" hidden="1" customWidth="1"/>
    <col min="4623" max="4623" width="4.140625" style="556" bestFit="1" customWidth="1"/>
    <col min="4624" max="4624" width="4.85546875" style="556" customWidth="1"/>
    <col min="4625" max="4625" width="5.28515625" style="556" customWidth="1"/>
    <col min="4626" max="4626" width="5" style="556" bestFit="1" customWidth="1"/>
    <col min="4627" max="4627" width="4.85546875" style="556" bestFit="1" customWidth="1"/>
    <col min="4628" max="4628" width="5.42578125" style="556" customWidth="1"/>
    <col min="4629" max="4630" width="4.85546875" style="556" bestFit="1" customWidth="1"/>
    <col min="4631" max="4631" width="0" style="556" hidden="1" customWidth="1"/>
    <col min="4632" max="4633" width="6.140625" style="556" customWidth="1"/>
    <col min="4634" max="4634" width="5.85546875" style="556" customWidth="1"/>
    <col min="4635" max="4864" width="9.140625" style="556"/>
    <col min="4865" max="4865" width="4.140625" style="556" customWidth="1"/>
    <col min="4866" max="4866" width="26.28515625" style="556" customWidth="1"/>
    <col min="4867" max="4867" width="12.140625" style="556" customWidth="1"/>
    <col min="4868" max="4868" width="9.42578125" style="556" customWidth="1"/>
    <col min="4869" max="4869" width="4" style="556" bestFit="1" customWidth="1"/>
    <col min="4870" max="4871" width="4.42578125" style="556" customWidth="1"/>
    <col min="4872" max="4872" width="4.42578125" style="556" bestFit="1" customWidth="1"/>
    <col min="4873" max="4873" width="4" style="556" bestFit="1" customWidth="1"/>
    <col min="4874" max="4874" width="4.140625" style="556" bestFit="1" customWidth="1"/>
    <col min="4875" max="4875" width="4" style="556" bestFit="1" customWidth="1"/>
    <col min="4876" max="4876" width="4" style="556" customWidth="1"/>
    <col min="4877" max="4878" width="0" style="556" hidden="1" customWidth="1"/>
    <col min="4879" max="4879" width="4.140625" style="556" bestFit="1" customWidth="1"/>
    <col min="4880" max="4880" width="4.85546875" style="556" customWidth="1"/>
    <col min="4881" max="4881" width="5.28515625" style="556" customWidth="1"/>
    <col min="4882" max="4882" width="5" style="556" bestFit="1" customWidth="1"/>
    <col min="4883" max="4883" width="4.85546875" style="556" bestFit="1" customWidth="1"/>
    <col min="4884" max="4884" width="5.42578125" style="556" customWidth="1"/>
    <col min="4885" max="4886" width="4.85546875" style="556" bestFit="1" customWidth="1"/>
    <col min="4887" max="4887" width="0" style="556" hidden="1" customWidth="1"/>
    <col min="4888" max="4889" width="6.140625" style="556" customWidth="1"/>
    <col min="4890" max="4890" width="5.85546875" style="556" customWidth="1"/>
    <col min="4891" max="5120" width="9.140625" style="556"/>
    <col min="5121" max="5121" width="4.140625" style="556" customWidth="1"/>
    <col min="5122" max="5122" width="26.28515625" style="556" customWidth="1"/>
    <col min="5123" max="5123" width="12.140625" style="556" customWidth="1"/>
    <col min="5124" max="5124" width="9.42578125" style="556" customWidth="1"/>
    <col min="5125" max="5125" width="4" style="556" bestFit="1" customWidth="1"/>
    <col min="5126" max="5127" width="4.42578125" style="556" customWidth="1"/>
    <col min="5128" max="5128" width="4.42578125" style="556" bestFit="1" customWidth="1"/>
    <col min="5129" max="5129" width="4" style="556" bestFit="1" customWidth="1"/>
    <col min="5130" max="5130" width="4.140625" style="556" bestFit="1" customWidth="1"/>
    <col min="5131" max="5131" width="4" style="556" bestFit="1" customWidth="1"/>
    <col min="5132" max="5132" width="4" style="556" customWidth="1"/>
    <col min="5133" max="5134" width="0" style="556" hidden="1" customWidth="1"/>
    <col min="5135" max="5135" width="4.140625" style="556" bestFit="1" customWidth="1"/>
    <col min="5136" max="5136" width="4.85546875" style="556" customWidth="1"/>
    <col min="5137" max="5137" width="5.28515625" style="556" customWidth="1"/>
    <col min="5138" max="5138" width="5" style="556" bestFit="1" customWidth="1"/>
    <col min="5139" max="5139" width="4.85546875" style="556" bestFit="1" customWidth="1"/>
    <col min="5140" max="5140" width="5.42578125" style="556" customWidth="1"/>
    <col min="5141" max="5142" width="4.85546875" style="556" bestFit="1" customWidth="1"/>
    <col min="5143" max="5143" width="0" style="556" hidden="1" customWidth="1"/>
    <col min="5144" max="5145" width="6.140625" style="556" customWidth="1"/>
    <col min="5146" max="5146" width="5.85546875" style="556" customWidth="1"/>
    <col min="5147" max="5376" width="9.140625" style="556"/>
    <col min="5377" max="5377" width="4.140625" style="556" customWidth="1"/>
    <col min="5378" max="5378" width="26.28515625" style="556" customWidth="1"/>
    <col min="5379" max="5379" width="12.140625" style="556" customWidth="1"/>
    <col min="5380" max="5380" width="9.42578125" style="556" customWidth="1"/>
    <col min="5381" max="5381" width="4" style="556" bestFit="1" customWidth="1"/>
    <col min="5382" max="5383" width="4.42578125" style="556" customWidth="1"/>
    <col min="5384" max="5384" width="4.42578125" style="556" bestFit="1" customWidth="1"/>
    <col min="5385" max="5385" width="4" style="556" bestFit="1" customWidth="1"/>
    <col min="5386" max="5386" width="4.140625" style="556" bestFit="1" customWidth="1"/>
    <col min="5387" max="5387" width="4" style="556" bestFit="1" customWidth="1"/>
    <col min="5388" max="5388" width="4" style="556" customWidth="1"/>
    <col min="5389" max="5390" width="0" style="556" hidden="1" customWidth="1"/>
    <col min="5391" max="5391" width="4.140625" style="556" bestFit="1" customWidth="1"/>
    <col min="5392" max="5392" width="4.85546875" style="556" customWidth="1"/>
    <col min="5393" max="5393" width="5.28515625" style="556" customWidth="1"/>
    <col min="5394" max="5394" width="5" style="556" bestFit="1" customWidth="1"/>
    <col min="5395" max="5395" width="4.85546875" style="556" bestFit="1" customWidth="1"/>
    <col min="5396" max="5396" width="5.42578125" style="556" customWidth="1"/>
    <col min="5397" max="5398" width="4.85546875" style="556" bestFit="1" customWidth="1"/>
    <col min="5399" max="5399" width="0" style="556" hidden="1" customWidth="1"/>
    <col min="5400" max="5401" width="6.140625" style="556" customWidth="1"/>
    <col min="5402" max="5402" width="5.85546875" style="556" customWidth="1"/>
    <col min="5403" max="5632" width="9.140625" style="556"/>
    <col min="5633" max="5633" width="4.140625" style="556" customWidth="1"/>
    <col min="5634" max="5634" width="26.28515625" style="556" customWidth="1"/>
    <col min="5635" max="5635" width="12.140625" style="556" customWidth="1"/>
    <col min="5636" max="5636" width="9.42578125" style="556" customWidth="1"/>
    <col min="5637" max="5637" width="4" style="556" bestFit="1" customWidth="1"/>
    <col min="5638" max="5639" width="4.42578125" style="556" customWidth="1"/>
    <col min="5640" max="5640" width="4.42578125" style="556" bestFit="1" customWidth="1"/>
    <col min="5641" max="5641" width="4" style="556" bestFit="1" customWidth="1"/>
    <col min="5642" max="5642" width="4.140625" style="556" bestFit="1" customWidth="1"/>
    <col min="5643" max="5643" width="4" style="556" bestFit="1" customWidth="1"/>
    <col min="5644" max="5644" width="4" style="556" customWidth="1"/>
    <col min="5645" max="5646" width="0" style="556" hidden="1" customWidth="1"/>
    <col min="5647" max="5647" width="4.140625" style="556" bestFit="1" customWidth="1"/>
    <col min="5648" max="5648" width="4.85546875" style="556" customWidth="1"/>
    <col min="5649" max="5649" width="5.28515625" style="556" customWidth="1"/>
    <col min="5650" max="5650" width="5" style="556" bestFit="1" customWidth="1"/>
    <col min="5651" max="5651" width="4.85546875" style="556" bestFit="1" customWidth="1"/>
    <col min="5652" max="5652" width="5.42578125" style="556" customWidth="1"/>
    <col min="5653" max="5654" width="4.85546875" style="556" bestFit="1" customWidth="1"/>
    <col min="5655" max="5655" width="0" style="556" hidden="1" customWidth="1"/>
    <col min="5656" max="5657" width="6.140625" style="556" customWidth="1"/>
    <col min="5658" max="5658" width="5.85546875" style="556" customWidth="1"/>
    <col min="5659" max="5888" width="9.140625" style="556"/>
    <col min="5889" max="5889" width="4.140625" style="556" customWidth="1"/>
    <col min="5890" max="5890" width="26.28515625" style="556" customWidth="1"/>
    <col min="5891" max="5891" width="12.140625" style="556" customWidth="1"/>
    <col min="5892" max="5892" width="9.42578125" style="556" customWidth="1"/>
    <col min="5893" max="5893" width="4" style="556" bestFit="1" customWidth="1"/>
    <col min="5894" max="5895" width="4.42578125" style="556" customWidth="1"/>
    <col min="5896" max="5896" width="4.42578125" style="556" bestFit="1" customWidth="1"/>
    <col min="5897" max="5897" width="4" style="556" bestFit="1" customWidth="1"/>
    <col min="5898" max="5898" width="4.140625" style="556" bestFit="1" customWidth="1"/>
    <col min="5899" max="5899" width="4" style="556" bestFit="1" customWidth="1"/>
    <col min="5900" max="5900" width="4" style="556" customWidth="1"/>
    <col min="5901" max="5902" width="0" style="556" hidden="1" customWidth="1"/>
    <col min="5903" max="5903" width="4.140625" style="556" bestFit="1" customWidth="1"/>
    <col min="5904" max="5904" width="4.85546875" style="556" customWidth="1"/>
    <col min="5905" max="5905" width="5.28515625" style="556" customWidth="1"/>
    <col min="5906" max="5906" width="5" style="556" bestFit="1" customWidth="1"/>
    <col min="5907" max="5907" width="4.85546875" style="556" bestFit="1" customWidth="1"/>
    <col min="5908" max="5908" width="5.42578125" style="556" customWidth="1"/>
    <col min="5909" max="5910" width="4.85546875" style="556" bestFit="1" customWidth="1"/>
    <col min="5911" max="5911" width="0" style="556" hidden="1" customWidth="1"/>
    <col min="5912" max="5913" width="6.140625" style="556" customWidth="1"/>
    <col min="5914" max="5914" width="5.85546875" style="556" customWidth="1"/>
    <col min="5915" max="6144" width="9.140625" style="556"/>
    <col min="6145" max="6145" width="4.140625" style="556" customWidth="1"/>
    <col min="6146" max="6146" width="26.28515625" style="556" customWidth="1"/>
    <col min="6147" max="6147" width="12.140625" style="556" customWidth="1"/>
    <col min="6148" max="6148" width="9.42578125" style="556" customWidth="1"/>
    <col min="6149" max="6149" width="4" style="556" bestFit="1" customWidth="1"/>
    <col min="6150" max="6151" width="4.42578125" style="556" customWidth="1"/>
    <col min="6152" max="6152" width="4.42578125" style="556" bestFit="1" customWidth="1"/>
    <col min="6153" max="6153" width="4" style="556" bestFit="1" customWidth="1"/>
    <col min="6154" max="6154" width="4.140625" style="556" bestFit="1" customWidth="1"/>
    <col min="6155" max="6155" width="4" style="556" bestFit="1" customWidth="1"/>
    <col min="6156" max="6156" width="4" style="556" customWidth="1"/>
    <col min="6157" max="6158" width="0" style="556" hidden="1" customWidth="1"/>
    <col min="6159" max="6159" width="4.140625" style="556" bestFit="1" customWidth="1"/>
    <col min="6160" max="6160" width="4.85546875" style="556" customWidth="1"/>
    <col min="6161" max="6161" width="5.28515625" style="556" customWidth="1"/>
    <col min="6162" max="6162" width="5" style="556" bestFit="1" customWidth="1"/>
    <col min="6163" max="6163" width="4.85546875" style="556" bestFit="1" customWidth="1"/>
    <col min="6164" max="6164" width="5.42578125" style="556" customWidth="1"/>
    <col min="6165" max="6166" width="4.85546875" style="556" bestFit="1" customWidth="1"/>
    <col min="6167" max="6167" width="0" style="556" hidden="1" customWidth="1"/>
    <col min="6168" max="6169" width="6.140625" style="556" customWidth="1"/>
    <col min="6170" max="6170" width="5.85546875" style="556" customWidth="1"/>
    <col min="6171" max="6400" width="9.140625" style="556"/>
    <col min="6401" max="6401" width="4.140625" style="556" customWidth="1"/>
    <col min="6402" max="6402" width="26.28515625" style="556" customWidth="1"/>
    <col min="6403" max="6403" width="12.140625" style="556" customWidth="1"/>
    <col min="6404" max="6404" width="9.42578125" style="556" customWidth="1"/>
    <col min="6405" max="6405" width="4" style="556" bestFit="1" customWidth="1"/>
    <col min="6406" max="6407" width="4.42578125" style="556" customWidth="1"/>
    <col min="6408" max="6408" width="4.42578125" style="556" bestFit="1" customWidth="1"/>
    <col min="6409" max="6409" width="4" style="556" bestFit="1" customWidth="1"/>
    <col min="6410" max="6410" width="4.140625" style="556" bestFit="1" customWidth="1"/>
    <col min="6411" max="6411" width="4" style="556" bestFit="1" customWidth="1"/>
    <col min="6412" max="6412" width="4" style="556" customWidth="1"/>
    <col min="6413" max="6414" width="0" style="556" hidden="1" customWidth="1"/>
    <col min="6415" max="6415" width="4.140625" style="556" bestFit="1" customWidth="1"/>
    <col min="6416" max="6416" width="4.85546875" style="556" customWidth="1"/>
    <col min="6417" max="6417" width="5.28515625" style="556" customWidth="1"/>
    <col min="6418" max="6418" width="5" style="556" bestFit="1" customWidth="1"/>
    <col min="6419" max="6419" width="4.85546875" style="556" bestFit="1" customWidth="1"/>
    <col min="6420" max="6420" width="5.42578125" style="556" customWidth="1"/>
    <col min="6421" max="6422" width="4.85546875" style="556" bestFit="1" customWidth="1"/>
    <col min="6423" max="6423" width="0" style="556" hidden="1" customWidth="1"/>
    <col min="6424" max="6425" width="6.140625" style="556" customWidth="1"/>
    <col min="6426" max="6426" width="5.85546875" style="556" customWidth="1"/>
    <col min="6427" max="6656" width="9.140625" style="556"/>
    <col min="6657" max="6657" width="4.140625" style="556" customWidth="1"/>
    <col min="6658" max="6658" width="26.28515625" style="556" customWidth="1"/>
    <col min="6659" max="6659" width="12.140625" style="556" customWidth="1"/>
    <col min="6660" max="6660" width="9.42578125" style="556" customWidth="1"/>
    <col min="6661" max="6661" width="4" style="556" bestFit="1" customWidth="1"/>
    <col min="6662" max="6663" width="4.42578125" style="556" customWidth="1"/>
    <col min="6664" max="6664" width="4.42578125" style="556" bestFit="1" customWidth="1"/>
    <col min="6665" max="6665" width="4" style="556" bestFit="1" customWidth="1"/>
    <col min="6666" max="6666" width="4.140625" style="556" bestFit="1" customWidth="1"/>
    <col min="6667" max="6667" width="4" style="556" bestFit="1" customWidth="1"/>
    <col min="6668" max="6668" width="4" style="556" customWidth="1"/>
    <col min="6669" max="6670" width="0" style="556" hidden="1" customWidth="1"/>
    <col min="6671" max="6671" width="4.140625" style="556" bestFit="1" customWidth="1"/>
    <col min="6672" max="6672" width="4.85546875" style="556" customWidth="1"/>
    <col min="6673" max="6673" width="5.28515625" style="556" customWidth="1"/>
    <col min="6674" max="6674" width="5" style="556" bestFit="1" customWidth="1"/>
    <col min="6675" max="6675" width="4.85546875" style="556" bestFit="1" customWidth="1"/>
    <col min="6676" max="6676" width="5.42578125" style="556" customWidth="1"/>
    <col min="6677" max="6678" width="4.85546875" style="556" bestFit="1" customWidth="1"/>
    <col min="6679" max="6679" width="0" style="556" hidden="1" customWidth="1"/>
    <col min="6680" max="6681" width="6.140625" style="556" customWidth="1"/>
    <col min="6682" max="6682" width="5.85546875" style="556" customWidth="1"/>
    <col min="6683" max="6912" width="9.140625" style="556"/>
    <col min="6913" max="6913" width="4.140625" style="556" customWidth="1"/>
    <col min="6914" max="6914" width="26.28515625" style="556" customWidth="1"/>
    <col min="6915" max="6915" width="12.140625" style="556" customWidth="1"/>
    <col min="6916" max="6916" width="9.42578125" style="556" customWidth="1"/>
    <col min="6917" max="6917" width="4" style="556" bestFit="1" customWidth="1"/>
    <col min="6918" max="6919" width="4.42578125" style="556" customWidth="1"/>
    <col min="6920" max="6920" width="4.42578125" style="556" bestFit="1" customWidth="1"/>
    <col min="6921" max="6921" width="4" style="556" bestFit="1" customWidth="1"/>
    <col min="6922" max="6922" width="4.140625" style="556" bestFit="1" customWidth="1"/>
    <col min="6923" max="6923" width="4" style="556" bestFit="1" customWidth="1"/>
    <col min="6924" max="6924" width="4" style="556" customWidth="1"/>
    <col min="6925" max="6926" width="0" style="556" hidden="1" customWidth="1"/>
    <col min="6927" max="6927" width="4.140625" style="556" bestFit="1" customWidth="1"/>
    <col min="6928" max="6928" width="4.85546875" style="556" customWidth="1"/>
    <col min="6929" max="6929" width="5.28515625" style="556" customWidth="1"/>
    <col min="6930" max="6930" width="5" style="556" bestFit="1" customWidth="1"/>
    <col min="6931" max="6931" width="4.85546875" style="556" bestFit="1" customWidth="1"/>
    <col min="6932" max="6932" width="5.42578125" style="556" customWidth="1"/>
    <col min="6933" max="6934" width="4.85546875" style="556" bestFit="1" customWidth="1"/>
    <col min="6935" max="6935" width="0" style="556" hidden="1" customWidth="1"/>
    <col min="6936" max="6937" width="6.140625" style="556" customWidth="1"/>
    <col min="6938" max="6938" width="5.85546875" style="556" customWidth="1"/>
    <col min="6939" max="7168" width="9.140625" style="556"/>
    <col min="7169" max="7169" width="4.140625" style="556" customWidth="1"/>
    <col min="7170" max="7170" width="26.28515625" style="556" customWidth="1"/>
    <col min="7171" max="7171" width="12.140625" style="556" customWidth="1"/>
    <col min="7172" max="7172" width="9.42578125" style="556" customWidth="1"/>
    <col min="7173" max="7173" width="4" style="556" bestFit="1" customWidth="1"/>
    <col min="7174" max="7175" width="4.42578125" style="556" customWidth="1"/>
    <col min="7176" max="7176" width="4.42578125" style="556" bestFit="1" customWidth="1"/>
    <col min="7177" max="7177" width="4" style="556" bestFit="1" customWidth="1"/>
    <col min="7178" max="7178" width="4.140625" style="556" bestFit="1" customWidth="1"/>
    <col min="7179" max="7179" width="4" style="556" bestFit="1" customWidth="1"/>
    <col min="7180" max="7180" width="4" style="556" customWidth="1"/>
    <col min="7181" max="7182" width="0" style="556" hidden="1" customWidth="1"/>
    <col min="7183" max="7183" width="4.140625" style="556" bestFit="1" customWidth="1"/>
    <col min="7184" max="7184" width="4.85546875" style="556" customWidth="1"/>
    <col min="7185" max="7185" width="5.28515625" style="556" customWidth="1"/>
    <col min="7186" max="7186" width="5" style="556" bestFit="1" customWidth="1"/>
    <col min="7187" max="7187" width="4.85546875" style="556" bestFit="1" customWidth="1"/>
    <col min="7188" max="7188" width="5.42578125" style="556" customWidth="1"/>
    <col min="7189" max="7190" width="4.85546875" style="556" bestFit="1" customWidth="1"/>
    <col min="7191" max="7191" width="0" style="556" hidden="1" customWidth="1"/>
    <col min="7192" max="7193" width="6.140625" style="556" customWidth="1"/>
    <col min="7194" max="7194" width="5.85546875" style="556" customWidth="1"/>
    <col min="7195" max="7424" width="9.140625" style="556"/>
    <col min="7425" max="7425" width="4.140625" style="556" customWidth="1"/>
    <col min="7426" max="7426" width="26.28515625" style="556" customWidth="1"/>
    <col min="7427" max="7427" width="12.140625" style="556" customWidth="1"/>
    <col min="7428" max="7428" width="9.42578125" style="556" customWidth="1"/>
    <col min="7429" max="7429" width="4" style="556" bestFit="1" customWidth="1"/>
    <col min="7430" max="7431" width="4.42578125" style="556" customWidth="1"/>
    <col min="7432" max="7432" width="4.42578125" style="556" bestFit="1" customWidth="1"/>
    <col min="7433" max="7433" width="4" style="556" bestFit="1" customWidth="1"/>
    <col min="7434" max="7434" width="4.140625" style="556" bestFit="1" customWidth="1"/>
    <col min="7435" max="7435" width="4" style="556" bestFit="1" customWidth="1"/>
    <col min="7436" max="7436" width="4" style="556" customWidth="1"/>
    <col min="7437" max="7438" width="0" style="556" hidden="1" customWidth="1"/>
    <col min="7439" max="7439" width="4.140625" style="556" bestFit="1" customWidth="1"/>
    <col min="7440" max="7440" width="4.85546875" style="556" customWidth="1"/>
    <col min="7441" max="7441" width="5.28515625" style="556" customWidth="1"/>
    <col min="7442" max="7442" width="5" style="556" bestFit="1" customWidth="1"/>
    <col min="7443" max="7443" width="4.85546875" style="556" bestFit="1" customWidth="1"/>
    <col min="7444" max="7444" width="5.42578125" style="556" customWidth="1"/>
    <col min="7445" max="7446" width="4.85546875" style="556" bestFit="1" customWidth="1"/>
    <col min="7447" max="7447" width="0" style="556" hidden="1" customWidth="1"/>
    <col min="7448" max="7449" width="6.140625" style="556" customWidth="1"/>
    <col min="7450" max="7450" width="5.85546875" style="556" customWidth="1"/>
    <col min="7451" max="7680" width="9.140625" style="556"/>
    <col min="7681" max="7681" width="4.140625" style="556" customWidth="1"/>
    <col min="7682" max="7682" width="26.28515625" style="556" customWidth="1"/>
    <col min="7683" max="7683" width="12.140625" style="556" customWidth="1"/>
    <col min="7684" max="7684" width="9.42578125" style="556" customWidth="1"/>
    <col min="7685" max="7685" width="4" style="556" bestFit="1" customWidth="1"/>
    <col min="7686" max="7687" width="4.42578125" style="556" customWidth="1"/>
    <col min="7688" max="7688" width="4.42578125" style="556" bestFit="1" customWidth="1"/>
    <col min="7689" max="7689" width="4" style="556" bestFit="1" customWidth="1"/>
    <col min="7690" max="7690" width="4.140625" style="556" bestFit="1" customWidth="1"/>
    <col min="7691" max="7691" width="4" style="556" bestFit="1" customWidth="1"/>
    <col min="7692" max="7692" width="4" style="556" customWidth="1"/>
    <col min="7693" max="7694" width="0" style="556" hidden="1" customWidth="1"/>
    <col min="7695" max="7695" width="4.140625" style="556" bestFit="1" customWidth="1"/>
    <col min="7696" max="7696" width="4.85546875" style="556" customWidth="1"/>
    <col min="7697" max="7697" width="5.28515625" style="556" customWidth="1"/>
    <col min="7698" max="7698" width="5" style="556" bestFit="1" customWidth="1"/>
    <col min="7699" max="7699" width="4.85546875" style="556" bestFit="1" customWidth="1"/>
    <col min="7700" max="7700" width="5.42578125" style="556" customWidth="1"/>
    <col min="7701" max="7702" width="4.85546875" style="556" bestFit="1" customWidth="1"/>
    <col min="7703" max="7703" width="0" style="556" hidden="1" customWidth="1"/>
    <col min="7704" max="7705" width="6.140625" style="556" customWidth="1"/>
    <col min="7706" max="7706" width="5.85546875" style="556" customWidth="1"/>
    <col min="7707" max="7936" width="9.140625" style="556"/>
    <col min="7937" max="7937" width="4.140625" style="556" customWidth="1"/>
    <col min="7938" max="7938" width="26.28515625" style="556" customWidth="1"/>
    <col min="7939" max="7939" width="12.140625" style="556" customWidth="1"/>
    <col min="7940" max="7940" width="9.42578125" style="556" customWidth="1"/>
    <col min="7941" max="7941" width="4" style="556" bestFit="1" customWidth="1"/>
    <col min="7942" max="7943" width="4.42578125" style="556" customWidth="1"/>
    <col min="7944" max="7944" width="4.42578125" style="556" bestFit="1" customWidth="1"/>
    <col min="7945" max="7945" width="4" style="556" bestFit="1" customWidth="1"/>
    <col min="7946" max="7946" width="4.140625" style="556" bestFit="1" customWidth="1"/>
    <col min="7947" max="7947" width="4" style="556" bestFit="1" customWidth="1"/>
    <col min="7948" max="7948" width="4" style="556" customWidth="1"/>
    <col min="7949" max="7950" width="0" style="556" hidden="1" customWidth="1"/>
    <col min="7951" max="7951" width="4.140625" style="556" bestFit="1" customWidth="1"/>
    <col min="7952" max="7952" width="4.85546875" style="556" customWidth="1"/>
    <col min="7953" max="7953" width="5.28515625" style="556" customWidth="1"/>
    <col min="7954" max="7954" width="5" style="556" bestFit="1" customWidth="1"/>
    <col min="7955" max="7955" width="4.85546875" style="556" bestFit="1" customWidth="1"/>
    <col min="7956" max="7956" width="5.42578125" style="556" customWidth="1"/>
    <col min="7957" max="7958" width="4.85546875" style="556" bestFit="1" customWidth="1"/>
    <col min="7959" max="7959" width="0" style="556" hidden="1" customWidth="1"/>
    <col min="7960" max="7961" width="6.140625" style="556" customWidth="1"/>
    <col min="7962" max="7962" width="5.85546875" style="556" customWidth="1"/>
    <col min="7963" max="8192" width="9.140625" style="556"/>
    <col min="8193" max="8193" width="4.140625" style="556" customWidth="1"/>
    <col min="8194" max="8194" width="26.28515625" style="556" customWidth="1"/>
    <col min="8195" max="8195" width="12.140625" style="556" customWidth="1"/>
    <col min="8196" max="8196" width="9.42578125" style="556" customWidth="1"/>
    <col min="8197" max="8197" width="4" style="556" bestFit="1" customWidth="1"/>
    <col min="8198" max="8199" width="4.42578125" style="556" customWidth="1"/>
    <col min="8200" max="8200" width="4.42578125" style="556" bestFit="1" customWidth="1"/>
    <col min="8201" max="8201" width="4" style="556" bestFit="1" customWidth="1"/>
    <col min="8202" max="8202" width="4.140625" style="556" bestFit="1" customWidth="1"/>
    <col min="8203" max="8203" width="4" style="556" bestFit="1" customWidth="1"/>
    <col min="8204" max="8204" width="4" style="556" customWidth="1"/>
    <col min="8205" max="8206" width="0" style="556" hidden="1" customWidth="1"/>
    <col min="8207" max="8207" width="4.140625" style="556" bestFit="1" customWidth="1"/>
    <col min="8208" max="8208" width="4.85546875" style="556" customWidth="1"/>
    <col min="8209" max="8209" width="5.28515625" style="556" customWidth="1"/>
    <col min="8210" max="8210" width="5" style="556" bestFit="1" customWidth="1"/>
    <col min="8211" max="8211" width="4.85546875" style="556" bestFit="1" customWidth="1"/>
    <col min="8212" max="8212" width="5.42578125" style="556" customWidth="1"/>
    <col min="8213" max="8214" width="4.85546875" style="556" bestFit="1" customWidth="1"/>
    <col min="8215" max="8215" width="0" style="556" hidden="1" customWidth="1"/>
    <col min="8216" max="8217" width="6.140625" style="556" customWidth="1"/>
    <col min="8218" max="8218" width="5.85546875" style="556" customWidth="1"/>
    <col min="8219" max="8448" width="9.140625" style="556"/>
    <col min="8449" max="8449" width="4.140625" style="556" customWidth="1"/>
    <col min="8450" max="8450" width="26.28515625" style="556" customWidth="1"/>
    <col min="8451" max="8451" width="12.140625" style="556" customWidth="1"/>
    <col min="8452" max="8452" width="9.42578125" style="556" customWidth="1"/>
    <col min="8453" max="8453" width="4" style="556" bestFit="1" customWidth="1"/>
    <col min="8454" max="8455" width="4.42578125" style="556" customWidth="1"/>
    <col min="8456" max="8456" width="4.42578125" style="556" bestFit="1" customWidth="1"/>
    <col min="8457" max="8457" width="4" style="556" bestFit="1" customWidth="1"/>
    <col min="8458" max="8458" width="4.140625" style="556" bestFit="1" customWidth="1"/>
    <col min="8459" max="8459" width="4" style="556" bestFit="1" customWidth="1"/>
    <col min="8460" max="8460" width="4" style="556" customWidth="1"/>
    <col min="8461" max="8462" width="0" style="556" hidden="1" customWidth="1"/>
    <col min="8463" max="8463" width="4.140625" style="556" bestFit="1" customWidth="1"/>
    <col min="8464" max="8464" width="4.85546875" style="556" customWidth="1"/>
    <col min="8465" max="8465" width="5.28515625" style="556" customWidth="1"/>
    <col min="8466" max="8466" width="5" style="556" bestFit="1" customWidth="1"/>
    <col min="8467" max="8467" width="4.85546875" style="556" bestFit="1" customWidth="1"/>
    <col min="8468" max="8468" width="5.42578125" style="556" customWidth="1"/>
    <col min="8469" max="8470" width="4.85546875" style="556" bestFit="1" customWidth="1"/>
    <col min="8471" max="8471" width="0" style="556" hidden="1" customWidth="1"/>
    <col min="8472" max="8473" width="6.140625" style="556" customWidth="1"/>
    <col min="8474" max="8474" width="5.85546875" style="556" customWidth="1"/>
    <col min="8475" max="8704" width="9.140625" style="556"/>
    <col min="8705" max="8705" width="4.140625" style="556" customWidth="1"/>
    <col min="8706" max="8706" width="26.28515625" style="556" customWidth="1"/>
    <col min="8707" max="8707" width="12.140625" style="556" customWidth="1"/>
    <col min="8708" max="8708" width="9.42578125" style="556" customWidth="1"/>
    <col min="8709" max="8709" width="4" style="556" bestFit="1" customWidth="1"/>
    <col min="8710" max="8711" width="4.42578125" style="556" customWidth="1"/>
    <col min="8712" max="8712" width="4.42578125" style="556" bestFit="1" customWidth="1"/>
    <col min="8713" max="8713" width="4" style="556" bestFit="1" customWidth="1"/>
    <col min="8714" max="8714" width="4.140625" style="556" bestFit="1" customWidth="1"/>
    <col min="8715" max="8715" width="4" style="556" bestFit="1" customWidth="1"/>
    <col min="8716" max="8716" width="4" style="556" customWidth="1"/>
    <col min="8717" max="8718" width="0" style="556" hidden="1" customWidth="1"/>
    <col min="8719" max="8719" width="4.140625" style="556" bestFit="1" customWidth="1"/>
    <col min="8720" max="8720" width="4.85546875" style="556" customWidth="1"/>
    <col min="8721" max="8721" width="5.28515625" style="556" customWidth="1"/>
    <col min="8722" max="8722" width="5" style="556" bestFit="1" customWidth="1"/>
    <col min="8723" max="8723" width="4.85546875" style="556" bestFit="1" customWidth="1"/>
    <col min="8724" max="8724" width="5.42578125" style="556" customWidth="1"/>
    <col min="8725" max="8726" width="4.85546875" style="556" bestFit="1" customWidth="1"/>
    <col min="8727" max="8727" width="0" style="556" hidden="1" customWidth="1"/>
    <col min="8728" max="8729" width="6.140625" style="556" customWidth="1"/>
    <col min="8730" max="8730" width="5.85546875" style="556" customWidth="1"/>
    <col min="8731" max="8960" width="9.140625" style="556"/>
    <col min="8961" max="8961" width="4.140625" style="556" customWidth="1"/>
    <col min="8962" max="8962" width="26.28515625" style="556" customWidth="1"/>
    <col min="8963" max="8963" width="12.140625" style="556" customWidth="1"/>
    <col min="8964" max="8964" width="9.42578125" style="556" customWidth="1"/>
    <col min="8965" max="8965" width="4" style="556" bestFit="1" customWidth="1"/>
    <col min="8966" max="8967" width="4.42578125" style="556" customWidth="1"/>
    <col min="8968" max="8968" width="4.42578125" style="556" bestFit="1" customWidth="1"/>
    <col min="8969" max="8969" width="4" style="556" bestFit="1" customWidth="1"/>
    <col min="8970" max="8970" width="4.140625" style="556" bestFit="1" customWidth="1"/>
    <col min="8971" max="8971" width="4" style="556" bestFit="1" customWidth="1"/>
    <col min="8972" max="8972" width="4" style="556" customWidth="1"/>
    <col min="8973" max="8974" width="0" style="556" hidden="1" customWidth="1"/>
    <col min="8975" max="8975" width="4.140625" style="556" bestFit="1" customWidth="1"/>
    <col min="8976" max="8976" width="4.85546875" style="556" customWidth="1"/>
    <col min="8977" max="8977" width="5.28515625" style="556" customWidth="1"/>
    <col min="8978" max="8978" width="5" style="556" bestFit="1" customWidth="1"/>
    <col min="8979" max="8979" width="4.85546875" style="556" bestFit="1" customWidth="1"/>
    <col min="8980" max="8980" width="5.42578125" style="556" customWidth="1"/>
    <col min="8981" max="8982" width="4.85546875" style="556" bestFit="1" customWidth="1"/>
    <col min="8983" max="8983" width="0" style="556" hidden="1" customWidth="1"/>
    <col min="8984" max="8985" width="6.140625" style="556" customWidth="1"/>
    <col min="8986" max="8986" width="5.85546875" style="556" customWidth="1"/>
    <col min="8987" max="9216" width="9.140625" style="556"/>
    <col min="9217" max="9217" width="4.140625" style="556" customWidth="1"/>
    <col min="9218" max="9218" width="26.28515625" style="556" customWidth="1"/>
    <col min="9219" max="9219" width="12.140625" style="556" customWidth="1"/>
    <col min="9220" max="9220" width="9.42578125" style="556" customWidth="1"/>
    <col min="9221" max="9221" width="4" style="556" bestFit="1" customWidth="1"/>
    <col min="9222" max="9223" width="4.42578125" style="556" customWidth="1"/>
    <col min="9224" max="9224" width="4.42578125" style="556" bestFit="1" customWidth="1"/>
    <col min="9225" max="9225" width="4" style="556" bestFit="1" customWidth="1"/>
    <col min="9226" max="9226" width="4.140625" style="556" bestFit="1" customWidth="1"/>
    <col min="9227" max="9227" width="4" style="556" bestFit="1" customWidth="1"/>
    <col min="9228" max="9228" width="4" style="556" customWidth="1"/>
    <col min="9229" max="9230" width="0" style="556" hidden="1" customWidth="1"/>
    <col min="9231" max="9231" width="4.140625" style="556" bestFit="1" customWidth="1"/>
    <col min="9232" max="9232" width="4.85546875" style="556" customWidth="1"/>
    <col min="9233" max="9233" width="5.28515625" style="556" customWidth="1"/>
    <col min="9234" max="9234" width="5" style="556" bestFit="1" customWidth="1"/>
    <col min="9235" max="9235" width="4.85546875" style="556" bestFit="1" customWidth="1"/>
    <col min="9236" max="9236" width="5.42578125" style="556" customWidth="1"/>
    <col min="9237" max="9238" width="4.85546875" style="556" bestFit="1" customWidth="1"/>
    <col min="9239" max="9239" width="0" style="556" hidden="1" customWidth="1"/>
    <col min="9240" max="9241" width="6.140625" style="556" customWidth="1"/>
    <col min="9242" max="9242" width="5.85546875" style="556" customWidth="1"/>
    <col min="9243" max="9472" width="9.140625" style="556"/>
    <col min="9473" max="9473" width="4.140625" style="556" customWidth="1"/>
    <col min="9474" max="9474" width="26.28515625" style="556" customWidth="1"/>
    <col min="9475" max="9475" width="12.140625" style="556" customWidth="1"/>
    <col min="9476" max="9476" width="9.42578125" style="556" customWidth="1"/>
    <col min="9477" max="9477" width="4" style="556" bestFit="1" customWidth="1"/>
    <col min="9478" max="9479" width="4.42578125" style="556" customWidth="1"/>
    <col min="9480" max="9480" width="4.42578125" style="556" bestFit="1" customWidth="1"/>
    <col min="9481" max="9481" width="4" style="556" bestFit="1" customWidth="1"/>
    <col min="9482" max="9482" width="4.140625" style="556" bestFit="1" customWidth="1"/>
    <col min="9483" max="9483" width="4" style="556" bestFit="1" customWidth="1"/>
    <col min="9484" max="9484" width="4" style="556" customWidth="1"/>
    <col min="9485" max="9486" width="0" style="556" hidden="1" customWidth="1"/>
    <col min="9487" max="9487" width="4.140625" style="556" bestFit="1" customWidth="1"/>
    <col min="9488" max="9488" width="4.85546875" style="556" customWidth="1"/>
    <col min="9489" max="9489" width="5.28515625" style="556" customWidth="1"/>
    <col min="9490" max="9490" width="5" style="556" bestFit="1" customWidth="1"/>
    <col min="9491" max="9491" width="4.85546875" style="556" bestFit="1" customWidth="1"/>
    <col min="9492" max="9492" width="5.42578125" style="556" customWidth="1"/>
    <col min="9493" max="9494" width="4.85546875" style="556" bestFit="1" customWidth="1"/>
    <col min="9495" max="9495" width="0" style="556" hidden="1" customWidth="1"/>
    <col min="9496" max="9497" width="6.140625" style="556" customWidth="1"/>
    <col min="9498" max="9498" width="5.85546875" style="556" customWidth="1"/>
    <col min="9499" max="9728" width="9.140625" style="556"/>
    <col min="9729" max="9729" width="4.140625" style="556" customWidth="1"/>
    <col min="9730" max="9730" width="26.28515625" style="556" customWidth="1"/>
    <col min="9731" max="9731" width="12.140625" style="556" customWidth="1"/>
    <col min="9732" max="9732" width="9.42578125" style="556" customWidth="1"/>
    <col min="9733" max="9733" width="4" style="556" bestFit="1" customWidth="1"/>
    <col min="9734" max="9735" width="4.42578125" style="556" customWidth="1"/>
    <col min="9736" max="9736" width="4.42578125" style="556" bestFit="1" customWidth="1"/>
    <col min="9737" max="9737" width="4" style="556" bestFit="1" customWidth="1"/>
    <col min="9738" max="9738" width="4.140625" style="556" bestFit="1" customWidth="1"/>
    <col min="9739" max="9739" width="4" style="556" bestFit="1" customWidth="1"/>
    <col min="9740" max="9740" width="4" style="556" customWidth="1"/>
    <col min="9741" max="9742" width="0" style="556" hidden="1" customWidth="1"/>
    <col min="9743" max="9743" width="4.140625" style="556" bestFit="1" customWidth="1"/>
    <col min="9744" max="9744" width="4.85546875" style="556" customWidth="1"/>
    <col min="9745" max="9745" width="5.28515625" style="556" customWidth="1"/>
    <col min="9746" max="9746" width="5" style="556" bestFit="1" customWidth="1"/>
    <col min="9747" max="9747" width="4.85546875" style="556" bestFit="1" customWidth="1"/>
    <col min="9748" max="9748" width="5.42578125" style="556" customWidth="1"/>
    <col min="9749" max="9750" width="4.85546875" style="556" bestFit="1" customWidth="1"/>
    <col min="9751" max="9751" width="0" style="556" hidden="1" customWidth="1"/>
    <col min="9752" max="9753" width="6.140625" style="556" customWidth="1"/>
    <col min="9754" max="9754" width="5.85546875" style="556" customWidth="1"/>
    <col min="9755" max="9984" width="9.140625" style="556"/>
    <col min="9985" max="9985" width="4.140625" style="556" customWidth="1"/>
    <col min="9986" max="9986" width="26.28515625" style="556" customWidth="1"/>
    <col min="9987" max="9987" width="12.140625" style="556" customWidth="1"/>
    <col min="9988" max="9988" width="9.42578125" style="556" customWidth="1"/>
    <col min="9989" max="9989" width="4" style="556" bestFit="1" customWidth="1"/>
    <col min="9990" max="9991" width="4.42578125" style="556" customWidth="1"/>
    <col min="9992" max="9992" width="4.42578125" style="556" bestFit="1" customWidth="1"/>
    <col min="9993" max="9993" width="4" style="556" bestFit="1" customWidth="1"/>
    <col min="9994" max="9994" width="4.140625" style="556" bestFit="1" customWidth="1"/>
    <col min="9995" max="9995" width="4" style="556" bestFit="1" customWidth="1"/>
    <col min="9996" max="9996" width="4" style="556" customWidth="1"/>
    <col min="9997" max="9998" width="0" style="556" hidden="1" customWidth="1"/>
    <col min="9999" max="9999" width="4.140625" style="556" bestFit="1" customWidth="1"/>
    <col min="10000" max="10000" width="4.85546875" style="556" customWidth="1"/>
    <col min="10001" max="10001" width="5.28515625" style="556" customWidth="1"/>
    <col min="10002" max="10002" width="5" style="556" bestFit="1" customWidth="1"/>
    <col min="10003" max="10003" width="4.85546875" style="556" bestFit="1" customWidth="1"/>
    <col min="10004" max="10004" width="5.42578125" style="556" customWidth="1"/>
    <col min="10005" max="10006" width="4.85546875" style="556" bestFit="1" customWidth="1"/>
    <col min="10007" max="10007" width="0" style="556" hidden="1" customWidth="1"/>
    <col min="10008" max="10009" width="6.140625" style="556" customWidth="1"/>
    <col min="10010" max="10010" width="5.85546875" style="556" customWidth="1"/>
    <col min="10011" max="10240" width="9.140625" style="556"/>
    <col min="10241" max="10241" width="4.140625" style="556" customWidth="1"/>
    <col min="10242" max="10242" width="26.28515625" style="556" customWidth="1"/>
    <col min="10243" max="10243" width="12.140625" style="556" customWidth="1"/>
    <col min="10244" max="10244" width="9.42578125" style="556" customWidth="1"/>
    <col min="10245" max="10245" width="4" style="556" bestFit="1" customWidth="1"/>
    <col min="10246" max="10247" width="4.42578125" style="556" customWidth="1"/>
    <col min="10248" max="10248" width="4.42578125" style="556" bestFit="1" customWidth="1"/>
    <col min="10249" max="10249" width="4" style="556" bestFit="1" customWidth="1"/>
    <col min="10250" max="10250" width="4.140625" style="556" bestFit="1" customWidth="1"/>
    <col min="10251" max="10251" width="4" style="556" bestFit="1" customWidth="1"/>
    <col min="10252" max="10252" width="4" style="556" customWidth="1"/>
    <col min="10253" max="10254" width="0" style="556" hidden="1" customWidth="1"/>
    <col min="10255" max="10255" width="4.140625" style="556" bestFit="1" customWidth="1"/>
    <col min="10256" max="10256" width="4.85546875" style="556" customWidth="1"/>
    <col min="10257" max="10257" width="5.28515625" style="556" customWidth="1"/>
    <col min="10258" max="10258" width="5" style="556" bestFit="1" customWidth="1"/>
    <col min="10259" max="10259" width="4.85546875" style="556" bestFit="1" customWidth="1"/>
    <col min="10260" max="10260" width="5.42578125" style="556" customWidth="1"/>
    <col min="10261" max="10262" width="4.85546875" style="556" bestFit="1" customWidth="1"/>
    <col min="10263" max="10263" width="0" style="556" hidden="1" customWidth="1"/>
    <col min="10264" max="10265" width="6.140625" style="556" customWidth="1"/>
    <col min="10266" max="10266" width="5.85546875" style="556" customWidth="1"/>
    <col min="10267" max="10496" width="9.140625" style="556"/>
    <col min="10497" max="10497" width="4.140625" style="556" customWidth="1"/>
    <col min="10498" max="10498" width="26.28515625" style="556" customWidth="1"/>
    <col min="10499" max="10499" width="12.140625" style="556" customWidth="1"/>
    <col min="10500" max="10500" width="9.42578125" style="556" customWidth="1"/>
    <col min="10501" max="10501" width="4" style="556" bestFit="1" customWidth="1"/>
    <col min="10502" max="10503" width="4.42578125" style="556" customWidth="1"/>
    <col min="10504" max="10504" width="4.42578125" style="556" bestFit="1" customWidth="1"/>
    <col min="10505" max="10505" width="4" style="556" bestFit="1" customWidth="1"/>
    <col min="10506" max="10506" width="4.140625" style="556" bestFit="1" customWidth="1"/>
    <col min="10507" max="10507" width="4" style="556" bestFit="1" customWidth="1"/>
    <col min="10508" max="10508" width="4" style="556" customWidth="1"/>
    <col min="10509" max="10510" width="0" style="556" hidden="1" customWidth="1"/>
    <col min="10511" max="10511" width="4.140625" style="556" bestFit="1" customWidth="1"/>
    <col min="10512" max="10512" width="4.85546875" style="556" customWidth="1"/>
    <col min="10513" max="10513" width="5.28515625" style="556" customWidth="1"/>
    <col min="10514" max="10514" width="5" style="556" bestFit="1" customWidth="1"/>
    <col min="10515" max="10515" width="4.85546875" style="556" bestFit="1" customWidth="1"/>
    <col min="10516" max="10516" width="5.42578125" style="556" customWidth="1"/>
    <col min="10517" max="10518" width="4.85546875" style="556" bestFit="1" customWidth="1"/>
    <col min="10519" max="10519" width="0" style="556" hidden="1" customWidth="1"/>
    <col min="10520" max="10521" width="6.140625" style="556" customWidth="1"/>
    <col min="10522" max="10522" width="5.85546875" style="556" customWidth="1"/>
    <col min="10523" max="10752" width="9.140625" style="556"/>
    <col min="10753" max="10753" width="4.140625" style="556" customWidth="1"/>
    <col min="10754" max="10754" width="26.28515625" style="556" customWidth="1"/>
    <col min="10755" max="10755" width="12.140625" style="556" customWidth="1"/>
    <col min="10756" max="10756" width="9.42578125" style="556" customWidth="1"/>
    <col min="10757" max="10757" width="4" style="556" bestFit="1" customWidth="1"/>
    <col min="10758" max="10759" width="4.42578125" style="556" customWidth="1"/>
    <col min="10760" max="10760" width="4.42578125" style="556" bestFit="1" customWidth="1"/>
    <col min="10761" max="10761" width="4" style="556" bestFit="1" customWidth="1"/>
    <col min="10762" max="10762" width="4.140625" style="556" bestFit="1" customWidth="1"/>
    <col min="10763" max="10763" width="4" style="556" bestFit="1" customWidth="1"/>
    <col min="10764" max="10764" width="4" style="556" customWidth="1"/>
    <col min="10765" max="10766" width="0" style="556" hidden="1" customWidth="1"/>
    <col min="10767" max="10767" width="4.140625" style="556" bestFit="1" customWidth="1"/>
    <col min="10768" max="10768" width="4.85546875" style="556" customWidth="1"/>
    <col min="10769" max="10769" width="5.28515625" style="556" customWidth="1"/>
    <col min="10770" max="10770" width="5" style="556" bestFit="1" customWidth="1"/>
    <col min="10771" max="10771" width="4.85546875" style="556" bestFit="1" customWidth="1"/>
    <col min="10772" max="10772" width="5.42578125" style="556" customWidth="1"/>
    <col min="10773" max="10774" width="4.85546875" style="556" bestFit="1" customWidth="1"/>
    <col min="10775" max="10775" width="0" style="556" hidden="1" customWidth="1"/>
    <col min="10776" max="10777" width="6.140625" style="556" customWidth="1"/>
    <col min="10778" max="10778" width="5.85546875" style="556" customWidth="1"/>
    <col min="10779" max="11008" width="9.140625" style="556"/>
    <col min="11009" max="11009" width="4.140625" style="556" customWidth="1"/>
    <col min="11010" max="11010" width="26.28515625" style="556" customWidth="1"/>
    <col min="11011" max="11011" width="12.140625" style="556" customWidth="1"/>
    <col min="11012" max="11012" width="9.42578125" style="556" customWidth="1"/>
    <col min="11013" max="11013" width="4" style="556" bestFit="1" customWidth="1"/>
    <col min="11014" max="11015" width="4.42578125" style="556" customWidth="1"/>
    <col min="11016" max="11016" width="4.42578125" style="556" bestFit="1" customWidth="1"/>
    <col min="11017" max="11017" width="4" style="556" bestFit="1" customWidth="1"/>
    <col min="11018" max="11018" width="4.140625" style="556" bestFit="1" customWidth="1"/>
    <col min="11019" max="11019" width="4" style="556" bestFit="1" customWidth="1"/>
    <col min="11020" max="11020" width="4" style="556" customWidth="1"/>
    <col min="11021" max="11022" width="0" style="556" hidden="1" customWidth="1"/>
    <col min="11023" max="11023" width="4.140625" style="556" bestFit="1" customWidth="1"/>
    <col min="11024" max="11024" width="4.85546875" style="556" customWidth="1"/>
    <col min="11025" max="11025" width="5.28515625" style="556" customWidth="1"/>
    <col min="11026" max="11026" width="5" style="556" bestFit="1" customWidth="1"/>
    <col min="11027" max="11027" width="4.85546875" style="556" bestFit="1" customWidth="1"/>
    <col min="11028" max="11028" width="5.42578125" style="556" customWidth="1"/>
    <col min="11029" max="11030" width="4.85546875" style="556" bestFit="1" customWidth="1"/>
    <col min="11031" max="11031" width="0" style="556" hidden="1" customWidth="1"/>
    <col min="11032" max="11033" width="6.140625" style="556" customWidth="1"/>
    <col min="11034" max="11034" width="5.85546875" style="556" customWidth="1"/>
    <col min="11035" max="11264" width="9.140625" style="556"/>
    <col min="11265" max="11265" width="4.140625" style="556" customWidth="1"/>
    <col min="11266" max="11266" width="26.28515625" style="556" customWidth="1"/>
    <col min="11267" max="11267" width="12.140625" style="556" customWidth="1"/>
    <col min="11268" max="11268" width="9.42578125" style="556" customWidth="1"/>
    <col min="11269" max="11269" width="4" style="556" bestFit="1" customWidth="1"/>
    <col min="11270" max="11271" width="4.42578125" style="556" customWidth="1"/>
    <col min="11272" max="11272" width="4.42578125" style="556" bestFit="1" customWidth="1"/>
    <col min="11273" max="11273" width="4" style="556" bestFit="1" customWidth="1"/>
    <col min="11274" max="11274" width="4.140625" style="556" bestFit="1" customWidth="1"/>
    <col min="11275" max="11275" width="4" style="556" bestFit="1" customWidth="1"/>
    <col min="11276" max="11276" width="4" style="556" customWidth="1"/>
    <col min="11277" max="11278" width="0" style="556" hidden="1" customWidth="1"/>
    <col min="11279" max="11279" width="4.140625" style="556" bestFit="1" customWidth="1"/>
    <col min="11280" max="11280" width="4.85546875" style="556" customWidth="1"/>
    <col min="11281" max="11281" width="5.28515625" style="556" customWidth="1"/>
    <col min="11282" max="11282" width="5" style="556" bestFit="1" customWidth="1"/>
    <col min="11283" max="11283" width="4.85546875" style="556" bestFit="1" customWidth="1"/>
    <col min="11284" max="11284" width="5.42578125" style="556" customWidth="1"/>
    <col min="11285" max="11286" width="4.85546875" style="556" bestFit="1" customWidth="1"/>
    <col min="11287" max="11287" width="0" style="556" hidden="1" customWidth="1"/>
    <col min="11288" max="11289" width="6.140625" style="556" customWidth="1"/>
    <col min="11290" max="11290" width="5.85546875" style="556" customWidth="1"/>
    <col min="11291" max="11520" width="9.140625" style="556"/>
    <col min="11521" max="11521" width="4.140625" style="556" customWidth="1"/>
    <col min="11522" max="11522" width="26.28515625" style="556" customWidth="1"/>
    <col min="11523" max="11523" width="12.140625" style="556" customWidth="1"/>
    <col min="11524" max="11524" width="9.42578125" style="556" customWidth="1"/>
    <col min="11525" max="11525" width="4" style="556" bestFit="1" customWidth="1"/>
    <col min="11526" max="11527" width="4.42578125" style="556" customWidth="1"/>
    <col min="11528" max="11528" width="4.42578125" style="556" bestFit="1" customWidth="1"/>
    <col min="11529" max="11529" width="4" style="556" bestFit="1" customWidth="1"/>
    <col min="11530" max="11530" width="4.140625" style="556" bestFit="1" customWidth="1"/>
    <col min="11531" max="11531" width="4" style="556" bestFit="1" customWidth="1"/>
    <col min="11532" max="11532" width="4" style="556" customWidth="1"/>
    <col min="11533" max="11534" width="0" style="556" hidden="1" customWidth="1"/>
    <col min="11535" max="11535" width="4.140625" style="556" bestFit="1" customWidth="1"/>
    <col min="11536" max="11536" width="4.85546875" style="556" customWidth="1"/>
    <col min="11537" max="11537" width="5.28515625" style="556" customWidth="1"/>
    <col min="11538" max="11538" width="5" style="556" bestFit="1" customWidth="1"/>
    <col min="11539" max="11539" width="4.85546875" style="556" bestFit="1" customWidth="1"/>
    <col min="11540" max="11540" width="5.42578125" style="556" customWidth="1"/>
    <col min="11541" max="11542" width="4.85546875" style="556" bestFit="1" customWidth="1"/>
    <col min="11543" max="11543" width="0" style="556" hidden="1" customWidth="1"/>
    <col min="11544" max="11545" width="6.140625" style="556" customWidth="1"/>
    <col min="11546" max="11546" width="5.85546875" style="556" customWidth="1"/>
    <col min="11547" max="11776" width="9.140625" style="556"/>
    <col min="11777" max="11777" width="4.140625" style="556" customWidth="1"/>
    <col min="11778" max="11778" width="26.28515625" style="556" customWidth="1"/>
    <col min="11779" max="11779" width="12.140625" style="556" customWidth="1"/>
    <col min="11780" max="11780" width="9.42578125" style="556" customWidth="1"/>
    <col min="11781" max="11781" width="4" style="556" bestFit="1" customWidth="1"/>
    <col min="11782" max="11783" width="4.42578125" style="556" customWidth="1"/>
    <col min="11784" max="11784" width="4.42578125" style="556" bestFit="1" customWidth="1"/>
    <col min="11785" max="11785" width="4" style="556" bestFit="1" customWidth="1"/>
    <col min="11786" max="11786" width="4.140625" style="556" bestFit="1" customWidth="1"/>
    <col min="11787" max="11787" width="4" style="556" bestFit="1" customWidth="1"/>
    <col min="11788" max="11788" width="4" style="556" customWidth="1"/>
    <col min="11789" max="11790" width="0" style="556" hidden="1" customWidth="1"/>
    <col min="11791" max="11791" width="4.140625" style="556" bestFit="1" customWidth="1"/>
    <col min="11792" max="11792" width="4.85546875" style="556" customWidth="1"/>
    <col min="11793" max="11793" width="5.28515625" style="556" customWidth="1"/>
    <col min="11794" max="11794" width="5" style="556" bestFit="1" customWidth="1"/>
    <col min="11795" max="11795" width="4.85546875" style="556" bestFit="1" customWidth="1"/>
    <col min="11796" max="11796" width="5.42578125" style="556" customWidth="1"/>
    <col min="11797" max="11798" width="4.85546875" style="556" bestFit="1" customWidth="1"/>
    <col min="11799" max="11799" width="0" style="556" hidden="1" customWidth="1"/>
    <col min="11800" max="11801" width="6.140625" style="556" customWidth="1"/>
    <col min="11802" max="11802" width="5.85546875" style="556" customWidth="1"/>
    <col min="11803" max="12032" width="9.140625" style="556"/>
    <col min="12033" max="12033" width="4.140625" style="556" customWidth="1"/>
    <col min="12034" max="12034" width="26.28515625" style="556" customWidth="1"/>
    <col min="12035" max="12035" width="12.140625" style="556" customWidth="1"/>
    <col min="12036" max="12036" width="9.42578125" style="556" customWidth="1"/>
    <col min="12037" max="12037" width="4" style="556" bestFit="1" customWidth="1"/>
    <col min="12038" max="12039" width="4.42578125" style="556" customWidth="1"/>
    <col min="12040" max="12040" width="4.42578125" style="556" bestFit="1" customWidth="1"/>
    <col min="12041" max="12041" width="4" style="556" bestFit="1" customWidth="1"/>
    <col min="12042" max="12042" width="4.140625" style="556" bestFit="1" customWidth="1"/>
    <col min="12043" max="12043" width="4" style="556" bestFit="1" customWidth="1"/>
    <col min="12044" max="12044" width="4" style="556" customWidth="1"/>
    <col min="12045" max="12046" width="0" style="556" hidden="1" customWidth="1"/>
    <col min="12047" max="12047" width="4.140625" style="556" bestFit="1" customWidth="1"/>
    <col min="12048" max="12048" width="4.85546875" style="556" customWidth="1"/>
    <col min="12049" max="12049" width="5.28515625" style="556" customWidth="1"/>
    <col min="12050" max="12050" width="5" style="556" bestFit="1" customWidth="1"/>
    <col min="12051" max="12051" width="4.85546875" style="556" bestFit="1" customWidth="1"/>
    <col min="12052" max="12052" width="5.42578125" style="556" customWidth="1"/>
    <col min="12053" max="12054" width="4.85546875" style="556" bestFit="1" customWidth="1"/>
    <col min="12055" max="12055" width="0" style="556" hidden="1" customWidth="1"/>
    <col min="12056" max="12057" width="6.140625" style="556" customWidth="1"/>
    <col min="12058" max="12058" width="5.85546875" style="556" customWidth="1"/>
    <col min="12059" max="12288" width="9.140625" style="556"/>
    <col min="12289" max="12289" width="4.140625" style="556" customWidth="1"/>
    <col min="12290" max="12290" width="26.28515625" style="556" customWidth="1"/>
    <col min="12291" max="12291" width="12.140625" style="556" customWidth="1"/>
    <col min="12292" max="12292" width="9.42578125" style="556" customWidth="1"/>
    <col min="12293" max="12293" width="4" style="556" bestFit="1" customWidth="1"/>
    <col min="12294" max="12295" width="4.42578125" style="556" customWidth="1"/>
    <col min="12296" max="12296" width="4.42578125" style="556" bestFit="1" customWidth="1"/>
    <col min="12297" max="12297" width="4" style="556" bestFit="1" customWidth="1"/>
    <col min="12298" max="12298" width="4.140625" style="556" bestFit="1" customWidth="1"/>
    <col min="12299" max="12299" width="4" style="556" bestFit="1" customWidth="1"/>
    <col min="12300" max="12300" width="4" style="556" customWidth="1"/>
    <col min="12301" max="12302" width="0" style="556" hidden="1" customWidth="1"/>
    <col min="12303" max="12303" width="4.140625" style="556" bestFit="1" customWidth="1"/>
    <col min="12304" max="12304" width="4.85546875" style="556" customWidth="1"/>
    <col min="12305" max="12305" width="5.28515625" style="556" customWidth="1"/>
    <col min="12306" max="12306" width="5" style="556" bestFit="1" customWidth="1"/>
    <col min="12307" max="12307" width="4.85546875" style="556" bestFit="1" customWidth="1"/>
    <col min="12308" max="12308" width="5.42578125" style="556" customWidth="1"/>
    <col min="12309" max="12310" width="4.85546875" style="556" bestFit="1" customWidth="1"/>
    <col min="12311" max="12311" width="0" style="556" hidden="1" customWidth="1"/>
    <col min="12312" max="12313" width="6.140625" style="556" customWidth="1"/>
    <col min="12314" max="12314" width="5.85546875" style="556" customWidth="1"/>
    <col min="12315" max="12544" width="9.140625" style="556"/>
    <col min="12545" max="12545" width="4.140625" style="556" customWidth="1"/>
    <col min="12546" max="12546" width="26.28515625" style="556" customWidth="1"/>
    <col min="12547" max="12547" width="12.140625" style="556" customWidth="1"/>
    <col min="12548" max="12548" width="9.42578125" style="556" customWidth="1"/>
    <col min="12549" max="12549" width="4" style="556" bestFit="1" customWidth="1"/>
    <col min="12550" max="12551" width="4.42578125" style="556" customWidth="1"/>
    <col min="12552" max="12552" width="4.42578125" style="556" bestFit="1" customWidth="1"/>
    <col min="12553" max="12553" width="4" style="556" bestFit="1" customWidth="1"/>
    <col min="12554" max="12554" width="4.140625" style="556" bestFit="1" customWidth="1"/>
    <col min="12555" max="12555" width="4" style="556" bestFit="1" customWidth="1"/>
    <col min="12556" max="12556" width="4" style="556" customWidth="1"/>
    <col min="12557" max="12558" width="0" style="556" hidden="1" customWidth="1"/>
    <col min="12559" max="12559" width="4.140625" style="556" bestFit="1" customWidth="1"/>
    <col min="12560" max="12560" width="4.85546875" style="556" customWidth="1"/>
    <col min="12561" max="12561" width="5.28515625" style="556" customWidth="1"/>
    <col min="12562" max="12562" width="5" style="556" bestFit="1" customWidth="1"/>
    <col min="12563" max="12563" width="4.85546875" style="556" bestFit="1" customWidth="1"/>
    <col min="12564" max="12564" width="5.42578125" style="556" customWidth="1"/>
    <col min="12565" max="12566" width="4.85546875" style="556" bestFit="1" customWidth="1"/>
    <col min="12567" max="12567" width="0" style="556" hidden="1" customWidth="1"/>
    <col min="12568" max="12569" width="6.140625" style="556" customWidth="1"/>
    <col min="12570" max="12570" width="5.85546875" style="556" customWidth="1"/>
    <col min="12571" max="12800" width="9.140625" style="556"/>
    <col min="12801" max="12801" width="4.140625" style="556" customWidth="1"/>
    <col min="12802" max="12802" width="26.28515625" style="556" customWidth="1"/>
    <col min="12803" max="12803" width="12.140625" style="556" customWidth="1"/>
    <col min="12804" max="12804" width="9.42578125" style="556" customWidth="1"/>
    <col min="12805" max="12805" width="4" style="556" bestFit="1" customWidth="1"/>
    <col min="12806" max="12807" width="4.42578125" style="556" customWidth="1"/>
    <col min="12808" max="12808" width="4.42578125" style="556" bestFit="1" customWidth="1"/>
    <col min="12809" max="12809" width="4" style="556" bestFit="1" customWidth="1"/>
    <col min="12810" max="12810" width="4.140625" style="556" bestFit="1" customWidth="1"/>
    <col min="12811" max="12811" width="4" style="556" bestFit="1" customWidth="1"/>
    <col min="12812" max="12812" width="4" style="556" customWidth="1"/>
    <col min="12813" max="12814" width="0" style="556" hidden="1" customWidth="1"/>
    <col min="12815" max="12815" width="4.140625" style="556" bestFit="1" customWidth="1"/>
    <col min="12816" max="12816" width="4.85546875" style="556" customWidth="1"/>
    <col min="12817" max="12817" width="5.28515625" style="556" customWidth="1"/>
    <col min="12818" max="12818" width="5" style="556" bestFit="1" customWidth="1"/>
    <col min="12819" max="12819" width="4.85546875" style="556" bestFit="1" customWidth="1"/>
    <col min="12820" max="12820" width="5.42578125" style="556" customWidth="1"/>
    <col min="12821" max="12822" width="4.85546875" style="556" bestFit="1" customWidth="1"/>
    <col min="12823" max="12823" width="0" style="556" hidden="1" customWidth="1"/>
    <col min="12824" max="12825" width="6.140625" style="556" customWidth="1"/>
    <col min="12826" max="12826" width="5.85546875" style="556" customWidth="1"/>
    <col min="12827" max="13056" width="9.140625" style="556"/>
    <col min="13057" max="13057" width="4.140625" style="556" customWidth="1"/>
    <col min="13058" max="13058" width="26.28515625" style="556" customWidth="1"/>
    <col min="13059" max="13059" width="12.140625" style="556" customWidth="1"/>
    <col min="13060" max="13060" width="9.42578125" style="556" customWidth="1"/>
    <col min="13061" max="13061" width="4" style="556" bestFit="1" customWidth="1"/>
    <col min="13062" max="13063" width="4.42578125" style="556" customWidth="1"/>
    <col min="13064" max="13064" width="4.42578125" style="556" bestFit="1" customWidth="1"/>
    <col min="13065" max="13065" width="4" style="556" bestFit="1" customWidth="1"/>
    <col min="13066" max="13066" width="4.140625" style="556" bestFit="1" customWidth="1"/>
    <col min="13067" max="13067" width="4" style="556" bestFit="1" customWidth="1"/>
    <col min="13068" max="13068" width="4" style="556" customWidth="1"/>
    <col min="13069" max="13070" width="0" style="556" hidden="1" customWidth="1"/>
    <col min="13071" max="13071" width="4.140625" style="556" bestFit="1" customWidth="1"/>
    <col min="13072" max="13072" width="4.85546875" style="556" customWidth="1"/>
    <col min="13073" max="13073" width="5.28515625" style="556" customWidth="1"/>
    <col min="13074" max="13074" width="5" style="556" bestFit="1" customWidth="1"/>
    <col min="13075" max="13075" width="4.85546875" style="556" bestFit="1" customWidth="1"/>
    <col min="13076" max="13076" width="5.42578125" style="556" customWidth="1"/>
    <col min="13077" max="13078" width="4.85546875" style="556" bestFit="1" customWidth="1"/>
    <col min="13079" max="13079" width="0" style="556" hidden="1" customWidth="1"/>
    <col min="13080" max="13081" width="6.140625" style="556" customWidth="1"/>
    <col min="13082" max="13082" width="5.85546875" style="556" customWidth="1"/>
    <col min="13083" max="13312" width="9.140625" style="556"/>
    <col min="13313" max="13313" width="4.140625" style="556" customWidth="1"/>
    <col min="13314" max="13314" width="26.28515625" style="556" customWidth="1"/>
    <col min="13315" max="13315" width="12.140625" style="556" customWidth="1"/>
    <col min="13316" max="13316" width="9.42578125" style="556" customWidth="1"/>
    <col min="13317" max="13317" width="4" style="556" bestFit="1" customWidth="1"/>
    <col min="13318" max="13319" width="4.42578125" style="556" customWidth="1"/>
    <col min="13320" max="13320" width="4.42578125" style="556" bestFit="1" customWidth="1"/>
    <col min="13321" max="13321" width="4" style="556" bestFit="1" customWidth="1"/>
    <col min="13322" max="13322" width="4.140625" style="556" bestFit="1" customWidth="1"/>
    <col min="13323" max="13323" width="4" style="556" bestFit="1" customWidth="1"/>
    <col min="13324" max="13324" width="4" style="556" customWidth="1"/>
    <col min="13325" max="13326" width="0" style="556" hidden="1" customWidth="1"/>
    <col min="13327" max="13327" width="4.140625" style="556" bestFit="1" customWidth="1"/>
    <col min="13328" max="13328" width="4.85546875" style="556" customWidth="1"/>
    <col min="13329" max="13329" width="5.28515625" style="556" customWidth="1"/>
    <col min="13330" max="13330" width="5" style="556" bestFit="1" customWidth="1"/>
    <col min="13331" max="13331" width="4.85546875" style="556" bestFit="1" customWidth="1"/>
    <col min="13332" max="13332" width="5.42578125" style="556" customWidth="1"/>
    <col min="13333" max="13334" width="4.85546875" style="556" bestFit="1" customWidth="1"/>
    <col min="13335" max="13335" width="0" style="556" hidden="1" customWidth="1"/>
    <col min="13336" max="13337" width="6.140625" style="556" customWidth="1"/>
    <col min="13338" max="13338" width="5.85546875" style="556" customWidth="1"/>
    <col min="13339" max="13568" width="9.140625" style="556"/>
    <col min="13569" max="13569" width="4.140625" style="556" customWidth="1"/>
    <col min="13570" max="13570" width="26.28515625" style="556" customWidth="1"/>
    <col min="13571" max="13571" width="12.140625" style="556" customWidth="1"/>
    <col min="13572" max="13572" width="9.42578125" style="556" customWidth="1"/>
    <col min="13573" max="13573" width="4" style="556" bestFit="1" customWidth="1"/>
    <col min="13574" max="13575" width="4.42578125" style="556" customWidth="1"/>
    <col min="13576" max="13576" width="4.42578125" style="556" bestFit="1" customWidth="1"/>
    <col min="13577" max="13577" width="4" style="556" bestFit="1" customWidth="1"/>
    <col min="13578" max="13578" width="4.140625" style="556" bestFit="1" customWidth="1"/>
    <col min="13579" max="13579" width="4" style="556" bestFit="1" customWidth="1"/>
    <col min="13580" max="13580" width="4" style="556" customWidth="1"/>
    <col min="13581" max="13582" width="0" style="556" hidden="1" customWidth="1"/>
    <col min="13583" max="13583" width="4.140625" style="556" bestFit="1" customWidth="1"/>
    <col min="13584" max="13584" width="4.85546875" style="556" customWidth="1"/>
    <col min="13585" max="13585" width="5.28515625" style="556" customWidth="1"/>
    <col min="13586" max="13586" width="5" style="556" bestFit="1" customWidth="1"/>
    <col min="13587" max="13587" width="4.85546875" style="556" bestFit="1" customWidth="1"/>
    <col min="13588" max="13588" width="5.42578125" style="556" customWidth="1"/>
    <col min="13589" max="13590" width="4.85546875" style="556" bestFit="1" customWidth="1"/>
    <col min="13591" max="13591" width="0" style="556" hidden="1" customWidth="1"/>
    <col min="13592" max="13593" width="6.140625" style="556" customWidth="1"/>
    <col min="13594" max="13594" width="5.85546875" style="556" customWidth="1"/>
    <col min="13595" max="13824" width="9.140625" style="556"/>
    <col min="13825" max="13825" width="4.140625" style="556" customWidth="1"/>
    <col min="13826" max="13826" width="26.28515625" style="556" customWidth="1"/>
    <col min="13827" max="13827" width="12.140625" style="556" customWidth="1"/>
    <col min="13828" max="13828" width="9.42578125" style="556" customWidth="1"/>
    <col min="13829" max="13829" width="4" style="556" bestFit="1" customWidth="1"/>
    <col min="13830" max="13831" width="4.42578125" style="556" customWidth="1"/>
    <col min="13832" max="13832" width="4.42578125" style="556" bestFit="1" customWidth="1"/>
    <col min="13833" max="13833" width="4" style="556" bestFit="1" customWidth="1"/>
    <col min="13834" max="13834" width="4.140625" style="556" bestFit="1" customWidth="1"/>
    <col min="13835" max="13835" width="4" style="556" bestFit="1" customWidth="1"/>
    <col min="13836" max="13836" width="4" style="556" customWidth="1"/>
    <col min="13837" max="13838" width="0" style="556" hidden="1" customWidth="1"/>
    <col min="13839" max="13839" width="4.140625" style="556" bestFit="1" customWidth="1"/>
    <col min="13840" max="13840" width="4.85546875" style="556" customWidth="1"/>
    <col min="13841" max="13841" width="5.28515625" style="556" customWidth="1"/>
    <col min="13842" max="13842" width="5" style="556" bestFit="1" customWidth="1"/>
    <col min="13843" max="13843" width="4.85546875" style="556" bestFit="1" customWidth="1"/>
    <col min="13844" max="13844" width="5.42578125" style="556" customWidth="1"/>
    <col min="13845" max="13846" width="4.85546875" style="556" bestFit="1" customWidth="1"/>
    <col min="13847" max="13847" width="0" style="556" hidden="1" customWidth="1"/>
    <col min="13848" max="13849" width="6.140625" style="556" customWidth="1"/>
    <col min="13850" max="13850" width="5.85546875" style="556" customWidth="1"/>
    <col min="13851" max="14080" width="9.140625" style="556"/>
    <col min="14081" max="14081" width="4.140625" style="556" customWidth="1"/>
    <col min="14082" max="14082" width="26.28515625" style="556" customWidth="1"/>
    <col min="14083" max="14083" width="12.140625" style="556" customWidth="1"/>
    <col min="14084" max="14084" width="9.42578125" style="556" customWidth="1"/>
    <col min="14085" max="14085" width="4" style="556" bestFit="1" customWidth="1"/>
    <col min="14086" max="14087" width="4.42578125" style="556" customWidth="1"/>
    <col min="14088" max="14088" width="4.42578125" style="556" bestFit="1" customWidth="1"/>
    <col min="14089" max="14089" width="4" style="556" bestFit="1" customWidth="1"/>
    <col min="14090" max="14090" width="4.140625" style="556" bestFit="1" customWidth="1"/>
    <col min="14091" max="14091" width="4" style="556" bestFit="1" customWidth="1"/>
    <col min="14092" max="14092" width="4" style="556" customWidth="1"/>
    <col min="14093" max="14094" width="0" style="556" hidden="1" customWidth="1"/>
    <col min="14095" max="14095" width="4.140625" style="556" bestFit="1" customWidth="1"/>
    <col min="14096" max="14096" width="4.85546875" style="556" customWidth="1"/>
    <col min="14097" max="14097" width="5.28515625" style="556" customWidth="1"/>
    <col min="14098" max="14098" width="5" style="556" bestFit="1" customWidth="1"/>
    <col min="14099" max="14099" width="4.85546875" style="556" bestFit="1" customWidth="1"/>
    <col min="14100" max="14100" width="5.42578125" style="556" customWidth="1"/>
    <col min="14101" max="14102" width="4.85546875" style="556" bestFit="1" customWidth="1"/>
    <col min="14103" max="14103" width="0" style="556" hidden="1" customWidth="1"/>
    <col min="14104" max="14105" width="6.140625" style="556" customWidth="1"/>
    <col min="14106" max="14106" width="5.85546875" style="556" customWidth="1"/>
    <col min="14107" max="14336" width="9.140625" style="556"/>
    <col min="14337" max="14337" width="4.140625" style="556" customWidth="1"/>
    <col min="14338" max="14338" width="26.28515625" style="556" customWidth="1"/>
    <col min="14339" max="14339" width="12.140625" style="556" customWidth="1"/>
    <col min="14340" max="14340" width="9.42578125" style="556" customWidth="1"/>
    <col min="14341" max="14341" width="4" style="556" bestFit="1" customWidth="1"/>
    <col min="14342" max="14343" width="4.42578125" style="556" customWidth="1"/>
    <col min="14344" max="14344" width="4.42578125" style="556" bestFit="1" customWidth="1"/>
    <col min="14345" max="14345" width="4" style="556" bestFit="1" customWidth="1"/>
    <col min="14346" max="14346" width="4.140625" style="556" bestFit="1" customWidth="1"/>
    <col min="14347" max="14347" width="4" style="556" bestFit="1" customWidth="1"/>
    <col min="14348" max="14348" width="4" style="556" customWidth="1"/>
    <col min="14349" max="14350" width="0" style="556" hidden="1" customWidth="1"/>
    <col min="14351" max="14351" width="4.140625" style="556" bestFit="1" customWidth="1"/>
    <col min="14352" max="14352" width="4.85546875" style="556" customWidth="1"/>
    <col min="14353" max="14353" width="5.28515625" style="556" customWidth="1"/>
    <col min="14354" max="14354" width="5" style="556" bestFit="1" customWidth="1"/>
    <col min="14355" max="14355" width="4.85546875" style="556" bestFit="1" customWidth="1"/>
    <col min="14356" max="14356" width="5.42578125" style="556" customWidth="1"/>
    <col min="14357" max="14358" width="4.85546875" style="556" bestFit="1" customWidth="1"/>
    <col min="14359" max="14359" width="0" style="556" hidden="1" customWidth="1"/>
    <col min="14360" max="14361" width="6.140625" style="556" customWidth="1"/>
    <col min="14362" max="14362" width="5.85546875" style="556" customWidth="1"/>
    <col min="14363" max="14592" width="9.140625" style="556"/>
    <col min="14593" max="14593" width="4.140625" style="556" customWidth="1"/>
    <col min="14594" max="14594" width="26.28515625" style="556" customWidth="1"/>
    <col min="14595" max="14595" width="12.140625" style="556" customWidth="1"/>
    <col min="14596" max="14596" width="9.42578125" style="556" customWidth="1"/>
    <col min="14597" max="14597" width="4" style="556" bestFit="1" customWidth="1"/>
    <col min="14598" max="14599" width="4.42578125" style="556" customWidth="1"/>
    <col min="14600" max="14600" width="4.42578125" style="556" bestFit="1" customWidth="1"/>
    <col min="14601" max="14601" width="4" style="556" bestFit="1" customWidth="1"/>
    <col min="14602" max="14602" width="4.140625" style="556" bestFit="1" customWidth="1"/>
    <col min="14603" max="14603" width="4" style="556" bestFit="1" customWidth="1"/>
    <col min="14604" max="14604" width="4" style="556" customWidth="1"/>
    <col min="14605" max="14606" width="0" style="556" hidden="1" customWidth="1"/>
    <col min="14607" max="14607" width="4.140625" style="556" bestFit="1" customWidth="1"/>
    <col min="14608" max="14608" width="4.85546875" style="556" customWidth="1"/>
    <col min="14609" max="14609" width="5.28515625" style="556" customWidth="1"/>
    <col min="14610" max="14610" width="5" style="556" bestFit="1" customWidth="1"/>
    <col min="14611" max="14611" width="4.85546875" style="556" bestFit="1" customWidth="1"/>
    <col min="14612" max="14612" width="5.42578125" style="556" customWidth="1"/>
    <col min="14613" max="14614" width="4.85546875" style="556" bestFit="1" customWidth="1"/>
    <col min="14615" max="14615" width="0" style="556" hidden="1" customWidth="1"/>
    <col min="14616" max="14617" width="6.140625" style="556" customWidth="1"/>
    <col min="14618" max="14618" width="5.85546875" style="556" customWidth="1"/>
    <col min="14619" max="14848" width="9.140625" style="556"/>
    <col min="14849" max="14849" width="4.140625" style="556" customWidth="1"/>
    <col min="14850" max="14850" width="26.28515625" style="556" customWidth="1"/>
    <col min="14851" max="14851" width="12.140625" style="556" customWidth="1"/>
    <col min="14852" max="14852" width="9.42578125" style="556" customWidth="1"/>
    <col min="14853" max="14853" width="4" style="556" bestFit="1" customWidth="1"/>
    <col min="14854" max="14855" width="4.42578125" style="556" customWidth="1"/>
    <col min="14856" max="14856" width="4.42578125" style="556" bestFit="1" customWidth="1"/>
    <col min="14857" max="14857" width="4" style="556" bestFit="1" customWidth="1"/>
    <col min="14858" max="14858" width="4.140625" style="556" bestFit="1" customWidth="1"/>
    <col min="14859" max="14859" width="4" style="556" bestFit="1" customWidth="1"/>
    <col min="14860" max="14860" width="4" style="556" customWidth="1"/>
    <col min="14861" max="14862" width="0" style="556" hidden="1" customWidth="1"/>
    <col min="14863" max="14863" width="4.140625" style="556" bestFit="1" customWidth="1"/>
    <col min="14864" max="14864" width="4.85546875" style="556" customWidth="1"/>
    <col min="14865" max="14865" width="5.28515625" style="556" customWidth="1"/>
    <col min="14866" max="14866" width="5" style="556" bestFit="1" customWidth="1"/>
    <col min="14867" max="14867" width="4.85546875" style="556" bestFit="1" customWidth="1"/>
    <col min="14868" max="14868" width="5.42578125" style="556" customWidth="1"/>
    <col min="14869" max="14870" width="4.85546875" style="556" bestFit="1" customWidth="1"/>
    <col min="14871" max="14871" width="0" style="556" hidden="1" customWidth="1"/>
    <col min="14872" max="14873" width="6.140625" style="556" customWidth="1"/>
    <col min="14874" max="14874" width="5.85546875" style="556" customWidth="1"/>
    <col min="14875" max="15104" width="9.140625" style="556"/>
    <col min="15105" max="15105" width="4.140625" style="556" customWidth="1"/>
    <col min="15106" max="15106" width="26.28515625" style="556" customWidth="1"/>
    <col min="15107" max="15107" width="12.140625" style="556" customWidth="1"/>
    <col min="15108" max="15108" width="9.42578125" style="556" customWidth="1"/>
    <col min="15109" max="15109" width="4" style="556" bestFit="1" customWidth="1"/>
    <col min="15110" max="15111" width="4.42578125" style="556" customWidth="1"/>
    <col min="15112" max="15112" width="4.42578125" style="556" bestFit="1" customWidth="1"/>
    <col min="15113" max="15113" width="4" style="556" bestFit="1" customWidth="1"/>
    <col min="15114" max="15114" width="4.140625" style="556" bestFit="1" customWidth="1"/>
    <col min="15115" max="15115" width="4" style="556" bestFit="1" customWidth="1"/>
    <col min="15116" max="15116" width="4" style="556" customWidth="1"/>
    <col min="15117" max="15118" width="0" style="556" hidden="1" customWidth="1"/>
    <col min="15119" max="15119" width="4.140625" style="556" bestFit="1" customWidth="1"/>
    <col min="15120" max="15120" width="4.85546875" style="556" customWidth="1"/>
    <col min="15121" max="15121" width="5.28515625" style="556" customWidth="1"/>
    <col min="15122" max="15122" width="5" style="556" bestFit="1" customWidth="1"/>
    <col min="15123" max="15123" width="4.85546875" style="556" bestFit="1" customWidth="1"/>
    <col min="15124" max="15124" width="5.42578125" style="556" customWidth="1"/>
    <col min="15125" max="15126" width="4.85546875" style="556" bestFit="1" customWidth="1"/>
    <col min="15127" max="15127" width="0" style="556" hidden="1" customWidth="1"/>
    <col min="15128" max="15129" width="6.140625" style="556" customWidth="1"/>
    <col min="15130" max="15130" width="5.85546875" style="556" customWidth="1"/>
    <col min="15131" max="15360" width="9.140625" style="556"/>
    <col min="15361" max="15361" width="4.140625" style="556" customWidth="1"/>
    <col min="15362" max="15362" width="26.28515625" style="556" customWidth="1"/>
    <col min="15363" max="15363" width="12.140625" style="556" customWidth="1"/>
    <col min="15364" max="15364" width="9.42578125" style="556" customWidth="1"/>
    <col min="15365" max="15365" width="4" style="556" bestFit="1" customWidth="1"/>
    <col min="15366" max="15367" width="4.42578125" style="556" customWidth="1"/>
    <col min="15368" max="15368" width="4.42578125" style="556" bestFit="1" customWidth="1"/>
    <col min="15369" max="15369" width="4" style="556" bestFit="1" customWidth="1"/>
    <col min="15370" max="15370" width="4.140625" style="556" bestFit="1" customWidth="1"/>
    <col min="15371" max="15371" width="4" style="556" bestFit="1" customWidth="1"/>
    <col min="15372" max="15372" width="4" style="556" customWidth="1"/>
    <col min="15373" max="15374" width="0" style="556" hidden="1" customWidth="1"/>
    <col min="15375" max="15375" width="4.140625" style="556" bestFit="1" customWidth="1"/>
    <col min="15376" max="15376" width="4.85546875" style="556" customWidth="1"/>
    <col min="15377" max="15377" width="5.28515625" style="556" customWidth="1"/>
    <col min="15378" max="15378" width="5" style="556" bestFit="1" customWidth="1"/>
    <col min="15379" max="15379" width="4.85546875" style="556" bestFit="1" customWidth="1"/>
    <col min="15380" max="15380" width="5.42578125" style="556" customWidth="1"/>
    <col min="15381" max="15382" width="4.85546875" style="556" bestFit="1" customWidth="1"/>
    <col min="15383" max="15383" width="0" style="556" hidden="1" customWidth="1"/>
    <col min="15384" max="15385" width="6.140625" style="556" customWidth="1"/>
    <col min="15386" max="15386" width="5.85546875" style="556" customWidth="1"/>
    <col min="15387" max="15616" width="9.140625" style="556"/>
    <col min="15617" max="15617" width="4.140625" style="556" customWidth="1"/>
    <col min="15618" max="15618" width="26.28515625" style="556" customWidth="1"/>
    <col min="15619" max="15619" width="12.140625" style="556" customWidth="1"/>
    <col min="15620" max="15620" width="9.42578125" style="556" customWidth="1"/>
    <col min="15621" max="15621" width="4" style="556" bestFit="1" customWidth="1"/>
    <col min="15622" max="15623" width="4.42578125" style="556" customWidth="1"/>
    <col min="15624" max="15624" width="4.42578125" style="556" bestFit="1" customWidth="1"/>
    <col min="15625" max="15625" width="4" style="556" bestFit="1" customWidth="1"/>
    <col min="15626" max="15626" width="4.140625" style="556" bestFit="1" customWidth="1"/>
    <col min="15627" max="15627" width="4" style="556" bestFit="1" customWidth="1"/>
    <col min="15628" max="15628" width="4" style="556" customWidth="1"/>
    <col min="15629" max="15630" width="0" style="556" hidden="1" customWidth="1"/>
    <col min="15631" max="15631" width="4.140625" style="556" bestFit="1" customWidth="1"/>
    <col min="15632" max="15632" width="4.85546875" style="556" customWidth="1"/>
    <col min="15633" max="15633" width="5.28515625" style="556" customWidth="1"/>
    <col min="15634" max="15634" width="5" style="556" bestFit="1" customWidth="1"/>
    <col min="15635" max="15635" width="4.85546875" style="556" bestFit="1" customWidth="1"/>
    <col min="15636" max="15636" width="5.42578125" style="556" customWidth="1"/>
    <col min="15637" max="15638" width="4.85546875" style="556" bestFit="1" customWidth="1"/>
    <col min="15639" max="15639" width="0" style="556" hidden="1" customWidth="1"/>
    <col min="15640" max="15641" width="6.140625" style="556" customWidth="1"/>
    <col min="15642" max="15642" width="5.85546875" style="556" customWidth="1"/>
    <col min="15643" max="15872" width="9.140625" style="556"/>
    <col min="15873" max="15873" width="4.140625" style="556" customWidth="1"/>
    <col min="15874" max="15874" width="26.28515625" style="556" customWidth="1"/>
    <col min="15875" max="15875" width="12.140625" style="556" customWidth="1"/>
    <col min="15876" max="15876" width="9.42578125" style="556" customWidth="1"/>
    <col min="15877" max="15877" width="4" style="556" bestFit="1" customWidth="1"/>
    <col min="15878" max="15879" width="4.42578125" style="556" customWidth="1"/>
    <col min="15880" max="15880" width="4.42578125" style="556" bestFit="1" customWidth="1"/>
    <col min="15881" max="15881" width="4" style="556" bestFit="1" customWidth="1"/>
    <col min="15882" max="15882" width="4.140625" style="556" bestFit="1" customWidth="1"/>
    <col min="15883" max="15883" width="4" style="556" bestFit="1" customWidth="1"/>
    <col min="15884" max="15884" width="4" style="556" customWidth="1"/>
    <col min="15885" max="15886" width="0" style="556" hidden="1" customWidth="1"/>
    <col min="15887" max="15887" width="4.140625" style="556" bestFit="1" customWidth="1"/>
    <col min="15888" max="15888" width="4.85546875" style="556" customWidth="1"/>
    <col min="15889" max="15889" width="5.28515625" style="556" customWidth="1"/>
    <col min="15890" max="15890" width="5" style="556" bestFit="1" customWidth="1"/>
    <col min="15891" max="15891" width="4.85546875" style="556" bestFit="1" customWidth="1"/>
    <col min="15892" max="15892" width="5.42578125" style="556" customWidth="1"/>
    <col min="15893" max="15894" width="4.85546875" style="556" bestFit="1" customWidth="1"/>
    <col min="15895" max="15895" width="0" style="556" hidden="1" customWidth="1"/>
    <col min="15896" max="15897" width="6.140625" style="556" customWidth="1"/>
    <col min="15898" max="15898" width="5.85546875" style="556" customWidth="1"/>
    <col min="15899" max="16128" width="9.140625" style="556"/>
    <col min="16129" max="16129" width="4.140625" style="556" customWidth="1"/>
    <col min="16130" max="16130" width="26.28515625" style="556" customWidth="1"/>
    <col min="16131" max="16131" width="12.140625" style="556" customWidth="1"/>
    <col min="16132" max="16132" width="9.42578125" style="556" customWidth="1"/>
    <col min="16133" max="16133" width="4" style="556" bestFit="1" customWidth="1"/>
    <col min="16134" max="16135" width="4.42578125" style="556" customWidth="1"/>
    <col min="16136" max="16136" width="4.42578125" style="556" bestFit="1" customWidth="1"/>
    <col min="16137" max="16137" width="4" style="556" bestFit="1" customWidth="1"/>
    <col min="16138" max="16138" width="4.140625" style="556" bestFit="1" customWidth="1"/>
    <col min="16139" max="16139" width="4" style="556" bestFit="1" customWidth="1"/>
    <col min="16140" max="16140" width="4" style="556" customWidth="1"/>
    <col min="16141" max="16142" width="0" style="556" hidden="1" customWidth="1"/>
    <col min="16143" max="16143" width="4.140625" style="556" bestFit="1" customWidth="1"/>
    <col min="16144" max="16144" width="4.85546875" style="556" customWidth="1"/>
    <col min="16145" max="16145" width="5.28515625" style="556" customWidth="1"/>
    <col min="16146" max="16146" width="5" style="556" bestFit="1" customWidth="1"/>
    <col min="16147" max="16147" width="4.85546875" style="556" bestFit="1" customWidth="1"/>
    <col min="16148" max="16148" width="5.42578125" style="556" customWidth="1"/>
    <col min="16149" max="16150" width="4.85546875" style="556" bestFit="1" customWidth="1"/>
    <col min="16151" max="16151" width="0" style="556" hidden="1" customWidth="1"/>
    <col min="16152" max="16153" width="6.140625" style="556" customWidth="1"/>
    <col min="16154" max="16154" width="5.85546875" style="556" customWidth="1"/>
    <col min="16155" max="16384" width="9.140625" style="556"/>
  </cols>
  <sheetData>
    <row r="1" spans="1:26" ht="46.5" customHeight="1" x14ac:dyDescent="0.25">
      <c r="A1" s="1078" t="s">
        <v>837</v>
      </c>
      <c r="B1" s="1078"/>
      <c r="C1" s="1078"/>
      <c r="D1" s="1078"/>
      <c r="E1" s="1078"/>
      <c r="F1" s="70"/>
      <c r="G1" s="70"/>
      <c r="H1" s="70"/>
      <c r="I1" s="70"/>
      <c r="J1" s="70"/>
      <c r="K1" s="70"/>
      <c r="L1" s="71"/>
      <c r="M1" s="71"/>
      <c r="N1" s="71"/>
      <c r="O1" s="71"/>
      <c r="P1" s="71"/>
      <c r="Q1" s="71"/>
      <c r="R1" s="71"/>
      <c r="S1" s="71"/>
      <c r="T1" s="71"/>
      <c r="U1" s="71"/>
      <c r="V1" s="71"/>
      <c r="W1" s="71"/>
      <c r="X1" s="72"/>
      <c r="Y1" s="72"/>
      <c r="Z1" s="72"/>
    </row>
    <row r="2" spans="1:26" ht="7.5" customHeight="1" x14ac:dyDescent="0.25">
      <c r="A2" s="649"/>
      <c r="B2" s="649"/>
      <c r="C2" s="649"/>
      <c r="D2" s="71"/>
      <c r="E2" s="72"/>
      <c r="F2" s="72"/>
      <c r="G2" s="72"/>
      <c r="H2" s="72"/>
      <c r="I2" s="72"/>
      <c r="J2" s="72"/>
      <c r="K2" s="71"/>
      <c r="L2" s="71"/>
      <c r="M2" s="71"/>
      <c r="N2" s="71"/>
      <c r="O2" s="71"/>
      <c r="P2" s="71"/>
      <c r="Q2" s="71"/>
      <c r="R2" s="71"/>
      <c r="S2" s="71"/>
      <c r="T2" s="71"/>
      <c r="U2" s="71"/>
      <c r="V2" s="71"/>
      <c r="W2" s="71"/>
      <c r="X2" s="72"/>
      <c r="Y2" s="72"/>
      <c r="Z2" s="72"/>
    </row>
    <row r="3" spans="1:26"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c r="Y3" s="1138"/>
      <c r="Z3" s="1138"/>
    </row>
    <row r="4" spans="1:26"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c r="Y4" s="1080"/>
      <c r="Z4" s="1080"/>
    </row>
    <row r="5" spans="1:26" s="99" customFormat="1" ht="36.950000000000003" customHeight="1" x14ac:dyDescent="0.25">
      <c r="A5" s="1441" t="s">
        <v>6</v>
      </c>
      <c r="B5" s="1441" t="s">
        <v>1</v>
      </c>
      <c r="C5" s="1091" t="s">
        <v>515</v>
      </c>
      <c r="D5" s="1288" t="s">
        <v>516</v>
      </c>
      <c r="E5" s="1327" t="s">
        <v>517</v>
      </c>
      <c r="F5" s="1328"/>
      <c r="G5" s="1328"/>
      <c r="H5" s="1328"/>
      <c r="I5" s="1328"/>
      <c r="J5" s="1328"/>
      <c r="K5" s="1328"/>
      <c r="L5" s="1328"/>
      <c r="M5" s="1328"/>
      <c r="N5" s="1328"/>
      <c r="O5" s="1328"/>
      <c r="P5" s="1328"/>
      <c r="Q5" s="1328"/>
      <c r="R5" s="1328"/>
      <c r="S5" s="1328"/>
      <c r="T5" s="1328"/>
      <c r="U5" s="1328"/>
      <c r="V5" s="1328"/>
      <c r="W5" s="1328"/>
      <c r="X5" s="1329"/>
      <c r="Y5" s="1501" t="s">
        <v>3</v>
      </c>
      <c r="Z5" s="1288" t="s">
        <v>4</v>
      </c>
    </row>
    <row r="6" spans="1:26" s="99" customFormat="1" ht="40.5" customHeight="1" x14ac:dyDescent="0.25">
      <c r="A6" s="1442"/>
      <c r="B6" s="1442"/>
      <c r="C6" s="1092"/>
      <c r="D6" s="1289"/>
      <c r="E6" s="1326" t="s">
        <v>533</v>
      </c>
      <c r="F6" s="1326"/>
      <c r="G6" s="1326"/>
      <c r="H6" s="1326"/>
      <c r="I6" s="1326"/>
      <c r="J6" s="1326"/>
      <c r="K6" s="1326"/>
      <c r="L6" s="1326"/>
      <c r="M6" s="1326"/>
      <c r="N6" s="1326"/>
      <c r="O6" s="1327" t="s">
        <v>534</v>
      </c>
      <c r="P6" s="1328"/>
      <c r="Q6" s="1328"/>
      <c r="R6" s="1328"/>
      <c r="S6" s="1328"/>
      <c r="T6" s="1328"/>
      <c r="U6" s="1328"/>
      <c r="V6" s="1328"/>
      <c r="W6" s="1328"/>
      <c r="X6" s="1504" t="s">
        <v>243</v>
      </c>
      <c r="Y6" s="1502"/>
      <c r="Z6" s="1289"/>
    </row>
    <row r="7" spans="1:26" s="99" customFormat="1" ht="24" x14ac:dyDescent="0.25">
      <c r="A7" s="1443"/>
      <c r="B7" s="1443"/>
      <c r="C7" s="1093"/>
      <c r="D7" s="1290"/>
      <c r="E7" s="645" t="s">
        <v>637</v>
      </c>
      <c r="F7" s="645" t="s">
        <v>638</v>
      </c>
      <c r="G7" s="645" t="s">
        <v>639</v>
      </c>
      <c r="H7" s="645" t="s">
        <v>640</v>
      </c>
      <c r="I7" s="645" t="s">
        <v>641</v>
      </c>
      <c r="J7" s="645" t="s">
        <v>642</v>
      </c>
      <c r="K7" s="645" t="s">
        <v>643</v>
      </c>
      <c r="L7" s="645" t="s">
        <v>644</v>
      </c>
      <c r="M7" s="645" t="s">
        <v>645</v>
      </c>
      <c r="N7" s="645" t="s">
        <v>646</v>
      </c>
      <c r="O7" s="645" t="s">
        <v>645</v>
      </c>
      <c r="P7" s="645" t="s">
        <v>646</v>
      </c>
      <c r="Q7" s="645" t="s">
        <v>647</v>
      </c>
      <c r="R7" s="645" t="s">
        <v>648</v>
      </c>
      <c r="S7" s="645" t="s">
        <v>649</v>
      </c>
      <c r="T7" s="645" t="s">
        <v>650</v>
      </c>
      <c r="U7" s="645" t="s">
        <v>651</v>
      </c>
      <c r="V7" s="645" t="s">
        <v>652</v>
      </c>
      <c r="W7" s="645" t="s">
        <v>653</v>
      </c>
      <c r="X7" s="1504"/>
      <c r="Y7" s="1503"/>
      <c r="Z7" s="1290"/>
    </row>
    <row r="8" spans="1:26" s="99" customFormat="1" ht="15.95" customHeight="1" x14ac:dyDescent="0.25">
      <c r="A8" s="188" t="s">
        <v>16</v>
      </c>
      <c r="B8" s="462" t="s">
        <v>156</v>
      </c>
      <c r="C8" s="357">
        <v>11100000713</v>
      </c>
      <c r="D8" s="189">
        <v>0.9</v>
      </c>
      <c r="E8" s="358"/>
      <c r="F8" s="358"/>
      <c r="G8" s="358">
        <v>0.02</v>
      </c>
      <c r="H8" s="358">
        <v>0.02</v>
      </c>
      <c r="I8" s="358"/>
      <c r="J8" s="358">
        <v>0.01</v>
      </c>
      <c r="K8" s="358"/>
      <c r="L8" s="358">
        <v>0.02</v>
      </c>
      <c r="M8" s="358"/>
      <c r="N8" s="358"/>
      <c r="O8" s="358">
        <v>0.02</v>
      </c>
      <c r="P8" s="358">
        <v>0.02</v>
      </c>
      <c r="Q8" s="358">
        <v>0.02</v>
      </c>
      <c r="R8" s="358">
        <v>0.02</v>
      </c>
      <c r="S8" s="358"/>
      <c r="T8" s="358"/>
      <c r="U8" s="358"/>
      <c r="V8" s="358"/>
      <c r="W8" s="358"/>
      <c r="X8" s="359">
        <f t="shared" ref="X8:X37" si="0">IF(SUM(E8:N8)&gt;5%,5%,SUM(E8:N8))+IF(SUM(O8:W8)&gt;5%,5%,SUM(O8:W8))</f>
        <v>0.1</v>
      </c>
      <c r="Y8" s="360">
        <f t="shared" ref="Y8:Y37" si="1">D8+X8</f>
        <v>1</v>
      </c>
      <c r="Z8" s="194">
        <f>IF(95%&lt;=Y8,60,IF(AND(90%&lt;=Y8,Y8&lt;95%),50,IF(AND(80%&lt;=Y8,Y8&lt;90%),40,IF(AND(75%&lt;=Y8,Y8&lt;80%),30,IF(AND(70%&lt;=Y8,Y8&lt;75%),20,IF(Y8&lt;70%,0,""))))))</f>
        <v>60</v>
      </c>
    </row>
    <row r="9" spans="1:26" s="99" customFormat="1" ht="15.95" customHeight="1" x14ac:dyDescent="0.25">
      <c r="A9" s="188">
        <f>A8+1</f>
        <v>2</v>
      </c>
      <c r="B9" s="462" t="s">
        <v>158</v>
      </c>
      <c r="C9" s="357">
        <v>11100000722</v>
      </c>
      <c r="D9" s="189">
        <v>0.9</v>
      </c>
      <c r="E9" s="358"/>
      <c r="F9" s="358"/>
      <c r="G9" s="358">
        <v>0.01</v>
      </c>
      <c r="H9" s="358">
        <v>0.02</v>
      </c>
      <c r="I9" s="358"/>
      <c r="J9" s="358"/>
      <c r="K9" s="358"/>
      <c r="L9" s="358"/>
      <c r="M9" s="358"/>
      <c r="N9" s="358"/>
      <c r="O9" s="358">
        <v>0.02</v>
      </c>
      <c r="P9" s="358">
        <v>0.02</v>
      </c>
      <c r="Q9" s="358">
        <v>1.4999999999999999E-2</v>
      </c>
      <c r="R9" s="358">
        <v>0.02</v>
      </c>
      <c r="S9" s="358"/>
      <c r="T9" s="358"/>
      <c r="U9" s="358"/>
      <c r="V9" s="358"/>
      <c r="W9" s="358"/>
      <c r="X9" s="359">
        <f t="shared" si="0"/>
        <v>0.08</v>
      </c>
      <c r="Y9" s="360">
        <f t="shared" si="1"/>
        <v>0.98</v>
      </c>
      <c r="Z9" s="194">
        <f>IF(95%&lt;=Y9,60,IF(AND(90%&lt;=Y9,Y9&lt;95%),50,IF(AND(80%&lt;=Y9,Y9&lt;90%),40,IF(AND(75%&lt;=Y9,Y9&lt;80%),30,IF(AND(70%&lt;=Y9,Y9&lt;75%),20,IF(Y9&lt;70%,0,""))))))</f>
        <v>60</v>
      </c>
    </row>
    <row r="10" spans="1:26" s="99" customFormat="1" ht="15.95" customHeight="1" x14ac:dyDescent="0.25">
      <c r="A10" s="188">
        <f>A9+1</f>
        <v>3</v>
      </c>
      <c r="B10" s="462" t="s">
        <v>90</v>
      </c>
      <c r="C10" s="357">
        <v>11100000702</v>
      </c>
      <c r="D10" s="189">
        <v>0.9</v>
      </c>
      <c r="E10" s="358"/>
      <c r="F10" s="358">
        <v>0.01</v>
      </c>
      <c r="G10" s="358"/>
      <c r="H10" s="361">
        <v>0.02</v>
      </c>
      <c r="I10" s="358"/>
      <c r="J10" s="358">
        <v>0.01</v>
      </c>
      <c r="K10" s="358"/>
      <c r="L10" s="358"/>
      <c r="M10" s="358"/>
      <c r="N10" s="358"/>
      <c r="O10" s="358">
        <v>0.02</v>
      </c>
      <c r="P10" s="358">
        <v>0.02</v>
      </c>
      <c r="Q10" s="358"/>
      <c r="R10" s="358">
        <v>0.02</v>
      </c>
      <c r="S10" s="358"/>
      <c r="T10" s="358"/>
      <c r="U10" s="358"/>
      <c r="V10" s="358"/>
      <c r="W10" s="358"/>
      <c r="X10" s="359">
        <f t="shared" si="0"/>
        <v>0.09</v>
      </c>
      <c r="Y10" s="360">
        <f t="shared" si="1"/>
        <v>0.99</v>
      </c>
      <c r="Z10" s="194">
        <f>IF(95%&lt;=Y10,60,IF(AND(90%&lt;=Y10,Y10&lt;95%),50,IF(AND(80%&lt;=Y10,Y10&lt;90%),40,IF(AND(75%&lt;=Y10,Y10&lt;80%),30,IF(AND(70%&lt;=Y10,Y10&lt;75%),20,IF(Y10&lt;70%,0,""))))))</f>
        <v>60</v>
      </c>
    </row>
    <row r="11" spans="1:26" s="99" customFormat="1" ht="15.95" customHeight="1" x14ac:dyDescent="0.25">
      <c r="A11" s="188">
        <f>A10+1</f>
        <v>4</v>
      </c>
      <c r="B11" s="462" t="s">
        <v>157</v>
      </c>
      <c r="C11" s="357">
        <v>11100000775</v>
      </c>
      <c r="D11" s="189">
        <v>0.9</v>
      </c>
      <c r="E11" s="358"/>
      <c r="F11" s="358"/>
      <c r="G11" s="358"/>
      <c r="H11" s="361">
        <v>0.02</v>
      </c>
      <c r="I11" s="358"/>
      <c r="J11" s="358"/>
      <c r="K11" s="358"/>
      <c r="L11" s="358"/>
      <c r="M11" s="358"/>
      <c r="N11" s="358"/>
      <c r="O11" s="358">
        <v>0.02</v>
      </c>
      <c r="P11" s="358">
        <v>0.02</v>
      </c>
      <c r="Q11" s="358">
        <v>0.02</v>
      </c>
      <c r="R11" s="358">
        <v>0.02</v>
      </c>
      <c r="S11" s="358"/>
      <c r="T11" s="358"/>
      <c r="U11" s="358"/>
      <c r="V11" s="358"/>
      <c r="W11" s="358"/>
      <c r="X11" s="359">
        <f t="shared" si="0"/>
        <v>7.0000000000000007E-2</v>
      </c>
      <c r="Y11" s="360">
        <f t="shared" si="1"/>
        <v>0.97</v>
      </c>
      <c r="Z11" s="194">
        <f>IF(95%&lt;=Y11,60,IF(AND(90%&lt;=Y11,Y11&lt;95%),50,IF(AND(80%&lt;=Y11,Y11&lt;90%),40,IF(AND(75%&lt;=Y11,Y11&lt;80%),30,IF(AND(70%&lt;=Y11,Y11&lt;75%),20,IF(Y11&lt;70%,0,""))))))</f>
        <v>60</v>
      </c>
    </row>
    <row r="12" spans="1:26" s="99" customFormat="1" ht="15.95" customHeight="1" x14ac:dyDescent="0.25">
      <c r="A12" s="188">
        <f t="shared" ref="A12:A37" si="2">A11+1</f>
        <v>5</v>
      </c>
      <c r="B12" s="462" t="s">
        <v>159</v>
      </c>
      <c r="C12" s="357">
        <v>11100071848</v>
      </c>
      <c r="D12" s="189">
        <v>0.9</v>
      </c>
      <c r="E12" s="358"/>
      <c r="F12" s="358"/>
      <c r="G12" s="358"/>
      <c r="H12" s="361">
        <v>0.02</v>
      </c>
      <c r="I12" s="358"/>
      <c r="J12" s="358">
        <v>0.01</v>
      </c>
      <c r="K12" s="358"/>
      <c r="L12" s="358"/>
      <c r="M12" s="358"/>
      <c r="N12" s="358"/>
      <c r="O12" s="358">
        <v>0.02</v>
      </c>
      <c r="P12" s="358">
        <v>0.02</v>
      </c>
      <c r="Q12" s="358">
        <v>0.02</v>
      </c>
      <c r="R12" s="358">
        <v>0.02</v>
      </c>
      <c r="S12" s="358"/>
      <c r="T12" s="358"/>
      <c r="U12" s="358"/>
      <c r="V12" s="358"/>
      <c r="W12" s="358"/>
      <c r="X12" s="359">
        <f t="shared" si="0"/>
        <v>0.08</v>
      </c>
      <c r="Y12" s="360">
        <f t="shared" si="1"/>
        <v>0.98</v>
      </c>
      <c r="Z12" s="194">
        <f t="shared" ref="Z12:Z36" si="3">IF(95%&lt;=Y12,60,IF(AND(90%&lt;=Y12,Y12&lt;95%),50,IF(AND(80%&lt;=Y12,Y12&lt;90%),40,IF(AND(75%&lt;=Y12,Y12&lt;80%),30,IF(AND(70%&lt;=Y12,Y12&lt;75%),20,IF(Y12&lt;70%,0,""))))))</f>
        <v>60</v>
      </c>
    </row>
    <row r="13" spans="1:26" s="99" customFormat="1" ht="15.95" customHeight="1" x14ac:dyDescent="0.25">
      <c r="A13" s="188">
        <f t="shared" si="2"/>
        <v>6</v>
      </c>
      <c r="B13" s="462" t="s">
        <v>182</v>
      </c>
      <c r="C13" s="357">
        <v>51200001010</v>
      </c>
      <c r="D13" s="189">
        <v>0.9</v>
      </c>
      <c r="E13" s="358"/>
      <c r="F13" s="358"/>
      <c r="G13" s="358">
        <v>0.01</v>
      </c>
      <c r="H13" s="361">
        <v>0.02</v>
      </c>
      <c r="I13" s="358"/>
      <c r="J13" s="358"/>
      <c r="K13" s="358"/>
      <c r="L13" s="358">
        <v>0.02</v>
      </c>
      <c r="M13" s="358"/>
      <c r="N13" s="358"/>
      <c r="O13" s="358">
        <v>0.02</v>
      </c>
      <c r="P13" s="358">
        <v>0.02</v>
      </c>
      <c r="Q13" s="358">
        <v>0.02</v>
      </c>
      <c r="R13" s="358">
        <v>0.02</v>
      </c>
      <c r="S13" s="358"/>
      <c r="T13" s="358"/>
      <c r="U13" s="358"/>
      <c r="V13" s="358"/>
      <c r="W13" s="358"/>
      <c r="X13" s="359">
        <f t="shared" si="0"/>
        <v>0.1</v>
      </c>
      <c r="Y13" s="360">
        <f t="shared" si="1"/>
        <v>1</v>
      </c>
      <c r="Z13" s="194">
        <f>IF(95%&lt;=Y13,60,IF(AND(90%&lt;=Y13,Y13&lt;95%),50,IF(AND(80%&lt;=Y13,Y13&lt;90%),40,IF(AND(75%&lt;=Y13,Y13&lt;80%),30,IF(AND(70%&lt;=Y13,Y13&lt;75%),20,IF(Y13&lt;70%,0,""))))))</f>
        <v>60</v>
      </c>
    </row>
    <row r="14" spans="1:26" s="99" customFormat="1" ht="15.95" customHeight="1" x14ac:dyDescent="0.25">
      <c r="A14" s="188">
        <f t="shared" si="2"/>
        <v>7</v>
      </c>
      <c r="B14" s="462" t="s">
        <v>160</v>
      </c>
      <c r="C14" s="357">
        <v>11100000797</v>
      </c>
      <c r="D14" s="189">
        <v>0.9</v>
      </c>
      <c r="E14" s="358"/>
      <c r="F14" s="358"/>
      <c r="G14" s="358"/>
      <c r="H14" s="358"/>
      <c r="I14" s="358"/>
      <c r="J14" s="358"/>
      <c r="K14" s="358"/>
      <c r="L14" s="358"/>
      <c r="M14" s="358"/>
      <c r="N14" s="358"/>
      <c r="O14" s="358"/>
      <c r="P14" s="358"/>
      <c r="Q14" s="358"/>
      <c r="R14" s="358">
        <v>0.02</v>
      </c>
      <c r="S14" s="358"/>
      <c r="T14" s="358"/>
      <c r="U14" s="358"/>
      <c r="V14" s="358"/>
      <c r="W14" s="358"/>
      <c r="X14" s="359">
        <f t="shared" si="0"/>
        <v>0.02</v>
      </c>
      <c r="Y14" s="360">
        <f t="shared" si="1"/>
        <v>0.92</v>
      </c>
      <c r="Z14" s="194">
        <f t="shared" si="3"/>
        <v>50</v>
      </c>
    </row>
    <row r="15" spans="1:26" s="99" customFormat="1" ht="15.95" customHeight="1" x14ac:dyDescent="0.25">
      <c r="A15" s="188">
        <f t="shared" si="2"/>
        <v>8</v>
      </c>
      <c r="B15" s="462" t="s">
        <v>184</v>
      </c>
      <c r="C15" s="357">
        <v>80500002218</v>
      </c>
      <c r="D15" s="189">
        <v>0.9</v>
      </c>
      <c r="E15" s="358"/>
      <c r="F15" s="358"/>
      <c r="G15" s="358"/>
      <c r="H15" s="358">
        <v>0.02</v>
      </c>
      <c r="I15" s="358"/>
      <c r="J15" s="358"/>
      <c r="K15" s="358"/>
      <c r="L15" s="358"/>
      <c r="M15" s="358"/>
      <c r="N15" s="358"/>
      <c r="O15" s="358">
        <v>0.02</v>
      </c>
      <c r="P15" s="358"/>
      <c r="Q15" s="358">
        <v>0.01</v>
      </c>
      <c r="R15" s="358">
        <v>0.02</v>
      </c>
      <c r="S15" s="358"/>
      <c r="T15" s="358"/>
      <c r="U15" s="358"/>
      <c r="V15" s="358"/>
      <c r="W15" s="358"/>
      <c r="X15" s="359">
        <f t="shared" si="0"/>
        <v>7.0000000000000007E-2</v>
      </c>
      <c r="Y15" s="360">
        <f t="shared" si="1"/>
        <v>0.97</v>
      </c>
      <c r="Z15" s="194">
        <f t="shared" si="3"/>
        <v>60</v>
      </c>
    </row>
    <row r="16" spans="1:26" s="99" customFormat="1" ht="15.95" customHeight="1" x14ac:dyDescent="0.25">
      <c r="A16" s="188">
        <f t="shared" si="2"/>
        <v>9</v>
      </c>
      <c r="B16" s="462" t="s">
        <v>161</v>
      </c>
      <c r="C16" s="357">
        <v>20500005408</v>
      </c>
      <c r="D16" s="189">
        <v>0.9</v>
      </c>
      <c r="E16" s="358"/>
      <c r="F16" s="358"/>
      <c r="G16" s="358"/>
      <c r="H16" s="358">
        <v>0.02</v>
      </c>
      <c r="I16" s="358"/>
      <c r="J16" s="358"/>
      <c r="K16" s="358"/>
      <c r="L16" s="358"/>
      <c r="M16" s="358"/>
      <c r="N16" s="358"/>
      <c r="O16" s="358"/>
      <c r="P16" s="358"/>
      <c r="Q16" s="358"/>
      <c r="R16" s="361"/>
      <c r="S16" s="358"/>
      <c r="T16" s="358"/>
      <c r="U16" s="358"/>
      <c r="V16" s="358"/>
      <c r="W16" s="358"/>
      <c r="X16" s="359">
        <f t="shared" si="0"/>
        <v>0.02</v>
      </c>
      <c r="Y16" s="360">
        <f t="shared" si="1"/>
        <v>0.92</v>
      </c>
      <c r="Z16" s="194">
        <f t="shared" si="3"/>
        <v>50</v>
      </c>
    </row>
    <row r="17" spans="1:26" s="99" customFormat="1" ht="15.95" customHeight="1" x14ac:dyDescent="0.25">
      <c r="A17" s="188">
        <f t="shared" si="2"/>
        <v>10</v>
      </c>
      <c r="B17" s="462" t="s">
        <v>162</v>
      </c>
      <c r="C17" s="357">
        <v>11100082510</v>
      </c>
      <c r="D17" s="189">
        <v>0.9</v>
      </c>
      <c r="E17" s="358"/>
      <c r="F17" s="358"/>
      <c r="G17" s="358"/>
      <c r="H17" s="358">
        <v>0.02</v>
      </c>
      <c r="I17" s="358"/>
      <c r="J17" s="358"/>
      <c r="K17" s="358"/>
      <c r="L17" s="358"/>
      <c r="M17" s="358"/>
      <c r="N17" s="358"/>
      <c r="O17" s="358">
        <v>0.02</v>
      </c>
      <c r="P17" s="358"/>
      <c r="Q17" s="358">
        <v>0.01</v>
      </c>
      <c r="R17" s="358"/>
      <c r="S17" s="358"/>
      <c r="T17" s="358"/>
      <c r="U17" s="358"/>
      <c r="V17" s="358"/>
      <c r="W17" s="358"/>
      <c r="X17" s="359">
        <f t="shared" si="0"/>
        <v>0.05</v>
      </c>
      <c r="Y17" s="360">
        <f t="shared" si="1"/>
        <v>0.95000000000000007</v>
      </c>
      <c r="Z17" s="194">
        <f t="shared" si="3"/>
        <v>60</v>
      </c>
    </row>
    <row r="18" spans="1:26" s="99" customFormat="1" ht="15.95" customHeight="1" x14ac:dyDescent="0.25">
      <c r="A18" s="188">
        <f t="shared" si="2"/>
        <v>11</v>
      </c>
      <c r="B18" s="462" t="s">
        <v>163</v>
      </c>
      <c r="C18" s="357">
        <v>11100119655</v>
      </c>
      <c r="D18" s="189">
        <v>0.9</v>
      </c>
      <c r="E18" s="358"/>
      <c r="F18" s="358"/>
      <c r="G18" s="358"/>
      <c r="H18" s="358">
        <v>0.02</v>
      </c>
      <c r="I18" s="358"/>
      <c r="J18" s="358">
        <v>0.01</v>
      </c>
      <c r="K18" s="358"/>
      <c r="L18" s="358">
        <v>0.02</v>
      </c>
      <c r="M18" s="358"/>
      <c r="N18" s="358"/>
      <c r="O18" s="358">
        <v>0.02</v>
      </c>
      <c r="P18" s="358"/>
      <c r="Q18" s="358">
        <v>0.01</v>
      </c>
      <c r="R18" s="358">
        <v>0.02</v>
      </c>
      <c r="S18" s="358"/>
      <c r="T18" s="358"/>
      <c r="U18" s="358"/>
      <c r="V18" s="358"/>
      <c r="W18" s="358"/>
      <c r="X18" s="359">
        <f t="shared" si="0"/>
        <v>0.1</v>
      </c>
      <c r="Y18" s="360">
        <f t="shared" si="1"/>
        <v>1</v>
      </c>
      <c r="Z18" s="194">
        <f t="shared" si="3"/>
        <v>60</v>
      </c>
    </row>
    <row r="19" spans="1:26" s="99" customFormat="1" ht="15.95" customHeight="1" x14ac:dyDescent="0.25">
      <c r="A19" s="188">
        <f t="shared" si="2"/>
        <v>12</v>
      </c>
      <c r="B19" s="462" t="s">
        <v>165</v>
      </c>
      <c r="C19" s="357">
        <v>11100000778</v>
      </c>
      <c r="D19" s="189">
        <v>0.9</v>
      </c>
      <c r="E19" s="358"/>
      <c r="F19" s="358"/>
      <c r="G19" s="358">
        <v>0.01</v>
      </c>
      <c r="H19" s="358">
        <v>0.02</v>
      </c>
      <c r="I19" s="358"/>
      <c r="J19" s="358">
        <v>0.01</v>
      </c>
      <c r="K19" s="358"/>
      <c r="L19" s="358"/>
      <c r="M19" s="358"/>
      <c r="N19" s="358"/>
      <c r="O19" s="358">
        <v>0.02</v>
      </c>
      <c r="P19" s="358"/>
      <c r="Q19" s="358"/>
      <c r="R19" s="358"/>
      <c r="S19" s="358"/>
      <c r="T19" s="358"/>
      <c r="U19" s="358"/>
      <c r="V19" s="358"/>
      <c r="W19" s="358"/>
      <c r="X19" s="359">
        <f t="shared" si="0"/>
        <v>0.06</v>
      </c>
      <c r="Y19" s="360">
        <f t="shared" si="1"/>
        <v>0.96</v>
      </c>
      <c r="Z19" s="194">
        <f t="shared" si="3"/>
        <v>60</v>
      </c>
    </row>
    <row r="20" spans="1:26" s="99" customFormat="1" ht="15.95" customHeight="1" x14ac:dyDescent="0.25">
      <c r="A20" s="188">
        <f t="shared" si="2"/>
        <v>13</v>
      </c>
      <c r="B20" s="462" t="s">
        <v>166</v>
      </c>
      <c r="C20" s="357">
        <v>11100000747</v>
      </c>
      <c r="D20" s="189">
        <v>0.9</v>
      </c>
      <c r="E20" s="358"/>
      <c r="F20" s="358"/>
      <c r="G20" s="358"/>
      <c r="H20" s="358">
        <v>0.02</v>
      </c>
      <c r="I20" s="358"/>
      <c r="J20" s="358"/>
      <c r="K20" s="358"/>
      <c r="L20" s="358"/>
      <c r="M20" s="358"/>
      <c r="N20" s="358"/>
      <c r="O20" s="358"/>
      <c r="P20" s="358"/>
      <c r="Q20" s="358"/>
      <c r="R20" s="358"/>
      <c r="S20" s="358"/>
      <c r="T20" s="358"/>
      <c r="U20" s="358"/>
      <c r="V20" s="358"/>
      <c r="W20" s="358"/>
      <c r="X20" s="359">
        <f t="shared" si="0"/>
        <v>0.02</v>
      </c>
      <c r="Y20" s="360">
        <f t="shared" si="1"/>
        <v>0.92</v>
      </c>
      <c r="Z20" s="194">
        <f t="shared" si="3"/>
        <v>50</v>
      </c>
    </row>
    <row r="21" spans="1:26" s="99" customFormat="1" ht="15.95" customHeight="1" x14ac:dyDescent="0.25">
      <c r="A21" s="188">
        <f t="shared" si="2"/>
        <v>14</v>
      </c>
      <c r="B21" s="462" t="s">
        <v>838</v>
      </c>
      <c r="C21" s="357">
        <v>11100000719</v>
      </c>
      <c r="D21" s="189">
        <v>0.9</v>
      </c>
      <c r="E21" s="358"/>
      <c r="F21" s="358"/>
      <c r="G21" s="358"/>
      <c r="H21" s="358">
        <v>0.01</v>
      </c>
      <c r="I21" s="358"/>
      <c r="J21" s="358"/>
      <c r="K21" s="358"/>
      <c r="L21" s="358"/>
      <c r="M21" s="358"/>
      <c r="N21" s="358"/>
      <c r="O21" s="358"/>
      <c r="P21" s="358"/>
      <c r="Q21" s="358"/>
      <c r="R21" s="358"/>
      <c r="S21" s="358"/>
      <c r="T21" s="358"/>
      <c r="U21" s="358"/>
      <c r="V21" s="358"/>
      <c r="W21" s="358"/>
      <c r="X21" s="359">
        <f t="shared" si="0"/>
        <v>0.01</v>
      </c>
      <c r="Y21" s="360">
        <f t="shared" si="1"/>
        <v>0.91</v>
      </c>
      <c r="Z21" s="194">
        <f t="shared" si="3"/>
        <v>50</v>
      </c>
    </row>
    <row r="22" spans="1:26" s="99" customFormat="1" ht="15.95" customHeight="1" x14ac:dyDescent="0.25">
      <c r="A22" s="188">
        <f t="shared" si="2"/>
        <v>15</v>
      </c>
      <c r="B22" s="462" t="s">
        <v>169</v>
      </c>
      <c r="C22" s="357">
        <v>11100000786</v>
      </c>
      <c r="D22" s="189">
        <v>0.9</v>
      </c>
      <c r="E22" s="358"/>
      <c r="F22" s="358"/>
      <c r="G22" s="358"/>
      <c r="H22" s="358">
        <v>0.02</v>
      </c>
      <c r="I22" s="358"/>
      <c r="J22" s="358"/>
      <c r="K22" s="358"/>
      <c r="L22" s="358"/>
      <c r="M22" s="358"/>
      <c r="N22" s="358"/>
      <c r="O22" s="358"/>
      <c r="P22" s="358"/>
      <c r="Q22" s="358"/>
      <c r="R22" s="358"/>
      <c r="S22" s="358"/>
      <c r="T22" s="358"/>
      <c r="U22" s="358"/>
      <c r="V22" s="358"/>
      <c r="W22" s="358"/>
      <c r="X22" s="359">
        <f t="shared" si="0"/>
        <v>0.02</v>
      </c>
      <c r="Y22" s="360">
        <f t="shared" si="1"/>
        <v>0.92</v>
      </c>
      <c r="Z22" s="194">
        <f t="shared" si="3"/>
        <v>50</v>
      </c>
    </row>
    <row r="23" spans="1:26" s="99" customFormat="1" ht="15.95" customHeight="1" x14ac:dyDescent="0.25">
      <c r="A23" s="188">
        <f t="shared" si="2"/>
        <v>16</v>
      </c>
      <c r="B23" s="462" t="s">
        <v>170</v>
      </c>
      <c r="C23" s="357">
        <v>20500004676</v>
      </c>
      <c r="D23" s="189">
        <v>0.9</v>
      </c>
      <c r="E23" s="358"/>
      <c r="F23" s="358"/>
      <c r="G23" s="358"/>
      <c r="H23" s="358">
        <v>0.02</v>
      </c>
      <c r="I23" s="358"/>
      <c r="J23" s="358"/>
      <c r="K23" s="358"/>
      <c r="L23" s="358"/>
      <c r="M23" s="358"/>
      <c r="N23" s="358"/>
      <c r="O23" s="358"/>
      <c r="P23" s="358"/>
      <c r="Q23" s="358"/>
      <c r="R23" s="361">
        <v>0.02</v>
      </c>
      <c r="S23" s="358"/>
      <c r="T23" s="358"/>
      <c r="U23" s="358"/>
      <c r="V23" s="358"/>
      <c r="W23" s="358"/>
      <c r="X23" s="359">
        <f t="shared" si="0"/>
        <v>0.04</v>
      </c>
      <c r="Y23" s="360">
        <f t="shared" si="1"/>
        <v>0.94000000000000006</v>
      </c>
      <c r="Z23" s="194">
        <f t="shared" si="3"/>
        <v>50</v>
      </c>
    </row>
    <row r="24" spans="1:26" s="99" customFormat="1" ht="15.95" customHeight="1" x14ac:dyDescent="0.25">
      <c r="A24" s="188">
        <f t="shared" si="2"/>
        <v>17</v>
      </c>
      <c r="B24" s="462" t="s">
        <v>171</v>
      </c>
      <c r="C24" s="357">
        <v>11100075983</v>
      </c>
      <c r="D24" s="189">
        <v>0.9</v>
      </c>
      <c r="E24" s="358"/>
      <c r="F24" s="358"/>
      <c r="G24" s="358"/>
      <c r="H24" s="358">
        <v>0.02</v>
      </c>
      <c r="I24" s="358"/>
      <c r="J24" s="358"/>
      <c r="K24" s="358"/>
      <c r="L24" s="358"/>
      <c r="M24" s="358"/>
      <c r="N24" s="358"/>
      <c r="O24" s="358"/>
      <c r="P24" s="358"/>
      <c r="Q24" s="358"/>
      <c r="R24" s="358"/>
      <c r="S24" s="358"/>
      <c r="T24" s="358"/>
      <c r="U24" s="358"/>
      <c r="V24" s="358"/>
      <c r="W24" s="358"/>
      <c r="X24" s="359">
        <f t="shared" si="0"/>
        <v>0.02</v>
      </c>
      <c r="Y24" s="360">
        <f t="shared" si="1"/>
        <v>0.92</v>
      </c>
      <c r="Z24" s="194">
        <f t="shared" si="3"/>
        <v>50</v>
      </c>
    </row>
    <row r="25" spans="1:26" s="99" customFormat="1" ht="15.95" customHeight="1" x14ac:dyDescent="0.25">
      <c r="A25" s="188">
        <f t="shared" si="2"/>
        <v>18</v>
      </c>
      <c r="B25" s="462" t="s">
        <v>172</v>
      </c>
      <c r="C25" s="357" t="s">
        <v>497</v>
      </c>
      <c r="D25" s="189">
        <v>0.9</v>
      </c>
      <c r="E25" s="358"/>
      <c r="F25" s="358"/>
      <c r="G25" s="358"/>
      <c r="H25" s="358">
        <v>0.02</v>
      </c>
      <c r="I25" s="358"/>
      <c r="J25" s="358"/>
      <c r="K25" s="358"/>
      <c r="L25" s="358"/>
      <c r="M25" s="358"/>
      <c r="N25" s="358"/>
      <c r="O25" s="358"/>
      <c r="P25" s="358"/>
      <c r="Q25" s="358"/>
      <c r="R25" s="358">
        <v>0.02</v>
      </c>
      <c r="S25" s="358"/>
      <c r="T25" s="358"/>
      <c r="U25" s="358"/>
      <c r="V25" s="358"/>
      <c r="W25" s="358"/>
      <c r="X25" s="359">
        <f t="shared" si="0"/>
        <v>0.04</v>
      </c>
      <c r="Y25" s="360">
        <f t="shared" si="1"/>
        <v>0.94000000000000006</v>
      </c>
      <c r="Z25" s="194">
        <f t="shared" si="3"/>
        <v>50</v>
      </c>
    </row>
    <row r="26" spans="1:26" s="99" customFormat="1" ht="15.95" customHeight="1" x14ac:dyDescent="0.25">
      <c r="A26" s="188">
        <f t="shared" si="2"/>
        <v>19</v>
      </c>
      <c r="B26" s="462" t="s">
        <v>173</v>
      </c>
      <c r="C26" s="357" t="s">
        <v>498</v>
      </c>
      <c r="D26" s="189">
        <v>0.9</v>
      </c>
      <c r="E26" s="358"/>
      <c r="F26" s="358"/>
      <c r="G26" s="358"/>
      <c r="H26" s="358">
        <v>0.02</v>
      </c>
      <c r="I26" s="358"/>
      <c r="J26" s="358">
        <v>0.01</v>
      </c>
      <c r="K26" s="358"/>
      <c r="L26" s="358"/>
      <c r="M26" s="358"/>
      <c r="N26" s="358"/>
      <c r="O26" s="358"/>
      <c r="P26" s="358"/>
      <c r="Q26" s="358"/>
      <c r="R26" s="358">
        <v>0.02</v>
      </c>
      <c r="S26" s="358"/>
      <c r="T26" s="358"/>
      <c r="U26" s="358"/>
      <c r="V26" s="358"/>
      <c r="W26" s="358"/>
      <c r="X26" s="359">
        <f t="shared" si="0"/>
        <v>0.05</v>
      </c>
      <c r="Y26" s="360">
        <f t="shared" si="1"/>
        <v>0.95000000000000007</v>
      </c>
      <c r="Z26" s="194">
        <f t="shared" si="3"/>
        <v>60</v>
      </c>
    </row>
    <row r="27" spans="1:26" s="99" customFormat="1" ht="15.95" customHeight="1" x14ac:dyDescent="0.25">
      <c r="A27" s="188">
        <f t="shared" si="2"/>
        <v>20</v>
      </c>
      <c r="B27" s="462" t="s">
        <v>174</v>
      </c>
      <c r="C27" s="357" t="s">
        <v>499</v>
      </c>
      <c r="D27" s="189">
        <v>0.9</v>
      </c>
      <c r="E27" s="358"/>
      <c r="F27" s="358"/>
      <c r="G27" s="358"/>
      <c r="H27" s="358">
        <v>0.02</v>
      </c>
      <c r="I27" s="358"/>
      <c r="J27" s="358"/>
      <c r="K27" s="358"/>
      <c r="L27" s="358"/>
      <c r="M27" s="358"/>
      <c r="N27" s="358"/>
      <c r="O27" s="358"/>
      <c r="P27" s="358"/>
      <c r="Q27" s="358"/>
      <c r="R27" s="358">
        <v>0.02</v>
      </c>
      <c r="S27" s="358"/>
      <c r="T27" s="358"/>
      <c r="U27" s="358"/>
      <c r="V27" s="358"/>
      <c r="W27" s="358"/>
      <c r="X27" s="359">
        <f t="shared" si="0"/>
        <v>0.04</v>
      </c>
      <c r="Y27" s="360">
        <f t="shared" si="1"/>
        <v>0.94000000000000006</v>
      </c>
      <c r="Z27" s="194">
        <f t="shared" si="3"/>
        <v>50</v>
      </c>
    </row>
    <row r="28" spans="1:26" s="99" customFormat="1" ht="15.95" customHeight="1" x14ac:dyDescent="0.25">
      <c r="A28" s="188">
        <f t="shared" si="2"/>
        <v>21</v>
      </c>
      <c r="B28" s="462" t="s">
        <v>175</v>
      </c>
      <c r="C28" s="357">
        <v>11100000783</v>
      </c>
      <c r="D28" s="189">
        <v>0.9</v>
      </c>
      <c r="E28" s="358"/>
      <c r="F28" s="358"/>
      <c r="G28" s="358"/>
      <c r="H28" s="358">
        <v>0.01</v>
      </c>
      <c r="I28" s="358"/>
      <c r="J28" s="358"/>
      <c r="K28" s="358"/>
      <c r="L28" s="358"/>
      <c r="M28" s="358"/>
      <c r="N28" s="358"/>
      <c r="O28" s="358"/>
      <c r="P28" s="358"/>
      <c r="Q28" s="358">
        <v>0.01</v>
      </c>
      <c r="R28" s="358">
        <v>0.02</v>
      </c>
      <c r="S28" s="358"/>
      <c r="T28" s="358"/>
      <c r="U28" s="358"/>
      <c r="V28" s="358"/>
      <c r="W28" s="358"/>
      <c r="X28" s="359">
        <f t="shared" si="0"/>
        <v>0.04</v>
      </c>
      <c r="Y28" s="360">
        <f t="shared" si="1"/>
        <v>0.94000000000000006</v>
      </c>
      <c r="Z28" s="194">
        <f t="shared" si="3"/>
        <v>50</v>
      </c>
    </row>
    <row r="29" spans="1:26" s="99" customFormat="1" ht="15.95" customHeight="1" x14ac:dyDescent="0.25">
      <c r="A29" s="188">
        <f t="shared" si="2"/>
        <v>22</v>
      </c>
      <c r="B29" s="462" t="s">
        <v>186</v>
      </c>
      <c r="C29" s="357">
        <v>90100000741</v>
      </c>
      <c r="D29" s="189">
        <v>0.9</v>
      </c>
      <c r="E29" s="358"/>
      <c r="F29" s="358"/>
      <c r="G29" s="358"/>
      <c r="H29" s="358">
        <v>0.02</v>
      </c>
      <c r="I29" s="361"/>
      <c r="J29" s="358"/>
      <c r="K29" s="358"/>
      <c r="L29" s="358"/>
      <c r="M29" s="358"/>
      <c r="N29" s="358"/>
      <c r="O29" s="358">
        <v>0.02</v>
      </c>
      <c r="P29" s="358"/>
      <c r="Q29" s="358">
        <v>0.01</v>
      </c>
      <c r="R29" s="361"/>
      <c r="S29" s="358"/>
      <c r="T29" s="358"/>
      <c r="U29" s="358"/>
      <c r="V29" s="358"/>
      <c r="W29" s="358"/>
      <c r="X29" s="359">
        <f t="shared" si="0"/>
        <v>0.05</v>
      </c>
      <c r="Y29" s="360">
        <f t="shared" si="1"/>
        <v>0.95000000000000007</v>
      </c>
      <c r="Z29" s="194">
        <f>IF(95%&lt;=Y29,60,IF(AND(90%&lt;=Y29,Y29&lt;95%),50,IF(AND(80%&lt;=Y29,Y29&lt;90%),40,IF(AND(75%&lt;=Y29,Y29&lt;80%),30,IF(AND(70%&lt;=Y29,Y29&lt;75%),20,IF(Y29&lt;70%,0,""))))))</f>
        <v>60</v>
      </c>
    </row>
    <row r="30" spans="1:26" s="99" customFormat="1" ht="15.95" customHeight="1" x14ac:dyDescent="0.25">
      <c r="A30" s="188">
        <f t="shared" si="2"/>
        <v>23</v>
      </c>
      <c r="B30" s="462" t="s">
        <v>176</v>
      </c>
      <c r="C30" s="357">
        <v>11100000779</v>
      </c>
      <c r="D30" s="189">
        <v>0.9</v>
      </c>
      <c r="E30" s="358"/>
      <c r="F30" s="358"/>
      <c r="G30" s="358"/>
      <c r="H30" s="358">
        <v>0.01</v>
      </c>
      <c r="I30" s="358"/>
      <c r="J30" s="358"/>
      <c r="K30" s="358"/>
      <c r="L30" s="358"/>
      <c r="M30" s="358"/>
      <c r="N30" s="358"/>
      <c r="O30" s="358"/>
      <c r="P30" s="358"/>
      <c r="Q30" s="358"/>
      <c r="R30" s="358">
        <v>0.02</v>
      </c>
      <c r="S30" s="358"/>
      <c r="T30" s="358"/>
      <c r="U30" s="358"/>
      <c r="V30" s="358"/>
      <c r="W30" s="358"/>
      <c r="X30" s="359">
        <f t="shared" si="0"/>
        <v>0.03</v>
      </c>
      <c r="Y30" s="360">
        <f t="shared" si="1"/>
        <v>0.93</v>
      </c>
      <c r="Z30" s="194">
        <f t="shared" si="3"/>
        <v>50</v>
      </c>
    </row>
    <row r="31" spans="1:26" s="99" customFormat="1" ht="15.95" customHeight="1" x14ac:dyDescent="0.25">
      <c r="A31" s="188">
        <f t="shared" si="2"/>
        <v>24</v>
      </c>
      <c r="B31" s="462" t="s">
        <v>177</v>
      </c>
      <c r="C31" s="357">
        <v>11100000793</v>
      </c>
      <c r="D31" s="189">
        <v>0.9</v>
      </c>
      <c r="E31" s="358"/>
      <c r="F31" s="358"/>
      <c r="G31" s="358">
        <v>0.01</v>
      </c>
      <c r="H31" s="358">
        <v>0.02</v>
      </c>
      <c r="I31" s="358"/>
      <c r="J31" s="358"/>
      <c r="K31" s="358"/>
      <c r="L31" s="358"/>
      <c r="M31" s="358"/>
      <c r="N31" s="358"/>
      <c r="O31" s="358"/>
      <c r="P31" s="358"/>
      <c r="Q31" s="358"/>
      <c r="R31" s="358">
        <v>0.02</v>
      </c>
      <c r="S31" s="358"/>
      <c r="T31" s="358"/>
      <c r="U31" s="358"/>
      <c r="V31" s="358"/>
      <c r="W31" s="358"/>
      <c r="X31" s="359">
        <f t="shared" si="0"/>
        <v>0.05</v>
      </c>
      <c r="Y31" s="360">
        <f t="shared" si="1"/>
        <v>0.95000000000000007</v>
      </c>
      <c r="Z31" s="194">
        <f t="shared" si="3"/>
        <v>60</v>
      </c>
    </row>
    <row r="32" spans="1:26" s="99" customFormat="1" ht="15.95" customHeight="1" x14ac:dyDescent="0.25">
      <c r="A32" s="188">
        <f t="shared" si="2"/>
        <v>25</v>
      </c>
      <c r="B32" s="462" t="s">
        <v>178</v>
      </c>
      <c r="C32" s="357">
        <v>11100119664</v>
      </c>
      <c r="D32" s="189">
        <v>0.9</v>
      </c>
      <c r="E32" s="358"/>
      <c r="F32" s="358"/>
      <c r="G32" s="358"/>
      <c r="H32" s="358">
        <v>0.01</v>
      </c>
      <c r="I32" s="358"/>
      <c r="J32" s="358"/>
      <c r="K32" s="358"/>
      <c r="L32" s="358"/>
      <c r="M32" s="358"/>
      <c r="N32" s="358"/>
      <c r="O32" s="358">
        <v>0.02</v>
      </c>
      <c r="P32" s="358"/>
      <c r="Q32" s="358">
        <v>0.01</v>
      </c>
      <c r="R32" s="358">
        <v>0.02</v>
      </c>
      <c r="S32" s="358"/>
      <c r="T32" s="358"/>
      <c r="U32" s="358"/>
      <c r="V32" s="358"/>
      <c r="W32" s="358"/>
      <c r="X32" s="359">
        <f t="shared" si="0"/>
        <v>6.0000000000000005E-2</v>
      </c>
      <c r="Y32" s="360">
        <f t="shared" si="1"/>
        <v>0.96000000000000008</v>
      </c>
      <c r="Z32" s="194">
        <f t="shared" si="3"/>
        <v>60</v>
      </c>
    </row>
    <row r="33" spans="1:26" s="99" customFormat="1" ht="15.95" customHeight="1" x14ac:dyDescent="0.25">
      <c r="A33" s="188">
        <f t="shared" si="2"/>
        <v>26</v>
      </c>
      <c r="B33" s="462" t="s">
        <v>179</v>
      </c>
      <c r="C33" s="357">
        <v>11100000787</v>
      </c>
      <c r="D33" s="189">
        <v>0.9</v>
      </c>
      <c r="E33" s="358"/>
      <c r="F33" s="358"/>
      <c r="G33" s="358"/>
      <c r="H33" s="358">
        <v>0.02</v>
      </c>
      <c r="I33" s="358"/>
      <c r="J33" s="358"/>
      <c r="K33" s="358"/>
      <c r="L33" s="358"/>
      <c r="M33" s="358"/>
      <c r="N33" s="358"/>
      <c r="O33" s="358">
        <v>0.02</v>
      </c>
      <c r="P33" s="358"/>
      <c r="Q33" s="358">
        <v>0.01</v>
      </c>
      <c r="R33" s="358">
        <v>0.02</v>
      </c>
      <c r="S33" s="358"/>
      <c r="T33" s="358"/>
      <c r="U33" s="358"/>
      <c r="V33" s="358"/>
      <c r="W33" s="358"/>
      <c r="X33" s="359">
        <f t="shared" si="0"/>
        <v>7.0000000000000007E-2</v>
      </c>
      <c r="Y33" s="360">
        <f t="shared" si="1"/>
        <v>0.97</v>
      </c>
      <c r="Z33" s="194">
        <f t="shared" si="3"/>
        <v>60</v>
      </c>
    </row>
    <row r="34" spans="1:26" s="99" customFormat="1" ht="15.95" customHeight="1" x14ac:dyDescent="0.25">
      <c r="A34" s="188">
        <f t="shared" si="2"/>
        <v>27</v>
      </c>
      <c r="B34" s="462" t="s">
        <v>180</v>
      </c>
      <c r="C34" s="357">
        <v>11100000716</v>
      </c>
      <c r="D34" s="189">
        <v>0.9</v>
      </c>
      <c r="E34" s="358"/>
      <c r="F34" s="358"/>
      <c r="G34" s="358"/>
      <c r="H34" s="358">
        <v>0.02</v>
      </c>
      <c r="I34" s="361"/>
      <c r="J34" s="358"/>
      <c r="K34" s="358"/>
      <c r="L34" s="358"/>
      <c r="M34" s="358"/>
      <c r="N34" s="358"/>
      <c r="O34" s="361"/>
      <c r="P34" s="361"/>
      <c r="Q34" s="361"/>
      <c r="R34" s="358">
        <v>0.02</v>
      </c>
      <c r="S34" s="358"/>
      <c r="T34" s="358"/>
      <c r="U34" s="358"/>
      <c r="V34" s="358"/>
      <c r="W34" s="358"/>
      <c r="X34" s="359">
        <f t="shared" si="0"/>
        <v>0.04</v>
      </c>
      <c r="Y34" s="360">
        <f t="shared" si="1"/>
        <v>0.94000000000000006</v>
      </c>
      <c r="Z34" s="194">
        <f t="shared" si="3"/>
        <v>50</v>
      </c>
    </row>
    <row r="35" spans="1:26" s="99" customFormat="1" ht="15.95" customHeight="1" x14ac:dyDescent="0.25">
      <c r="A35" s="188">
        <f t="shared" si="2"/>
        <v>28</v>
      </c>
      <c r="B35" s="462" t="s">
        <v>181</v>
      </c>
      <c r="C35" s="357">
        <v>11100066953</v>
      </c>
      <c r="D35" s="189">
        <v>0.9</v>
      </c>
      <c r="E35" s="358"/>
      <c r="F35" s="358"/>
      <c r="G35" s="358"/>
      <c r="H35" s="358">
        <v>0.01</v>
      </c>
      <c r="I35" s="358"/>
      <c r="J35" s="358"/>
      <c r="K35" s="358"/>
      <c r="L35" s="358"/>
      <c r="M35" s="358"/>
      <c r="N35" s="358"/>
      <c r="O35" s="358"/>
      <c r="P35" s="358">
        <v>0.02</v>
      </c>
      <c r="Q35" s="358"/>
      <c r="R35" s="358">
        <v>0.02</v>
      </c>
      <c r="S35" s="358"/>
      <c r="T35" s="358"/>
      <c r="U35" s="358"/>
      <c r="V35" s="358"/>
      <c r="W35" s="358"/>
      <c r="X35" s="359">
        <f t="shared" si="0"/>
        <v>0.05</v>
      </c>
      <c r="Y35" s="360">
        <f t="shared" si="1"/>
        <v>0.95000000000000007</v>
      </c>
      <c r="Z35" s="194">
        <f t="shared" si="3"/>
        <v>60</v>
      </c>
    </row>
    <row r="36" spans="1:26" s="99" customFormat="1" ht="15.95" customHeight="1" x14ac:dyDescent="0.25">
      <c r="A36" s="188">
        <f t="shared" si="2"/>
        <v>29</v>
      </c>
      <c r="B36" s="462" t="s">
        <v>185</v>
      </c>
      <c r="C36" s="357">
        <v>80600000436</v>
      </c>
      <c r="D36" s="189">
        <v>0.9</v>
      </c>
      <c r="E36" s="358"/>
      <c r="F36" s="358"/>
      <c r="G36" s="358"/>
      <c r="H36" s="358">
        <v>0.02</v>
      </c>
      <c r="I36" s="358"/>
      <c r="J36" s="358">
        <v>0.01</v>
      </c>
      <c r="K36" s="358"/>
      <c r="L36" s="358"/>
      <c r="M36" s="358"/>
      <c r="N36" s="358"/>
      <c r="O36" s="358">
        <v>0.02</v>
      </c>
      <c r="P36" s="358"/>
      <c r="Q36" s="358">
        <v>0.01</v>
      </c>
      <c r="R36" s="358"/>
      <c r="S36" s="358"/>
      <c r="T36" s="358"/>
      <c r="U36" s="358"/>
      <c r="V36" s="358"/>
      <c r="W36" s="358"/>
      <c r="X36" s="359">
        <f t="shared" si="0"/>
        <v>0.06</v>
      </c>
      <c r="Y36" s="360">
        <f t="shared" si="1"/>
        <v>0.96</v>
      </c>
      <c r="Z36" s="194">
        <f t="shared" si="3"/>
        <v>60</v>
      </c>
    </row>
    <row r="37" spans="1:26" s="99" customFormat="1" ht="15.95" customHeight="1" x14ac:dyDescent="0.25">
      <c r="A37" s="188">
        <f t="shared" si="2"/>
        <v>30</v>
      </c>
      <c r="B37" s="462" t="s">
        <v>183</v>
      </c>
      <c r="C37" s="357">
        <v>11100000708</v>
      </c>
      <c r="D37" s="189">
        <v>0.9</v>
      </c>
      <c r="E37" s="358"/>
      <c r="F37" s="358"/>
      <c r="G37" s="358"/>
      <c r="H37" s="358">
        <v>0.02</v>
      </c>
      <c r="I37" s="358"/>
      <c r="J37" s="358">
        <v>0.01</v>
      </c>
      <c r="K37" s="358"/>
      <c r="L37" s="358"/>
      <c r="M37" s="358"/>
      <c r="N37" s="358"/>
      <c r="O37" s="358"/>
      <c r="P37" s="358"/>
      <c r="Q37" s="358"/>
      <c r="R37" s="358">
        <v>0.02</v>
      </c>
      <c r="S37" s="358"/>
      <c r="T37" s="358"/>
      <c r="U37" s="358"/>
      <c r="V37" s="358"/>
      <c r="W37" s="358"/>
      <c r="X37" s="359">
        <f t="shared" si="0"/>
        <v>0.05</v>
      </c>
      <c r="Y37" s="360">
        <f t="shared" si="1"/>
        <v>0.95000000000000007</v>
      </c>
      <c r="Z37" s="194">
        <f>IF(95%&lt;=Y37,60,IF(AND(90%&lt;=Y37,Y37&lt;95%),50,IF(AND(80%&lt;=Y37,Y37&lt;90%),40,IF(AND(75%&lt;=Y37,Y37&lt;80%),30,IF(AND(70%&lt;=Y37,Y37&lt;75%),20,IF(Y37&lt;70%,0,""))))))</f>
        <v>60</v>
      </c>
    </row>
    <row r="38" spans="1:26" ht="39.75" customHeight="1" x14ac:dyDescent="0.25">
      <c r="A38" s="1505" t="s">
        <v>535</v>
      </c>
      <c r="B38" s="1505"/>
      <c r="C38" s="1505"/>
      <c r="D38" s="1505"/>
      <c r="E38" s="1505"/>
      <c r="F38" s="1505"/>
      <c r="G38" s="1505"/>
      <c r="H38" s="1505"/>
      <c r="I38" s="1505"/>
      <c r="J38" s="1505"/>
      <c r="K38" s="1505"/>
      <c r="L38" s="1505"/>
      <c r="M38" s="1505"/>
      <c r="N38" s="1505"/>
      <c r="O38" s="1505"/>
      <c r="P38" s="1505"/>
      <c r="Q38" s="1505"/>
      <c r="R38" s="1505"/>
      <c r="S38" s="1505"/>
      <c r="T38" s="1505"/>
      <c r="U38" s="1505"/>
      <c r="V38" s="1505"/>
      <c r="W38" s="1505"/>
      <c r="X38" s="1505"/>
      <c r="Y38" s="1505"/>
      <c r="Z38" s="1505"/>
    </row>
    <row r="39" spans="1:26" ht="6.6" customHeight="1" x14ac:dyDescent="0.25"/>
    <row r="40" spans="1:26" ht="21.6" customHeight="1" x14ac:dyDescent="0.3">
      <c r="A40" s="1219" t="s">
        <v>5</v>
      </c>
      <c r="B40" s="1219"/>
      <c r="C40" s="1219"/>
      <c r="D40" s="1219"/>
      <c r="E40" s="1219"/>
      <c r="F40" s="1219"/>
      <c r="G40" s="1219"/>
      <c r="H40" s="1219"/>
      <c r="I40" s="1219"/>
      <c r="J40" s="1219"/>
      <c r="K40" s="1219"/>
      <c r="L40" s="1219"/>
      <c r="M40" s="1219"/>
      <c r="N40" s="1219"/>
      <c r="O40" s="1219"/>
      <c r="P40" s="1219"/>
      <c r="Q40" s="1219"/>
      <c r="R40" s="1219"/>
      <c r="S40" s="1219"/>
      <c r="T40" s="1219"/>
      <c r="U40" s="1219"/>
      <c r="V40" s="1219"/>
      <c r="W40" s="1219"/>
      <c r="X40" s="1219"/>
      <c r="Y40" s="1219"/>
      <c r="Z40" s="1219"/>
    </row>
    <row r="41" spans="1:26" ht="5.0999999999999996" customHeight="1" x14ac:dyDescent="0.25"/>
    <row r="42" spans="1:26" ht="48.95" customHeight="1" x14ac:dyDescent="0.25">
      <c r="A42" s="686" t="s">
        <v>6</v>
      </c>
      <c r="B42" s="1218" t="s">
        <v>7</v>
      </c>
      <c r="C42" s="1218"/>
      <c r="D42" s="1218"/>
      <c r="E42" s="1218"/>
      <c r="F42" s="1221" t="s">
        <v>8</v>
      </c>
      <c r="G42" s="1223"/>
      <c r="H42" s="1478"/>
      <c r="I42" s="1221" t="s">
        <v>9</v>
      </c>
      <c r="J42" s="1223"/>
      <c r="K42" s="1478"/>
      <c r="L42" s="1221" t="s">
        <v>10</v>
      </c>
      <c r="M42" s="1475"/>
      <c r="N42" s="1475"/>
      <c r="O42" s="1475"/>
      <c r="P42" s="1476"/>
      <c r="Q42" s="1477"/>
      <c r="R42" s="1331" t="s">
        <v>11</v>
      </c>
      <c r="S42" s="1476"/>
      <c r="T42" s="1477"/>
      <c r="U42" s="1221" t="s">
        <v>218</v>
      </c>
      <c r="V42" s="1475"/>
      <c r="W42" s="1478"/>
      <c r="X42" s="1221" t="s">
        <v>12</v>
      </c>
      <c r="Y42" s="1475"/>
      <c r="Z42" s="1478"/>
    </row>
    <row r="43" spans="1:26" ht="51.95" hidden="1" customHeight="1" x14ac:dyDescent="0.25">
      <c r="A43" s="688">
        <v>1</v>
      </c>
      <c r="B43" s="1511" t="s">
        <v>1074</v>
      </c>
      <c r="C43" s="1512"/>
      <c r="D43" s="1512"/>
      <c r="E43" s="1513"/>
      <c r="F43" s="1471"/>
      <c r="G43" s="1472"/>
      <c r="H43" s="1473"/>
      <c r="I43" s="1471"/>
      <c r="J43" s="1474"/>
      <c r="K43" s="1473"/>
      <c r="L43" s="1221"/>
      <c r="M43" s="1475"/>
      <c r="N43" s="1475"/>
      <c r="O43" s="1475"/>
      <c r="P43" s="1476"/>
      <c r="Q43" s="1477"/>
      <c r="R43" s="1221"/>
      <c r="S43" s="1475">
        <v>0.01</v>
      </c>
      <c r="T43" s="1478"/>
      <c r="U43" s="1490">
        <v>0.02</v>
      </c>
      <c r="V43" s="1475"/>
      <c r="W43" s="1475"/>
      <c r="X43" s="1221"/>
      <c r="Y43" s="1475"/>
      <c r="Z43" s="1478"/>
    </row>
    <row r="44" spans="1:26" ht="48.95" customHeight="1" x14ac:dyDescent="0.25">
      <c r="A44" s="688">
        <v>2</v>
      </c>
      <c r="B44" s="1497" t="s">
        <v>1075</v>
      </c>
      <c r="C44" s="1497"/>
      <c r="D44" s="1497"/>
      <c r="E44" s="1497"/>
      <c r="F44" s="1471"/>
      <c r="G44" s="1472"/>
      <c r="H44" s="1473"/>
      <c r="I44" s="1471"/>
      <c r="J44" s="1474"/>
      <c r="K44" s="1473"/>
      <c r="L44" s="1212">
        <v>1</v>
      </c>
      <c r="M44" s="1475"/>
      <c r="N44" s="1475"/>
      <c r="O44" s="1475"/>
      <c r="P44" s="1476"/>
      <c r="Q44" s="1477"/>
      <c r="R44" s="1212"/>
      <c r="S44" s="1475"/>
      <c r="T44" s="1478"/>
      <c r="U44" s="1490">
        <v>0.01</v>
      </c>
      <c r="V44" s="1475"/>
      <c r="W44" s="1475"/>
      <c r="X44" s="1212" t="s">
        <v>1101</v>
      </c>
      <c r="Y44" s="1475"/>
      <c r="Z44" s="1478"/>
    </row>
    <row r="45" spans="1:26" ht="15.75" x14ac:dyDescent="0.25">
      <c r="A45" s="688">
        <v>3</v>
      </c>
      <c r="B45" s="1514" t="s">
        <v>1076</v>
      </c>
      <c r="C45" s="1514"/>
      <c r="D45" s="1514"/>
      <c r="E45" s="1514"/>
      <c r="F45" s="1471"/>
      <c r="G45" s="1472"/>
      <c r="H45" s="1473"/>
      <c r="I45" s="1471"/>
      <c r="J45" s="1474"/>
      <c r="K45" s="1473"/>
      <c r="L45" s="1221"/>
      <c r="M45" s="1475"/>
      <c r="N45" s="1475"/>
      <c r="O45" s="1475"/>
      <c r="P45" s="1476"/>
      <c r="Q45" s="1477"/>
      <c r="R45" s="1212"/>
      <c r="S45" s="1475">
        <v>0.02</v>
      </c>
      <c r="T45" s="1478"/>
      <c r="U45" s="1490"/>
      <c r="V45" s="1475"/>
      <c r="W45" s="1475"/>
      <c r="X45" s="1212"/>
      <c r="Y45" s="1475"/>
      <c r="Z45" s="1478"/>
    </row>
    <row r="46" spans="1:26" ht="15.75" x14ac:dyDescent="0.25">
      <c r="A46" s="688"/>
      <c r="B46" s="1498" t="s">
        <v>1077</v>
      </c>
      <c r="C46" s="1499"/>
      <c r="D46" s="1499"/>
      <c r="E46" s="1500"/>
      <c r="F46" s="1471"/>
      <c r="G46" s="1472"/>
      <c r="H46" s="1473"/>
      <c r="I46" s="1471"/>
      <c r="J46" s="1474"/>
      <c r="K46" s="1473"/>
      <c r="L46" s="1221">
        <v>4</v>
      </c>
      <c r="M46" s="1475"/>
      <c r="N46" s="1475"/>
      <c r="O46" s="1475"/>
      <c r="P46" s="1476"/>
      <c r="Q46" s="1477"/>
      <c r="R46" s="1212"/>
      <c r="S46" s="1475"/>
      <c r="T46" s="1478"/>
      <c r="U46" s="1490">
        <v>0.01</v>
      </c>
      <c r="V46" s="1475"/>
      <c r="W46" s="1475"/>
      <c r="X46" s="1212" t="s">
        <v>1103</v>
      </c>
      <c r="Y46" s="1475"/>
      <c r="Z46" s="1478"/>
    </row>
    <row r="47" spans="1:26" ht="15.6" customHeight="1" x14ac:dyDescent="0.25">
      <c r="A47" s="688"/>
      <c r="B47" s="1498" t="s">
        <v>1078</v>
      </c>
      <c r="C47" s="1499"/>
      <c r="D47" s="1499"/>
      <c r="E47" s="1500"/>
      <c r="F47" s="1471"/>
      <c r="G47" s="1472"/>
      <c r="H47" s="1473"/>
      <c r="I47" s="1471"/>
      <c r="J47" s="1474"/>
      <c r="K47" s="1473"/>
      <c r="L47" s="1221"/>
      <c r="M47" s="1475"/>
      <c r="N47" s="1475"/>
      <c r="O47" s="1475"/>
      <c r="P47" s="1476"/>
      <c r="Q47" s="1477"/>
      <c r="R47" s="1212"/>
      <c r="S47" s="1475"/>
      <c r="T47" s="1478"/>
      <c r="U47" s="1490" t="s">
        <v>844</v>
      </c>
      <c r="V47" s="1475"/>
      <c r="W47" s="1475"/>
      <c r="X47" s="1212"/>
      <c r="Y47" s="1475"/>
      <c r="Z47" s="1478"/>
    </row>
    <row r="48" spans="1:26" ht="15.6" customHeight="1" x14ac:dyDescent="0.25">
      <c r="A48" s="688"/>
      <c r="B48" s="1498" t="s">
        <v>1079</v>
      </c>
      <c r="C48" s="1499"/>
      <c r="D48" s="1499"/>
      <c r="E48" s="1500"/>
      <c r="F48" s="1471"/>
      <c r="G48" s="1472"/>
      <c r="H48" s="1473"/>
      <c r="I48" s="1471"/>
      <c r="J48" s="1474"/>
      <c r="K48" s="1473"/>
      <c r="L48" s="1221">
        <v>1</v>
      </c>
      <c r="M48" s="1475"/>
      <c r="N48" s="1475"/>
      <c r="O48" s="1475"/>
      <c r="P48" s="1476"/>
      <c r="Q48" s="1477"/>
      <c r="R48" s="1212"/>
      <c r="S48" s="1475"/>
      <c r="T48" s="1478"/>
      <c r="U48" s="1490">
        <v>0.02</v>
      </c>
      <c r="V48" s="1475"/>
      <c r="W48" s="1475"/>
      <c r="X48" s="1212" t="s">
        <v>1100</v>
      </c>
      <c r="Y48" s="1475"/>
      <c r="Z48" s="1478"/>
    </row>
    <row r="49" spans="1:26" ht="15.6" customHeight="1" x14ac:dyDescent="0.25">
      <c r="A49" s="688"/>
      <c r="B49" s="1498" t="s">
        <v>1080</v>
      </c>
      <c r="C49" s="1499"/>
      <c r="D49" s="1499"/>
      <c r="E49" s="1500"/>
      <c r="F49" s="1471"/>
      <c r="G49" s="1472"/>
      <c r="H49" s="1473"/>
      <c r="I49" s="1471"/>
      <c r="J49" s="1474"/>
      <c r="K49" s="1473"/>
      <c r="L49" s="1221"/>
      <c r="M49" s="1475"/>
      <c r="N49" s="1475"/>
      <c r="O49" s="1475"/>
      <c r="P49" s="1476"/>
      <c r="Q49" s="1477"/>
      <c r="R49" s="1212"/>
      <c r="S49" s="1475"/>
      <c r="T49" s="1478"/>
      <c r="U49" s="1490" t="s">
        <v>1081</v>
      </c>
      <c r="V49" s="1475"/>
      <c r="W49" s="1475"/>
      <c r="X49" s="1212"/>
      <c r="Y49" s="1475"/>
      <c r="Z49" s="1478"/>
    </row>
    <row r="50" spans="1:26" ht="15.6" customHeight="1" x14ac:dyDescent="0.25">
      <c r="A50" s="688"/>
      <c r="B50" s="1498" t="s">
        <v>1082</v>
      </c>
      <c r="C50" s="1499"/>
      <c r="D50" s="1499"/>
      <c r="E50" s="1500"/>
      <c r="F50" s="1471"/>
      <c r="G50" s="1472"/>
      <c r="H50" s="1473"/>
      <c r="I50" s="1471"/>
      <c r="J50" s="1474"/>
      <c r="K50" s="1473"/>
      <c r="L50" s="1221"/>
      <c r="M50" s="1475"/>
      <c r="N50" s="1475"/>
      <c r="O50" s="1475"/>
      <c r="P50" s="1476"/>
      <c r="Q50" s="1477"/>
      <c r="R50" s="1212"/>
      <c r="S50" s="1475"/>
      <c r="T50" s="1478"/>
      <c r="U50" s="1490">
        <v>0.03</v>
      </c>
      <c r="V50" s="1475"/>
      <c r="W50" s="1475"/>
      <c r="X50" s="1212"/>
      <c r="Y50" s="1475"/>
      <c r="Z50" s="1478"/>
    </row>
    <row r="51" spans="1:26" ht="15.6" customHeight="1" x14ac:dyDescent="0.25">
      <c r="A51" s="688"/>
      <c r="B51" s="1498" t="s">
        <v>1083</v>
      </c>
      <c r="C51" s="1499"/>
      <c r="D51" s="1499"/>
      <c r="E51" s="1500"/>
      <c r="F51" s="1471"/>
      <c r="G51" s="1472"/>
      <c r="H51" s="1473"/>
      <c r="I51" s="1471"/>
      <c r="J51" s="1474"/>
      <c r="K51" s="1473"/>
      <c r="L51" s="1221"/>
      <c r="M51" s="1475"/>
      <c r="N51" s="1475"/>
      <c r="O51" s="1475"/>
      <c r="P51" s="1476"/>
      <c r="Q51" s="1477"/>
      <c r="R51" s="1212"/>
      <c r="S51" s="1475"/>
      <c r="T51" s="1478"/>
      <c r="U51" s="1490">
        <v>0.05</v>
      </c>
      <c r="V51" s="1475"/>
      <c r="W51" s="1475"/>
      <c r="X51" s="1212"/>
      <c r="Y51" s="1475"/>
      <c r="Z51" s="1478"/>
    </row>
    <row r="52" spans="1:26" ht="66" customHeight="1" x14ac:dyDescent="0.25">
      <c r="A52" s="688">
        <v>4</v>
      </c>
      <c r="B52" s="1496" t="s">
        <v>1084</v>
      </c>
      <c r="C52" s="1496"/>
      <c r="D52" s="1497"/>
      <c r="E52" s="1497"/>
      <c r="F52" s="1471" t="s">
        <v>940</v>
      </c>
      <c r="G52" s="1472"/>
      <c r="H52" s="1473"/>
      <c r="I52" s="1471" t="s">
        <v>1085</v>
      </c>
      <c r="J52" s="1474"/>
      <c r="K52" s="1473"/>
      <c r="L52" s="1221">
        <v>29</v>
      </c>
      <c r="M52" s="1475"/>
      <c r="N52" s="1475"/>
      <c r="O52" s="1475"/>
      <c r="P52" s="1476"/>
      <c r="Q52" s="1477"/>
      <c r="R52" s="1212"/>
      <c r="S52" s="1475"/>
      <c r="T52" s="1478"/>
      <c r="U52" s="1490">
        <v>0.02</v>
      </c>
      <c r="V52" s="1475"/>
      <c r="W52" s="1475"/>
      <c r="X52" s="1212" t="s">
        <v>1107</v>
      </c>
      <c r="Y52" s="1475"/>
      <c r="Z52" s="1478"/>
    </row>
    <row r="53" spans="1:26" ht="31.5" hidden="1" customHeight="1" x14ac:dyDescent="0.25">
      <c r="A53" s="688">
        <v>5</v>
      </c>
      <c r="B53" s="1496" t="s">
        <v>1086</v>
      </c>
      <c r="C53" s="1496"/>
      <c r="D53" s="1497"/>
      <c r="E53" s="1497"/>
      <c r="F53" s="1471"/>
      <c r="G53" s="1472"/>
      <c r="H53" s="1484"/>
      <c r="I53" s="1471"/>
      <c r="J53" s="1474"/>
      <c r="K53" s="1473"/>
      <c r="L53" s="1221"/>
      <c r="M53" s="1475"/>
      <c r="N53" s="1475"/>
      <c r="O53" s="1475"/>
      <c r="P53" s="1476"/>
      <c r="Q53" s="1477"/>
      <c r="R53" s="1212"/>
      <c r="S53" s="1475"/>
      <c r="T53" s="1478"/>
      <c r="U53" s="1490">
        <v>0.01</v>
      </c>
      <c r="V53" s="1475"/>
      <c r="W53" s="1475"/>
      <c r="X53" s="1212"/>
      <c r="Y53" s="1475"/>
      <c r="Z53" s="1478"/>
    </row>
    <row r="54" spans="1:26" ht="30.95" customHeight="1" x14ac:dyDescent="0.25">
      <c r="A54" s="688">
        <v>6</v>
      </c>
      <c r="B54" s="1506" t="s">
        <v>1087</v>
      </c>
      <c r="C54" s="1507"/>
      <c r="D54" s="1507"/>
      <c r="E54" s="1508"/>
      <c r="F54" s="1471" t="s">
        <v>1088</v>
      </c>
      <c r="G54" s="1472"/>
      <c r="H54" s="1484"/>
      <c r="I54" s="1471" t="s">
        <v>1089</v>
      </c>
      <c r="J54" s="1472"/>
      <c r="K54" s="1484"/>
      <c r="L54" s="1221">
        <v>8</v>
      </c>
      <c r="M54" s="1475"/>
      <c r="N54" s="1475"/>
      <c r="O54" s="1475"/>
      <c r="P54" s="1476"/>
      <c r="Q54" s="1477"/>
      <c r="R54" s="1212"/>
      <c r="S54" s="1213">
        <v>0.02</v>
      </c>
      <c r="T54" s="1214"/>
      <c r="U54" s="1490">
        <v>0.01</v>
      </c>
      <c r="V54" s="1509"/>
      <c r="W54" s="1510"/>
      <c r="X54" s="1212" t="s">
        <v>1108</v>
      </c>
      <c r="Y54" s="1475"/>
      <c r="Z54" s="1478"/>
    </row>
    <row r="55" spans="1:26" ht="31.5" hidden="1" customHeight="1" x14ac:dyDescent="0.25">
      <c r="A55" s="688">
        <v>7</v>
      </c>
      <c r="B55" s="1506" t="s">
        <v>1090</v>
      </c>
      <c r="C55" s="1507"/>
      <c r="D55" s="1507"/>
      <c r="E55" s="1508"/>
      <c r="F55" s="1471"/>
      <c r="G55" s="1472"/>
      <c r="H55" s="1484"/>
      <c r="I55" s="1471"/>
      <c r="J55" s="1472"/>
      <c r="K55" s="1484"/>
      <c r="L55" s="1221"/>
      <c r="M55" s="1475"/>
      <c r="N55" s="1475"/>
      <c r="O55" s="1475"/>
      <c r="P55" s="1476"/>
      <c r="Q55" s="1477"/>
      <c r="R55" s="1212"/>
      <c r="S55" s="1475"/>
      <c r="T55" s="1478"/>
      <c r="U55" s="1490">
        <v>0.01</v>
      </c>
      <c r="V55" s="1475"/>
      <c r="W55" s="1475"/>
      <c r="X55" s="1212"/>
      <c r="Y55" s="1475"/>
      <c r="Z55" s="1478"/>
    </row>
    <row r="56" spans="1:26" ht="65.099999999999994" customHeight="1" x14ac:dyDescent="0.25">
      <c r="A56" s="688">
        <v>8</v>
      </c>
      <c r="B56" s="1491" t="s">
        <v>1091</v>
      </c>
      <c r="C56" s="1492"/>
      <c r="D56" s="1492"/>
      <c r="E56" s="1493"/>
      <c r="F56" s="1494"/>
      <c r="G56" s="1495"/>
      <c r="H56" s="1473"/>
      <c r="I56" s="1494"/>
      <c r="J56" s="1474"/>
      <c r="K56" s="1473"/>
      <c r="L56" s="1221">
        <v>3</v>
      </c>
      <c r="M56" s="1475"/>
      <c r="N56" s="1475"/>
      <c r="O56" s="1475"/>
      <c r="P56" s="1476"/>
      <c r="Q56" s="1477"/>
      <c r="R56" s="1221"/>
      <c r="S56" s="1475"/>
      <c r="T56" s="1478"/>
      <c r="U56" s="1490">
        <v>0.02</v>
      </c>
      <c r="V56" s="1475"/>
      <c r="W56" s="1475"/>
      <c r="X56" s="1212" t="s">
        <v>1102</v>
      </c>
      <c r="Y56" s="1475"/>
      <c r="Z56" s="1478"/>
    </row>
    <row r="57" spans="1:26" ht="46.5" customHeight="1" x14ac:dyDescent="0.25">
      <c r="A57" s="688">
        <v>9</v>
      </c>
      <c r="B57" s="1489" t="s">
        <v>1092</v>
      </c>
      <c r="C57" s="1489"/>
      <c r="D57" s="1489"/>
      <c r="E57" s="1489"/>
      <c r="F57" s="1471" t="s">
        <v>1093</v>
      </c>
      <c r="G57" s="1472"/>
      <c r="H57" s="1473"/>
      <c r="I57" s="1494"/>
      <c r="J57" s="1474"/>
      <c r="K57" s="1473"/>
      <c r="L57" s="1221">
        <v>14</v>
      </c>
      <c r="M57" s="1475"/>
      <c r="N57" s="1475"/>
      <c r="O57" s="1475"/>
      <c r="P57" s="1476"/>
      <c r="Q57" s="1477"/>
      <c r="R57" s="1221"/>
      <c r="S57" s="1475"/>
      <c r="T57" s="1478"/>
      <c r="U57" s="1479">
        <v>0.02</v>
      </c>
      <c r="V57" s="1475"/>
      <c r="W57" s="1475"/>
      <c r="X57" s="1212" t="s">
        <v>1105</v>
      </c>
      <c r="Y57" s="1475"/>
      <c r="Z57" s="1478"/>
    </row>
    <row r="58" spans="1:26" ht="51.75" customHeight="1" x14ac:dyDescent="0.25">
      <c r="A58" s="688">
        <v>10</v>
      </c>
      <c r="B58" s="1489" t="s">
        <v>1094</v>
      </c>
      <c r="C58" s="1489"/>
      <c r="D58" s="1489"/>
      <c r="E58" s="1489"/>
      <c r="F58" s="1471" t="s">
        <v>1093</v>
      </c>
      <c r="G58" s="1472"/>
      <c r="H58" s="1473"/>
      <c r="I58" s="1494"/>
      <c r="J58" s="1474"/>
      <c r="K58" s="1473"/>
      <c r="L58" s="1221">
        <v>7</v>
      </c>
      <c r="M58" s="1475"/>
      <c r="N58" s="1475"/>
      <c r="O58" s="1475"/>
      <c r="P58" s="1476"/>
      <c r="Q58" s="1477"/>
      <c r="R58" s="1212"/>
      <c r="S58" s="1475"/>
      <c r="T58" s="1478"/>
      <c r="U58" s="1479">
        <v>0.02</v>
      </c>
      <c r="V58" s="1475"/>
      <c r="W58" s="1475"/>
      <c r="X58" s="1212" t="s">
        <v>1104</v>
      </c>
      <c r="Y58" s="1475"/>
      <c r="Z58" s="1478"/>
    </row>
    <row r="59" spans="1:26" ht="30.95" customHeight="1" x14ac:dyDescent="0.25">
      <c r="A59" s="688">
        <v>11</v>
      </c>
      <c r="B59" s="1489" t="s">
        <v>1095</v>
      </c>
      <c r="C59" s="1489"/>
      <c r="D59" s="1489"/>
      <c r="E59" s="1489"/>
      <c r="F59" s="1471" t="s">
        <v>1093</v>
      </c>
      <c r="G59" s="1472"/>
      <c r="H59" s="1473"/>
      <c r="I59" s="1471"/>
      <c r="J59" s="1474"/>
      <c r="K59" s="1473"/>
      <c r="L59" s="1221">
        <v>13</v>
      </c>
      <c r="M59" s="1475"/>
      <c r="N59" s="1475"/>
      <c r="O59" s="1475"/>
      <c r="P59" s="1476"/>
      <c r="Q59" s="1477"/>
      <c r="R59" s="1212"/>
      <c r="S59" s="1475"/>
      <c r="T59" s="1478"/>
      <c r="U59" s="1479">
        <v>0.02</v>
      </c>
      <c r="V59" s="1475"/>
      <c r="W59" s="1475"/>
      <c r="X59" s="1212" t="s">
        <v>1106</v>
      </c>
      <c r="Y59" s="1475"/>
      <c r="Z59" s="1478"/>
    </row>
    <row r="60" spans="1:26" ht="49.5" customHeight="1" x14ac:dyDescent="0.25">
      <c r="A60" s="688">
        <v>12</v>
      </c>
      <c r="B60" s="1489" t="s">
        <v>1096</v>
      </c>
      <c r="C60" s="1489"/>
      <c r="D60" s="1489"/>
      <c r="E60" s="1489"/>
      <c r="F60" s="1471" t="s">
        <v>1093</v>
      </c>
      <c r="G60" s="1472"/>
      <c r="H60" s="1473"/>
      <c r="I60" s="1471"/>
      <c r="J60" s="1472"/>
      <c r="K60" s="1473"/>
      <c r="L60" s="1221">
        <v>21</v>
      </c>
      <c r="M60" s="1475"/>
      <c r="N60" s="1475"/>
      <c r="O60" s="1475"/>
      <c r="P60" s="1476"/>
      <c r="Q60" s="1477"/>
      <c r="R60" s="1212"/>
      <c r="S60" s="1475"/>
      <c r="T60" s="1478"/>
      <c r="U60" s="1479">
        <v>0.02</v>
      </c>
      <c r="V60" s="1475"/>
      <c r="W60" s="1475"/>
      <c r="X60" s="1212" t="s">
        <v>1109</v>
      </c>
      <c r="Y60" s="1475"/>
      <c r="Z60" s="1478"/>
    </row>
    <row r="61" spans="1:26" ht="15.75" hidden="1" x14ac:dyDescent="0.25">
      <c r="A61" s="688">
        <v>15</v>
      </c>
      <c r="B61" s="1468" t="s">
        <v>1097</v>
      </c>
      <c r="C61" s="1482"/>
      <c r="D61" s="1482"/>
      <c r="E61" s="1483"/>
      <c r="F61" s="1471"/>
      <c r="G61" s="1472"/>
      <c r="H61" s="1484"/>
      <c r="I61" s="1471"/>
      <c r="J61" s="1472"/>
      <c r="K61" s="1484"/>
      <c r="L61" s="1221"/>
      <c r="M61" s="1475"/>
      <c r="N61" s="1475"/>
      <c r="O61" s="1475"/>
      <c r="P61" s="1476"/>
      <c r="Q61" s="1477"/>
      <c r="R61" s="1212"/>
      <c r="S61" s="1475"/>
      <c r="T61" s="1478"/>
      <c r="U61" s="1479">
        <v>0.02</v>
      </c>
      <c r="V61" s="1475"/>
      <c r="W61" s="1475"/>
      <c r="X61" s="1221"/>
      <c r="Y61" s="1475"/>
      <c r="Z61" s="1478"/>
    </row>
    <row r="62" spans="1:26" ht="16.5" hidden="1" customHeight="1" x14ac:dyDescent="0.25">
      <c r="A62" s="688">
        <v>16</v>
      </c>
      <c r="B62" s="1485" t="s">
        <v>1098</v>
      </c>
      <c r="C62" s="1469"/>
      <c r="D62" s="1469"/>
      <c r="E62" s="1470"/>
      <c r="F62" s="1471"/>
      <c r="G62" s="1472"/>
      <c r="H62" s="1484"/>
      <c r="I62" s="1471"/>
      <c r="J62" s="1472"/>
      <c r="K62" s="1484"/>
      <c r="L62" s="1221"/>
      <c r="M62" s="1475"/>
      <c r="N62" s="1475"/>
      <c r="O62" s="1475"/>
      <c r="P62" s="1476"/>
      <c r="Q62" s="1477"/>
      <c r="R62" s="1212"/>
      <c r="S62" s="1475"/>
      <c r="T62" s="1478"/>
      <c r="U62" s="1479">
        <v>0.02</v>
      </c>
      <c r="V62" s="1475"/>
      <c r="W62" s="1475"/>
      <c r="X62" s="1486"/>
      <c r="Y62" s="1487"/>
      <c r="Z62" s="1488"/>
    </row>
    <row r="63" spans="1:26" ht="15.75" hidden="1" x14ac:dyDescent="0.25">
      <c r="A63" s="688">
        <v>17</v>
      </c>
      <c r="B63" s="1468" t="s">
        <v>1099</v>
      </c>
      <c r="C63" s="1469"/>
      <c r="D63" s="1469"/>
      <c r="E63" s="1470"/>
      <c r="F63" s="1471"/>
      <c r="G63" s="1472"/>
      <c r="H63" s="1473"/>
      <c r="I63" s="1471"/>
      <c r="J63" s="1474"/>
      <c r="K63" s="1473"/>
      <c r="L63" s="1221"/>
      <c r="M63" s="1475"/>
      <c r="N63" s="1475"/>
      <c r="O63" s="1475"/>
      <c r="P63" s="1476"/>
      <c r="Q63" s="1477"/>
      <c r="R63" s="1212"/>
      <c r="S63" s="1475"/>
      <c r="T63" s="1478"/>
      <c r="U63" s="1479">
        <v>0.02</v>
      </c>
      <c r="V63" s="1475"/>
      <c r="W63" s="1475"/>
      <c r="X63" s="1221"/>
      <c r="Y63" s="1480"/>
      <c r="Z63" s="1481"/>
    </row>
    <row r="64" spans="1:26" ht="12.95" customHeight="1" x14ac:dyDescent="0.25">
      <c r="A64" s="565"/>
      <c r="B64" s="566"/>
      <c r="C64" s="566"/>
      <c r="D64" s="566"/>
      <c r="E64" s="566"/>
      <c r="F64" s="566"/>
      <c r="G64" s="566"/>
      <c r="H64" s="566"/>
      <c r="I64" s="566"/>
      <c r="J64" s="566"/>
      <c r="K64" s="567"/>
      <c r="L64" s="568"/>
      <c r="M64" s="568"/>
      <c r="N64" s="568"/>
      <c r="O64" s="568"/>
      <c r="P64" s="568"/>
      <c r="Q64" s="568"/>
      <c r="R64" s="568"/>
      <c r="S64" s="568"/>
      <c r="T64" s="568"/>
      <c r="U64" s="568"/>
      <c r="V64" s="568"/>
      <c r="W64" s="568"/>
      <c r="X64" s="569"/>
      <c r="Y64" s="569"/>
      <c r="Z64" s="569"/>
    </row>
    <row r="65" spans="12:26" ht="15.75" x14ac:dyDescent="0.25">
      <c r="L65" s="1189" t="s">
        <v>735</v>
      </c>
      <c r="M65" s="1189"/>
      <c r="N65" s="1189"/>
      <c r="O65" s="1189"/>
      <c r="P65" s="1189"/>
      <c r="Q65" s="1189"/>
      <c r="R65" s="1189"/>
      <c r="S65" s="1189"/>
      <c r="T65" s="1189"/>
      <c r="U65" s="1189"/>
      <c r="V65" s="1189"/>
      <c r="W65" s="1189"/>
      <c r="X65" s="1189"/>
      <c r="Y65" s="1189"/>
      <c r="Z65" s="1189"/>
    </row>
    <row r="66" spans="12:26" ht="15.75" x14ac:dyDescent="0.25">
      <c r="L66" s="1190" t="s">
        <v>14</v>
      </c>
      <c r="M66" s="1190"/>
      <c r="N66" s="1190"/>
      <c r="O66" s="1190"/>
      <c r="P66" s="1190"/>
      <c r="Q66" s="1190"/>
      <c r="R66" s="1190"/>
      <c r="S66" s="1190"/>
      <c r="T66" s="1190"/>
      <c r="U66" s="1190"/>
      <c r="V66" s="1190"/>
      <c r="W66" s="1190"/>
      <c r="X66" s="1190"/>
      <c r="Y66" s="1190"/>
      <c r="Z66" s="1190"/>
    </row>
    <row r="67" spans="12:26" ht="15" x14ac:dyDescent="0.25"/>
    <row r="68" spans="12:26" ht="15" x14ac:dyDescent="0.25"/>
    <row r="69" spans="12:26" ht="15" x14ac:dyDescent="0.25"/>
    <row r="70" spans="12:26" ht="15" x14ac:dyDescent="0.25"/>
    <row r="71" spans="12:26" ht="15.75" x14ac:dyDescent="0.25">
      <c r="L71" s="1190" t="s">
        <v>156</v>
      </c>
      <c r="M71" s="1190"/>
      <c r="N71" s="1190"/>
      <c r="O71" s="1190"/>
      <c r="P71" s="1190"/>
      <c r="Q71" s="1190"/>
      <c r="R71" s="1190"/>
      <c r="S71" s="1190"/>
      <c r="T71" s="1190"/>
      <c r="U71" s="1190"/>
      <c r="V71" s="1190"/>
      <c r="W71" s="1190"/>
      <c r="X71" s="1190"/>
      <c r="Y71" s="1190"/>
      <c r="Z71" s="1190"/>
    </row>
  </sheetData>
  <mergeCells count="172">
    <mergeCell ref="B48:E48"/>
    <mergeCell ref="I42:K42"/>
    <mergeCell ref="F48:H48"/>
    <mergeCell ref="I48:K48"/>
    <mergeCell ref="F47:H47"/>
    <mergeCell ref="I47:K47"/>
    <mergeCell ref="B45:E45"/>
    <mergeCell ref="L45:Q45"/>
    <mergeCell ref="B49:E49"/>
    <mergeCell ref="L48:Q48"/>
    <mergeCell ref="B44:E44"/>
    <mergeCell ref="L44:Q44"/>
    <mergeCell ref="L47:Q47"/>
    <mergeCell ref="F49:H49"/>
    <mergeCell ref="I49:K49"/>
    <mergeCell ref="U54:W54"/>
    <mergeCell ref="X54:Z54"/>
    <mergeCell ref="B55:E55"/>
    <mergeCell ref="L55:Q55"/>
    <mergeCell ref="A1:E1"/>
    <mergeCell ref="F44:H44"/>
    <mergeCell ref="I44:K44"/>
    <mergeCell ref="F43:H43"/>
    <mergeCell ref="I43:K43"/>
    <mergeCell ref="F46:H46"/>
    <mergeCell ref="I46:K46"/>
    <mergeCell ref="A5:A7"/>
    <mergeCell ref="B5:B7"/>
    <mergeCell ref="D5:D7"/>
    <mergeCell ref="F45:H45"/>
    <mergeCell ref="I45:K45"/>
    <mergeCell ref="C5:C7"/>
    <mergeCell ref="E6:N6"/>
    <mergeCell ref="B43:E43"/>
    <mergeCell ref="B42:E42"/>
    <mergeCell ref="F42:H42"/>
    <mergeCell ref="L42:Q42"/>
    <mergeCell ref="A3:Z3"/>
    <mergeCell ref="A4:Z4"/>
    <mergeCell ref="F55:H55"/>
    <mergeCell ref="I55:K55"/>
    <mergeCell ref="F54:H54"/>
    <mergeCell ref="I54:K54"/>
    <mergeCell ref="F53:H53"/>
    <mergeCell ref="I53:K53"/>
    <mergeCell ref="B54:E54"/>
    <mergeCell ref="L54:Q54"/>
    <mergeCell ref="R54:T54"/>
    <mergeCell ref="A40:Z40"/>
    <mergeCell ref="U42:W42"/>
    <mergeCell ref="X42:Z42"/>
    <mergeCell ref="L43:Q43"/>
    <mergeCell ref="R43:T43"/>
    <mergeCell ref="U43:W43"/>
    <mergeCell ref="X43:Z43"/>
    <mergeCell ref="Z5:Z7"/>
    <mergeCell ref="O6:W6"/>
    <mergeCell ref="E5:X5"/>
    <mergeCell ref="Y5:Y7"/>
    <mergeCell ref="X6:X7"/>
    <mergeCell ref="A38:Z38"/>
    <mergeCell ref="R44:T44"/>
    <mergeCell ref="U44:W44"/>
    <mergeCell ref="X44:Z44"/>
    <mergeCell ref="R42:T42"/>
    <mergeCell ref="R45:T45"/>
    <mergeCell ref="U45:W45"/>
    <mergeCell ref="X45:Z45"/>
    <mergeCell ref="B46:E46"/>
    <mergeCell ref="L46:Q46"/>
    <mergeCell ref="R46:T46"/>
    <mergeCell ref="U46:W46"/>
    <mergeCell ref="X46:Z46"/>
    <mergeCell ref="R47:T47"/>
    <mergeCell ref="U47:W47"/>
    <mergeCell ref="X47:Z47"/>
    <mergeCell ref="B47:E47"/>
    <mergeCell ref="X50:Z50"/>
    <mergeCell ref="B51:E51"/>
    <mergeCell ref="L51:Q51"/>
    <mergeCell ref="R51:T51"/>
    <mergeCell ref="U51:W51"/>
    <mergeCell ref="X51:Z51"/>
    <mergeCell ref="R48:T48"/>
    <mergeCell ref="U48:W48"/>
    <mergeCell ref="F50:H50"/>
    <mergeCell ref="I50:K50"/>
    <mergeCell ref="F51:H51"/>
    <mergeCell ref="I51:K51"/>
    <mergeCell ref="X48:Z48"/>
    <mergeCell ref="L49:Q49"/>
    <mergeCell ref="R49:T49"/>
    <mergeCell ref="U49:W49"/>
    <mergeCell ref="X49:Z49"/>
    <mergeCell ref="L50:Q50"/>
    <mergeCell ref="R50:T50"/>
    <mergeCell ref="U50:W50"/>
    <mergeCell ref="B52:E52"/>
    <mergeCell ref="L52:Q52"/>
    <mergeCell ref="R52:T52"/>
    <mergeCell ref="U52:W52"/>
    <mergeCell ref="X52:Z52"/>
    <mergeCell ref="F52:H52"/>
    <mergeCell ref="I52:K52"/>
    <mergeCell ref="B50:E50"/>
    <mergeCell ref="L53:Q53"/>
    <mergeCell ref="R53:T53"/>
    <mergeCell ref="U53:W53"/>
    <mergeCell ref="X53:Z53"/>
    <mergeCell ref="B53:E53"/>
    <mergeCell ref="B58:E58"/>
    <mergeCell ref="L58:Q58"/>
    <mergeCell ref="R58:T58"/>
    <mergeCell ref="U58:W58"/>
    <mergeCell ref="X58:Z58"/>
    <mergeCell ref="R55:T55"/>
    <mergeCell ref="U55:W55"/>
    <mergeCell ref="X55:Z55"/>
    <mergeCell ref="B56:E56"/>
    <mergeCell ref="L56:Q56"/>
    <mergeCell ref="R56:T56"/>
    <mergeCell ref="U56:W56"/>
    <mergeCell ref="X56:Z56"/>
    <mergeCell ref="L57:Q57"/>
    <mergeCell ref="R57:T57"/>
    <mergeCell ref="U57:W57"/>
    <mergeCell ref="X57:Z57"/>
    <mergeCell ref="F58:H58"/>
    <mergeCell ref="I58:K58"/>
    <mergeCell ref="B57:E57"/>
    <mergeCell ref="F57:H57"/>
    <mergeCell ref="I57:K57"/>
    <mergeCell ref="F56:H56"/>
    <mergeCell ref="I56:K56"/>
    <mergeCell ref="B59:E59"/>
    <mergeCell ref="F59:H59"/>
    <mergeCell ref="I59:K59"/>
    <mergeCell ref="L59:Q59"/>
    <mergeCell ref="R59:T59"/>
    <mergeCell ref="U59:W59"/>
    <mergeCell ref="X59:Z59"/>
    <mergeCell ref="B60:E60"/>
    <mergeCell ref="F60:H60"/>
    <mergeCell ref="I60:K60"/>
    <mergeCell ref="L60:Q60"/>
    <mergeCell ref="R60:T60"/>
    <mergeCell ref="U60:W60"/>
    <mergeCell ref="X60:Z60"/>
    <mergeCell ref="B61:E61"/>
    <mergeCell ref="F61:H61"/>
    <mergeCell ref="I61:K61"/>
    <mergeCell ref="L61:Q61"/>
    <mergeCell ref="R61:T61"/>
    <mergeCell ref="U61:W61"/>
    <mergeCell ref="X61:Z61"/>
    <mergeCell ref="B62:E62"/>
    <mergeCell ref="F62:H62"/>
    <mergeCell ref="I62:K62"/>
    <mergeCell ref="L62:Q62"/>
    <mergeCell ref="R62:T62"/>
    <mergeCell ref="U62:W62"/>
    <mergeCell ref="X62:Z62"/>
    <mergeCell ref="L71:Z71"/>
    <mergeCell ref="B63:E63"/>
    <mergeCell ref="F63:H63"/>
    <mergeCell ref="I63:K63"/>
    <mergeCell ref="L63:Q63"/>
    <mergeCell ref="R63:T63"/>
    <mergeCell ref="U63:W63"/>
    <mergeCell ref="X63:Z63"/>
    <mergeCell ref="L65:Z65"/>
    <mergeCell ref="L66:Z66"/>
  </mergeCells>
  <conditionalFormatting sqref="Z8:Z37">
    <cfRule type="cellIs" dxfId="1" priority="1" stopIfTrue="1" operator="greaterThan">
      <formula>55</formula>
    </cfRule>
    <cfRule type="cellIs" dxfId="0" priority="2" stopIfTrue="1" operator="equal">
      <formula>55</formula>
    </cfRule>
  </conditionalFormatting>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X35"/>
  <sheetViews>
    <sheetView zoomScale="70" zoomScaleNormal="70" workbookViewId="0">
      <selection activeCell="M9" sqref="M9"/>
    </sheetView>
  </sheetViews>
  <sheetFormatPr defaultRowHeight="15" x14ac:dyDescent="0.25"/>
  <cols>
    <col min="1" max="1" width="5.28515625" style="73" customWidth="1"/>
    <col min="2" max="2" width="21" style="73" customWidth="1"/>
    <col min="3" max="3" width="16.7109375" style="73" customWidth="1"/>
    <col min="4" max="4" width="13.28515625" style="74" customWidth="1"/>
    <col min="5" max="10" width="7.42578125" style="73" customWidth="1"/>
    <col min="11" max="14" width="7.42578125" style="996" customWidth="1"/>
    <col min="15" max="21" width="6.85546875" style="996" customWidth="1"/>
    <col min="22" max="22" width="8" style="73" customWidth="1"/>
    <col min="23" max="23" width="9.140625" style="73" customWidth="1"/>
    <col min="24" max="24" width="7.5703125" style="73" customWidth="1"/>
    <col min="25" max="256" width="9.140625" style="73"/>
    <col min="257" max="257" width="5.28515625" style="73" customWidth="1"/>
    <col min="258" max="258" width="21" style="73" customWidth="1"/>
    <col min="259" max="259" width="13.7109375" style="73" customWidth="1"/>
    <col min="260" max="260" width="13.28515625" style="73" customWidth="1"/>
    <col min="261" max="270" width="7.42578125" style="73" customWidth="1"/>
    <col min="271" max="277" width="6.85546875" style="73" customWidth="1"/>
    <col min="278" max="278" width="8" style="73" customWidth="1"/>
    <col min="279" max="279" width="9.140625" style="73" customWidth="1"/>
    <col min="280" max="280" width="7.5703125" style="73" customWidth="1"/>
    <col min="281" max="512" width="9.140625" style="73"/>
    <col min="513" max="513" width="5.28515625" style="73" customWidth="1"/>
    <col min="514" max="514" width="21" style="73" customWidth="1"/>
    <col min="515" max="515" width="13.7109375" style="73" customWidth="1"/>
    <col min="516" max="516" width="13.28515625" style="73" customWidth="1"/>
    <col min="517" max="526" width="7.42578125" style="73" customWidth="1"/>
    <col min="527" max="533" width="6.85546875" style="73" customWidth="1"/>
    <col min="534" max="534" width="8" style="73" customWidth="1"/>
    <col min="535" max="535" width="9.140625" style="73" customWidth="1"/>
    <col min="536" max="536" width="7.5703125" style="73" customWidth="1"/>
    <col min="537" max="768" width="9.140625" style="73"/>
    <col min="769" max="769" width="5.28515625" style="73" customWidth="1"/>
    <col min="770" max="770" width="21" style="73" customWidth="1"/>
    <col min="771" max="771" width="13.7109375" style="73" customWidth="1"/>
    <col min="772" max="772" width="13.28515625" style="73" customWidth="1"/>
    <col min="773" max="782" width="7.42578125" style="73" customWidth="1"/>
    <col min="783" max="789" width="6.85546875" style="73" customWidth="1"/>
    <col min="790" max="790" width="8" style="73" customWidth="1"/>
    <col min="791" max="791" width="9.140625" style="73" customWidth="1"/>
    <col min="792" max="792" width="7.5703125" style="73" customWidth="1"/>
    <col min="793" max="1024" width="9.140625" style="73"/>
    <col min="1025" max="1025" width="5.28515625" style="73" customWidth="1"/>
    <col min="1026" max="1026" width="21" style="73" customWidth="1"/>
    <col min="1027" max="1027" width="13.7109375" style="73" customWidth="1"/>
    <col min="1028" max="1028" width="13.28515625" style="73" customWidth="1"/>
    <col min="1029" max="1038" width="7.42578125" style="73" customWidth="1"/>
    <col min="1039" max="1045" width="6.85546875" style="73" customWidth="1"/>
    <col min="1046" max="1046" width="8" style="73" customWidth="1"/>
    <col min="1047" max="1047" width="9.140625" style="73" customWidth="1"/>
    <col min="1048" max="1048" width="7.5703125" style="73" customWidth="1"/>
    <col min="1049" max="1280" width="9.140625" style="73"/>
    <col min="1281" max="1281" width="5.28515625" style="73" customWidth="1"/>
    <col min="1282" max="1282" width="21" style="73" customWidth="1"/>
    <col min="1283" max="1283" width="13.7109375" style="73" customWidth="1"/>
    <col min="1284" max="1284" width="13.28515625" style="73" customWidth="1"/>
    <col min="1285" max="1294" width="7.42578125" style="73" customWidth="1"/>
    <col min="1295" max="1301" width="6.85546875" style="73" customWidth="1"/>
    <col min="1302" max="1302" width="8" style="73" customWidth="1"/>
    <col min="1303" max="1303" width="9.140625" style="73" customWidth="1"/>
    <col min="1304" max="1304" width="7.5703125" style="73" customWidth="1"/>
    <col min="1305" max="1536" width="9.140625" style="73"/>
    <col min="1537" max="1537" width="5.28515625" style="73" customWidth="1"/>
    <col min="1538" max="1538" width="21" style="73" customWidth="1"/>
    <col min="1539" max="1539" width="13.7109375" style="73" customWidth="1"/>
    <col min="1540" max="1540" width="13.28515625" style="73" customWidth="1"/>
    <col min="1541" max="1550" width="7.42578125" style="73" customWidth="1"/>
    <col min="1551" max="1557" width="6.85546875" style="73" customWidth="1"/>
    <col min="1558" max="1558" width="8" style="73" customWidth="1"/>
    <col min="1559" max="1559" width="9.140625" style="73" customWidth="1"/>
    <col min="1560" max="1560" width="7.5703125" style="73" customWidth="1"/>
    <col min="1561" max="1792" width="9.140625" style="73"/>
    <col min="1793" max="1793" width="5.28515625" style="73" customWidth="1"/>
    <col min="1794" max="1794" width="21" style="73" customWidth="1"/>
    <col min="1795" max="1795" width="13.7109375" style="73" customWidth="1"/>
    <col min="1796" max="1796" width="13.28515625" style="73" customWidth="1"/>
    <col min="1797" max="1806" width="7.42578125" style="73" customWidth="1"/>
    <col min="1807" max="1813" width="6.85546875" style="73" customWidth="1"/>
    <col min="1814" max="1814" width="8" style="73" customWidth="1"/>
    <col min="1815" max="1815" width="9.140625" style="73" customWidth="1"/>
    <col min="1816" max="1816" width="7.5703125" style="73" customWidth="1"/>
    <col min="1817" max="2048" width="9.140625" style="73"/>
    <col min="2049" max="2049" width="5.28515625" style="73" customWidth="1"/>
    <col min="2050" max="2050" width="21" style="73" customWidth="1"/>
    <col min="2051" max="2051" width="13.7109375" style="73" customWidth="1"/>
    <col min="2052" max="2052" width="13.28515625" style="73" customWidth="1"/>
    <col min="2053" max="2062" width="7.42578125" style="73" customWidth="1"/>
    <col min="2063" max="2069" width="6.85546875" style="73" customWidth="1"/>
    <col min="2070" max="2070" width="8" style="73" customWidth="1"/>
    <col min="2071" max="2071" width="9.140625" style="73" customWidth="1"/>
    <col min="2072" max="2072" width="7.5703125" style="73" customWidth="1"/>
    <col min="2073" max="2304" width="9.140625" style="73"/>
    <col min="2305" max="2305" width="5.28515625" style="73" customWidth="1"/>
    <col min="2306" max="2306" width="21" style="73" customWidth="1"/>
    <col min="2307" max="2307" width="13.7109375" style="73" customWidth="1"/>
    <col min="2308" max="2308" width="13.28515625" style="73" customWidth="1"/>
    <col min="2309" max="2318" width="7.42578125" style="73" customWidth="1"/>
    <col min="2319" max="2325" width="6.85546875" style="73" customWidth="1"/>
    <col min="2326" max="2326" width="8" style="73" customWidth="1"/>
    <col min="2327" max="2327" width="9.140625" style="73" customWidth="1"/>
    <col min="2328" max="2328" width="7.5703125" style="73" customWidth="1"/>
    <col min="2329" max="2560" width="9.140625" style="73"/>
    <col min="2561" max="2561" width="5.28515625" style="73" customWidth="1"/>
    <col min="2562" max="2562" width="21" style="73" customWidth="1"/>
    <col min="2563" max="2563" width="13.7109375" style="73" customWidth="1"/>
    <col min="2564" max="2564" width="13.28515625" style="73" customWidth="1"/>
    <col min="2565" max="2574" width="7.42578125" style="73" customWidth="1"/>
    <col min="2575" max="2581" width="6.85546875" style="73" customWidth="1"/>
    <col min="2582" max="2582" width="8" style="73" customWidth="1"/>
    <col min="2583" max="2583" width="9.140625" style="73" customWidth="1"/>
    <col min="2584" max="2584" width="7.5703125" style="73" customWidth="1"/>
    <col min="2585" max="2816" width="9.140625" style="73"/>
    <col min="2817" max="2817" width="5.28515625" style="73" customWidth="1"/>
    <col min="2818" max="2818" width="21" style="73" customWidth="1"/>
    <col min="2819" max="2819" width="13.7109375" style="73" customWidth="1"/>
    <col min="2820" max="2820" width="13.28515625" style="73" customWidth="1"/>
    <col min="2821" max="2830" width="7.42578125" style="73" customWidth="1"/>
    <col min="2831" max="2837" width="6.85546875" style="73" customWidth="1"/>
    <col min="2838" max="2838" width="8" style="73" customWidth="1"/>
    <col min="2839" max="2839" width="9.140625" style="73" customWidth="1"/>
    <col min="2840" max="2840" width="7.5703125" style="73" customWidth="1"/>
    <col min="2841" max="3072" width="9.140625" style="73"/>
    <col min="3073" max="3073" width="5.28515625" style="73" customWidth="1"/>
    <col min="3074" max="3074" width="21" style="73" customWidth="1"/>
    <col min="3075" max="3075" width="13.7109375" style="73" customWidth="1"/>
    <col min="3076" max="3076" width="13.28515625" style="73" customWidth="1"/>
    <col min="3077" max="3086" width="7.42578125" style="73" customWidth="1"/>
    <col min="3087" max="3093" width="6.85546875" style="73" customWidth="1"/>
    <col min="3094" max="3094" width="8" style="73" customWidth="1"/>
    <col min="3095" max="3095" width="9.140625" style="73" customWidth="1"/>
    <col min="3096" max="3096" width="7.5703125" style="73" customWidth="1"/>
    <col min="3097" max="3328" width="9.140625" style="73"/>
    <col min="3329" max="3329" width="5.28515625" style="73" customWidth="1"/>
    <col min="3330" max="3330" width="21" style="73" customWidth="1"/>
    <col min="3331" max="3331" width="13.7109375" style="73" customWidth="1"/>
    <col min="3332" max="3332" width="13.28515625" style="73" customWidth="1"/>
    <col min="3333" max="3342" width="7.42578125" style="73" customWidth="1"/>
    <col min="3343" max="3349" width="6.85546875" style="73" customWidth="1"/>
    <col min="3350" max="3350" width="8" style="73" customWidth="1"/>
    <col min="3351" max="3351" width="9.140625" style="73" customWidth="1"/>
    <col min="3352" max="3352" width="7.5703125" style="73" customWidth="1"/>
    <col min="3353" max="3584" width="9.140625" style="73"/>
    <col min="3585" max="3585" width="5.28515625" style="73" customWidth="1"/>
    <col min="3586" max="3586" width="21" style="73" customWidth="1"/>
    <col min="3587" max="3587" width="13.7109375" style="73" customWidth="1"/>
    <col min="3588" max="3588" width="13.28515625" style="73" customWidth="1"/>
    <col min="3589" max="3598" width="7.42578125" style="73" customWidth="1"/>
    <col min="3599" max="3605" width="6.85546875" style="73" customWidth="1"/>
    <col min="3606" max="3606" width="8" style="73" customWidth="1"/>
    <col min="3607" max="3607" width="9.140625" style="73" customWidth="1"/>
    <col min="3608" max="3608" width="7.5703125" style="73" customWidth="1"/>
    <col min="3609" max="3840" width="9.140625" style="73"/>
    <col min="3841" max="3841" width="5.28515625" style="73" customWidth="1"/>
    <col min="3842" max="3842" width="21" style="73" customWidth="1"/>
    <col min="3843" max="3843" width="13.7109375" style="73" customWidth="1"/>
    <col min="3844" max="3844" width="13.28515625" style="73" customWidth="1"/>
    <col min="3845" max="3854" width="7.42578125" style="73" customWidth="1"/>
    <col min="3855" max="3861" width="6.85546875" style="73" customWidth="1"/>
    <col min="3862" max="3862" width="8" style="73" customWidth="1"/>
    <col min="3863" max="3863" width="9.140625" style="73" customWidth="1"/>
    <col min="3864" max="3864" width="7.5703125" style="73" customWidth="1"/>
    <col min="3865" max="4096" width="9.140625" style="73"/>
    <col min="4097" max="4097" width="5.28515625" style="73" customWidth="1"/>
    <col min="4098" max="4098" width="21" style="73" customWidth="1"/>
    <col min="4099" max="4099" width="13.7109375" style="73" customWidth="1"/>
    <col min="4100" max="4100" width="13.28515625" style="73" customWidth="1"/>
    <col min="4101" max="4110" width="7.42578125" style="73" customWidth="1"/>
    <col min="4111" max="4117" width="6.85546875" style="73" customWidth="1"/>
    <col min="4118" max="4118" width="8" style="73" customWidth="1"/>
    <col min="4119" max="4119" width="9.140625" style="73" customWidth="1"/>
    <col min="4120" max="4120" width="7.5703125" style="73" customWidth="1"/>
    <col min="4121" max="4352" width="9.140625" style="73"/>
    <col min="4353" max="4353" width="5.28515625" style="73" customWidth="1"/>
    <col min="4354" max="4354" width="21" style="73" customWidth="1"/>
    <col min="4355" max="4355" width="13.7109375" style="73" customWidth="1"/>
    <col min="4356" max="4356" width="13.28515625" style="73" customWidth="1"/>
    <col min="4357" max="4366" width="7.42578125" style="73" customWidth="1"/>
    <col min="4367" max="4373" width="6.85546875" style="73" customWidth="1"/>
    <col min="4374" max="4374" width="8" style="73" customWidth="1"/>
    <col min="4375" max="4375" width="9.140625" style="73" customWidth="1"/>
    <col min="4376" max="4376" width="7.5703125" style="73" customWidth="1"/>
    <col min="4377" max="4608" width="9.140625" style="73"/>
    <col min="4609" max="4609" width="5.28515625" style="73" customWidth="1"/>
    <col min="4610" max="4610" width="21" style="73" customWidth="1"/>
    <col min="4611" max="4611" width="13.7109375" style="73" customWidth="1"/>
    <col min="4612" max="4612" width="13.28515625" style="73" customWidth="1"/>
    <col min="4613" max="4622" width="7.42578125" style="73" customWidth="1"/>
    <col min="4623" max="4629" width="6.85546875" style="73" customWidth="1"/>
    <col min="4630" max="4630" width="8" style="73" customWidth="1"/>
    <col min="4631" max="4631" width="9.140625" style="73" customWidth="1"/>
    <col min="4632" max="4632" width="7.5703125" style="73" customWidth="1"/>
    <col min="4633" max="4864" width="9.140625" style="73"/>
    <col min="4865" max="4865" width="5.28515625" style="73" customWidth="1"/>
    <col min="4866" max="4866" width="21" style="73" customWidth="1"/>
    <col min="4867" max="4867" width="13.7109375" style="73" customWidth="1"/>
    <col min="4868" max="4868" width="13.28515625" style="73" customWidth="1"/>
    <col min="4869" max="4878" width="7.42578125" style="73" customWidth="1"/>
    <col min="4879" max="4885" width="6.85546875" style="73" customWidth="1"/>
    <col min="4886" max="4886" width="8" style="73" customWidth="1"/>
    <col min="4887" max="4887" width="9.140625" style="73" customWidth="1"/>
    <col min="4888" max="4888" width="7.5703125" style="73" customWidth="1"/>
    <col min="4889" max="5120" width="9.140625" style="73"/>
    <col min="5121" max="5121" width="5.28515625" style="73" customWidth="1"/>
    <col min="5122" max="5122" width="21" style="73" customWidth="1"/>
    <col min="5123" max="5123" width="13.7109375" style="73" customWidth="1"/>
    <col min="5124" max="5124" width="13.28515625" style="73" customWidth="1"/>
    <col min="5125" max="5134" width="7.42578125" style="73" customWidth="1"/>
    <col min="5135" max="5141" width="6.85546875" style="73" customWidth="1"/>
    <col min="5142" max="5142" width="8" style="73" customWidth="1"/>
    <col min="5143" max="5143" width="9.140625" style="73" customWidth="1"/>
    <col min="5144" max="5144" width="7.5703125" style="73" customWidth="1"/>
    <col min="5145" max="5376" width="9.140625" style="73"/>
    <col min="5377" max="5377" width="5.28515625" style="73" customWidth="1"/>
    <col min="5378" max="5378" width="21" style="73" customWidth="1"/>
    <col min="5379" max="5379" width="13.7109375" style="73" customWidth="1"/>
    <col min="5380" max="5380" width="13.28515625" style="73" customWidth="1"/>
    <col min="5381" max="5390" width="7.42578125" style="73" customWidth="1"/>
    <col min="5391" max="5397" width="6.85546875" style="73" customWidth="1"/>
    <col min="5398" max="5398" width="8" style="73" customWidth="1"/>
    <col min="5399" max="5399" width="9.140625" style="73" customWidth="1"/>
    <col min="5400" max="5400" width="7.5703125" style="73" customWidth="1"/>
    <col min="5401" max="5632" width="9.140625" style="73"/>
    <col min="5633" max="5633" width="5.28515625" style="73" customWidth="1"/>
    <col min="5634" max="5634" width="21" style="73" customWidth="1"/>
    <col min="5635" max="5635" width="13.7109375" style="73" customWidth="1"/>
    <col min="5636" max="5636" width="13.28515625" style="73" customWidth="1"/>
    <col min="5637" max="5646" width="7.42578125" style="73" customWidth="1"/>
    <col min="5647" max="5653" width="6.85546875" style="73" customWidth="1"/>
    <col min="5654" max="5654" width="8" style="73" customWidth="1"/>
    <col min="5655" max="5655" width="9.140625" style="73" customWidth="1"/>
    <col min="5656" max="5656" width="7.5703125" style="73" customWidth="1"/>
    <col min="5657" max="5888" width="9.140625" style="73"/>
    <col min="5889" max="5889" width="5.28515625" style="73" customWidth="1"/>
    <col min="5890" max="5890" width="21" style="73" customWidth="1"/>
    <col min="5891" max="5891" width="13.7109375" style="73" customWidth="1"/>
    <col min="5892" max="5892" width="13.28515625" style="73" customWidth="1"/>
    <col min="5893" max="5902" width="7.42578125" style="73" customWidth="1"/>
    <col min="5903" max="5909" width="6.85546875" style="73" customWidth="1"/>
    <col min="5910" max="5910" width="8" style="73" customWidth="1"/>
    <col min="5911" max="5911" width="9.140625" style="73" customWidth="1"/>
    <col min="5912" max="5912" width="7.5703125" style="73" customWidth="1"/>
    <col min="5913" max="6144" width="9.140625" style="73"/>
    <col min="6145" max="6145" width="5.28515625" style="73" customWidth="1"/>
    <col min="6146" max="6146" width="21" style="73" customWidth="1"/>
    <col min="6147" max="6147" width="13.7109375" style="73" customWidth="1"/>
    <col min="6148" max="6148" width="13.28515625" style="73" customWidth="1"/>
    <col min="6149" max="6158" width="7.42578125" style="73" customWidth="1"/>
    <col min="6159" max="6165" width="6.85546875" style="73" customWidth="1"/>
    <col min="6166" max="6166" width="8" style="73" customWidth="1"/>
    <col min="6167" max="6167" width="9.140625" style="73" customWidth="1"/>
    <col min="6168" max="6168" width="7.5703125" style="73" customWidth="1"/>
    <col min="6169" max="6400" width="9.140625" style="73"/>
    <col min="6401" max="6401" width="5.28515625" style="73" customWidth="1"/>
    <col min="6402" max="6402" width="21" style="73" customWidth="1"/>
    <col min="6403" max="6403" width="13.7109375" style="73" customWidth="1"/>
    <col min="6404" max="6404" width="13.28515625" style="73" customWidth="1"/>
    <col min="6405" max="6414" width="7.42578125" style="73" customWidth="1"/>
    <col min="6415" max="6421" width="6.85546875" style="73" customWidth="1"/>
    <col min="6422" max="6422" width="8" style="73" customWidth="1"/>
    <col min="6423" max="6423" width="9.140625" style="73" customWidth="1"/>
    <col min="6424" max="6424" width="7.5703125" style="73" customWidth="1"/>
    <col min="6425" max="6656" width="9.140625" style="73"/>
    <col min="6657" max="6657" width="5.28515625" style="73" customWidth="1"/>
    <col min="6658" max="6658" width="21" style="73" customWidth="1"/>
    <col min="6659" max="6659" width="13.7109375" style="73" customWidth="1"/>
    <col min="6660" max="6660" width="13.28515625" style="73" customWidth="1"/>
    <col min="6661" max="6670" width="7.42578125" style="73" customWidth="1"/>
    <col min="6671" max="6677" width="6.85546875" style="73" customWidth="1"/>
    <col min="6678" max="6678" width="8" style="73" customWidth="1"/>
    <col min="6679" max="6679" width="9.140625" style="73" customWidth="1"/>
    <col min="6680" max="6680" width="7.5703125" style="73" customWidth="1"/>
    <col min="6681" max="6912" width="9.140625" style="73"/>
    <col min="6913" max="6913" width="5.28515625" style="73" customWidth="1"/>
    <col min="6914" max="6914" width="21" style="73" customWidth="1"/>
    <col min="6915" max="6915" width="13.7109375" style="73" customWidth="1"/>
    <col min="6916" max="6916" width="13.28515625" style="73" customWidth="1"/>
    <col min="6917" max="6926" width="7.42578125" style="73" customWidth="1"/>
    <col min="6927" max="6933" width="6.85546875" style="73" customWidth="1"/>
    <col min="6934" max="6934" width="8" style="73" customWidth="1"/>
    <col min="6935" max="6935" width="9.140625" style="73" customWidth="1"/>
    <col min="6936" max="6936" width="7.5703125" style="73" customWidth="1"/>
    <col min="6937" max="7168" width="9.140625" style="73"/>
    <col min="7169" max="7169" width="5.28515625" style="73" customWidth="1"/>
    <col min="7170" max="7170" width="21" style="73" customWidth="1"/>
    <col min="7171" max="7171" width="13.7109375" style="73" customWidth="1"/>
    <col min="7172" max="7172" width="13.28515625" style="73" customWidth="1"/>
    <col min="7173" max="7182" width="7.42578125" style="73" customWidth="1"/>
    <col min="7183" max="7189" width="6.85546875" style="73" customWidth="1"/>
    <col min="7190" max="7190" width="8" style="73" customWidth="1"/>
    <col min="7191" max="7191" width="9.140625" style="73" customWidth="1"/>
    <col min="7192" max="7192" width="7.5703125" style="73" customWidth="1"/>
    <col min="7193" max="7424" width="9.140625" style="73"/>
    <col min="7425" max="7425" width="5.28515625" style="73" customWidth="1"/>
    <col min="7426" max="7426" width="21" style="73" customWidth="1"/>
    <col min="7427" max="7427" width="13.7109375" style="73" customWidth="1"/>
    <col min="7428" max="7428" width="13.28515625" style="73" customWidth="1"/>
    <col min="7429" max="7438" width="7.42578125" style="73" customWidth="1"/>
    <col min="7439" max="7445" width="6.85546875" style="73" customWidth="1"/>
    <col min="7446" max="7446" width="8" style="73" customWidth="1"/>
    <col min="7447" max="7447" width="9.140625" style="73" customWidth="1"/>
    <col min="7448" max="7448" width="7.5703125" style="73" customWidth="1"/>
    <col min="7449" max="7680" width="9.140625" style="73"/>
    <col min="7681" max="7681" width="5.28515625" style="73" customWidth="1"/>
    <col min="7682" max="7682" width="21" style="73" customWidth="1"/>
    <col min="7683" max="7683" width="13.7109375" style="73" customWidth="1"/>
    <col min="7684" max="7684" width="13.28515625" style="73" customWidth="1"/>
    <col min="7685" max="7694" width="7.42578125" style="73" customWidth="1"/>
    <col min="7695" max="7701" width="6.85546875" style="73" customWidth="1"/>
    <col min="7702" max="7702" width="8" style="73" customWidth="1"/>
    <col min="7703" max="7703" width="9.140625" style="73" customWidth="1"/>
    <col min="7704" max="7704" width="7.5703125" style="73" customWidth="1"/>
    <col min="7705" max="7936" width="9.140625" style="73"/>
    <col min="7937" max="7937" width="5.28515625" style="73" customWidth="1"/>
    <col min="7938" max="7938" width="21" style="73" customWidth="1"/>
    <col min="7939" max="7939" width="13.7109375" style="73" customWidth="1"/>
    <col min="7940" max="7940" width="13.28515625" style="73" customWidth="1"/>
    <col min="7941" max="7950" width="7.42578125" style="73" customWidth="1"/>
    <col min="7951" max="7957" width="6.85546875" style="73" customWidth="1"/>
    <col min="7958" max="7958" width="8" style="73" customWidth="1"/>
    <col min="7959" max="7959" width="9.140625" style="73" customWidth="1"/>
    <col min="7960" max="7960" width="7.5703125" style="73" customWidth="1"/>
    <col min="7961" max="8192" width="9.140625" style="73"/>
    <col min="8193" max="8193" width="5.28515625" style="73" customWidth="1"/>
    <col min="8194" max="8194" width="21" style="73" customWidth="1"/>
    <col min="8195" max="8195" width="13.7109375" style="73" customWidth="1"/>
    <col min="8196" max="8196" width="13.28515625" style="73" customWidth="1"/>
    <col min="8197" max="8206" width="7.42578125" style="73" customWidth="1"/>
    <col min="8207" max="8213" width="6.85546875" style="73" customWidth="1"/>
    <col min="8214" max="8214" width="8" style="73" customWidth="1"/>
    <col min="8215" max="8215" width="9.140625" style="73" customWidth="1"/>
    <col min="8216" max="8216" width="7.5703125" style="73" customWidth="1"/>
    <col min="8217" max="8448" width="9.140625" style="73"/>
    <col min="8449" max="8449" width="5.28515625" style="73" customWidth="1"/>
    <col min="8450" max="8450" width="21" style="73" customWidth="1"/>
    <col min="8451" max="8451" width="13.7109375" style="73" customWidth="1"/>
    <col min="8452" max="8452" width="13.28515625" style="73" customWidth="1"/>
    <col min="8453" max="8462" width="7.42578125" style="73" customWidth="1"/>
    <col min="8463" max="8469" width="6.85546875" style="73" customWidth="1"/>
    <col min="8470" max="8470" width="8" style="73" customWidth="1"/>
    <col min="8471" max="8471" width="9.140625" style="73" customWidth="1"/>
    <col min="8472" max="8472" width="7.5703125" style="73" customWidth="1"/>
    <col min="8473" max="8704" width="9.140625" style="73"/>
    <col min="8705" max="8705" width="5.28515625" style="73" customWidth="1"/>
    <col min="8706" max="8706" width="21" style="73" customWidth="1"/>
    <col min="8707" max="8707" width="13.7109375" style="73" customWidth="1"/>
    <col min="8708" max="8708" width="13.28515625" style="73" customWidth="1"/>
    <col min="8709" max="8718" width="7.42578125" style="73" customWidth="1"/>
    <col min="8719" max="8725" width="6.85546875" style="73" customWidth="1"/>
    <col min="8726" max="8726" width="8" style="73" customWidth="1"/>
    <col min="8727" max="8727" width="9.140625" style="73" customWidth="1"/>
    <col min="8728" max="8728" width="7.5703125" style="73" customWidth="1"/>
    <col min="8729" max="8960" width="9.140625" style="73"/>
    <col min="8961" max="8961" width="5.28515625" style="73" customWidth="1"/>
    <col min="8962" max="8962" width="21" style="73" customWidth="1"/>
    <col min="8963" max="8963" width="13.7109375" style="73" customWidth="1"/>
    <col min="8964" max="8964" width="13.28515625" style="73" customWidth="1"/>
    <col min="8965" max="8974" width="7.42578125" style="73" customWidth="1"/>
    <col min="8975" max="8981" width="6.85546875" style="73" customWidth="1"/>
    <col min="8982" max="8982" width="8" style="73" customWidth="1"/>
    <col min="8983" max="8983" width="9.140625" style="73" customWidth="1"/>
    <col min="8984" max="8984" width="7.5703125" style="73" customWidth="1"/>
    <col min="8985" max="9216" width="9.140625" style="73"/>
    <col min="9217" max="9217" width="5.28515625" style="73" customWidth="1"/>
    <col min="9218" max="9218" width="21" style="73" customWidth="1"/>
    <col min="9219" max="9219" width="13.7109375" style="73" customWidth="1"/>
    <col min="9220" max="9220" width="13.28515625" style="73" customWidth="1"/>
    <col min="9221" max="9230" width="7.42578125" style="73" customWidth="1"/>
    <col min="9231" max="9237" width="6.85546875" style="73" customWidth="1"/>
    <col min="9238" max="9238" width="8" style="73" customWidth="1"/>
    <col min="9239" max="9239" width="9.140625" style="73" customWidth="1"/>
    <col min="9240" max="9240" width="7.5703125" style="73" customWidth="1"/>
    <col min="9241" max="9472" width="9.140625" style="73"/>
    <col min="9473" max="9473" width="5.28515625" style="73" customWidth="1"/>
    <col min="9474" max="9474" width="21" style="73" customWidth="1"/>
    <col min="9475" max="9475" width="13.7109375" style="73" customWidth="1"/>
    <col min="9476" max="9476" width="13.28515625" style="73" customWidth="1"/>
    <col min="9477" max="9486" width="7.42578125" style="73" customWidth="1"/>
    <col min="9487" max="9493" width="6.85546875" style="73" customWidth="1"/>
    <col min="9494" max="9494" width="8" style="73" customWidth="1"/>
    <col min="9495" max="9495" width="9.140625" style="73" customWidth="1"/>
    <col min="9496" max="9496" width="7.5703125" style="73" customWidth="1"/>
    <col min="9497" max="9728" width="9.140625" style="73"/>
    <col min="9729" max="9729" width="5.28515625" style="73" customWidth="1"/>
    <col min="9730" max="9730" width="21" style="73" customWidth="1"/>
    <col min="9731" max="9731" width="13.7109375" style="73" customWidth="1"/>
    <col min="9732" max="9732" width="13.28515625" style="73" customWidth="1"/>
    <col min="9733" max="9742" width="7.42578125" style="73" customWidth="1"/>
    <col min="9743" max="9749" width="6.85546875" style="73" customWidth="1"/>
    <col min="9750" max="9750" width="8" style="73" customWidth="1"/>
    <col min="9751" max="9751" width="9.140625" style="73" customWidth="1"/>
    <col min="9752" max="9752" width="7.5703125" style="73" customWidth="1"/>
    <col min="9753" max="9984" width="9.140625" style="73"/>
    <col min="9985" max="9985" width="5.28515625" style="73" customWidth="1"/>
    <col min="9986" max="9986" width="21" style="73" customWidth="1"/>
    <col min="9987" max="9987" width="13.7109375" style="73" customWidth="1"/>
    <col min="9988" max="9988" width="13.28515625" style="73" customWidth="1"/>
    <col min="9989" max="9998" width="7.42578125" style="73" customWidth="1"/>
    <col min="9999" max="10005" width="6.85546875" style="73" customWidth="1"/>
    <col min="10006" max="10006" width="8" style="73" customWidth="1"/>
    <col min="10007" max="10007" width="9.140625" style="73" customWidth="1"/>
    <col min="10008" max="10008" width="7.5703125" style="73" customWidth="1"/>
    <col min="10009" max="10240" width="9.140625" style="73"/>
    <col min="10241" max="10241" width="5.28515625" style="73" customWidth="1"/>
    <col min="10242" max="10242" width="21" style="73" customWidth="1"/>
    <col min="10243" max="10243" width="13.7109375" style="73" customWidth="1"/>
    <col min="10244" max="10244" width="13.28515625" style="73" customWidth="1"/>
    <col min="10245" max="10254" width="7.42578125" style="73" customWidth="1"/>
    <col min="10255" max="10261" width="6.85546875" style="73" customWidth="1"/>
    <col min="10262" max="10262" width="8" style="73" customWidth="1"/>
    <col min="10263" max="10263" width="9.140625" style="73" customWidth="1"/>
    <col min="10264" max="10264" width="7.5703125" style="73" customWidth="1"/>
    <col min="10265" max="10496" width="9.140625" style="73"/>
    <col min="10497" max="10497" width="5.28515625" style="73" customWidth="1"/>
    <col min="10498" max="10498" width="21" style="73" customWidth="1"/>
    <col min="10499" max="10499" width="13.7109375" style="73" customWidth="1"/>
    <col min="10500" max="10500" width="13.28515625" style="73" customWidth="1"/>
    <col min="10501" max="10510" width="7.42578125" style="73" customWidth="1"/>
    <col min="10511" max="10517" width="6.85546875" style="73" customWidth="1"/>
    <col min="10518" max="10518" width="8" style="73" customWidth="1"/>
    <col min="10519" max="10519" width="9.140625" style="73" customWidth="1"/>
    <col min="10520" max="10520" width="7.5703125" style="73" customWidth="1"/>
    <col min="10521" max="10752" width="9.140625" style="73"/>
    <col min="10753" max="10753" width="5.28515625" style="73" customWidth="1"/>
    <col min="10754" max="10754" width="21" style="73" customWidth="1"/>
    <col min="10755" max="10755" width="13.7109375" style="73" customWidth="1"/>
    <col min="10756" max="10756" width="13.28515625" style="73" customWidth="1"/>
    <col min="10757" max="10766" width="7.42578125" style="73" customWidth="1"/>
    <col min="10767" max="10773" width="6.85546875" style="73" customWidth="1"/>
    <col min="10774" max="10774" width="8" style="73" customWidth="1"/>
    <col min="10775" max="10775" width="9.140625" style="73" customWidth="1"/>
    <col min="10776" max="10776" width="7.5703125" style="73" customWidth="1"/>
    <col min="10777" max="11008" width="9.140625" style="73"/>
    <col min="11009" max="11009" width="5.28515625" style="73" customWidth="1"/>
    <col min="11010" max="11010" width="21" style="73" customWidth="1"/>
    <col min="11011" max="11011" width="13.7109375" style="73" customWidth="1"/>
    <col min="11012" max="11012" width="13.28515625" style="73" customWidth="1"/>
    <col min="11013" max="11022" width="7.42578125" style="73" customWidth="1"/>
    <col min="11023" max="11029" width="6.85546875" style="73" customWidth="1"/>
    <col min="11030" max="11030" width="8" style="73" customWidth="1"/>
    <col min="11031" max="11031" width="9.140625" style="73" customWidth="1"/>
    <col min="11032" max="11032" width="7.5703125" style="73" customWidth="1"/>
    <col min="11033" max="11264" width="9.140625" style="73"/>
    <col min="11265" max="11265" width="5.28515625" style="73" customWidth="1"/>
    <col min="11266" max="11266" width="21" style="73" customWidth="1"/>
    <col min="11267" max="11267" width="13.7109375" style="73" customWidth="1"/>
    <col min="11268" max="11268" width="13.28515625" style="73" customWidth="1"/>
    <col min="11269" max="11278" width="7.42578125" style="73" customWidth="1"/>
    <col min="11279" max="11285" width="6.85546875" style="73" customWidth="1"/>
    <col min="11286" max="11286" width="8" style="73" customWidth="1"/>
    <col min="11287" max="11287" width="9.140625" style="73" customWidth="1"/>
    <col min="11288" max="11288" width="7.5703125" style="73" customWidth="1"/>
    <col min="11289" max="11520" width="9.140625" style="73"/>
    <col min="11521" max="11521" width="5.28515625" style="73" customWidth="1"/>
    <col min="11522" max="11522" width="21" style="73" customWidth="1"/>
    <col min="11523" max="11523" width="13.7109375" style="73" customWidth="1"/>
    <col min="11524" max="11524" width="13.28515625" style="73" customWidth="1"/>
    <col min="11525" max="11534" width="7.42578125" style="73" customWidth="1"/>
    <col min="11535" max="11541" width="6.85546875" style="73" customWidth="1"/>
    <col min="11542" max="11542" width="8" style="73" customWidth="1"/>
    <col min="11543" max="11543" width="9.140625" style="73" customWidth="1"/>
    <col min="11544" max="11544" width="7.5703125" style="73" customWidth="1"/>
    <col min="11545" max="11776" width="9.140625" style="73"/>
    <col min="11777" max="11777" width="5.28515625" style="73" customWidth="1"/>
    <col min="11778" max="11778" width="21" style="73" customWidth="1"/>
    <col min="11779" max="11779" width="13.7109375" style="73" customWidth="1"/>
    <col min="11780" max="11780" width="13.28515625" style="73" customWidth="1"/>
    <col min="11781" max="11790" width="7.42578125" style="73" customWidth="1"/>
    <col min="11791" max="11797" width="6.85546875" style="73" customWidth="1"/>
    <col min="11798" max="11798" width="8" style="73" customWidth="1"/>
    <col min="11799" max="11799" width="9.140625" style="73" customWidth="1"/>
    <col min="11800" max="11800" width="7.5703125" style="73" customWidth="1"/>
    <col min="11801" max="12032" width="9.140625" style="73"/>
    <col min="12033" max="12033" width="5.28515625" style="73" customWidth="1"/>
    <col min="12034" max="12034" width="21" style="73" customWidth="1"/>
    <col min="12035" max="12035" width="13.7109375" style="73" customWidth="1"/>
    <col min="12036" max="12036" width="13.28515625" style="73" customWidth="1"/>
    <col min="12037" max="12046" width="7.42578125" style="73" customWidth="1"/>
    <col min="12047" max="12053" width="6.85546875" style="73" customWidth="1"/>
    <col min="12054" max="12054" width="8" style="73" customWidth="1"/>
    <col min="12055" max="12055" width="9.140625" style="73" customWidth="1"/>
    <col min="12056" max="12056" width="7.5703125" style="73" customWidth="1"/>
    <col min="12057" max="12288" width="9.140625" style="73"/>
    <col min="12289" max="12289" width="5.28515625" style="73" customWidth="1"/>
    <col min="12290" max="12290" width="21" style="73" customWidth="1"/>
    <col min="12291" max="12291" width="13.7109375" style="73" customWidth="1"/>
    <col min="12292" max="12292" width="13.28515625" style="73" customWidth="1"/>
    <col min="12293" max="12302" width="7.42578125" style="73" customWidth="1"/>
    <col min="12303" max="12309" width="6.85546875" style="73" customWidth="1"/>
    <col min="12310" max="12310" width="8" style="73" customWidth="1"/>
    <col min="12311" max="12311" width="9.140625" style="73" customWidth="1"/>
    <col min="12312" max="12312" width="7.5703125" style="73" customWidth="1"/>
    <col min="12313" max="12544" width="9.140625" style="73"/>
    <col min="12545" max="12545" width="5.28515625" style="73" customWidth="1"/>
    <col min="12546" max="12546" width="21" style="73" customWidth="1"/>
    <col min="12547" max="12547" width="13.7109375" style="73" customWidth="1"/>
    <col min="12548" max="12548" width="13.28515625" style="73" customWidth="1"/>
    <col min="12549" max="12558" width="7.42578125" style="73" customWidth="1"/>
    <col min="12559" max="12565" width="6.85546875" style="73" customWidth="1"/>
    <col min="12566" max="12566" width="8" style="73" customWidth="1"/>
    <col min="12567" max="12567" width="9.140625" style="73" customWidth="1"/>
    <col min="12568" max="12568" width="7.5703125" style="73" customWidth="1"/>
    <col min="12569" max="12800" width="9.140625" style="73"/>
    <col min="12801" max="12801" width="5.28515625" style="73" customWidth="1"/>
    <col min="12802" max="12802" width="21" style="73" customWidth="1"/>
    <col min="12803" max="12803" width="13.7109375" style="73" customWidth="1"/>
    <col min="12804" max="12804" width="13.28515625" style="73" customWidth="1"/>
    <col min="12805" max="12814" width="7.42578125" style="73" customWidth="1"/>
    <col min="12815" max="12821" width="6.85546875" style="73" customWidth="1"/>
    <col min="12822" max="12822" width="8" style="73" customWidth="1"/>
    <col min="12823" max="12823" width="9.140625" style="73" customWidth="1"/>
    <col min="12824" max="12824" width="7.5703125" style="73" customWidth="1"/>
    <col min="12825" max="13056" width="9.140625" style="73"/>
    <col min="13057" max="13057" width="5.28515625" style="73" customWidth="1"/>
    <col min="13058" max="13058" width="21" style="73" customWidth="1"/>
    <col min="13059" max="13059" width="13.7109375" style="73" customWidth="1"/>
    <col min="13060" max="13060" width="13.28515625" style="73" customWidth="1"/>
    <col min="13061" max="13070" width="7.42578125" style="73" customWidth="1"/>
    <col min="13071" max="13077" width="6.85546875" style="73" customWidth="1"/>
    <col min="13078" max="13078" width="8" style="73" customWidth="1"/>
    <col min="13079" max="13079" width="9.140625" style="73" customWidth="1"/>
    <col min="13080" max="13080" width="7.5703125" style="73" customWidth="1"/>
    <col min="13081" max="13312" width="9.140625" style="73"/>
    <col min="13313" max="13313" width="5.28515625" style="73" customWidth="1"/>
    <col min="13314" max="13314" width="21" style="73" customWidth="1"/>
    <col min="13315" max="13315" width="13.7109375" style="73" customWidth="1"/>
    <col min="13316" max="13316" width="13.28515625" style="73" customWidth="1"/>
    <col min="13317" max="13326" width="7.42578125" style="73" customWidth="1"/>
    <col min="13327" max="13333" width="6.85546875" style="73" customWidth="1"/>
    <col min="13334" max="13334" width="8" style="73" customWidth="1"/>
    <col min="13335" max="13335" width="9.140625" style="73" customWidth="1"/>
    <col min="13336" max="13336" width="7.5703125" style="73" customWidth="1"/>
    <col min="13337" max="13568" width="9.140625" style="73"/>
    <col min="13569" max="13569" width="5.28515625" style="73" customWidth="1"/>
    <col min="13570" max="13570" width="21" style="73" customWidth="1"/>
    <col min="13571" max="13571" width="13.7109375" style="73" customWidth="1"/>
    <col min="13572" max="13572" width="13.28515625" style="73" customWidth="1"/>
    <col min="13573" max="13582" width="7.42578125" style="73" customWidth="1"/>
    <col min="13583" max="13589" width="6.85546875" style="73" customWidth="1"/>
    <col min="13590" max="13590" width="8" style="73" customWidth="1"/>
    <col min="13591" max="13591" width="9.140625" style="73" customWidth="1"/>
    <col min="13592" max="13592" width="7.5703125" style="73" customWidth="1"/>
    <col min="13593" max="13824" width="9.140625" style="73"/>
    <col min="13825" max="13825" width="5.28515625" style="73" customWidth="1"/>
    <col min="13826" max="13826" width="21" style="73" customWidth="1"/>
    <col min="13827" max="13827" width="13.7109375" style="73" customWidth="1"/>
    <col min="13828" max="13828" width="13.28515625" style="73" customWidth="1"/>
    <col min="13829" max="13838" width="7.42578125" style="73" customWidth="1"/>
    <col min="13839" max="13845" width="6.85546875" style="73" customWidth="1"/>
    <col min="13846" max="13846" width="8" style="73" customWidth="1"/>
    <col min="13847" max="13847" width="9.140625" style="73" customWidth="1"/>
    <col min="13848" max="13848" width="7.5703125" style="73" customWidth="1"/>
    <col min="13849" max="14080" width="9.140625" style="73"/>
    <col min="14081" max="14081" width="5.28515625" style="73" customWidth="1"/>
    <col min="14082" max="14082" width="21" style="73" customWidth="1"/>
    <col min="14083" max="14083" width="13.7109375" style="73" customWidth="1"/>
    <col min="14084" max="14084" width="13.28515625" style="73" customWidth="1"/>
    <col min="14085" max="14094" width="7.42578125" style="73" customWidth="1"/>
    <col min="14095" max="14101" width="6.85546875" style="73" customWidth="1"/>
    <col min="14102" max="14102" width="8" style="73" customWidth="1"/>
    <col min="14103" max="14103" width="9.140625" style="73" customWidth="1"/>
    <col min="14104" max="14104" width="7.5703125" style="73" customWidth="1"/>
    <col min="14105" max="14336" width="9.140625" style="73"/>
    <col min="14337" max="14337" width="5.28515625" style="73" customWidth="1"/>
    <col min="14338" max="14338" width="21" style="73" customWidth="1"/>
    <col min="14339" max="14339" width="13.7109375" style="73" customWidth="1"/>
    <col min="14340" max="14340" width="13.28515625" style="73" customWidth="1"/>
    <col min="14341" max="14350" width="7.42578125" style="73" customWidth="1"/>
    <col min="14351" max="14357" width="6.85546875" style="73" customWidth="1"/>
    <col min="14358" max="14358" width="8" style="73" customWidth="1"/>
    <col min="14359" max="14359" width="9.140625" style="73" customWidth="1"/>
    <col min="14360" max="14360" width="7.5703125" style="73" customWidth="1"/>
    <col min="14361" max="14592" width="9.140625" style="73"/>
    <col min="14593" max="14593" width="5.28515625" style="73" customWidth="1"/>
    <col min="14594" max="14594" width="21" style="73" customWidth="1"/>
    <col min="14595" max="14595" width="13.7109375" style="73" customWidth="1"/>
    <col min="14596" max="14596" width="13.28515625" style="73" customWidth="1"/>
    <col min="14597" max="14606" width="7.42578125" style="73" customWidth="1"/>
    <col min="14607" max="14613" width="6.85546875" style="73" customWidth="1"/>
    <col min="14614" max="14614" width="8" style="73" customWidth="1"/>
    <col min="14615" max="14615" width="9.140625" style="73" customWidth="1"/>
    <col min="14616" max="14616" width="7.5703125" style="73" customWidth="1"/>
    <col min="14617" max="14848" width="9.140625" style="73"/>
    <col min="14849" max="14849" width="5.28515625" style="73" customWidth="1"/>
    <col min="14850" max="14850" width="21" style="73" customWidth="1"/>
    <col min="14851" max="14851" width="13.7109375" style="73" customWidth="1"/>
    <col min="14852" max="14852" width="13.28515625" style="73" customWidth="1"/>
    <col min="14853" max="14862" width="7.42578125" style="73" customWidth="1"/>
    <col min="14863" max="14869" width="6.85546875" style="73" customWidth="1"/>
    <col min="14870" max="14870" width="8" style="73" customWidth="1"/>
    <col min="14871" max="14871" width="9.140625" style="73" customWidth="1"/>
    <col min="14872" max="14872" width="7.5703125" style="73" customWidth="1"/>
    <col min="14873" max="15104" width="9.140625" style="73"/>
    <col min="15105" max="15105" width="5.28515625" style="73" customWidth="1"/>
    <col min="15106" max="15106" width="21" style="73" customWidth="1"/>
    <col min="15107" max="15107" width="13.7109375" style="73" customWidth="1"/>
    <col min="15108" max="15108" width="13.28515625" style="73" customWidth="1"/>
    <col min="15109" max="15118" width="7.42578125" style="73" customWidth="1"/>
    <col min="15119" max="15125" width="6.85546875" style="73" customWidth="1"/>
    <col min="15126" max="15126" width="8" style="73" customWidth="1"/>
    <col min="15127" max="15127" width="9.140625" style="73" customWidth="1"/>
    <col min="15128" max="15128" width="7.5703125" style="73" customWidth="1"/>
    <col min="15129" max="15360" width="9.140625" style="73"/>
    <col min="15361" max="15361" width="5.28515625" style="73" customWidth="1"/>
    <col min="15362" max="15362" width="21" style="73" customWidth="1"/>
    <col min="15363" max="15363" width="13.7109375" style="73" customWidth="1"/>
    <col min="15364" max="15364" width="13.28515625" style="73" customWidth="1"/>
    <col min="15365" max="15374" width="7.42578125" style="73" customWidth="1"/>
    <col min="15375" max="15381" width="6.85546875" style="73" customWidth="1"/>
    <col min="15382" max="15382" width="8" style="73" customWidth="1"/>
    <col min="15383" max="15383" width="9.140625" style="73" customWidth="1"/>
    <col min="15384" max="15384" width="7.5703125" style="73" customWidth="1"/>
    <col min="15385" max="15616" width="9.140625" style="73"/>
    <col min="15617" max="15617" width="5.28515625" style="73" customWidth="1"/>
    <col min="15618" max="15618" width="21" style="73" customWidth="1"/>
    <col min="15619" max="15619" width="13.7109375" style="73" customWidth="1"/>
    <col min="15620" max="15620" width="13.28515625" style="73" customWidth="1"/>
    <col min="15621" max="15630" width="7.42578125" style="73" customWidth="1"/>
    <col min="15631" max="15637" width="6.85546875" style="73" customWidth="1"/>
    <col min="15638" max="15638" width="8" style="73" customWidth="1"/>
    <col min="15639" max="15639" width="9.140625" style="73" customWidth="1"/>
    <col min="15640" max="15640" width="7.5703125" style="73" customWidth="1"/>
    <col min="15641" max="15872" width="9.140625" style="73"/>
    <col min="15873" max="15873" width="5.28515625" style="73" customWidth="1"/>
    <col min="15874" max="15874" width="21" style="73" customWidth="1"/>
    <col min="15875" max="15875" width="13.7109375" style="73" customWidth="1"/>
    <col min="15876" max="15876" width="13.28515625" style="73" customWidth="1"/>
    <col min="15877" max="15886" width="7.42578125" style="73" customWidth="1"/>
    <col min="15887" max="15893" width="6.85546875" style="73" customWidth="1"/>
    <col min="15894" max="15894" width="8" style="73" customWidth="1"/>
    <col min="15895" max="15895" width="9.140625" style="73" customWidth="1"/>
    <col min="15896" max="15896" width="7.5703125" style="73" customWidth="1"/>
    <col min="15897" max="16128" width="9.140625" style="73"/>
    <col min="16129" max="16129" width="5.28515625" style="73" customWidth="1"/>
    <col min="16130" max="16130" width="21" style="73" customWidth="1"/>
    <col min="16131" max="16131" width="13.7109375" style="73" customWidth="1"/>
    <col min="16132" max="16132" width="13.28515625" style="73" customWidth="1"/>
    <col min="16133" max="16142" width="7.42578125" style="73" customWidth="1"/>
    <col min="16143" max="16149" width="6.85546875" style="73" customWidth="1"/>
    <col min="16150" max="16150" width="8" style="73" customWidth="1"/>
    <col min="16151" max="16151" width="9.140625" style="73" customWidth="1"/>
    <col min="16152" max="16152" width="7.5703125" style="73" customWidth="1"/>
    <col min="16153" max="16384" width="9.140625" style="73"/>
  </cols>
  <sheetData>
    <row r="1" spans="1:24" ht="46.5" customHeight="1" x14ac:dyDescent="0.25">
      <c r="A1" s="1078" t="s">
        <v>737</v>
      </c>
      <c r="B1" s="1078"/>
      <c r="C1" s="1078"/>
      <c r="D1" s="1078"/>
      <c r="E1" s="1078"/>
      <c r="F1" s="70"/>
      <c r="G1" s="70"/>
      <c r="H1" s="70"/>
      <c r="I1" s="70"/>
      <c r="J1" s="70"/>
      <c r="K1" s="70"/>
      <c r="L1" s="71"/>
      <c r="M1" s="71"/>
      <c r="N1" s="71"/>
      <c r="O1" s="71"/>
      <c r="P1" s="71"/>
      <c r="Q1" s="71"/>
      <c r="R1" s="71"/>
      <c r="S1" s="71"/>
      <c r="T1" s="71"/>
      <c r="U1" s="71"/>
      <c r="V1" s="72"/>
      <c r="W1" s="72"/>
      <c r="X1" s="72"/>
    </row>
    <row r="2" spans="1:24" ht="7.5" customHeight="1" x14ac:dyDescent="0.25">
      <c r="A2" s="997"/>
      <c r="B2" s="997"/>
      <c r="C2" s="997"/>
      <c r="D2" s="71"/>
      <c r="E2" s="72"/>
      <c r="F2" s="72"/>
      <c r="G2" s="72"/>
      <c r="H2" s="72"/>
      <c r="I2" s="72"/>
      <c r="J2" s="72"/>
      <c r="K2" s="71"/>
      <c r="L2" s="71"/>
      <c r="M2" s="71"/>
      <c r="N2" s="71"/>
      <c r="O2" s="71"/>
      <c r="P2" s="71"/>
      <c r="Q2" s="71"/>
      <c r="R2" s="71"/>
      <c r="S2" s="71"/>
      <c r="T2" s="71"/>
      <c r="U2" s="71"/>
      <c r="V2" s="72"/>
      <c r="W2" s="72"/>
      <c r="X2" s="72"/>
    </row>
    <row r="3" spans="1:24" ht="21.75" customHeight="1" x14ac:dyDescent="0.3">
      <c r="A3" s="1138" t="s">
        <v>1014</v>
      </c>
      <c r="B3" s="1138"/>
      <c r="C3" s="1138"/>
      <c r="D3" s="1138"/>
      <c r="E3" s="1138"/>
      <c r="F3" s="1138"/>
      <c r="G3" s="1138"/>
      <c r="H3" s="1138"/>
      <c r="I3" s="1138"/>
      <c r="J3" s="1138"/>
      <c r="K3" s="1138"/>
      <c r="L3" s="1138"/>
      <c r="M3" s="1138"/>
      <c r="N3" s="1138"/>
      <c r="O3" s="1138"/>
      <c r="P3" s="1138"/>
      <c r="Q3" s="1138"/>
      <c r="R3" s="1138"/>
      <c r="S3" s="1138"/>
      <c r="T3" s="1138"/>
      <c r="U3" s="1138"/>
      <c r="V3" s="1138"/>
      <c r="W3" s="1138"/>
      <c r="X3" s="1138"/>
    </row>
    <row r="4" spans="1:24"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c r="W4" s="1080"/>
      <c r="X4" s="1080"/>
    </row>
    <row r="5" spans="1:24" s="74" customFormat="1" ht="21.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088"/>
      <c r="U5" s="1088"/>
      <c r="V5" s="1139"/>
      <c r="W5" s="1097" t="s">
        <v>3</v>
      </c>
      <c r="X5" s="1084" t="s">
        <v>4</v>
      </c>
    </row>
    <row r="6" spans="1:24" s="74" customFormat="1" ht="36.75" customHeight="1" x14ac:dyDescent="0.25">
      <c r="A6" s="1082"/>
      <c r="B6" s="1082"/>
      <c r="C6" s="1085"/>
      <c r="D6" s="1092"/>
      <c r="E6" s="1230" t="s">
        <v>518</v>
      </c>
      <c r="F6" s="1230"/>
      <c r="G6" s="1230"/>
      <c r="H6" s="1230"/>
      <c r="I6" s="1230"/>
      <c r="J6" s="1230"/>
      <c r="K6" s="1230"/>
      <c r="L6" s="1230"/>
      <c r="M6" s="1230"/>
      <c r="N6" s="1230"/>
      <c r="O6" s="1087" t="s">
        <v>519</v>
      </c>
      <c r="P6" s="1088"/>
      <c r="Q6" s="1088"/>
      <c r="R6" s="1088"/>
      <c r="S6" s="1088"/>
      <c r="T6" s="1088"/>
      <c r="U6" s="1088"/>
      <c r="V6" s="1089" t="s">
        <v>243</v>
      </c>
      <c r="W6" s="1098"/>
      <c r="X6" s="1085"/>
    </row>
    <row r="7" spans="1:24" s="74" customFormat="1" ht="51.95" customHeight="1" x14ac:dyDescent="0.25">
      <c r="A7" s="1083"/>
      <c r="B7" s="1083"/>
      <c r="C7" s="1086"/>
      <c r="D7" s="1093"/>
      <c r="E7" s="990" t="s">
        <v>154</v>
      </c>
      <c r="F7" s="990" t="s">
        <v>155</v>
      </c>
      <c r="G7" s="990" t="s">
        <v>64</v>
      </c>
      <c r="H7" s="990" t="s">
        <v>65</v>
      </c>
      <c r="I7" s="990" t="s">
        <v>66</v>
      </c>
      <c r="J7" s="990" t="s">
        <v>67</v>
      </c>
      <c r="K7" s="990" t="s">
        <v>68</v>
      </c>
      <c r="L7" s="990" t="s">
        <v>69</v>
      </c>
      <c r="M7" s="990" t="s">
        <v>70</v>
      </c>
      <c r="N7" s="990" t="s">
        <v>71</v>
      </c>
      <c r="O7" s="990" t="s">
        <v>282</v>
      </c>
      <c r="P7" s="990" t="s">
        <v>283</v>
      </c>
      <c r="Q7" s="990" t="s">
        <v>284</v>
      </c>
      <c r="R7" s="990" t="s">
        <v>371</v>
      </c>
      <c r="S7" s="990" t="s">
        <v>372</v>
      </c>
      <c r="T7" s="990" t="s">
        <v>373</v>
      </c>
      <c r="U7" s="990" t="s">
        <v>539</v>
      </c>
      <c r="V7" s="1089"/>
      <c r="W7" s="1099"/>
      <c r="X7" s="1086"/>
    </row>
    <row r="8" spans="1:24" s="81" customFormat="1" ht="40.9" customHeight="1" x14ac:dyDescent="0.25">
      <c r="A8" s="75" t="s">
        <v>16</v>
      </c>
      <c r="B8" s="90" t="s">
        <v>81</v>
      </c>
      <c r="C8" s="125">
        <v>80600000693</v>
      </c>
      <c r="D8" s="76">
        <v>0.9</v>
      </c>
      <c r="E8" s="121">
        <v>0.01</v>
      </c>
      <c r="F8" s="121"/>
      <c r="G8" s="121">
        <v>2.5000000000000001E-2</v>
      </c>
      <c r="H8" s="121">
        <v>0.02</v>
      </c>
      <c r="I8" s="121"/>
      <c r="J8" s="121"/>
      <c r="K8" s="121"/>
      <c r="L8" s="121"/>
      <c r="M8" s="121"/>
      <c r="N8" s="121"/>
      <c r="O8" s="121">
        <v>0.01</v>
      </c>
      <c r="P8" s="121"/>
      <c r="Q8" s="121"/>
      <c r="R8" s="121"/>
      <c r="S8" s="121"/>
      <c r="T8" s="121"/>
      <c r="U8" s="121"/>
      <c r="V8" s="78">
        <f t="shared" ref="V8:V11" si="0">IF(SUM(E8:N8)&gt;5%,5%,SUM(E8:N8))+IF(SUM(O8:U8)&gt;5%,5%,SUM(O8:U8))</f>
        <v>6.0000000000000005E-2</v>
      </c>
      <c r="W8" s="79">
        <f t="shared" ref="W8:W11" si="1">D8+V8</f>
        <v>0.96000000000000008</v>
      </c>
      <c r="X8" s="80">
        <f>IF(95%&lt;=W8,60,IF(AND(90%&lt;=W8,W8&lt;95%),50,IF(AND(80%&lt;=W8,W8&lt;90%),40,IF(AND(75%&lt;=W8,W8&lt;80%),30,IF(AND(70%&lt;=W8,W8&lt;75%),20,IF(W8&lt;70%,0,""))))))</f>
        <v>60</v>
      </c>
    </row>
    <row r="9" spans="1:24" s="81" customFormat="1" ht="36.75" customHeight="1" x14ac:dyDescent="0.25">
      <c r="A9" s="75" t="s">
        <v>17</v>
      </c>
      <c r="B9" s="91" t="s">
        <v>319</v>
      </c>
      <c r="C9" s="56">
        <v>90400000056</v>
      </c>
      <c r="D9" s="76">
        <v>0.9</v>
      </c>
      <c r="E9" s="121"/>
      <c r="F9" s="121"/>
      <c r="G9" s="121"/>
      <c r="H9" s="121"/>
      <c r="I9" s="121"/>
      <c r="J9" s="121"/>
      <c r="K9" s="121"/>
      <c r="L9" s="121"/>
      <c r="M9" s="121"/>
      <c r="N9" s="121"/>
      <c r="O9" s="121"/>
      <c r="P9" s="121"/>
      <c r="Q9" s="121"/>
      <c r="R9" s="121"/>
      <c r="S9" s="121"/>
      <c r="T9" s="121"/>
      <c r="U9" s="121"/>
      <c r="V9" s="78">
        <f t="shared" si="0"/>
        <v>0</v>
      </c>
      <c r="W9" s="79">
        <f t="shared" si="1"/>
        <v>0.9</v>
      </c>
      <c r="X9" s="80">
        <f t="shared" ref="X9:X11" si="2">IF(95%&lt;=W9,60,IF(AND(90%&lt;=W9,W9&lt;95%),50,IF(AND(80%&lt;=W9,W9&lt;90%),40,IF(AND(75%&lt;=W9,W9&lt;80%),30,IF(AND(70%&lt;=W9,W9&lt;75%),20,IF(W9&lt;70%,0,""))))))</f>
        <v>50</v>
      </c>
    </row>
    <row r="10" spans="1:24" s="81" customFormat="1" ht="33" customHeight="1" x14ac:dyDescent="0.25">
      <c r="A10" s="75" t="s">
        <v>18</v>
      </c>
      <c r="B10" s="92" t="s">
        <v>839</v>
      </c>
      <c r="C10" s="125">
        <v>1028013</v>
      </c>
      <c r="D10" s="76">
        <v>0.9</v>
      </c>
      <c r="E10" s="121"/>
      <c r="F10" s="121"/>
      <c r="G10" s="121"/>
      <c r="H10" s="121">
        <v>0.02</v>
      </c>
      <c r="I10" s="121">
        <v>0.01</v>
      </c>
      <c r="J10" s="121"/>
      <c r="K10" s="121"/>
      <c r="L10" s="121"/>
      <c r="M10" s="121"/>
      <c r="N10" s="121"/>
      <c r="O10" s="121">
        <v>0.02</v>
      </c>
      <c r="P10" s="121"/>
      <c r="Q10" s="121"/>
      <c r="R10" s="121"/>
      <c r="S10" s="121"/>
      <c r="T10" s="121"/>
      <c r="U10" s="121"/>
      <c r="V10" s="78">
        <f t="shared" si="0"/>
        <v>0.05</v>
      </c>
      <c r="W10" s="79">
        <f t="shared" si="1"/>
        <v>0.95000000000000007</v>
      </c>
      <c r="X10" s="80">
        <f t="shared" si="2"/>
        <v>60</v>
      </c>
    </row>
    <row r="11" spans="1:24" s="81" customFormat="1" ht="27.75" customHeight="1" x14ac:dyDescent="0.25">
      <c r="A11" s="75" t="s">
        <v>19</v>
      </c>
      <c r="B11" s="90" t="s">
        <v>1520</v>
      </c>
      <c r="C11" s="89"/>
      <c r="D11" s="76">
        <v>0.9</v>
      </c>
      <c r="E11" s="121"/>
      <c r="F11" s="121"/>
      <c r="G11" s="121"/>
      <c r="H11" s="121"/>
      <c r="I11" s="121"/>
      <c r="J11" s="121"/>
      <c r="K11" s="121"/>
      <c r="L11" s="121"/>
      <c r="M11" s="121"/>
      <c r="N11" s="121"/>
      <c r="O11" s="121">
        <v>0.02</v>
      </c>
      <c r="P11" s="121"/>
      <c r="Q11" s="121"/>
      <c r="R11" s="121"/>
      <c r="S11" s="121"/>
      <c r="T11" s="121"/>
      <c r="U11" s="121"/>
      <c r="V11" s="78">
        <f t="shared" si="0"/>
        <v>0.02</v>
      </c>
      <c r="W11" s="79">
        <f t="shared" si="1"/>
        <v>0.92</v>
      </c>
      <c r="X11" s="80">
        <f t="shared" si="2"/>
        <v>50</v>
      </c>
    </row>
    <row r="12" spans="1:24" ht="39.75" customHeight="1" x14ac:dyDescent="0.25">
      <c r="A12" s="1090" t="s">
        <v>522</v>
      </c>
      <c r="B12" s="1090"/>
      <c r="C12" s="1090"/>
      <c r="D12" s="1090"/>
      <c r="E12" s="1090"/>
      <c r="F12" s="1090"/>
      <c r="G12" s="1090"/>
      <c r="H12" s="1090"/>
      <c r="I12" s="1090"/>
      <c r="J12" s="1090"/>
      <c r="K12" s="1090"/>
      <c r="L12" s="1090"/>
      <c r="M12" s="1090"/>
      <c r="N12" s="1090"/>
      <c r="O12" s="1090"/>
      <c r="P12" s="1090"/>
      <c r="Q12" s="1090"/>
      <c r="R12" s="1090"/>
      <c r="S12" s="1090"/>
      <c r="T12" s="1090"/>
      <c r="U12" s="1090"/>
      <c r="V12" s="1090"/>
      <c r="W12" s="1090"/>
      <c r="X12" s="1090"/>
    </row>
    <row r="14" spans="1:24" ht="18.75" x14ac:dyDescent="0.3">
      <c r="A14" s="1136" t="s">
        <v>5</v>
      </c>
      <c r="B14" s="1136"/>
      <c r="C14" s="1136"/>
      <c r="D14" s="1136"/>
      <c r="E14" s="1136"/>
      <c r="F14" s="1136"/>
      <c r="G14" s="1136"/>
      <c r="H14" s="1136"/>
      <c r="I14" s="1136"/>
      <c r="J14" s="1136"/>
      <c r="K14" s="1136"/>
      <c r="L14" s="1136"/>
      <c r="M14" s="1136"/>
      <c r="N14" s="1136"/>
      <c r="O14" s="1136"/>
      <c r="P14" s="1136"/>
      <c r="Q14" s="1136"/>
      <c r="R14" s="1136"/>
      <c r="S14" s="1136"/>
      <c r="T14" s="1136"/>
      <c r="U14" s="1136"/>
      <c r="V14" s="1136"/>
      <c r="W14" s="1136"/>
      <c r="X14" s="1136"/>
    </row>
    <row r="16" spans="1:24" ht="112.5" customHeight="1" x14ac:dyDescent="0.25">
      <c r="A16" s="986" t="s">
        <v>6</v>
      </c>
      <c r="B16" s="1038" t="s">
        <v>7</v>
      </c>
      <c r="C16" s="1038"/>
      <c r="D16" s="1038"/>
      <c r="E16" s="1038"/>
      <c r="F16" s="986"/>
      <c r="G16" s="986"/>
      <c r="H16" s="986"/>
      <c r="I16" s="986"/>
      <c r="J16" s="986"/>
      <c r="K16" s="1126" t="s">
        <v>8</v>
      </c>
      <c r="L16" s="1128"/>
      <c r="M16" s="1134" t="s">
        <v>9</v>
      </c>
      <c r="N16" s="1134"/>
      <c r="O16" s="988" t="s">
        <v>10</v>
      </c>
      <c r="P16" s="988" t="s">
        <v>11</v>
      </c>
      <c r="Q16" s="989" t="s">
        <v>218</v>
      </c>
      <c r="R16" s="1126" t="s">
        <v>12</v>
      </c>
      <c r="S16" s="1127"/>
      <c r="T16" s="1127"/>
      <c r="U16" s="1127"/>
      <c r="V16" s="1127"/>
      <c r="W16" s="1127"/>
      <c r="X16" s="1128"/>
    </row>
    <row r="17" spans="1:24" ht="28.5" customHeight="1" x14ac:dyDescent="0.25">
      <c r="A17" s="4">
        <v>1</v>
      </c>
      <c r="B17" s="1031" t="s">
        <v>1521</v>
      </c>
      <c r="C17" s="1031"/>
      <c r="D17" s="1031"/>
      <c r="E17" s="1031"/>
      <c r="F17" s="120"/>
      <c r="G17" s="120"/>
      <c r="H17" s="120"/>
      <c r="I17" s="120"/>
      <c r="J17" s="120"/>
      <c r="K17" s="1231"/>
      <c r="L17" s="1232"/>
      <c r="M17" s="1231"/>
      <c r="N17" s="1232"/>
      <c r="O17" s="988">
        <v>1</v>
      </c>
      <c r="P17" s="989"/>
      <c r="Q17" s="338">
        <v>0.01</v>
      </c>
      <c r="R17" s="1273" t="s">
        <v>1514</v>
      </c>
      <c r="S17" s="1283"/>
      <c r="T17" s="1283"/>
      <c r="U17" s="1283"/>
      <c r="V17" s="1283"/>
      <c r="W17" s="1283"/>
      <c r="X17" s="1284"/>
    </row>
    <row r="18" spans="1:24" ht="34.5" customHeight="1" x14ac:dyDescent="0.25">
      <c r="A18" s="4">
        <v>2</v>
      </c>
      <c r="B18" s="1031" t="s">
        <v>987</v>
      </c>
      <c r="C18" s="1031"/>
      <c r="D18" s="1031"/>
      <c r="E18" s="1031"/>
      <c r="F18" s="120"/>
      <c r="G18" s="120"/>
      <c r="H18" s="120"/>
      <c r="I18" s="120"/>
      <c r="J18" s="120"/>
      <c r="K18" s="1231"/>
      <c r="L18" s="1232"/>
      <c r="M18" s="1231"/>
      <c r="N18" s="1232"/>
      <c r="O18" s="988">
        <v>1</v>
      </c>
      <c r="P18" s="989"/>
      <c r="Q18" s="148">
        <v>2.5000000000000001E-2</v>
      </c>
      <c r="R18" s="1273" t="s">
        <v>1514</v>
      </c>
      <c r="S18" s="1283"/>
      <c r="T18" s="1283"/>
      <c r="U18" s="1283"/>
      <c r="V18" s="1283"/>
      <c r="W18" s="1283"/>
      <c r="X18" s="1284"/>
    </row>
    <row r="19" spans="1:24" ht="48" customHeight="1" x14ac:dyDescent="0.25">
      <c r="A19" s="4">
        <v>3</v>
      </c>
      <c r="B19" s="1031" t="s">
        <v>1522</v>
      </c>
      <c r="C19" s="1031"/>
      <c r="D19" s="1031"/>
      <c r="E19" s="1031"/>
      <c r="F19" s="120"/>
      <c r="G19" s="120"/>
      <c r="H19" s="120"/>
      <c r="I19" s="120"/>
      <c r="J19" s="120"/>
      <c r="K19" s="1231"/>
      <c r="L19" s="1232"/>
      <c r="M19" s="1231"/>
      <c r="N19" s="1232"/>
      <c r="O19" s="988">
        <v>2</v>
      </c>
      <c r="P19" s="989"/>
      <c r="Q19" s="338">
        <v>0.02</v>
      </c>
      <c r="R19" s="1273" t="s">
        <v>1517</v>
      </c>
      <c r="S19" s="1283"/>
      <c r="T19" s="1283"/>
      <c r="U19" s="1283"/>
      <c r="V19" s="1283"/>
      <c r="W19" s="1283"/>
      <c r="X19" s="1284"/>
    </row>
    <row r="20" spans="1:24" ht="49.5" customHeight="1" x14ac:dyDescent="0.25">
      <c r="A20" s="4">
        <v>17</v>
      </c>
      <c r="B20" s="1241" t="s">
        <v>1523</v>
      </c>
      <c r="C20" s="1241"/>
      <c r="D20" s="1241"/>
      <c r="E20" s="1241"/>
      <c r="F20" s="998"/>
      <c r="G20" s="998"/>
      <c r="H20" s="998"/>
      <c r="I20" s="998"/>
      <c r="J20" s="998"/>
      <c r="K20" s="991"/>
      <c r="L20" s="992"/>
      <c r="M20" s="991"/>
      <c r="N20" s="992"/>
      <c r="O20" s="111">
        <v>3</v>
      </c>
      <c r="P20" s="112"/>
      <c r="Q20" s="113">
        <v>0.02</v>
      </c>
      <c r="R20" s="1549" t="s">
        <v>1519</v>
      </c>
      <c r="S20" s="1550"/>
      <c r="T20" s="1550"/>
      <c r="U20" s="1550"/>
      <c r="V20" s="1550"/>
      <c r="W20" s="1550"/>
      <c r="X20" s="1551"/>
    </row>
    <row r="21" spans="1:24" ht="48" hidden="1" customHeight="1" x14ac:dyDescent="0.25">
      <c r="A21" s="4">
        <v>18</v>
      </c>
      <c r="B21" s="1241" t="s">
        <v>598</v>
      </c>
      <c r="C21" s="1241"/>
      <c r="D21" s="1241"/>
      <c r="E21" s="1241"/>
      <c r="F21" s="998"/>
      <c r="G21" s="998"/>
      <c r="H21" s="998"/>
      <c r="I21" s="998"/>
      <c r="J21" s="998"/>
      <c r="K21" s="991"/>
      <c r="L21" s="992"/>
      <c r="M21" s="991"/>
      <c r="N21" s="992"/>
      <c r="O21" s="111"/>
      <c r="P21" s="112"/>
      <c r="Q21" s="113"/>
      <c r="R21" s="993"/>
      <c r="S21" s="994"/>
      <c r="T21" s="994"/>
      <c r="U21" s="994"/>
      <c r="V21" s="994"/>
      <c r="W21" s="994"/>
      <c r="X21" s="995"/>
    </row>
    <row r="22" spans="1:24" ht="45.75" hidden="1" customHeight="1" x14ac:dyDescent="0.25">
      <c r="A22" s="4">
        <v>19</v>
      </c>
      <c r="B22" s="1241" t="s">
        <v>599</v>
      </c>
      <c r="C22" s="1241"/>
      <c r="D22" s="1241"/>
      <c r="E22" s="1241"/>
      <c r="F22" s="998"/>
      <c r="G22" s="998"/>
      <c r="H22" s="998"/>
      <c r="I22" s="998"/>
      <c r="J22" s="998"/>
      <c r="K22" s="991"/>
      <c r="L22" s="992"/>
      <c r="M22" s="991"/>
      <c r="N22" s="992"/>
      <c r="O22" s="111"/>
      <c r="P22" s="112"/>
      <c r="Q22" s="113"/>
      <c r="R22" s="993"/>
      <c r="S22" s="994"/>
      <c r="T22" s="994"/>
      <c r="U22" s="994"/>
      <c r="V22" s="994"/>
      <c r="W22" s="994"/>
      <c r="X22" s="995"/>
    </row>
    <row r="23" spans="1:24" ht="51" hidden="1" customHeight="1" x14ac:dyDescent="0.25">
      <c r="A23" s="4">
        <v>20</v>
      </c>
      <c r="B23" s="1241" t="s">
        <v>600</v>
      </c>
      <c r="C23" s="1241"/>
      <c r="D23" s="1241"/>
      <c r="E23" s="1241"/>
      <c r="F23" s="998"/>
      <c r="G23" s="998"/>
      <c r="H23" s="998"/>
      <c r="I23" s="998"/>
      <c r="J23" s="998"/>
      <c r="K23" s="991"/>
      <c r="L23" s="992"/>
      <c r="M23" s="991"/>
      <c r="N23" s="992"/>
      <c r="O23" s="111"/>
      <c r="P23" s="112"/>
      <c r="Q23" s="113"/>
      <c r="R23" s="993"/>
      <c r="S23" s="994"/>
      <c r="T23" s="994"/>
      <c r="U23" s="994"/>
      <c r="V23" s="994"/>
      <c r="W23" s="994"/>
      <c r="X23" s="995"/>
    </row>
    <row r="24" spans="1:24" ht="51" hidden="1" customHeight="1" x14ac:dyDescent="0.25">
      <c r="A24" s="4">
        <v>21</v>
      </c>
      <c r="B24" s="1241" t="s">
        <v>601</v>
      </c>
      <c r="C24" s="1241"/>
      <c r="D24" s="1241"/>
      <c r="E24" s="1241"/>
      <c r="F24" s="998"/>
      <c r="G24" s="998"/>
      <c r="H24" s="998"/>
      <c r="I24" s="998"/>
      <c r="J24" s="998"/>
      <c r="K24" s="991"/>
      <c r="L24" s="992"/>
      <c r="M24" s="991"/>
      <c r="N24" s="992"/>
      <c r="O24" s="111"/>
      <c r="P24" s="112"/>
      <c r="Q24" s="113"/>
      <c r="R24" s="993"/>
      <c r="S24" s="994"/>
      <c r="T24" s="994"/>
      <c r="U24" s="994"/>
      <c r="V24" s="994"/>
      <c r="W24" s="994"/>
      <c r="X24" s="995"/>
    </row>
    <row r="25" spans="1:24" ht="36" hidden="1" customHeight="1" x14ac:dyDescent="0.25">
      <c r="A25" s="4">
        <v>22</v>
      </c>
      <c r="B25" s="1252" t="s">
        <v>602</v>
      </c>
      <c r="C25" s="1252"/>
      <c r="D25" s="1241"/>
      <c r="E25" s="1241"/>
      <c r="F25" s="998"/>
      <c r="G25" s="998"/>
      <c r="H25" s="998"/>
      <c r="I25" s="998"/>
      <c r="J25" s="998"/>
      <c r="K25" s="1245"/>
      <c r="L25" s="1246"/>
      <c r="M25" s="1245"/>
      <c r="N25" s="1246"/>
      <c r="O25" s="111"/>
      <c r="P25" s="112"/>
      <c r="Q25" s="113"/>
      <c r="R25" s="1247"/>
      <c r="S25" s="1248"/>
      <c r="T25" s="1248"/>
      <c r="U25" s="1248"/>
      <c r="V25" s="1248"/>
      <c r="W25" s="1248"/>
      <c r="X25" s="1249"/>
    </row>
    <row r="26" spans="1:24" ht="16.5" hidden="1" customHeight="1" x14ac:dyDescent="0.25">
      <c r="A26" s="21"/>
      <c r="B26" s="22"/>
      <c r="C26" s="22"/>
      <c r="D26" s="22"/>
      <c r="E26" s="22"/>
      <c r="F26" s="22"/>
      <c r="G26" s="22"/>
      <c r="H26" s="22"/>
      <c r="I26" s="22"/>
      <c r="J26" s="22"/>
      <c r="K26" s="86"/>
      <c r="L26" s="87"/>
      <c r="M26" s="87"/>
      <c r="N26" s="87"/>
      <c r="O26" s="87"/>
      <c r="P26" s="87"/>
      <c r="Q26" s="87"/>
      <c r="R26" s="87"/>
      <c r="S26" s="87"/>
      <c r="T26" s="87"/>
      <c r="U26" s="87"/>
      <c r="V26" s="88"/>
      <c r="W26" s="88"/>
      <c r="X26" s="88"/>
    </row>
    <row r="27" spans="1:24" ht="15.75" hidden="1" customHeight="1" x14ac:dyDescent="0.25">
      <c r="L27" s="1061" t="s">
        <v>735</v>
      </c>
      <c r="M27" s="1061"/>
      <c r="N27" s="1061"/>
      <c r="O27" s="1061"/>
      <c r="P27" s="1061"/>
      <c r="Q27" s="1061"/>
      <c r="R27" s="1061"/>
      <c r="S27" s="1061"/>
      <c r="T27" s="1061"/>
      <c r="U27" s="1061"/>
      <c r="V27" s="1061"/>
      <c r="W27" s="1061"/>
      <c r="X27" s="1061"/>
    </row>
    <row r="28" spans="1:24" ht="15.75" hidden="1" customHeight="1" x14ac:dyDescent="0.25">
      <c r="L28" s="1062" t="s">
        <v>14</v>
      </c>
      <c r="M28" s="1062"/>
      <c r="N28" s="1062"/>
      <c r="O28" s="1062"/>
      <c r="P28" s="1062"/>
      <c r="Q28" s="1062"/>
      <c r="R28" s="1062"/>
      <c r="S28" s="1062"/>
      <c r="T28" s="1062"/>
      <c r="U28" s="1062"/>
      <c r="V28" s="1062"/>
      <c r="W28" s="1062"/>
      <c r="X28" s="1062"/>
    </row>
    <row r="35" spans="17:20" ht="16.5" x14ac:dyDescent="0.25">
      <c r="Q35" s="1515" t="s">
        <v>81</v>
      </c>
      <c r="R35" s="1305"/>
      <c r="S35" s="1305"/>
      <c r="T35" s="1305"/>
    </row>
  </sheetData>
  <mergeCells count="44">
    <mergeCell ref="L27:X27"/>
    <mergeCell ref="L28:X28"/>
    <mergeCell ref="Q35:T35"/>
    <mergeCell ref="K19:L19"/>
    <mergeCell ref="M19:N19"/>
    <mergeCell ref="R19:X19"/>
    <mergeCell ref="R20:X20"/>
    <mergeCell ref="K25:L25"/>
    <mergeCell ref="M25:N25"/>
    <mergeCell ref="R25:X25"/>
    <mergeCell ref="K17:L17"/>
    <mergeCell ref="M17:N17"/>
    <mergeCell ref="R17:X17"/>
    <mergeCell ref="K18:L18"/>
    <mergeCell ref="M18:N18"/>
    <mergeCell ref="R18:X18"/>
    <mergeCell ref="A1:E1"/>
    <mergeCell ref="A3:X3"/>
    <mergeCell ref="A4:X4"/>
    <mergeCell ref="E5:V5"/>
    <mergeCell ref="W5:W7"/>
    <mergeCell ref="X5:X7"/>
    <mergeCell ref="V6:V7"/>
    <mergeCell ref="C5:C7"/>
    <mergeCell ref="E6:N6"/>
    <mergeCell ref="O6:U6"/>
    <mergeCell ref="A5:A7"/>
    <mergeCell ref="R16:X16"/>
    <mergeCell ref="B5:B7"/>
    <mergeCell ref="D5:D7"/>
    <mergeCell ref="B16:E16"/>
    <mergeCell ref="K16:L16"/>
    <mergeCell ref="M16:N16"/>
    <mergeCell ref="A12:X12"/>
    <mergeCell ref="A14:X14"/>
    <mergeCell ref="B17:E17"/>
    <mergeCell ref="B18:E18"/>
    <mergeCell ref="B19:E19"/>
    <mergeCell ref="B20:E20"/>
    <mergeCell ref="B21:E21"/>
    <mergeCell ref="B22:E22"/>
    <mergeCell ref="B23:E23"/>
    <mergeCell ref="B24:E24"/>
    <mergeCell ref="B25:E25"/>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42"/>
  <sheetViews>
    <sheetView topLeftCell="A8" zoomScale="90" zoomScaleNormal="90" workbookViewId="0">
      <selection activeCell="B28" sqref="B28:D28"/>
    </sheetView>
  </sheetViews>
  <sheetFormatPr defaultRowHeight="15" x14ac:dyDescent="0.25"/>
  <cols>
    <col min="1" max="1" width="5.28515625" style="73" customWidth="1"/>
    <col min="2" max="2" width="28.7109375" style="73" customWidth="1"/>
    <col min="3" max="3" width="17.5703125" style="73" customWidth="1"/>
    <col min="4" max="4" width="7.85546875" style="74" customWidth="1"/>
    <col min="5" max="5" width="12.5703125" style="714" customWidth="1"/>
    <col min="6" max="6" width="11.7109375" style="714" customWidth="1"/>
    <col min="7" max="7" width="7.7109375" style="714" customWidth="1"/>
    <col min="8" max="8" width="7.28515625" style="714" customWidth="1"/>
    <col min="9" max="9" width="8.28515625" style="714" customWidth="1"/>
    <col min="10" max="10" width="7.7109375" style="714" customWidth="1"/>
    <col min="11" max="11" width="7.140625" style="714" customWidth="1"/>
    <col min="12" max="12" width="7.28515625" style="714" customWidth="1"/>
    <col min="13" max="13" width="5.42578125" style="714" hidden="1" customWidth="1"/>
    <col min="14" max="14" width="0.85546875" style="714" hidden="1" customWidth="1"/>
    <col min="15" max="15" width="7.28515625" style="714" customWidth="1"/>
    <col min="16" max="16" width="7.7109375" style="714" customWidth="1"/>
    <col min="17" max="17" width="5.42578125" style="714" hidden="1" customWidth="1"/>
    <col min="18" max="18" width="7.7109375" style="714" customWidth="1"/>
    <col min="19" max="19" width="7.85546875" style="73" customWidth="1"/>
    <col min="20" max="20" width="6.7109375" style="73" customWidth="1"/>
    <col min="21" max="256" width="9.140625" style="73"/>
    <col min="257" max="257" width="5.28515625" style="73" customWidth="1"/>
    <col min="258" max="258" width="28.7109375" style="73" customWidth="1"/>
    <col min="259" max="259" width="17.5703125" style="73" customWidth="1"/>
    <col min="260" max="260" width="7.85546875" style="73" customWidth="1"/>
    <col min="261" max="261" width="12.5703125" style="73" customWidth="1"/>
    <col min="262" max="262" width="11.7109375" style="73" customWidth="1"/>
    <col min="263" max="263" width="7.7109375" style="73" customWidth="1"/>
    <col min="264" max="264" width="7.28515625" style="73" customWidth="1"/>
    <col min="265" max="265" width="8.28515625" style="73" customWidth="1"/>
    <col min="266" max="266" width="7.7109375" style="73" customWidth="1"/>
    <col min="267" max="267" width="7.140625" style="73" customWidth="1"/>
    <col min="268" max="268" width="7.28515625" style="73" customWidth="1"/>
    <col min="269" max="270" width="0" style="73" hidden="1" customWidth="1"/>
    <col min="271" max="271" width="7.28515625" style="73" customWidth="1"/>
    <col min="272" max="272" width="7.7109375" style="73" customWidth="1"/>
    <col min="273" max="273" width="0" style="73" hidden="1" customWidth="1"/>
    <col min="274" max="274" width="7.7109375" style="73" customWidth="1"/>
    <col min="275" max="275" width="7.85546875" style="73" customWidth="1"/>
    <col min="276" max="276" width="6.7109375" style="73" customWidth="1"/>
    <col min="277" max="512" width="9.140625" style="73"/>
    <col min="513" max="513" width="5.28515625" style="73" customWidth="1"/>
    <col min="514" max="514" width="28.7109375" style="73" customWidth="1"/>
    <col min="515" max="515" width="17.5703125" style="73" customWidth="1"/>
    <col min="516" max="516" width="7.85546875" style="73" customWidth="1"/>
    <col min="517" max="517" width="12.5703125" style="73" customWidth="1"/>
    <col min="518" max="518" width="11.7109375" style="73" customWidth="1"/>
    <col min="519" max="519" width="7.7109375" style="73" customWidth="1"/>
    <col min="520" max="520" width="7.28515625" style="73" customWidth="1"/>
    <col min="521" max="521" width="8.28515625" style="73" customWidth="1"/>
    <col min="522" max="522" width="7.7109375" style="73" customWidth="1"/>
    <col min="523" max="523" width="7.140625" style="73" customWidth="1"/>
    <col min="524" max="524" width="7.28515625" style="73" customWidth="1"/>
    <col min="525" max="526" width="0" style="73" hidden="1" customWidth="1"/>
    <col min="527" max="527" width="7.28515625" style="73" customWidth="1"/>
    <col min="528" max="528" width="7.7109375" style="73" customWidth="1"/>
    <col min="529" max="529" width="0" style="73" hidden="1" customWidth="1"/>
    <col min="530" max="530" width="7.7109375" style="73" customWidth="1"/>
    <col min="531" max="531" width="7.85546875" style="73" customWidth="1"/>
    <col min="532" max="532" width="6.7109375" style="73" customWidth="1"/>
    <col min="533" max="768" width="9.140625" style="73"/>
    <col min="769" max="769" width="5.28515625" style="73" customWidth="1"/>
    <col min="770" max="770" width="28.7109375" style="73" customWidth="1"/>
    <col min="771" max="771" width="17.5703125" style="73" customWidth="1"/>
    <col min="772" max="772" width="7.85546875" style="73" customWidth="1"/>
    <col min="773" max="773" width="12.5703125" style="73" customWidth="1"/>
    <col min="774" max="774" width="11.7109375" style="73" customWidth="1"/>
    <col min="775" max="775" width="7.7109375" style="73" customWidth="1"/>
    <col min="776" max="776" width="7.28515625" style="73" customWidth="1"/>
    <col min="777" max="777" width="8.28515625" style="73" customWidth="1"/>
    <col min="778" max="778" width="7.7109375" style="73" customWidth="1"/>
    <col min="779" max="779" width="7.140625" style="73" customWidth="1"/>
    <col min="780" max="780" width="7.28515625" style="73" customWidth="1"/>
    <col min="781" max="782" width="0" style="73" hidden="1" customWidth="1"/>
    <col min="783" max="783" width="7.28515625" style="73" customWidth="1"/>
    <col min="784" max="784" width="7.7109375" style="73" customWidth="1"/>
    <col min="785" max="785" width="0" style="73" hidden="1" customWidth="1"/>
    <col min="786" max="786" width="7.7109375" style="73" customWidth="1"/>
    <col min="787" max="787" width="7.85546875" style="73" customWidth="1"/>
    <col min="788" max="788" width="6.7109375" style="73" customWidth="1"/>
    <col min="789" max="1024" width="9.140625" style="73"/>
    <col min="1025" max="1025" width="5.28515625" style="73" customWidth="1"/>
    <col min="1026" max="1026" width="28.7109375" style="73" customWidth="1"/>
    <col min="1027" max="1027" width="17.5703125" style="73" customWidth="1"/>
    <col min="1028" max="1028" width="7.85546875" style="73" customWidth="1"/>
    <col min="1029" max="1029" width="12.5703125" style="73" customWidth="1"/>
    <col min="1030" max="1030" width="11.7109375" style="73" customWidth="1"/>
    <col min="1031" max="1031" width="7.7109375" style="73" customWidth="1"/>
    <col min="1032" max="1032" width="7.28515625" style="73" customWidth="1"/>
    <col min="1033" max="1033" width="8.28515625" style="73" customWidth="1"/>
    <col min="1034" max="1034" width="7.7109375" style="73" customWidth="1"/>
    <col min="1035" max="1035" width="7.140625" style="73" customWidth="1"/>
    <col min="1036" max="1036" width="7.28515625" style="73" customWidth="1"/>
    <col min="1037" max="1038" width="0" style="73" hidden="1" customWidth="1"/>
    <col min="1039" max="1039" width="7.28515625" style="73" customWidth="1"/>
    <col min="1040" max="1040" width="7.7109375" style="73" customWidth="1"/>
    <col min="1041" max="1041" width="0" style="73" hidden="1" customWidth="1"/>
    <col min="1042" max="1042" width="7.7109375" style="73" customWidth="1"/>
    <col min="1043" max="1043" width="7.85546875" style="73" customWidth="1"/>
    <col min="1044" max="1044" width="6.7109375" style="73" customWidth="1"/>
    <col min="1045" max="1280" width="9.140625" style="73"/>
    <col min="1281" max="1281" width="5.28515625" style="73" customWidth="1"/>
    <col min="1282" max="1282" width="28.7109375" style="73" customWidth="1"/>
    <col min="1283" max="1283" width="17.5703125" style="73" customWidth="1"/>
    <col min="1284" max="1284" width="7.85546875" style="73" customWidth="1"/>
    <col min="1285" max="1285" width="12.5703125" style="73" customWidth="1"/>
    <col min="1286" max="1286" width="11.7109375" style="73" customWidth="1"/>
    <col min="1287" max="1287" width="7.7109375" style="73" customWidth="1"/>
    <col min="1288" max="1288" width="7.28515625" style="73" customWidth="1"/>
    <col min="1289" max="1289" width="8.28515625" style="73" customWidth="1"/>
    <col min="1290" max="1290" width="7.7109375" style="73" customWidth="1"/>
    <col min="1291" max="1291" width="7.140625" style="73" customWidth="1"/>
    <col min="1292" max="1292" width="7.28515625" style="73" customWidth="1"/>
    <col min="1293" max="1294" width="0" style="73" hidden="1" customWidth="1"/>
    <col min="1295" max="1295" width="7.28515625" style="73" customWidth="1"/>
    <col min="1296" max="1296" width="7.7109375" style="73" customWidth="1"/>
    <col min="1297" max="1297" width="0" style="73" hidden="1" customWidth="1"/>
    <col min="1298" max="1298" width="7.7109375" style="73" customWidth="1"/>
    <col min="1299" max="1299" width="7.85546875" style="73" customWidth="1"/>
    <col min="1300" max="1300" width="6.7109375" style="73" customWidth="1"/>
    <col min="1301" max="1536" width="9.140625" style="73"/>
    <col min="1537" max="1537" width="5.28515625" style="73" customWidth="1"/>
    <col min="1538" max="1538" width="28.7109375" style="73" customWidth="1"/>
    <col min="1539" max="1539" width="17.5703125" style="73" customWidth="1"/>
    <col min="1540" max="1540" width="7.85546875" style="73" customWidth="1"/>
    <col min="1541" max="1541" width="12.5703125" style="73" customWidth="1"/>
    <col min="1542" max="1542" width="11.7109375" style="73" customWidth="1"/>
    <col min="1543" max="1543" width="7.7109375" style="73" customWidth="1"/>
    <col min="1544" max="1544" width="7.28515625" style="73" customWidth="1"/>
    <col min="1545" max="1545" width="8.28515625" style="73" customWidth="1"/>
    <col min="1546" max="1546" width="7.7109375" style="73" customWidth="1"/>
    <col min="1547" max="1547" width="7.140625" style="73" customWidth="1"/>
    <col min="1548" max="1548" width="7.28515625" style="73" customWidth="1"/>
    <col min="1549" max="1550" width="0" style="73" hidden="1" customWidth="1"/>
    <col min="1551" max="1551" width="7.28515625" style="73" customWidth="1"/>
    <col min="1552" max="1552" width="7.7109375" style="73" customWidth="1"/>
    <col min="1553" max="1553" width="0" style="73" hidden="1" customWidth="1"/>
    <col min="1554" max="1554" width="7.7109375" style="73" customWidth="1"/>
    <col min="1555" max="1555" width="7.85546875" style="73" customWidth="1"/>
    <col min="1556" max="1556" width="6.7109375" style="73" customWidth="1"/>
    <col min="1557" max="1792" width="9.140625" style="73"/>
    <col min="1793" max="1793" width="5.28515625" style="73" customWidth="1"/>
    <col min="1794" max="1794" width="28.7109375" style="73" customWidth="1"/>
    <col min="1795" max="1795" width="17.5703125" style="73" customWidth="1"/>
    <col min="1796" max="1796" width="7.85546875" style="73" customWidth="1"/>
    <col min="1797" max="1797" width="12.5703125" style="73" customWidth="1"/>
    <col min="1798" max="1798" width="11.7109375" style="73" customWidth="1"/>
    <col min="1799" max="1799" width="7.7109375" style="73" customWidth="1"/>
    <col min="1800" max="1800" width="7.28515625" style="73" customWidth="1"/>
    <col min="1801" max="1801" width="8.28515625" style="73" customWidth="1"/>
    <col min="1802" max="1802" width="7.7109375" style="73" customWidth="1"/>
    <col min="1803" max="1803" width="7.140625" style="73" customWidth="1"/>
    <col min="1804" max="1804" width="7.28515625" style="73" customWidth="1"/>
    <col min="1805" max="1806" width="0" style="73" hidden="1" customWidth="1"/>
    <col min="1807" max="1807" width="7.28515625" style="73" customWidth="1"/>
    <col min="1808" max="1808" width="7.7109375" style="73" customWidth="1"/>
    <col min="1809" max="1809" width="0" style="73" hidden="1" customWidth="1"/>
    <col min="1810" max="1810" width="7.7109375" style="73" customWidth="1"/>
    <col min="1811" max="1811" width="7.85546875" style="73" customWidth="1"/>
    <col min="1812" max="1812" width="6.7109375" style="73" customWidth="1"/>
    <col min="1813" max="2048" width="9.140625" style="73"/>
    <col min="2049" max="2049" width="5.28515625" style="73" customWidth="1"/>
    <col min="2050" max="2050" width="28.7109375" style="73" customWidth="1"/>
    <col min="2051" max="2051" width="17.5703125" style="73" customWidth="1"/>
    <col min="2052" max="2052" width="7.85546875" style="73" customWidth="1"/>
    <col min="2053" max="2053" width="12.5703125" style="73" customWidth="1"/>
    <col min="2054" max="2054" width="11.7109375" style="73" customWidth="1"/>
    <col min="2055" max="2055" width="7.7109375" style="73" customWidth="1"/>
    <col min="2056" max="2056" width="7.28515625" style="73" customWidth="1"/>
    <col min="2057" max="2057" width="8.28515625" style="73" customWidth="1"/>
    <col min="2058" max="2058" width="7.7109375" style="73" customWidth="1"/>
    <col min="2059" max="2059" width="7.140625" style="73" customWidth="1"/>
    <col min="2060" max="2060" width="7.28515625" style="73" customWidth="1"/>
    <col min="2061" max="2062" width="0" style="73" hidden="1" customWidth="1"/>
    <col min="2063" max="2063" width="7.28515625" style="73" customWidth="1"/>
    <col min="2064" max="2064" width="7.7109375" style="73" customWidth="1"/>
    <col min="2065" max="2065" width="0" style="73" hidden="1" customWidth="1"/>
    <col min="2066" max="2066" width="7.7109375" style="73" customWidth="1"/>
    <col min="2067" max="2067" width="7.85546875" style="73" customWidth="1"/>
    <col min="2068" max="2068" width="6.7109375" style="73" customWidth="1"/>
    <col min="2069" max="2304" width="9.140625" style="73"/>
    <col min="2305" max="2305" width="5.28515625" style="73" customWidth="1"/>
    <col min="2306" max="2306" width="28.7109375" style="73" customWidth="1"/>
    <col min="2307" max="2307" width="17.5703125" style="73" customWidth="1"/>
    <col min="2308" max="2308" width="7.85546875" style="73" customWidth="1"/>
    <col min="2309" max="2309" width="12.5703125" style="73" customWidth="1"/>
    <col min="2310" max="2310" width="11.7109375" style="73" customWidth="1"/>
    <col min="2311" max="2311" width="7.7109375" style="73" customWidth="1"/>
    <col min="2312" max="2312" width="7.28515625" style="73" customWidth="1"/>
    <col min="2313" max="2313" width="8.28515625" style="73" customWidth="1"/>
    <col min="2314" max="2314" width="7.7109375" style="73" customWidth="1"/>
    <col min="2315" max="2315" width="7.140625" style="73" customWidth="1"/>
    <col min="2316" max="2316" width="7.28515625" style="73" customWidth="1"/>
    <col min="2317" max="2318" width="0" style="73" hidden="1" customWidth="1"/>
    <col min="2319" max="2319" width="7.28515625" style="73" customWidth="1"/>
    <col min="2320" max="2320" width="7.7109375" style="73" customWidth="1"/>
    <col min="2321" max="2321" width="0" style="73" hidden="1" customWidth="1"/>
    <col min="2322" max="2322" width="7.7109375" style="73" customWidth="1"/>
    <col min="2323" max="2323" width="7.85546875" style="73" customWidth="1"/>
    <col min="2324" max="2324" width="6.7109375" style="73" customWidth="1"/>
    <col min="2325" max="2560" width="9.140625" style="73"/>
    <col min="2561" max="2561" width="5.28515625" style="73" customWidth="1"/>
    <col min="2562" max="2562" width="28.7109375" style="73" customWidth="1"/>
    <col min="2563" max="2563" width="17.5703125" style="73" customWidth="1"/>
    <col min="2564" max="2564" width="7.85546875" style="73" customWidth="1"/>
    <col min="2565" max="2565" width="12.5703125" style="73" customWidth="1"/>
    <col min="2566" max="2566" width="11.7109375" style="73" customWidth="1"/>
    <col min="2567" max="2567" width="7.7109375" style="73" customWidth="1"/>
    <col min="2568" max="2568" width="7.28515625" style="73" customWidth="1"/>
    <col min="2569" max="2569" width="8.28515625" style="73" customWidth="1"/>
    <col min="2570" max="2570" width="7.7109375" style="73" customWidth="1"/>
    <col min="2571" max="2571" width="7.140625" style="73" customWidth="1"/>
    <col min="2572" max="2572" width="7.28515625" style="73" customWidth="1"/>
    <col min="2573" max="2574" width="0" style="73" hidden="1" customWidth="1"/>
    <col min="2575" max="2575" width="7.28515625" style="73" customWidth="1"/>
    <col min="2576" max="2576" width="7.7109375" style="73" customWidth="1"/>
    <col min="2577" max="2577" width="0" style="73" hidden="1" customWidth="1"/>
    <col min="2578" max="2578" width="7.7109375" style="73" customWidth="1"/>
    <col min="2579" max="2579" width="7.85546875" style="73" customWidth="1"/>
    <col min="2580" max="2580" width="6.7109375" style="73" customWidth="1"/>
    <col min="2581" max="2816" width="9.140625" style="73"/>
    <col min="2817" max="2817" width="5.28515625" style="73" customWidth="1"/>
    <col min="2818" max="2818" width="28.7109375" style="73" customWidth="1"/>
    <col min="2819" max="2819" width="17.5703125" style="73" customWidth="1"/>
    <col min="2820" max="2820" width="7.85546875" style="73" customWidth="1"/>
    <col min="2821" max="2821" width="12.5703125" style="73" customWidth="1"/>
    <col min="2822" max="2822" width="11.7109375" style="73" customWidth="1"/>
    <col min="2823" max="2823" width="7.7109375" style="73" customWidth="1"/>
    <col min="2824" max="2824" width="7.28515625" style="73" customWidth="1"/>
    <col min="2825" max="2825" width="8.28515625" style="73" customWidth="1"/>
    <col min="2826" max="2826" width="7.7109375" style="73" customWidth="1"/>
    <col min="2827" max="2827" width="7.140625" style="73" customWidth="1"/>
    <col min="2828" max="2828" width="7.28515625" style="73" customWidth="1"/>
    <col min="2829" max="2830" width="0" style="73" hidden="1" customWidth="1"/>
    <col min="2831" max="2831" width="7.28515625" style="73" customWidth="1"/>
    <col min="2832" max="2832" width="7.7109375" style="73" customWidth="1"/>
    <col min="2833" max="2833" width="0" style="73" hidden="1" customWidth="1"/>
    <col min="2834" max="2834" width="7.7109375" style="73" customWidth="1"/>
    <col min="2835" max="2835" width="7.85546875" style="73" customWidth="1"/>
    <col min="2836" max="2836" width="6.7109375" style="73" customWidth="1"/>
    <col min="2837" max="3072" width="9.140625" style="73"/>
    <col min="3073" max="3073" width="5.28515625" style="73" customWidth="1"/>
    <col min="3074" max="3074" width="28.7109375" style="73" customWidth="1"/>
    <col min="3075" max="3075" width="17.5703125" style="73" customWidth="1"/>
    <col min="3076" max="3076" width="7.85546875" style="73" customWidth="1"/>
    <col min="3077" max="3077" width="12.5703125" style="73" customWidth="1"/>
    <col min="3078" max="3078" width="11.7109375" style="73" customWidth="1"/>
    <col min="3079" max="3079" width="7.7109375" style="73" customWidth="1"/>
    <col min="3080" max="3080" width="7.28515625" style="73" customWidth="1"/>
    <col min="3081" max="3081" width="8.28515625" style="73" customWidth="1"/>
    <col min="3082" max="3082" width="7.7109375" style="73" customWidth="1"/>
    <col min="3083" max="3083" width="7.140625" style="73" customWidth="1"/>
    <col min="3084" max="3084" width="7.28515625" style="73" customWidth="1"/>
    <col min="3085" max="3086" width="0" style="73" hidden="1" customWidth="1"/>
    <col min="3087" max="3087" width="7.28515625" style="73" customWidth="1"/>
    <col min="3088" max="3088" width="7.7109375" style="73" customWidth="1"/>
    <col min="3089" max="3089" width="0" style="73" hidden="1" customWidth="1"/>
    <col min="3090" max="3090" width="7.7109375" style="73" customWidth="1"/>
    <col min="3091" max="3091" width="7.85546875" style="73" customWidth="1"/>
    <col min="3092" max="3092" width="6.7109375" style="73" customWidth="1"/>
    <col min="3093" max="3328" width="9.140625" style="73"/>
    <col min="3329" max="3329" width="5.28515625" style="73" customWidth="1"/>
    <col min="3330" max="3330" width="28.7109375" style="73" customWidth="1"/>
    <col min="3331" max="3331" width="17.5703125" style="73" customWidth="1"/>
    <col min="3332" max="3332" width="7.85546875" style="73" customWidth="1"/>
    <col min="3333" max="3333" width="12.5703125" style="73" customWidth="1"/>
    <col min="3334" max="3334" width="11.7109375" style="73" customWidth="1"/>
    <col min="3335" max="3335" width="7.7109375" style="73" customWidth="1"/>
    <col min="3336" max="3336" width="7.28515625" style="73" customWidth="1"/>
    <col min="3337" max="3337" width="8.28515625" style="73" customWidth="1"/>
    <col min="3338" max="3338" width="7.7109375" style="73" customWidth="1"/>
    <col min="3339" max="3339" width="7.140625" style="73" customWidth="1"/>
    <col min="3340" max="3340" width="7.28515625" style="73" customWidth="1"/>
    <col min="3341" max="3342" width="0" style="73" hidden="1" customWidth="1"/>
    <col min="3343" max="3343" width="7.28515625" style="73" customWidth="1"/>
    <col min="3344" max="3344" width="7.7109375" style="73" customWidth="1"/>
    <col min="3345" max="3345" width="0" style="73" hidden="1" customWidth="1"/>
    <col min="3346" max="3346" width="7.7109375" style="73" customWidth="1"/>
    <col min="3347" max="3347" width="7.85546875" style="73" customWidth="1"/>
    <col min="3348" max="3348" width="6.7109375" style="73" customWidth="1"/>
    <col min="3349" max="3584" width="9.140625" style="73"/>
    <col min="3585" max="3585" width="5.28515625" style="73" customWidth="1"/>
    <col min="3586" max="3586" width="28.7109375" style="73" customWidth="1"/>
    <col min="3587" max="3587" width="17.5703125" style="73" customWidth="1"/>
    <col min="3588" max="3588" width="7.85546875" style="73" customWidth="1"/>
    <col min="3589" max="3589" width="12.5703125" style="73" customWidth="1"/>
    <col min="3590" max="3590" width="11.7109375" style="73" customWidth="1"/>
    <col min="3591" max="3591" width="7.7109375" style="73" customWidth="1"/>
    <col min="3592" max="3592" width="7.28515625" style="73" customWidth="1"/>
    <col min="3593" max="3593" width="8.28515625" style="73" customWidth="1"/>
    <col min="3594" max="3594" width="7.7109375" style="73" customWidth="1"/>
    <col min="3595" max="3595" width="7.140625" style="73" customWidth="1"/>
    <col min="3596" max="3596" width="7.28515625" style="73" customWidth="1"/>
    <col min="3597" max="3598" width="0" style="73" hidden="1" customWidth="1"/>
    <col min="3599" max="3599" width="7.28515625" style="73" customWidth="1"/>
    <col min="3600" max="3600" width="7.7109375" style="73" customWidth="1"/>
    <col min="3601" max="3601" width="0" style="73" hidden="1" customWidth="1"/>
    <col min="3602" max="3602" width="7.7109375" style="73" customWidth="1"/>
    <col min="3603" max="3603" width="7.85546875" style="73" customWidth="1"/>
    <col min="3604" max="3604" width="6.7109375" style="73" customWidth="1"/>
    <col min="3605" max="3840" width="9.140625" style="73"/>
    <col min="3841" max="3841" width="5.28515625" style="73" customWidth="1"/>
    <col min="3842" max="3842" width="28.7109375" style="73" customWidth="1"/>
    <col min="3843" max="3843" width="17.5703125" style="73" customWidth="1"/>
    <col min="3844" max="3844" width="7.85546875" style="73" customWidth="1"/>
    <col min="3845" max="3845" width="12.5703125" style="73" customWidth="1"/>
    <col min="3846" max="3846" width="11.7109375" style="73" customWidth="1"/>
    <col min="3847" max="3847" width="7.7109375" style="73" customWidth="1"/>
    <col min="3848" max="3848" width="7.28515625" style="73" customWidth="1"/>
    <col min="3849" max="3849" width="8.28515625" style="73" customWidth="1"/>
    <col min="3850" max="3850" width="7.7109375" style="73" customWidth="1"/>
    <col min="3851" max="3851" width="7.140625" style="73" customWidth="1"/>
    <col min="3852" max="3852" width="7.28515625" style="73" customWidth="1"/>
    <col min="3853" max="3854" width="0" style="73" hidden="1" customWidth="1"/>
    <col min="3855" max="3855" width="7.28515625" style="73" customWidth="1"/>
    <col min="3856" max="3856" width="7.7109375" style="73" customWidth="1"/>
    <col min="3857" max="3857" width="0" style="73" hidden="1" customWidth="1"/>
    <col min="3858" max="3858" width="7.7109375" style="73" customWidth="1"/>
    <col min="3859" max="3859" width="7.85546875" style="73" customWidth="1"/>
    <col min="3860" max="3860" width="6.7109375" style="73" customWidth="1"/>
    <col min="3861" max="4096" width="9.140625" style="73"/>
    <col min="4097" max="4097" width="5.28515625" style="73" customWidth="1"/>
    <col min="4098" max="4098" width="28.7109375" style="73" customWidth="1"/>
    <col min="4099" max="4099" width="17.5703125" style="73" customWidth="1"/>
    <col min="4100" max="4100" width="7.85546875" style="73" customWidth="1"/>
    <col min="4101" max="4101" width="12.5703125" style="73" customWidth="1"/>
    <col min="4102" max="4102" width="11.7109375" style="73" customWidth="1"/>
    <col min="4103" max="4103" width="7.7109375" style="73" customWidth="1"/>
    <col min="4104" max="4104" width="7.28515625" style="73" customWidth="1"/>
    <col min="4105" max="4105" width="8.28515625" style="73" customWidth="1"/>
    <col min="4106" max="4106" width="7.7109375" style="73" customWidth="1"/>
    <col min="4107" max="4107" width="7.140625" style="73" customWidth="1"/>
    <col min="4108" max="4108" width="7.28515625" style="73" customWidth="1"/>
    <col min="4109" max="4110" width="0" style="73" hidden="1" customWidth="1"/>
    <col min="4111" max="4111" width="7.28515625" style="73" customWidth="1"/>
    <col min="4112" max="4112" width="7.7109375" style="73" customWidth="1"/>
    <col min="4113" max="4113" width="0" style="73" hidden="1" customWidth="1"/>
    <col min="4114" max="4114" width="7.7109375" style="73" customWidth="1"/>
    <col min="4115" max="4115" width="7.85546875" style="73" customWidth="1"/>
    <col min="4116" max="4116" width="6.7109375" style="73" customWidth="1"/>
    <col min="4117" max="4352" width="9.140625" style="73"/>
    <col min="4353" max="4353" width="5.28515625" style="73" customWidth="1"/>
    <col min="4354" max="4354" width="28.7109375" style="73" customWidth="1"/>
    <col min="4355" max="4355" width="17.5703125" style="73" customWidth="1"/>
    <col min="4356" max="4356" width="7.85546875" style="73" customWidth="1"/>
    <col min="4357" max="4357" width="12.5703125" style="73" customWidth="1"/>
    <col min="4358" max="4358" width="11.7109375" style="73" customWidth="1"/>
    <col min="4359" max="4359" width="7.7109375" style="73" customWidth="1"/>
    <col min="4360" max="4360" width="7.28515625" style="73" customWidth="1"/>
    <col min="4361" max="4361" width="8.28515625" style="73" customWidth="1"/>
    <col min="4362" max="4362" width="7.7109375" style="73" customWidth="1"/>
    <col min="4363" max="4363" width="7.140625" style="73" customWidth="1"/>
    <col min="4364" max="4364" width="7.28515625" style="73" customWidth="1"/>
    <col min="4365" max="4366" width="0" style="73" hidden="1" customWidth="1"/>
    <col min="4367" max="4367" width="7.28515625" style="73" customWidth="1"/>
    <col min="4368" max="4368" width="7.7109375" style="73" customWidth="1"/>
    <col min="4369" max="4369" width="0" style="73" hidden="1" customWidth="1"/>
    <col min="4370" max="4370" width="7.7109375" style="73" customWidth="1"/>
    <col min="4371" max="4371" width="7.85546875" style="73" customWidth="1"/>
    <col min="4372" max="4372" width="6.7109375" style="73" customWidth="1"/>
    <col min="4373" max="4608" width="9.140625" style="73"/>
    <col min="4609" max="4609" width="5.28515625" style="73" customWidth="1"/>
    <col min="4610" max="4610" width="28.7109375" style="73" customWidth="1"/>
    <col min="4611" max="4611" width="17.5703125" style="73" customWidth="1"/>
    <col min="4612" max="4612" width="7.85546875" style="73" customWidth="1"/>
    <col min="4613" max="4613" width="12.5703125" style="73" customWidth="1"/>
    <col min="4614" max="4614" width="11.7109375" style="73" customWidth="1"/>
    <col min="4615" max="4615" width="7.7109375" style="73" customWidth="1"/>
    <col min="4616" max="4616" width="7.28515625" style="73" customWidth="1"/>
    <col min="4617" max="4617" width="8.28515625" style="73" customWidth="1"/>
    <col min="4618" max="4618" width="7.7109375" style="73" customWidth="1"/>
    <col min="4619" max="4619" width="7.140625" style="73" customWidth="1"/>
    <col min="4620" max="4620" width="7.28515625" style="73" customWidth="1"/>
    <col min="4621" max="4622" width="0" style="73" hidden="1" customWidth="1"/>
    <col min="4623" max="4623" width="7.28515625" style="73" customWidth="1"/>
    <col min="4624" max="4624" width="7.7109375" style="73" customWidth="1"/>
    <col min="4625" max="4625" width="0" style="73" hidden="1" customWidth="1"/>
    <col min="4626" max="4626" width="7.7109375" style="73" customWidth="1"/>
    <col min="4627" max="4627" width="7.85546875" style="73" customWidth="1"/>
    <col min="4628" max="4628" width="6.7109375" style="73" customWidth="1"/>
    <col min="4629" max="4864" width="9.140625" style="73"/>
    <col min="4865" max="4865" width="5.28515625" style="73" customWidth="1"/>
    <col min="4866" max="4866" width="28.7109375" style="73" customWidth="1"/>
    <col min="4867" max="4867" width="17.5703125" style="73" customWidth="1"/>
    <col min="4868" max="4868" width="7.85546875" style="73" customWidth="1"/>
    <col min="4869" max="4869" width="12.5703125" style="73" customWidth="1"/>
    <col min="4870" max="4870" width="11.7109375" style="73" customWidth="1"/>
    <col min="4871" max="4871" width="7.7109375" style="73" customWidth="1"/>
    <col min="4872" max="4872" width="7.28515625" style="73" customWidth="1"/>
    <col min="4873" max="4873" width="8.28515625" style="73" customWidth="1"/>
    <col min="4874" max="4874" width="7.7109375" style="73" customWidth="1"/>
    <col min="4875" max="4875" width="7.140625" style="73" customWidth="1"/>
    <col min="4876" max="4876" width="7.28515625" style="73" customWidth="1"/>
    <col min="4877" max="4878" width="0" style="73" hidden="1" customWidth="1"/>
    <col min="4879" max="4879" width="7.28515625" style="73" customWidth="1"/>
    <col min="4880" max="4880" width="7.7109375" style="73" customWidth="1"/>
    <col min="4881" max="4881" width="0" style="73" hidden="1" customWidth="1"/>
    <col min="4882" max="4882" width="7.7109375" style="73" customWidth="1"/>
    <col min="4883" max="4883" width="7.85546875" style="73" customWidth="1"/>
    <col min="4884" max="4884" width="6.7109375" style="73" customWidth="1"/>
    <col min="4885" max="5120" width="9.140625" style="73"/>
    <col min="5121" max="5121" width="5.28515625" style="73" customWidth="1"/>
    <col min="5122" max="5122" width="28.7109375" style="73" customWidth="1"/>
    <col min="5123" max="5123" width="17.5703125" style="73" customWidth="1"/>
    <col min="5124" max="5124" width="7.85546875" style="73" customWidth="1"/>
    <col min="5125" max="5125" width="12.5703125" style="73" customWidth="1"/>
    <col min="5126" max="5126" width="11.7109375" style="73" customWidth="1"/>
    <col min="5127" max="5127" width="7.7109375" style="73" customWidth="1"/>
    <col min="5128" max="5128" width="7.28515625" style="73" customWidth="1"/>
    <col min="5129" max="5129" width="8.28515625" style="73" customWidth="1"/>
    <col min="5130" max="5130" width="7.7109375" style="73" customWidth="1"/>
    <col min="5131" max="5131" width="7.140625" style="73" customWidth="1"/>
    <col min="5132" max="5132" width="7.28515625" style="73" customWidth="1"/>
    <col min="5133" max="5134" width="0" style="73" hidden="1" customWidth="1"/>
    <col min="5135" max="5135" width="7.28515625" style="73" customWidth="1"/>
    <col min="5136" max="5136" width="7.7109375" style="73" customWidth="1"/>
    <col min="5137" max="5137" width="0" style="73" hidden="1" customWidth="1"/>
    <col min="5138" max="5138" width="7.7109375" style="73" customWidth="1"/>
    <col min="5139" max="5139" width="7.85546875" style="73" customWidth="1"/>
    <col min="5140" max="5140" width="6.7109375" style="73" customWidth="1"/>
    <col min="5141" max="5376" width="9.140625" style="73"/>
    <col min="5377" max="5377" width="5.28515625" style="73" customWidth="1"/>
    <col min="5378" max="5378" width="28.7109375" style="73" customWidth="1"/>
    <col min="5379" max="5379" width="17.5703125" style="73" customWidth="1"/>
    <col min="5380" max="5380" width="7.85546875" style="73" customWidth="1"/>
    <col min="5381" max="5381" width="12.5703125" style="73" customWidth="1"/>
    <col min="5382" max="5382" width="11.7109375" style="73" customWidth="1"/>
    <col min="5383" max="5383" width="7.7109375" style="73" customWidth="1"/>
    <col min="5384" max="5384" width="7.28515625" style="73" customWidth="1"/>
    <col min="5385" max="5385" width="8.28515625" style="73" customWidth="1"/>
    <col min="5386" max="5386" width="7.7109375" style="73" customWidth="1"/>
    <col min="5387" max="5387" width="7.140625" style="73" customWidth="1"/>
    <col min="5388" max="5388" width="7.28515625" style="73" customWidth="1"/>
    <col min="5389" max="5390" width="0" style="73" hidden="1" customWidth="1"/>
    <col min="5391" max="5391" width="7.28515625" style="73" customWidth="1"/>
    <col min="5392" max="5392" width="7.7109375" style="73" customWidth="1"/>
    <col min="5393" max="5393" width="0" style="73" hidden="1" customWidth="1"/>
    <col min="5394" max="5394" width="7.7109375" style="73" customWidth="1"/>
    <col min="5395" max="5395" width="7.85546875" style="73" customWidth="1"/>
    <col min="5396" max="5396" width="6.7109375" style="73" customWidth="1"/>
    <col min="5397" max="5632" width="9.140625" style="73"/>
    <col min="5633" max="5633" width="5.28515625" style="73" customWidth="1"/>
    <col min="5634" max="5634" width="28.7109375" style="73" customWidth="1"/>
    <col min="5635" max="5635" width="17.5703125" style="73" customWidth="1"/>
    <col min="5636" max="5636" width="7.85546875" style="73" customWidth="1"/>
    <col min="5637" max="5637" width="12.5703125" style="73" customWidth="1"/>
    <col min="5638" max="5638" width="11.7109375" style="73" customWidth="1"/>
    <col min="5639" max="5639" width="7.7109375" style="73" customWidth="1"/>
    <col min="5640" max="5640" width="7.28515625" style="73" customWidth="1"/>
    <col min="5641" max="5641" width="8.28515625" style="73" customWidth="1"/>
    <col min="5642" max="5642" width="7.7109375" style="73" customWidth="1"/>
    <col min="5643" max="5643" width="7.140625" style="73" customWidth="1"/>
    <col min="5644" max="5644" width="7.28515625" style="73" customWidth="1"/>
    <col min="5645" max="5646" width="0" style="73" hidden="1" customWidth="1"/>
    <col min="5647" max="5647" width="7.28515625" style="73" customWidth="1"/>
    <col min="5648" max="5648" width="7.7109375" style="73" customWidth="1"/>
    <col min="5649" max="5649" width="0" style="73" hidden="1" customWidth="1"/>
    <col min="5650" max="5650" width="7.7109375" style="73" customWidth="1"/>
    <col min="5651" max="5651" width="7.85546875" style="73" customWidth="1"/>
    <col min="5652" max="5652" width="6.7109375" style="73" customWidth="1"/>
    <col min="5653" max="5888" width="9.140625" style="73"/>
    <col min="5889" max="5889" width="5.28515625" style="73" customWidth="1"/>
    <col min="5890" max="5890" width="28.7109375" style="73" customWidth="1"/>
    <col min="5891" max="5891" width="17.5703125" style="73" customWidth="1"/>
    <col min="5892" max="5892" width="7.85546875" style="73" customWidth="1"/>
    <col min="5893" max="5893" width="12.5703125" style="73" customWidth="1"/>
    <col min="5894" max="5894" width="11.7109375" style="73" customWidth="1"/>
    <col min="5895" max="5895" width="7.7109375" style="73" customWidth="1"/>
    <col min="5896" max="5896" width="7.28515625" style="73" customWidth="1"/>
    <col min="5897" max="5897" width="8.28515625" style="73" customWidth="1"/>
    <col min="5898" max="5898" width="7.7109375" style="73" customWidth="1"/>
    <col min="5899" max="5899" width="7.140625" style="73" customWidth="1"/>
    <col min="5900" max="5900" width="7.28515625" style="73" customWidth="1"/>
    <col min="5901" max="5902" width="0" style="73" hidden="1" customWidth="1"/>
    <col min="5903" max="5903" width="7.28515625" style="73" customWidth="1"/>
    <col min="5904" max="5904" width="7.7109375" style="73" customWidth="1"/>
    <col min="5905" max="5905" width="0" style="73" hidden="1" customWidth="1"/>
    <col min="5906" max="5906" width="7.7109375" style="73" customWidth="1"/>
    <col min="5907" max="5907" width="7.85546875" style="73" customWidth="1"/>
    <col min="5908" max="5908" width="6.7109375" style="73" customWidth="1"/>
    <col min="5909" max="6144" width="9.140625" style="73"/>
    <col min="6145" max="6145" width="5.28515625" style="73" customWidth="1"/>
    <col min="6146" max="6146" width="28.7109375" style="73" customWidth="1"/>
    <col min="6147" max="6147" width="17.5703125" style="73" customWidth="1"/>
    <col min="6148" max="6148" width="7.85546875" style="73" customWidth="1"/>
    <col min="6149" max="6149" width="12.5703125" style="73" customWidth="1"/>
    <col min="6150" max="6150" width="11.7109375" style="73" customWidth="1"/>
    <col min="6151" max="6151" width="7.7109375" style="73" customWidth="1"/>
    <col min="6152" max="6152" width="7.28515625" style="73" customWidth="1"/>
    <col min="6153" max="6153" width="8.28515625" style="73" customWidth="1"/>
    <col min="6154" max="6154" width="7.7109375" style="73" customWidth="1"/>
    <col min="6155" max="6155" width="7.140625" style="73" customWidth="1"/>
    <col min="6156" max="6156" width="7.28515625" style="73" customWidth="1"/>
    <col min="6157" max="6158" width="0" style="73" hidden="1" customWidth="1"/>
    <col min="6159" max="6159" width="7.28515625" style="73" customWidth="1"/>
    <col min="6160" max="6160" width="7.7109375" style="73" customWidth="1"/>
    <col min="6161" max="6161" width="0" style="73" hidden="1" customWidth="1"/>
    <col min="6162" max="6162" width="7.7109375" style="73" customWidth="1"/>
    <col min="6163" max="6163" width="7.85546875" style="73" customWidth="1"/>
    <col min="6164" max="6164" width="6.7109375" style="73" customWidth="1"/>
    <col min="6165" max="6400" width="9.140625" style="73"/>
    <col min="6401" max="6401" width="5.28515625" style="73" customWidth="1"/>
    <col min="6402" max="6402" width="28.7109375" style="73" customWidth="1"/>
    <col min="6403" max="6403" width="17.5703125" style="73" customWidth="1"/>
    <col min="6404" max="6404" width="7.85546875" style="73" customWidth="1"/>
    <col min="6405" max="6405" width="12.5703125" style="73" customWidth="1"/>
    <col min="6406" max="6406" width="11.7109375" style="73" customWidth="1"/>
    <col min="6407" max="6407" width="7.7109375" style="73" customWidth="1"/>
    <col min="6408" max="6408" width="7.28515625" style="73" customWidth="1"/>
    <col min="6409" max="6409" width="8.28515625" style="73" customWidth="1"/>
    <col min="6410" max="6410" width="7.7109375" style="73" customWidth="1"/>
    <col min="6411" max="6411" width="7.140625" style="73" customWidth="1"/>
    <col min="6412" max="6412" width="7.28515625" style="73" customWidth="1"/>
    <col min="6413" max="6414" width="0" style="73" hidden="1" customWidth="1"/>
    <col min="6415" max="6415" width="7.28515625" style="73" customWidth="1"/>
    <col min="6416" max="6416" width="7.7109375" style="73" customWidth="1"/>
    <col min="6417" max="6417" width="0" style="73" hidden="1" customWidth="1"/>
    <col min="6418" max="6418" width="7.7109375" style="73" customWidth="1"/>
    <col min="6419" max="6419" width="7.85546875" style="73" customWidth="1"/>
    <col min="6420" max="6420" width="6.7109375" style="73" customWidth="1"/>
    <col min="6421" max="6656" width="9.140625" style="73"/>
    <col min="6657" max="6657" width="5.28515625" style="73" customWidth="1"/>
    <col min="6658" max="6658" width="28.7109375" style="73" customWidth="1"/>
    <col min="6659" max="6659" width="17.5703125" style="73" customWidth="1"/>
    <col min="6660" max="6660" width="7.85546875" style="73" customWidth="1"/>
    <col min="6661" max="6661" width="12.5703125" style="73" customWidth="1"/>
    <col min="6662" max="6662" width="11.7109375" style="73" customWidth="1"/>
    <col min="6663" max="6663" width="7.7109375" style="73" customWidth="1"/>
    <col min="6664" max="6664" width="7.28515625" style="73" customWidth="1"/>
    <col min="6665" max="6665" width="8.28515625" style="73" customWidth="1"/>
    <col min="6666" max="6666" width="7.7109375" style="73" customWidth="1"/>
    <col min="6667" max="6667" width="7.140625" style="73" customWidth="1"/>
    <col min="6668" max="6668" width="7.28515625" style="73" customWidth="1"/>
    <col min="6669" max="6670" width="0" style="73" hidden="1" customWidth="1"/>
    <col min="6671" max="6671" width="7.28515625" style="73" customWidth="1"/>
    <col min="6672" max="6672" width="7.7109375" style="73" customWidth="1"/>
    <col min="6673" max="6673" width="0" style="73" hidden="1" customWidth="1"/>
    <col min="6674" max="6674" width="7.7109375" style="73" customWidth="1"/>
    <col min="6675" max="6675" width="7.85546875" style="73" customWidth="1"/>
    <col min="6676" max="6676" width="6.7109375" style="73" customWidth="1"/>
    <col min="6677" max="6912" width="9.140625" style="73"/>
    <col min="6913" max="6913" width="5.28515625" style="73" customWidth="1"/>
    <col min="6914" max="6914" width="28.7109375" style="73" customWidth="1"/>
    <col min="6915" max="6915" width="17.5703125" style="73" customWidth="1"/>
    <col min="6916" max="6916" width="7.85546875" style="73" customWidth="1"/>
    <col min="6917" max="6917" width="12.5703125" style="73" customWidth="1"/>
    <col min="6918" max="6918" width="11.7109375" style="73" customWidth="1"/>
    <col min="6919" max="6919" width="7.7109375" style="73" customWidth="1"/>
    <col min="6920" max="6920" width="7.28515625" style="73" customWidth="1"/>
    <col min="6921" max="6921" width="8.28515625" style="73" customWidth="1"/>
    <col min="6922" max="6922" width="7.7109375" style="73" customWidth="1"/>
    <col min="6923" max="6923" width="7.140625" style="73" customWidth="1"/>
    <col min="6924" max="6924" width="7.28515625" style="73" customWidth="1"/>
    <col min="6925" max="6926" width="0" style="73" hidden="1" customWidth="1"/>
    <col min="6927" max="6927" width="7.28515625" style="73" customWidth="1"/>
    <col min="6928" max="6928" width="7.7109375" style="73" customWidth="1"/>
    <col min="6929" max="6929" width="0" style="73" hidden="1" customWidth="1"/>
    <col min="6930" max="6930" width="7.7109375" style="73" customWidth="1"/>
    <col min="6931" max="6931" width="7.85546875" style="73" customWidth="1"/>
    <col min="6932" max="6932" width="6.7109375" style="73" customWidth="1"/>
    <col min="6933" max="7168" width="9.140625" style="73"/>
    <col min="7169" max="7169" width="5.28515625" style="73" customWidth="1"/>
    <col min="7170" max="7170" width="28.7109375" style="73" customWidth="1"/>
    <col min="7171" max="7171" width="17.5703125" style="73" customWidth="1"/>
    <col min="7172" max="7172" width="7.85546875" style="73" customWidth="1"/>
    <col min="7173" max="7173" width="12.5703125" style="73" customWidth="1"/>
    <col min="7174" max="7174" width="11.7109375" style="73" customWidth="1"/>
    <col min="7175" max="7175" width="7.7109375" style="73" customWidth="1"/>
    <col min="7176" max="7176" width="7.28515625" style="73" customWidth="1"/>
    <col min="7177" max="7177" width="8.28515625" style="73" customWidth="1"/>
    <col min="7178" max="7178" width="7.7109375" style="73" customWidth="1"/>
    <col min="7179" max="7179" width="7.140625" style="73" customWidth="1"/>
    <col min="7180" max="7180" width="7.28515625" style="73" customWidth="1"/>
    <col min="7181" max="7182" width="0" style="73" hidden="1" customWidth="1"/>
    <col min="7183" max="7183" width="7.28515625" style="73" customWidth="1"/>
    <col min="7184" max="7184" width="7.7109375" style="73" customWidth="1"/>
    <col min="7185" max="7185" width="0" style="73" hidden="1" customWidth="1"/>
    <col min="7186" max="7186" width="7.7109375" style="73" customWidth="1"/>
    <col min="7187" max="7187" width="7.85546875" style="73" customWidth="1"/>
    <col min="7188" max="7188" width="6.7109375" style="73" customWidth="1"/>
    <col min="7189" max="7424" width="9.140625" style="73"/>
    <col min="7425" max="7425" width="5.28515625" style="73" customWidth="1"/>
    <col min="7426" max="7426" width="28.7109375" style="73" customWidth="1"/>
    <col min="7427" max="7427" width="17.5703125" style="73" customWidth="1"/>
    <col min="7428" max="7428" width="7.85546875" style="73" customWidth="1"/>
    <col min="7429" max="7429" width="12.5703125" style="73" customWidth="1"/>
    <col min="7430" max="7430" width="11.7109375" style="73" customWidth="1"/>
    <col min="7431" max="7431" width="7.7109375" style="73" customWidth="1"/>
    <col min="7432" max="7432" width="7.28515625" style="73" customWidth="1"/>
    <col min="7433" max="7433" width="8.28515625" style="73" customWidth="1"/>
    <col min="7434" max="7434" width="7.7109375" style="73" customWidth="1"/>
    <col min="7435" max="7435" width="7.140625" style="73" customWidth="1"/>
    <col min="7436" max="7436" width="7.28515625" style="73" customWidth="1"/>
    <col min="7437" max="7438" width="0" style="73" hidden="1" customWidth="1"/>
    <col min="7439" max="7439" width="7.28515625" style="73" customWidth="1"/>
    <col min="7440" max="7440" width="7.7109375" style="73" customWidth="1"/>
    <col min="7441" max="7441" width="0" style="73" hidden="1" customWidth="1"/>
    <col min="7442" max="7442" width="7.7109375" style="73" customWidth="1"/>
    <col min="7443" max="7443" width="7.85546875" style="73" customWidth="1"/>
    <col min="7444" max="7444" width="6.7109375" style="73" customWidth="1"/>
    <col min="7445" max="7680" width="9.140625" style="73"/>
    <col min="7681" max="7681" width="5.28515625" style="73" customWidth="1"/>
    <col min="7682" max="7682" width="28.7109375" style="73" customWidth="1"/>
    <col min="7683" max="7683" width="17.5703125" style="73" customWidth="1"/>
    <col min="7684" max="7684" width="7.85546875" style="73" customWidth="1"/>
    <col min="7685" max="7685" width="12.5703125" style="73" customWidth="1"/>
    <col min="7686" max="7686" width="11.7109375" style="73" customWidth="1"/>
    <col min="7687" max="7687" width="7.7109375" style="73" customWidth="1"/>
    <col min="7688" max="7688" width="7.28515625" style="73" customWidth="1"/>
    <col min="7689" max="7689" width="8.28515625" style="73" customWidth="1"/>
    <col min="7690" max="7690" width="7.7109375" style="73" customWidth="1"/>
    <col min="7691" max="7691" width="7.140625" style="73" customWidth="1"/>
    <col min="7692" max="7692" width="7.28515625" style="73" customWidth="1"/>
    <col min="7693" max="7694" width="0" style="73" hidden="1" customWidth="1"/>
    <col min="7695" max="7695" width="7.28515625" style="73" customWidth="1"/>
    <col min="7696" max="7696" width="7.7109375" style="73" customWidth="1"/>
    <col min="7697" max="7697" width="0" style="73" hidden="1" customWidth="1"/>
    <col min="7698" max="7698" width="7.7109375" style="73" customWidth="1"/>
    <col min="7699" max="7699" width="7.85546875" style="73" customWidth="1"/>
    <col min="7700" max="7700" width="6.7109375" style="73" customWidth="1"/>
    <col min="7701" max="7936" width="9.140625" style="73"/>
    <col min="7937" max="7937" width="5.28515625" style="73" customWidth="1"/>
    <col min="7938" max="7938" width="28.7109375" style="73" customWidth="1"/>
    <col min="7939" max="7939" width="17.5703125" style="73" customWidth="1"/>
    <col min="7940" max="7940" width="7.85546875" style="73" customWidth="1"/>
    <col min="7941" max="7941" width="12.5703125" style="73" customWidth="1"/>
    <col min="7942" max="7942" width="11.7109375" style="73" customWidth="1"/>
    <col min="7943" max="7943" width="7.7109375" style="73" customWidth="1"/>
    <col min="7944" max="7944" width="7.28515625" style="73" customWidth="1"/>
    <col min="7945" max="7945" width="8.28515625" style="73" customWidth="1"/>
    <col min="7946" max="7946" width="7.7109375" style="73" customWidth="1"/>
    <col min="7947" max="7947" width="7.140625" style="73" customWidth="1"/>
    <col min="7948" max="7948" width="7.28515625" style="73" customWidth="1"/>
    <col min="7949" max="7950" width="0" style="73" hidden="1" customWidth="1"/>
    <col min="7951" max="7951" width="7.28515625" style="73" customWidth="1"/>
    <col min="7952" max="7952" width="7.7109375" style="73" customWidth="1"/>
    <col min="7953" max="7953" width="0" style="73" hidden="1" customWidth="1"/>
    <col min="7954" max="7954" width="7.7109375" style="73" customWidth="1"/>
    <col min="7955" max="7955" width="7.85546875" style="73" customWidth="1"/>
    <col min="7956" max="7956" width="6.7109375" style="73" customWidth="1"/>
    <col min="7957" max="8192" width="9.140625" style="73"/>
    <col min="8193" max="8193" width="5.28515625" style="73" customWidth="1"/>
    <col min="8194" max="8194" width="28.7109375" style="73" customWidth="1"/>
    <col min="8195" max="8195" width="17.5703125" style="73" customWidth="1"/>
    <col min="8196" max="8196" width="7.85546875" style="73" customWidth="1"/>
    <col min="8197" max="8197" width="12.5703125" style="73" customWidth="1"/>
    <col min="8198" max="8198" width="11.7109375" style="73" customWidth="1"/>
    <col min="8199" max="8199" width="7.7109375" style="73" customWidth="1"/>
    <col min="8200" max="8200" width="7.28515625" style="73" customWidth="1"/>
    <col min="8201" max="8201" width="8.28515625" style="73" customWidth="1"/>
    <col min="8202" max="8202" width="7.7109375" style="73" customWidth="1"/>
    <col min="8203" max="8203" width="7.140625" style="73" customWidth="1"/>
    <col min="8204" max="8204" width="7.28515625" style="73" customWidth="1"/>
    <col min="8205" max="8206" width="0" style="73" hidden="1" customWidth="1"/>
    <col min="8207" max="8207" width="7.28515625" style="73" customWidth="1"/>
    <col min="8208" max="8208" width="7.7109375" style="73" customWidth="1"/>
    <col min="8209" max="8209" width="0" style="73" hidden="1" customWidth="1"/>
    <col min="8210" max="8210" width="7.7109375" style="73" customWidth="1"/>
    <col min="8211" max="8211" width="7.85546875" style="73" customWidth="1"/>
    <col min="8212" max="8212" width="6.7109375" style="73" customWidth="1"/>
    <col min="8213" max="8448" width="9.140625" style="73"/>
    <col min="8449" max="8449" width="5.28515625" style="73" customWidth="1"/>
    <col min="8450" max="8450" width="28.7109375" style="73" customWidth="1"/>
    <col min="8451" max="8451" width="17.5703125" style="73" customWidth="1"/>
    <col min="8452" max="8452" width="7.85546875" style="73" customWidth="1"/>
    <col min="8453" max="8453" width="12.5703125" style="73" customWidth="1"/>
    <col min="8454" max="8454" width="11.7109375" style="73" customWidth="1"/>
    <col min="8455" max="8455" width="7.7109375" style="73" customWidth="1"/>
    <col min="8456" max="8456" width="7.28515625" style="73" customWidth="1"/>
    <col min="8457" max="8457" width="8.28515625" style="73" customWidth="1"/>
    <col min="8458" max="8458" width="7.7109375" style="73" customWidth="1"/>
    <col min="8459" max="8459" width="7.140625" style="73" customWidth="1"/>
    <col min="8460" max="8460" width="7.28515625" style="73" customWidth="1"/>
    <col min="8461" max="8462" width="0" style="73" hidden="1" customWidth="1"/>
    <col min="8463" max="8463" width="7.28515625" style="73" customWidth="1"/>
    <col min="8464" max="8464" width="7.7109375" style="73" customWidth="1"/>
    <col min="8465" max="8465" width="0" style="73" hidden="1" customWidth="1"/>
    <col min="8466" max="8466" width="7.7109375" style="73" customWidth="1"/>
    <col min="8467" max="8467" width="7.85546875" style="73" customWidth="1"/>
    <col min="8468" max="8468" width="6.7109375" style="73" customWidth="1"/>
    <col min="8469" max="8704" width="9.140625" style="73"/>
    <col min="8705" max="8705" width="5.28515625" style="73" customWidth="1"/>
    <col min="8706" max="8706" width="28.7109375" style="73" customWidth="1"/>
    <col min="8707" max="8707" width="17.5703125" style="73" customWidth="1"/>
    <col min="8708" max="8708" width="7.85546875" style="73" customWidth="1"/>
    <col min="8709" max="8709" width="12.5703125" style="73" customWidth="1"/>
    <col min="8710" max="8710" width="11.7109375" style="73" customWidth="1"/>
    <col min="8711" max="8711" width="7.7109375" style="73" customWidth="1"/>
    <col min="8712" max="8712" width="7.28515625" style="73" customWidth="1"/>
    <col min="8713" max="8713" width="8.28515625" style="73" customWidth="1"/>
    <col min="8714" max="8714" width="7.7109375" style="73" customWidth="1"/>
    <col min="8715" max="8715" width="7.140625" style="73" customWidth="1"/>
    <col min="8716" max="8716" width="7.28515625" style="73" customWidth="1"/>
    <col min="8717" max="8718" width="0" style="73" hidden="1" customWidth="1"/>
    <col min="8719" max="8719" width="7.28515625" style="73" customWidth="1"/>
    <col min="8720" max="8720" width="7.7109375" style="73" customWidth="1"/>
    <col min="8721" max="8721" width="0" style="73" hidden="1" customWidth="1"/>
    <col min="8722" max="8722" width="7.7109375" style="73" customWidth="1"/>
    <col min="8723" max="8723" width="7.85546875" style="73" customWidth="1"/>
    <col min="8724" max="8724" width="6.7109375" style="73" customWidth="1"/>
    <col min="8725" max="8960" width="9.140625" style="73"/>
    <col min="8961" max="8961" width="5.28515625" style="73" customWidth="1"/>
    <col min="8962" max="8962" width="28.7109375" style="73" customWidth="1"/>
    <col min="8963" max="8963" width="17.5703125" style="73" customWidth="1"/>
    <col min="8964" max="8964" width="7.85546875" style="73" customWidth="1"/>
    <col min="8965" max="8965" width="12.5703125" style="73" customWidth="1"/>
    <col min="8966" max="8966" width="11.7109375" style="73" customWidth="1"/>
    <col min="8967" max="8967" width="7.7109375" style="73" customWidth="1"/>
    <col min="8968" max="8968" width="7.28515625" style="73" customWidth="1"/>
    <col min="8969" max="8969" width="8.28515625" style="73" customWidth="1"/>
    <col min="8970" max="8970" width="7.7109375" style="73" customWidth="1"/>
    <col min="8971" max="8971" width="7.140625" style="73" customWidth="1"/>
    <col min="8972" max="8972" width="7.28515625" style="73" customWidth="1"/>
    <col min="8973" max="8974" width="0" style="73" hidden="1" customWidth="1"/>
    <col min="8975" max="8975" width="7.28515625" style="73" customWidth="1"/>
    <col min="8976" max="8976" width="7.7109375" style="73" customWidth="1"/>
    <col min="8977" max="8977" width="0" style="73" hidden="1" customWidth="1"/>
    <col min="8978" max="8978" width="7.7109375" style="73" customWidth="1"/>
    <col min="8979" max="8979" width="7.85546875" style="73" customWidth="1"/>
    <col min="8980" max="8980" width="6.7109375" style="73" customWidth="1"/>
    <col min="8981" max="9216" width="9.140625" style="73"/>
    <col min="9217" max="9217" width="5.28515625" style="73" customWidth="1"/>
    <col min="9218" max="9218" width="28.7109375" style="73" customWidth="1"/>
    <col min="9219" max="9219" width="17.5703125" style="73" customWidth="1"/>
    <col min="9220" max="9220" width="7.85546875" style="73" customWidth="1"/>
    <col min="9221" max="9221" width="12.5703125" style="73" customWidth="1"/>
    <col min="9222" max="9222" width="11.7109375" style="73" customWidth="1"/>
    <col min="9223" max="9223" width="7.7109375" style="73" customWidth="1"/>
    <col min="9224" max="9224" width="7.28515625" style="73" customWidth="1"/>
    <col min="9225" max="9225" width="8.28515625" style="73" customWidth="1"/>
    <col min="9226" max="9226" width="7.7109375" style="73" customWidth="1"/>
    <col min="9227" max="9227" width="7.140625" style="73" customWidth="1"/>
    <col min="9228" max="9228" width="7.28515625" style="73" customWidth="1"/>
    <col min="9229" max="9230" width="0" style="73" hidden="1" customWidth="1"/>
    <col min="9231" max="9231" width="7.28515625" style="73" customWidth="1"/>
    <col min="9232" max="9232" width="7.7109375" style="73" customWidth="1"/>
    <col min="9233" max="9233" width="0" style="73" hidden="1" customWidth="1"/>
    <col min="9234" max="9234" width="7.7109375" style="73" customWidth="1"/>
    <col min="9235" max="9235" width="7.85546875" style="73" customWidth="1"/>
    <col min="9236" max="9236" width="6.7109375" style="73" customWidth="1"/>
    <col min="9237" max="9472" width="9.140625" style="73"/>
    <col min="9473" max="9473" width="5.28515625" style="73" customWidth="1"/>
    <col min="9474" max="9474" width="28.7109375" style="73" customWidth="1"/>
    <col min="9475" max="9475" width="17.5703125" style="73" customWidth="1"/>
    <col min="9476" max="9476" width="7.85546875" style="73" customWidth="1"/>
    <col min="9477" max="9477" width="12.5703125" style="73" customWidth="1"/>
    <col min="9478" max="9478" width="11.7109375" style="73" customWidth="1"/>
    <col min="9479" max="9479" width="7.7109375" style="73" customWidth="1"/>
    <col min="9480" max="9480" width="7.28515625" style="73" customWidth="1"/>
    <col min="9481" max="9481" width="8.28515625" style="73" customWidth="1"/>
    <col min="9482" max="9482" width="7.7109375" style="73" customWidth="1"/>
    <col min="9483" max="9483" width="7.140625" style="73" customWidth="1"/>
    <col min="9484" max="9484" width="7.28515625" style="73" customWidth="1"/>
    <col min="9485" max="9486" width="0" style="73" hidden="1" customWidth="1"/>
    <col min="9487" max="9487" width="7.28515625" style="73" customWidth="1"/>
    <col min="9488" max="9488" width="7.7109375" style="73" customWidth="1"/>
    <col min="9489" max="9489" width="0" style="73" hidden="1" customWidth="1"/>
    <col min="9490" max="9490" width="7.7109375" style="73" customWidth="1"/>
    <col min="9491" max="9491" width="7.85546875" style="73" customWidth="1"/>
    <col min="9492" max="9492" width="6.7109375" style="73" customWidth="1"/>
    <col min="9493" max="9728" width="9.140625" style="73"/>
    <col min="9729" max="9729" width="5.28515625" style="73" customWidth="1"/>
    <col min="9730" max="9730" width="28.7109375" style="73" customWidth="1"/>
    <col min="9731" max="9731" width="17.5703125" style="73" customWidth="1"/>
    <col min="9732" max="9732" width="7.85546875" style="73" customWidth="1"/>
    <col min="9733" max="9733" width="12.5703125" style="73" customWidth="1"/>
    <col min="9734" max="9734" width="11.7109375" style="73" customWidth="1"/>
    <col min="9735" max="9735" width="7.7109375" style="73" customWidth="1"/>
    <col min="9736" max="9736" width="7.28515625" style="73" customWidth="1"/>
    <col min="9737" max="9737" width="8.28515625" style="73" customWidth="1"/>
    <col min="9738" max="9738" width="7.7109375" style="73" customWidth="1"/>
    <col min="9739" max="9739" width="7.140625" style="73" customWidth="1"/>
    <col min="9740" max="9740" width="7.28515625" style="73" customWidth="1"/>
    <col min="9741" max="9742" width="0" style="73" hidden="1" customWidth="1"/>
    <col min="9743" max="9743" width="7.28515625" style="73" customWidth="1"/>
    <col min="9744" max="9744" width="7.7109375" style="73" customWidth="1"/>
    <col min="9745" max="9745" width="0" style="73" hidden="1" customWidth="1"/>
    <col min="9746" max="9746" width="7.7109375" style="73" customWidth="1"/>
    <col min="9747" max="9747" width="7.85546875" style="73" customWidth="1"/>
    <col min="9748" max="9748" width="6.7109375" style="73" customWidth="1"/>
    <col min="9749" max="9984" width="9.140625" style="73"/>
    <col min="9985" max="9985" width="5.28515625" style="73" customWidth="1"/>
    <col min="9986" max="9986" width="28.7109375" style="73" customWidth="1"/>
    <col min="9987" max="9987" width="17.5703125" style="73" customWidth="1"/>
    <col min="9988" max="9988" width="7.85546875" style="73" customWidth="1"/>
    <col min="9989" max="9989" width="12.5703125" style="73" customWidth="1"/>
    <col min="9990" max="9990" width="11.7109375" style="73" customWidth="1"/>
    <col min="9991" max="9991" width="7.7109375" style="73" customWidth="1"/>
    <col min="9992" max="9992" width="7.28515625" style="73" customWidth="1"/>
    <col min="9993" max="9993" width="8.28515625" style="73" customWidth="1"/>
    <col min="9994" max="9994" width="7.7109375" style="73" customWidth="1"/>
    <col min="9995" max="9995" width="7.140625" style="73" customWidth="1"/>
    <col min="9996" max="9996" width="7.28515625" style="73" customWidth="1"/>
    <col min="9997" max="9998" width="0" style="73" hidden="1" customWidth="1"/>
    <col min="9999" max="9999" width="7.28515625" style="73" customWidth="1"/>
    <col min="10000" max="10000" width="7.7109375" style="73" customWidth="1"/>
    <col min="10001" max="10001" width="0" style="73" hidden="1" customWidth="1"/>
    <col min="10002" max="10002" width="7.7109375" style="73" customWidth="1"/>
    <col min="10003" max="10003" width="7.85546875" style="73" customWidth="1"/>
    <col min="10004" max="10004" width="6.7109375" style="73" customWidth="1"/>
    <col min="10005" max="10240" width="9.140625" style="73"/>
    <col min="10241" max="10241" width="5.28515625" style="73" customWidth="1"/>
    <col min="10242" max="10242" width="28.7109375" style="73" customWidth="1"/>
    <col min="10243" max="10243" width="17.5703125" style="73" customWidth="1"/>
    <col min="10244" max="10244" width="7.85546875" style="73" customWidth="1"/>
    <col min="10245" max="10245" width="12.5703125" style="73" customWidth="1"/>
    <col min="10246" max="10246" width="11.7109375" style="73" customWidth="1"/>
    <col min="10247" max="10247" width="7.7109375" style="73" customWidth="1"/>
    <col min="10248" max="10248" width="7.28515625" style="73" customWidth="1"/>
    <col min="10249" max="10249" width="8.28515625" style="73" customWidth="1"/>
    <col min="10250" max="10250" width="7.7109375" style="73" customWidth="1"/>
    <col min="10251" max="10251" width="7.140625" style="73" customWidth="1"/>
    <col min="10252" max="10252" width="7.28515625" style="73" customWidth="1"/>
    <col min="10253" max="10254" width="0" style="73" hidden="1" customWidth="1"/>
    <col min="10255" max="10255" width="7.28515625" style="73" customWidth="1"/>
    <col min="10256" max="10256" width="7.7109375" style="73" customWidth="1"/>
    <col min="10257" max="10257" width="0" style="73" hidden="1" customWidth="1"/>
    <col min="10258" max="10258" width="7.7109375" style="73" customWidth="1"/>
    <col min="10259" max="10259" width="7.85546875" style="73" customWidth="1"/>
    <col min="10260" max="10260" width="6.7109375" style="73" customWidth="1"/>
    <col min="10261" max="10496" width="9.140625" style="73"/>
    <col min="10497" max="10497" width="5.28515625" style="73" customWidth="1"/>
    <col min="10498" max="10498" width="28.7109375" style="73" customWidth="1"/>
    <col min="10499" max="10499" width="17.5703125" style="73" customWidth="1"/>
    <col min="10500" max="10500" width="7.85546875" style="73" customWidth="1"/>
    <col min="10501" max="10501" width="12.5703125" style="73" customWidth="1"/>
    <col min="10502" max="10502" width="11.7109375" style="73" customWidth="1"/>
    <col min="10503" max="10503" width="7.7109375" style="73" customWidth="1"/>
    <col min="10504" max="10504" width="7.28515625" style="73" customWidth="1"/>
    <col min="10505" max="10505" width="8.28515625" style="73" customWidth="1"/>
    <col min="10506" max="10506" width="7.7109375" style="73" customWidth="1"/>
    <col min="10507" max="10507" width="7.140625" style="73" customWidth="1"/>
    <col min="10508" max="10508" width="7.28515625" style="73" customWidth="1"/>
    <col min="10509" max="10510" width="0" style="73" hidden="1" customWidth="1"/>
    <col min="10511" max="10511" width="7.28515625" style="73" customWidth="1"/>
    <col min="10512" max="10512" width="7.7109375" style="73" customWidth="1"/>
    <col min="10513" max="10513" width="0" style="73" hidden="1" customWidth="1"/>
    <col min="10514" max="10514" width="7.7109375" style="73" customWidth="1"/>
    <col min="10515" max="10515" width="7.85546875" style="73" customWidth="1"/>
    <col min="10516" max="10516" width="6.7109375" style="73" customWidth="1"/>
    <col min="10517" max="10752" width="9.140625" style="73"/>
    <col min="10753" max="10753" width="5.28515625" style="73" customWidth="1"/>
    <col min="10754" max="10754" width="28.7109375" style="73" customWidth="1"/>
    <col min="10755" max="10755" width="17.5703125" style="73" customWidth="1"/>
    <col min="10756" max="10756" width="7.85546875" style="73" customWidth="1"/>
    <col min="10757" max="10757" width="12.5703125" style="73" customWidth="1"/>
    <col min="10758" max="10758" width="11.7109375" style="73" customWidth="1"/>
    <col min="10759" max="10759" width="7.7109375" style="73" customWidth="1"/>
    <col min="10760" max="10760" width="7.28515625" style="73" customWidth="1"/>
    <col min="10761" max="10761" width="8.28515625" style="73" customWidth="1"/>
    <col min="10762" max="10762" width="7.7109375" style="73" customWidth="1"/>
    <col min="10763" max="10763" width="7.140625" style="73" customWidth="1"/>
    <col min="10764" max="10764" width="7.28515625" style="73" customWidth="1"/>
    <col min="10765" max="10766" width="0" style="73" hidden="1" customWidth="1"/>
    <col min="10767" max="10767" width="7.28515625" style="73" customWidth="1"/>
    <col min="10768" max="10768" width="7.7109375" style="73" customWidth="1"/>
    <col min="10769" max="10769" width="0" style="73" hidden="1" customWidth="1"/>
    <col min="10770" max="10770" width="7.7109375" style="73" customWidth="1"/>
    <col min="10771" max="10771" width="7.85546875" style="73" customWidth="1"/>
    <col min="10772" max="10772" width="6.7109375" style="73" customWidth="1"/>
    <col min="10773" max="11008" width="9.140625" style="73"/>
    <col min="11009" max="11009" width="5.28515625" style="73" customWidth="1"/>
    <col min="11010" max="11010" width="28.7109375" style="73" customWidth="1"/>
    <col min="11011" max="11011" width="17.5703125" style="73" customWidth="1"/>
    <col min="11012" max="11012" width="7.85546875" style="73" customWidth="1"/>
    <col min="11013" max="11013" width="12.5703125" style="73" customWidth="1"/>
    <col min="11014" max="11014" width="11.7109375" style="73" customWidth="1"/>
    <col min="11015" max="11015" width="7.7109375" style="73" customWidth="1"/>
    <col min="11016" max="11016" width="7.28515625" style="73" customWidth="1"/>
    <col min="11017" max="11017" width="8.28515625" style="73" customWidth="1"/>
    <col min="11018" max="11018" width="7.7109375" style="73" customWidth="1"/>
    <col min="11019" max="11019" width="7.140625" style="73" customWidth="1"/>
    <col min="11020" max="11020" width="7.28515625" style="73" customWidth="1"/>
    <col min="11021" max="11022" width="0" style="73" hidden="1" customWidth="1"/>
    <col min="11023" max="11023" width="7.28515625" style="73" customWidth="1"/>
    <col min="11024" max="11024" width="7.7109375" style="73" customWidth="1"/>
    <col min="11025" max="11025" width="0" style="73" hidden="1" customWidth="1"/>
    <col min="11026" max="11026" width="7.7109375" style="73" customWidth="1"/>
    <col min="11027" max="11027" width="7.85546875" style="73" customWidth="1"/>
    <col min="11028" max="11028" width="6.7109375" style="73" customWidth="1"/>
    <col min="11029" max="11264" width="9.140625" style="73"/>
    <col min="11265" max="11265" width="5.28515625" style="73" customWidth="1"/>
    <col min="11266" max="11266" width="28.7109375" style="73" customWidth="1"/>
    <col min="11267" max="11267" width="17.5703125" style="73" customWidth="1"/>
    <col min="11268" max="11268" width="7.85546875" style="73" customWidth="1"/>
    <col min="11269" max="11269" width="12.5703125" style="73" customWidth="1"/>
    <col min="11270" max="11270" width="11.7109375" style="73" customWidth="1"/>
    <col min="11271" max="11271" width="7.7109375" style="73" customWidth="1"/>
    <col min="11272" max="11272" width="7.28515625" style="73" customWidth="1"/>
    <col min="11273" max="11273" width="8.28515625" style="73" customWidth="1"/>
    <col min="11274" max="11274" width="7.7109375" style="73" customWidth="1"/>
    <col min="11275" max="11275" width="7.140625" style="73" customWidth="1"/>
    <col min="11276" max="11276" width="7.28515625" style="73" customWidth="1"/>
    <col min="11277" max="11278" width="0" style="73" hidden="1" customWidth="1"/>
    <col min="11279" max="11279" width="7.28515625" style="73" customWidth="1"/>
    <col min="11280" max="11280" width="7.7109375" style="73" customWidth="1"/>
    <col min="11281" max="11281" width="0" style="73" hidden="1" customWidth="1"/>
    <col min="11282" max="11282" width="7.7109375" style="73" customWidth="1"/>
    <col min="11283" max="11283" width="7.85546875" style="73" customWidth="1"/>
    <col min="11284" max="11284" width="6.7109375" style="73" customWidth="1"/>
    <col min="11285" max="11520" width="9.140625" style="73"/>
    <col min="11521" max="11521" width="5.28515625" style="73" customWidth="1"/>
    <col min="11522" max="11522" width="28.7109375" style="73" customWidth="1"/>
    <col min="11523" max="11523" width="17.5703125" style="73" customWidth="1"/>
    <col min="11524" max="11524" width="7.85546875" style="73" customWidth="1"/>
    <col min="11525" max="11525" width="12.5703125" style="73" customWidth="1"/>
    <col min="11526" max="11526" width="11.7109375" style="73" customWidth="1"/>
    <col min="11527" max="11527" width="7.7109375" style="73" customWidth="1"/>
    <col min="11528" max="11528" width="7.28515625" style="73" customWidth="1"/>
    <col min="11529" max="11529" width="8.28515625" style="73" customWidth="1"/>
    <col min="11530" max="11530" width="7.7109375" style="73" customWidth="1"/>
    <col min="11531" max="11531" width="7.140625" style="73" customWidth="1"/>
    <col min="11532" max="11532" width="7.28515625" style="73" customWidth="1"/>
    <col min="11533" max="11534" width="0" style="73" hidden="1" customWidth="1"/>
    <col min="11535" max="11535" width="7.28515625" style="73" customWidth="1"/>
    <col min="11536" max="11536" width="7.7109375" style="73" customWidth="1"/>
    <col min="11537" max="11537" width="0" style="73" hidden="1" customWidth="1"/>
    <col min="11538" max="11538" width="7.7109375" style="73" customWidth="1"/>
    <col min="11539" max="11539" width="7.85546875" style="73" customWidth="1"/>
    <col min="11540" max="11540" width="6.7109375" style="73" customWidth="1"/>
    <col min="11541" max="11776" width="9.140625" style="73"/>
    <col min="11777" max="11777" width="5.28515625" style="73" customWidth="1"/>
    <col min="11778" max="11778" width="28.7109375" style="73" customWidth="1"/>
    <col min="11779" max="11779" width="17.5703125" style="73" customWidth="1"/>
    <col min="11780" max="11780" width="7.85546875" style="73" customWidth="1"/>
    <col min="11781" max="11781" width="12.5703125" style="73" customWidth="1"/>
    <col min="11782" max="11782" width="11.7109375" style="73" customWidth="1"/>
    <col min="11783" max="11783" width="7.7109375" style="73" customWidth="1"/>
    <col min="11784" max="11784" width="7.28515625" style="73" customWidth="1"/>
    <col min="11785" max="11785" width="8.28515625" style="73" customWidth="1"/>
    <col min="11786" max="11786" width="7.7109375" style="73" customWidth="1"/>
    <col min="11787" max="11787" width="7.140625" style="73" customWidth="1"/>
    <col min="11788" max="11788" width="7.28515625" style="73" customWidth="1"/>
    <col min="11789" max="11790" width="0" style="73" hidden="1" customWidth="1"/>
    <col min="11791" max="11791" width="7.28515625" style="73" customWidth="1"/>
    <col min="11792" max="11792" width="7.7109375" style="73" customWidth="1"/>
    <col min="11793" max="11793" width="0" style="73" hidden="1" customWidth="1"/>
    <col min="11794" max="11794" width="7.7109375" style="73" customWidth="1"/>
    <col min="11795" max="11795" width="7.85546875" style="73" customWidth="1"/>
    <col min="11796" max="11796" width="6.7109375" style="73" customWidth="1"/>
    <col min="11797" max="12032" width="9.140625" style="73"/>
    <col min="12033" max="12033" width="5.28515625" style="73" customWidth="1"/>
    <col min="12034" max="12034" width="28.7109375" style="73" customWidth="1"/>
    <col min="12035" max="12035" width="17.5703125" style="73" customWidth="1"/>
    <col min="12036" max="12036" width="7.85546875" style="73" customWidth="1"/>
    <col min="12037" max="12037" width="12.5703125" style="73" customWidth="1"/>
    <col min="12038" max="12038" width="11.7109375" style="73" customWidth="1"/>
    <col min="12039" max="12039" width="7.7109375" style="73" customWidth="1"/>
    <col min="12040" max="12040" width="7.28515625" style="73" customWidth="1"/>
    <col min="12041" max="12041" width="8.28515625" style="73" customWidth="1"/>
    <col min="12042" max="12042" width="7.7109375" style="73" customWidth="1"/>
    <col min="12043" max="12043" width="7.140625" style="73" customWidth="1"/>
    <col min="12044" max="12044" width="7.28515625" style="73" customWidth="1"/>
    <col min="12045" max="12046" width="0" style="73" hidden="1" customWidth="1"/>
    <col min="12047" max="12047" width="7.28515625" style="73" customWidth="1"/>
    <col min="12048" max="12048" width="7.7109375" style="73" customWidth="1"/>
    <col min="12049" max="12049" width="0" style="73" hidden="1" customWidth="1"/>
    <col min="12050" max="12050" width="7.7109375" style="73" customWidth="1"/>
    <col min="12051" max="12051" width="7.85546875" style="73" customWidth="1"/>
    <col min="12052" max="12052" width="6.7109375" style="73" customWidth="1"/>
    <col min="12053" max="12288" width="9.140625" style="73"/>
    <col min="12289" max="12289" width="5.28515625" style="73" customWidth="1"/>
    <col min="12290" max="12290" width="28.7109375" style="73" customWidth="1"/>
    <col min="12291" max="12291" width="17.5703125" style="73" customWidth="1"/>
    <col min="12292" max="12292" width="7.85546875" style="73" customWidth="1"/>
    <col min="12293" max="12293" width="12.5703125" style="73" customWidth="1"/>
    <col min="12294" max="12294" width="11.7109375" style="73" customWidth="1"/>
    <col min="12295" max="12295" width="7.7109375" style="73" customWidth="1"/>
    <col min="12296" max="12296" width="7.28515625" style="73" customWidth="1"/>
    <col min="12297" max="12297" width="8.28515625" style="73" customWidth="1"/>
    <col min="12298" max="12298" width="7.7109375" style="73" customWidth="1"/>
    <col min="12299" max="12299" width="7.140625" style="73" customWidth="1"/>
    <col min="12300" max="12300" width="7.28515625" style="73" customWidth="1"/>
    <col min="12301" max="12302" width="0" style="73" hidden="1" customWidth="1"/>
    <col min="12303" max="12303" width="7.28515625" style="73" customWidth="1"/>
    <col min="12304" max="12304" width="7.7109375" style="73" customWidth="1"/>
    <col min="12305" max="12305" width="0" style="73" hidden="1" customWidth="1"/>
    <col min="12306" max="12306" width="7.7109375" style="73" customWidth="1"/>
    <col min="12307" max="12307" width="7.85546875" style="73" customWidth="1"/>
    <col min="12308" max="12308" width="6.7109375" style="73" customWidth="1"/>
    <col min="12309" max="12544" width="9.140625" style="73"/>
    <col min="12545" max="12545" width="5.28515625" style="73" customWidth="1"/>
    <col min="12546" max="12546" width="28.7109375" style="73" customWidth="1"/>
    <col min="12547" max="12547" width="17.5703125" style="73" customWidth="1"/>
    <col min="12548" max="12548" width="7.85546875" style="73" customWidth="1"/>
    <col min="12549" max="12549" width="12.5703125" style="73" customWidth="1"/>
    <col min="12550" max="12550" width="11.7109375" style="73" customWidth="1"/>
    <col min="12551" max="12551" width="7.7109375" style="73" customWidth="1"/>
    <col min="12552" max="12552" width="7.28515625" style="73" customWidth="1"/>
    <col min="12553" max="12553" width="8.28515625" style="73" customWidth="1"/>
    <col min="12554" max="12554" width="7.7109375" style="73" customWidth="1"/>
    <col min="12555" max="12555" width="7.140625" style="73" customWidth="1"/>
    <col min="12556" max="12556" width="7.28515625" style="73" customWidth="1"/>
    <col min="12557" max="12558" width="0" style="73" hidden="1" customWidth="1"/>
    <col min="12559" max="12559" width="7.28515625" style="73" customWidth="1"/>
    <col min="12560" max="12560" width="7.7109375" style="73" customWidth="1"/>
    <col min="12561" max="12561" width="0" style="73" hidden="1" customWidth="1"/>
    <col min="12562" max="12562" width="7.7109375" style="73" customWidth="1"/>
    <col min="12563" max="12563" width="7.85546875" style="73" customWidth="1"/>
    <col min="12564" max="12564" width="6.7109375" style="73" customWidth="1"/>
    <col min="12565" max="12800" width="9.140625" style="73"/>
    <col min="12801" max="12801" width="5.28515625" style="73" customWidth="1"/>
    <col min="12802" max="12802" width="28.7109375" style="73" customWidth="1"/>
    <col min="12803" max="12803" width="17.5703125" style="73" customWidth="1"/>
    <col min="12804" max="12804" width="7.85546875" style="73" customWidth="1"/>
    <col min="12805" max="12805" width="12.5703125" style="73" customWidth="1"/>
    <col min="12806" max="12806" width="11.7109375" style="73" customWidth="1"/>
    <col min="12807" max="12807" width="7.7109375" style="73" customWidth="1"/>
    <col min="12808" max="12808" width="7.28515625" style="73" customWidth="1"/>
    <col min="12809" max="12809" width="8.28515625" style="73" customWidth="1"/>
    <col min="12810" max="12810" width="7.7109375" style="73" customWidth="1"/>
    <col min="12811" max="12811" width="7.140625" style="73" customWidth="1"/>
    <col min="12812" max="12812" width="7.28515625" style="73" customWidth="1"/>
    <col min="12813" max="12814" width="0" style="73" hidden="1" customWidth="1"/>
    <col min="12815" max="12815" width="7.28515625" style="73" customWidth="1"/>
    <col min="12816" max="12816" width="7.7109375" style="73" customWidth="1"/>
    <col min="12817" max="12817" width="0" style="73" hidden="1" customWidth="1"/>
    <col min="12818" max="12818" width="7.7109375" style="73" customWidth="1"/>
    <col min="12819" max="12819" width="7.85546875" style="73" customWidth="1"/>
    <col min="12820" max="12820" width="6.7109375" style="73" customWidth="1"/>
    <col min="12821" max="13056" width="9.140625" style="73"/>
    <col min="13057" max="13057" width="5.28515625" style="73" customWidth="1"/>
    <col min="13058" max="13058" width="28.7109375" style="73" customWidth="1"/>
    <col min="13059" max="13059" width="17.5703125" style="73" customWidth="1"/>
    <col min="13060" max="13060" width="7.85546875" style="73" customWidth="1"/>
    <col min="13061" max="13061" width="12.5703125" style="73" customWidth="1"/>
    <col min="13062" max="13062" width="11.7109375" style="73" customWidth="1"/>
    <col min="13063" max="13063" width="7.7109375" style="73" customWidth="1"/>
    <col min="13064" max="13064" width="7.28515625" style="73" customWidth="1"/>
    <col min="13065" max="13065" width="8.28515625" style="73" customWidth="1"/>
    <col min="13066" max="13066" width="7.7109375" style="73" customWidth="1"/>
    <col min="13067" max="13067" width="7.140625" style="73" customWidth="1"/>
    <col min="13068" max="13068" width="7.28515625" style="73" customWidth="1"/>
    <col min="13069" max="13070" width="0" style="73" hidden="1" customWidth="1"/>
    <col min="13071" max="13071" width="7.28515625" style="73" customWidth="1"/>
    <col min="13072" max="13072" width="7.7109375" style="73" customWidth="1"/>
    <col min="13073" max="13073" width="0" style="73" hidden="1" customWidth="1"/>
    <col min="13074" max="13074" width="7.7109375" style="73" customWidth="1"/>
    <col min="13075" max="13075" width="7.85546875" style="73" customWidth="1"/>
    <col min="13076" max="13076" width="6.7109375" style="73" customWidth="1"/>
    <col min="13077" max="13312" width="9.140625" style="73"/>
    <col min="13313" max="13313" width="5.28515625" style="73" customWidth="1"/>
    <col min="13314" max="13314" width="28.7109375" style="73" customWidth="1"/>
    <col min="13315" max="13315" width="17.5703125" style="73" customWidth="1"/>
    <col min="13316" max="13316" width="7.85546875" style="73" customWidth="1"/>
    <col min="13317" max="13317" width="12.5703125" style="73" customWidth="1"/>
    <col min="13318" max="13318" width="11.7109375" style="73" customWidth="1"/>
    <col min="13319" max="13319" width="7.7109375" style="73" customWidth="1"/>
    <col min="13320" max="13320" width="7.28515625" style="73" customWidth="1"/>
    <col min="13321" max="13321" width="8.28515625" style="73" customWidth="1"/>
    <col min="13322" max="13322" width="7.7109375" style="73" customWidth="1"/>
    <col min="13323" max="13323" width="7.140625" style="73" customWidth="1"/>
    <col min="13324" max="13324" width="7.28515625" style="73" customWidth="1"/>
    <col min="13325" max="13326" width="0" style="73" hidden="1" customWidth="1"/>
    <col min="13327" max="13327" width="7.28515625" style="73" customWidth="1"/>
    <col min="13328" max="13328" width="7.7109375" style="73" customWidth="1"/>
    <col min="13329" max="13329" width="0" style="73" hidden="1" customWidth="1"/>
    <col min="13330" max="13330" width="7.7109375" style="73" customWidth="1"/>
    <col min="13331" max="13331" width="7.85546875" style="73" customWidth="1"/>
    <col min="13332" max="13332" width="6.7109375" style="73" customWidth="1"/>
    <col min="13333" max="13568" width="9.140625" style="73"/>
    <col min="13569" max="13569" width="5.28515625" style="73" customWidth="1"/>
    <col min="13570" max="13570" width="28.7109375" style="73" customWidth="1"/>
    <col min="13571" max="13571" width="17.5703125" style="73" customWidth="1"/>
    <col min="13572" max="13572" width="7.85546875" style="73" customWidth="1"/>
    <col min="13573" max="13573" width="12.5703125" style="73" customWidth="1"/>
    <col min="13574" max="13574" width="11.7109375" style="73" customWidth="1"/>
    <col min="13575" max="13575" width="7.7109375" style="73" customWidth="1"/>
    <col min="13576" max="13576" width="7.28515625" style="73" customWidth="1"/>
    <col min="13577" max="13577" width="8.28515625" style="73" customWidth="1"/>
    <col min="13578" max="13578" width="7.7109375" style="73" customWidth="1"/>
    <col min="13579" max="13579" width="7.140625" style="73" customWidth="1"/>
    <col min="13580" max="13580" width="7.28515625" style="73" customWidth="1"/>
    <col min="13581" max="13582" width="0" style="73" hidden="1" customWidth="1"/>
    <col min="13583" max="13583" width="7.28515625" style="73" customWidth="1"/>
    <col min="13584" max="13584" width="7.7109375" style="73" customWidth="1"/>
    <col min="13585" max="13585" width="0" style="73" hidden="1" customWidth="1"/>
    <col min="13586" max="13586" width="7.7109375" style="73" customWidth="1"/>
    <col min="13587" max="13587" width="7.85546875" style="73" customWidth="1"/>
    <col min="13588" max="13588" width="6.7109375" style="73" customWidth="1"/>
    <col min="13589" max="13824" width="9.140625" style="73"/>
    <col min="13825" max="13825" width="5.28515625" style="73" customWidth="1"/>
    <col min="13826" max="13826" width="28.7109375" style="73" customWidth="1"/>
    <col min="13827" max="13827" width="17.5703125" style="73" customWidth="1"/>
    <col min="13828" max="13828" width="7.85546875" style="73" customWidth="1"/>
    <col min="13829" max="13829" width="12.5703125" style="73" customWidth="1"/>
    <col min="13830" max="13830" width="11.7109375" style="73" customWidth="1"/>
    <col min="13831" max="13831" width="7.7109375" style="73" customWidth="1"/>
    <col min="13832" max="13832" width="7.28515625" style="73" customWidth="1"/>
    <col min="13833" max="13833" width="8.28515625" style="73" customWidth="1"/>
    <col min="13834" max="13834" width="7.7109375" style="73" customWidth="1"/>
    <col min="13835" max="13835" width="7.140625" style="73" customWidth="1"/>
    <col min="13836" max="13836" width="7.28515625" style="73" customWidth="1"/>
    <col min="13837" max="13838" width="0" style="73" hidden="1" customWidth="1"/>
    <col min="13839" max="13839" width="7.28515625" style="73" customWidth="1"/>
    <col min="13840" max="13840" width="7.7109375" style="73" customWidth="1"/>
    <col min="13841" max="13841" width="0" style="73" hidden="1" customWidth="1"/>
    <col min="13842" max="13842" width="7.7109375" style="73" customWidth="1"/>
    <col min="13843" max="13843" width="7.85546875" style="73" customWidth="1"/>
    <col min="13844" max="13844" width="6.7109375" style="73" customWidth="1"/>
    <col min="13845" max="14080" width="9.140625" style="73"/>
    <col min="14081" max="14081" width="5.28515625" style="73" customWidth="1"/>
    <col min="14082" max="14082" width="28.7109375" style="73" customWidth="1"/>
    <col min="14083" max="14083" width="17.5703125" style="73" customWidth="1"/>
    <col min="14084" max="14084" width="7.85546875" style="73" customWidth="1"/>
    <col min="14085" max="14085" width="12.5703125" style="73" customWidth="1"/>
    <col min="14086" max="14086" width="11.7109375" style="73" customWidth="1"/>
    <col min="14087" max="14087" width="7.7109375" style="73" customWidth="1"/>
    <col min="14088" max="14088" width="7.28515625" style="73" customWidth="1"/>
    <col min="14089" max="14089" width="8.28515625" style="73" customWidth="1"/>
    <col min="14090" max="14090" width="7.7109375" style="73" customWidth="1"/>
    <col min="14091" max="14091" width="7.140625" style="73" customWidth="1"/>
    <col min="14092" max="14092" width="7.28515625" style="73" customWidth="1"/>
    <col min="14093" max="14094" width="0" style="73" hidden="1" customWidth="1"/>
    <col min="14095" max="14095" width="7.28515625" style="73" customWidth="1"/>
    <col min="14096" max="14096" width="7.7109375" style="73" customWidth="1"/>
    <col min="14097" max="14097" width="0" style="73" hidden="1" customWidth="1"/>
    <col min="14098" max="14098" width="7.7109375" style="73" customWidth="1"/>
    <col min="14099" max="14099" width="7.85546875" style="73" customWidth="1"/>
    <col min="14100" max="14100" width="6.7109375" style="73" customWidth="1"/>
    <col min="14101" max="14336" width="9.140625" style="73"/>
    <col min="14337" max="14337" width="5.28515625" style="73" customWidth="1"/>
    <col min="14338" max="14338" width="28.7109375" style="73" customWidth="1"/>
    <col min="14339" max="14339" width="17.5703125" style="73" customWidth="1"/>
    <col min="14340" max="14340" width="7.85546875" style="73" customWidth="1"/>
    <col min="14341" max="14341" width="12.5703125" style="73" customWidth="1"/>
    <col min="14342" max="14342" width="11.7109375" style="73" customWidth="1"/>
    <col min="14343" max="14343" width="7.7109375" style="73" customWidth="1"/>
    <col min="14344" max="14344" width="7.28515625" style="73" customWidth="1"/>
    <col min="14345" max="14345" width="8.28515625" style="73" customWidth="1"/>
    <col min="14346" max="14346" width="7.7109375" style="73" customWidth="1"/>
    <col min="14347" max="14347" width="7.140625" style="73" customWidth="1"/>
    <col min="14348" max="14348" width="7.28515625" style="73" customWidth="1"/>
    <col min="14349" max="14350" width="0" style="73" hidden="1" customWidth="1"/>
    <col min="14351" max="14351" width="7.28515625" style="73" customWidth="1"/>
    <col min="14352" max="14352" width="7.7109375" style="73" customWidth="1"/>
    <col min="14353" max="14353" width="0" style="73" hidden="1" customWidth="1"/>
    <col min="14354" max="14354" width="7.7109375" style="73" customWidth="1"/>
    <col min="14355" max="14355" width="7.85546875" style="73" customWidth="1"/>
    <col min="14356" max="14356" width="6.7109375" style="73" customWidth="1"/>
    <col min="14357" max="14592" width="9.140625" style="73"/>
    <col min="14593" max="14593" width="5.28515625" style="73" customWidth="1"/>
    <col min="14594" max="14594" width="28.7109375" style="73" customWidth="1"/>
    <col min="14595" max="14595" width="17.5703125" style="73" customWidth="1"/>
    <col min="14596" max="14596" width="7.85546875" style="73" customWidth="1"/>
    <col min="14597" max="14597" width="12.5703125" style="73" customWidth="1"/>
    <col min="14598" max="14598" width="11.7109375" style="73" customWidth="1"/>
    <col min="14599" max="14599" width="7.7109375" style="73" customWidth="1"/>
    <col min="14600" max="14600" width="7.28515625" style="73" customWidth="1"/>
    <col min="14601" max="14601" width="8.28515625" style="73" customWidth="1"/>
    <col min="14602" max="14602" width="7.7109375" style="73" customWidth="1"/>
    <col min="14603" max="14603" width="7.140625" style="73" customWidth="1"/>
    <col min="14604" max="14604" width="7.28515625" style="73" customWidth="1"/>
    <col min="14605" max="14606" width="0" style="73" hidden="1" customWidth="1"/>
    <col min="14607" max="14607" width="7.28515625" style="73" customWidth="1"/>
    <col min="14608" max="14608" width="7.7109375" style="73" customWidth="1"/>
    <col min="14609" max="14609" width="0" style="73" hidden="1" customWidth="1"/>
    <col min="14610" max="14610" width="7.7109375" style="73" customWidth="1"/>
    <col min="14611" max="14611" width="7.85546875" style="73" customWidth="1"/>
    <col min="14612" max="14612" width="6.7109375" style="73" customWidth="1"/>
    <col min="14613" max="14848" width="9.140625" style="73"/>
    <col min="14849" max="14849" width="5.28515625" style="73" customWidth="1"/>
    <col min="14850" max="14850" width="28.7109375" style="73" customWidth="1"/>
    <col min="14851" max="14851" width="17.5703125" style="73" customWidth="1"/>
    <col min="14852" max="14852" width="7.85546875" style="73" customWidth="1"/>
    <col min="14853" max="14853" width="12.5703125" style="73" customWidth="1"/>
    <col min="14854" max="14854" width="11.7109375" style="73" customWidth="1"/>
    <col min="14855" max="14855" width="7.7109375" style="73" customWidth="1"/>
    <col min="14856" max="14856" width="7.28515625" style="73" customWidth="1"/>
    <col min="14857" max="14857" width="8.28515625" style="73" customWidth="1"/>
    <col min="14858" max="14858" width="7.7109375" style="73" customWidth="1"/>
    <col min="14859" max="14859" width="7.140625" style="73" customWidth="1"/>
    <col min="14860" max="14860" width="7.28515625" style="73" customWidth="1"/>
    <col min="14861" max="14862" width="0" style="73" hidden="1" customWidth="1"/>
    <col min="14863" max="14863" width="7.28515625" style="73" customWidth="1"/>
    <col min="14864" max="14864" width="7.7109375" style="73" customWidth="1"/>
    <col min="14865" max="14865" width="0" style="73" hidden="1" customWidth="1"/>
    <col min="14866" max="14866" width="7.7109375" style="73" customWidth="1"/>
    <col min="14867" max="14867" width="7.85546875" style="73" customWidth="1"/>
    <col min="14868" max="14868" width="6.7109375" style="73" customWidth="1"/>
    <col min="14869" max="15104" width="9.140625" style="73"/>
    <col min="15105" max="15105" width="5.28515625" style="73" customWidth="1"/>
    <col min="15106" max="15106" width="28.7109375" style="73" customWidth="1"/>
    <col min="15107" max="15107" width="17.5703125" style="73" customWidth="1"/>
    <col min="15108" max="15108" width="7.85546875" style="73" customWidth="1"/>
    <col min="15109" max="15109" width="12.5703125" style="73" customWidth="1"/>
    <col min="15110" max="15110" width="11.7109375" style="73" customWidth="1"/>
    <col min="15111" max="15111" width="7.7109375" style="73" customWidth="1"/>
    <col min="15112" max="15112" width="7.28515625" style="73" customWidth="1"/>
    <col min="15113" max="15113" width="8.28515625" style="73" customWidth="1"/>
    <col min="15114" max="15114" width="7.7109375" style="73" customWidth="1"/>
    <col min="15115" max="15115" width="7.140625" style="73" customWidth="1"/>
    <col min="15116" max="15116" width="7.28515625" style="73" customWidth="1"/>
    <col min="15117" max="15118" width="0" style="73" hidden="1" customWidth="1"/>
    <col min="15119" max="15119" width="7.28515625" style="73" customWidth="1"/>
    <col min="15120" max="15120" width="7.7109375" style="73" customWidth="1"/>
    <col min="15121" max="15121" width="0" style="73" hidden="1" customWidth="1"/>
    <col min="15122" max="15122" width="7.7109375" style="73" customWidth="1"/>
    <col min="15123" max="15123" width="7.85546875" style="73" customWidth="1"/>
    <col min="15124" max="15124" width="6.7109375" style="73" customWidth="1"/>
    <col min="15125" max="15360" width="9.140625" style="73"/>
    <col min="15361" max="15361" width="5.28515625" style="73" customWidth="1"/>
    <col min="15362" max="15362" width="28.7109375" style="73" customWidth="1"/>
    <col min="15363" max="15363" width="17.5703125" style="73" customWidth="1"/>
    <col min="15364" max="15364" width="7.85546875" style="73" customWidth="1"/>
    <col min="15365" max="15365" width="12.5703125" style="73" customWidth="1"/>
    <col min="15366" max="15366" width="11.7109375" style="73" customWidth="1"/>
    <col min="15367" max="15367" width="7.7109375" style="73" customWidth="1"/>
    <col min="15368" max="15368" width="7.28515625" style="73" customWidth="1"/>
    <col min="15369" max="15369" width="8.28515625" style="73" customWidth="1"/>
    <col min="15370" max="15370" width="7.7109375" style="73" customWidth="1"/>
    <col min="15371" max="15371" width="7.140625" style="73" customWidth="1"/>
    <col min="15372" max="15372" width="7.28515625" style="73" customWidth="1"/>
    <col min="15373" max="15374" width="0" style="73" hidden="1" customWidth="1"/>
    <col min="15375" max="15375" width="7.28515625" style="73" customWidth="1"/>
    <col min="15376" max="15376" width="7.7109375" style="73" customWidth="1"/>
    <col min="15377" max="15377" width="0" style="73" hidden="1" customWidth="1"/>
    <col min="15378" max="15378" width="7.7109375" style="73" customWidth="1"/>
    <col min="15379" max="15379" width="7.85546875" style="73" customWidth="1"/>
    <col min="15380" max="15380" width="6.7109375" style="73" customWidth="1"/>
    <col min="15381" max="15616" width="9.140625" style="73"/>
    <col min="15617" max="15617" width="5.28515625" style="73" customWidth="1"/>
    <col min="15618" max="15618" width="28.7109375" style="73" customWidth="1"/>
    <col min="15619" max="15619" width="17.5703125" style="73" customWidth="1"/>
    <col min="15620" max="15620" width="7.85546875" style="73" customWidth="1"/>
    <col min="15621" max="15621" width="12.5703125" style="73" customWidth="1"/>
    <col min="15622" max="15622" width="11.7109375" style="73" customWidth="1"/>
    <col min="15623" max="15623" width="7.7109375" style="73" customWidth="1"/>
    <col min="15624" max="15624" width="7.28515625" style="73" customWidth="1"/>
    <col min="15625" max="15625" width="8.28515625" style="73" customWidth="1"/>
    <col min="15626" max="15626" width="7.7109375" style="73" customWidth="1"/>
    <col min="15627" max="15627" width="7.140625" style="73" customWidth="1"/>
    <col min="15628" max="15628" width="7.28515625" style="73" customWidth="1"/>
    <col min="15629" max="15630" width="0" style="73" hidden="1" customWidth="1"/>
    <col min="15631" max="15631" width="7.28515625" style="73" customWidth="1"/>
    <col min="15632" max="15632" width="7.7109375" style="73" customWidth="1"/>
    <col min="15633" max="15633" width="0" style="73" hidden="1" customWidth="1"/>
    <col min="15634" max="15634" width="7.7109375" style="73" customWidth="1"/>
    <col min="15635" max="15635" width="7.85546875" style="73" customWidth="1"/>
    <col min="15636" max="15636" width="6.7109375" style="73" customWidth="1"/>
    <col min="15637" max="15872" width="9.140625" style="73"/>
    <col min="15873" max="15873" width="5.28515625" style="73" customWidth="1"/>
    <col min="15874" max="15874" width="28.7109375" style="73" customWidth="1"/>
    <col min="15875" max="15875" width="17.5703125" style="73" customWidth="1"/>
    <col min="15876" max="15876" width="7.85546875" style="73" customWidth="1"/>
    <col min="15877" max="15877" width="12.5703125" style="73" customWidth="1"/>
    <col min="15878" max="15878" width="11.7109375" style="73" customWidth="1"/>
    <col min="15879" max="15879" width="7.7109375" style="73" customWidth="1"/>
    <col min="15880" max="15880" width="7.28515625" style="73" customWidth="1"/>
    <col min="15881" max="15881" width="8.28515625" style="73" customWidth="1"/>
    <col min="15882" max="15882" width="7.7109375" style="73" customWidth="1"/>
    <col min="15883" max="15883" width="7.140625" style="73" customWidth="1"/>
    <col min="15884" max="15884" width="7.28515625" style="73" customWidth="1"/>
    <col min="15885" max="15886" width="0" style="73" hidden="1" customWidth="1"/>
    <col min="15887" max="15887" width="7.28515625" style="73" customWidth="1"/>
    <col min="15888" max="15888" width="7.7109375" style="73" customWidth="1"/>
    <col min="15889" max="15889" width="0" style="73" hidden="1" customWidth="1"/>
    <col min="15890" max="15890" width="7.7109375" style="73" customWidth="1"/>
    <col min="15891" max="15891" width="7.85546875" style="73" customWidth="1"/>
    <col min="15892" max="15892" width="6.7109375" style="73" customWidth="1"/>
    <col min="15893" max="16128" width="9.140625" style="73"/>
    <col min="16129" max="16129" width="5.28515625" style="73" customWidth="1"/>
    <col min="16130" max="16130" width="28.7109375" style="73" customWidth="1"/>
    <col min="16131" max="16131" width="17.5703125" style="73" customWidth="1"/>
    <col min="16132" max="16132" width="7.85546875" style="73" customWidth="1"/>
    <col min="16133" max="16133" width="12.5703125" style="73" customWidth="1"/>
    <col min="16134" max="16134" width="11.7109375" style="73" customWidth="1"/>
    <col min="16135" max="16135" width="7.7109375" style="73" customWidth="1"/>
    <col min="16136" max="16136" width="7.28515625" style="73" customWidth="1"/>
    <col min="16137" max="16137" width="8.28515625" style="73" customWidth="1"/>
    <col min="16138" max="16138" width="7.7109375" style="73" customWidth="1"/>
    <col min="16139" max="16139" width="7.140625" style="73" customWidth="1"/>
    <col min="16140" max="16140" width="7.28515625" style="73" customWidth="1"/>
    <col min="16141" max="16142" width="0" style="73" hidden="1" customWidth="1"/>
    <col min="16143" max="16143" width="7.28515625" style="73" customWidth="1"/>
    <col min="16144" max="16144" width="7.7109375" style="73" customWidth="1"/>
    <col min="16145" max="16145" width="0" style="73" hidden="1" customWidth="1"/>
    <col min="16146" max="16146" width="7.7109375" style="73" customWidth="1"/>
    <col min="16147" max="16147" width="7.85546875" style="73" customWidth="1"/>
    <col min="16148" max="16148" width="6.7109375" style="73" customWidth="1"/>
    <col min="16149" max="16384" width="9.140625" style="73"/>
  </cols>
  <sheetData>
    <row r="1" spans="1:20" ht="46.5" customHeight="1" x14ac:dyDescent="0.25">
      <c r="A1" s="1078" t="s">
        <v>247</v>
      </c>
      <c r="B1" s="1078"/>
      <c r="C1" s="1078"/>
      <c r="D1" s="1078"/>
      <c r="E1" s="1516" t="s">
        <v>1158</v>
      </c>
      <c r="F1" s="1516"/>
      <c r="G1" s="1516"/>
      <c r="H1" s="1516"/>
      <c r="I1" s="1516"/>
      <c r="J1" s="1516"/>
      <c r="K1" s="1516"/>
      <c r="L1" s="1516"/>
      <c r="M1" s="1516"/>
      <c r="N1" s="1516"/>
      <c r="O1" s="1516"/>
      <c r="P1" s="1516"/>
      <c r="Q1" s="1516"/>
      <c r="R1" s="1516"/>
      <c r="S1" s="1516"/>
      <c r="T1" s="1516"/>
    </row>
    <row r="2" spans="1:20" ht="7.5" customHeight="1" x14ac:dyDescent="0.25">
      <c r="A2" s="723"/>
      <c r="B2" s="723"/>
      <c r="C2" s="723"/>
      <c r="D2" s="71"/>
      <c r="E2" s="71"/>
      <c r="F2" s="71"/>
      <c r="G2" s="71"/>
      <c r="H2" s="71"/>
      <c r="I2" s="71"/>
      <c r="J2" s="71"/>
      <c r="K2" s="71"/>
      <c r="L2" s="71"/>
      <c r="M2" s="71"/>
      <c r="N2" s="71"/>
      <c r="O2" s="71"/>
      <c r="P2" s="71"/>
      <c r="Q2" s="71"/>
      <c r="R2" s="71"/>
      <c r="S2" s="72"/>
      <c r="T2" s="72"/>
    </row>
    <row r="3" spans="1:20"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row>
    <row r="4" spans="1:20" ht="7.5" customHeight="1" x14ac:dyDescent="0.3">
      <c r="A4" s="1080"/>
      <c r="B4" s="1080"/>
      <c r="C4" s="1080"/>
      <c r="D4" s="1080"/>
      <c r="E4" s="1080"/>
      <c r="F4" s="1080"/>
      <c r="G4" s="1080"/>
      <c r="H4" s="1080"/>
      <c r="I4" s="1080"/>
      <c r="J4" s="1080"/>
      <c r="K4" s="1080"/>
      <c r="L4" s="1080"/>
      <c r="M4" s="1080"/>
      <c r="N4" s="1080"/>
      <c r="O4" s="1080"/>
      <c r="P4" s="1080"/>
      <c r="Q4" s="1080"/>
      <c r="R4" s="1080"/>
      <c r="S4" s="1080"/>
      <c r="T4" s="1080"/>
    </row>
    <row r="5" spans="1:20" s="74" customFormat="1" ht="21.75" customHeight="1" x14ac:dyDescent="0.25">
      <c r="A5" s="1158" t="s">
        <v>0</v>
      </c>
      <c r="B5" s="1158" t="s">
        <v>1</v>
      </c>
      <c r="C5" s="1167" t="s">
        <v>515</v>
      </c>
      <c r="D5" s="1167" t="s">
        <v>516</v>
      </c>
      <c r="E5" s="499"/>
      <c r="F5" s="500"/>
      <c r="G5" s="500"/>
      <c r="H5" s="500"/>
      <c r="I5" s="500"/>
      <c r="J5" s="500"/>
      <c r="K5" s="500"/>
      <c r="L5" s="500"/>
      <c r="M5" s="500"/>
      <c r="N5" s="500"/>
      <c r="O5" s="500"/>
      <c r="P5" s="500"/>
      <c r="Q5" s="500"/>
      <c r="R5" s="501"/>
      <c r="S5" s="1173" t="s">
        <v>3</v>
      </c>
      <c r="T5" s="1156" t="s">
        <v>4</v>
      </c>
    </row>
    <row r="6" spans="1:20" s="74" customFormat="1" ht="36.75" customHeight="1" x14ac:dyDescent="0.25">
      <c r="A6" s="1159"/>
      <c r="B6" s="1159"/>
      <c r="C6" s="1168"/>
      <c r="D6" s="1168"/>
      <c r="E6" s="1157" t="s">
        <v>738</v>
      </c>
      <c r="F6" s="1171"/>
      <c r="G6" s="1171"/>
      <c r="H6" s="1171"/>
      <c r="I6" s="1171"/>
      <c r="J6" s="1171"/>
      <c r="K6" s="1171"/>
      <c r="L6" s="1171"/>
      <c r="M6" s="1171"/>
      <c r="N6" s="1171"/>
      <c r="O6" s="1171"/>
      <c r="P6" s="1171"/>
      <c r="Q6" s="1171"/>
      <c r="R6" s="1089" t="s">
        <v>243</v>
      </c>
      <c r="S6" s="1174"/>
      <c r="T6" s="1156"/>
    </row>
    <row r="7" spans="1:20" s="74" customFormat="1" ht="92.25" customHeight="1" x14ac:dyDescent="0.25">
      <c r="A7" s="1160"/>
      <c r="B7" s="1160"/>
      <c r="C7" s="1169"/>
      <c r="D7" s="1169"/>
      <c r="E7" s="716" t="s">
        <v>154</v>
      </c>
      <c r="F7" s="716" t="s">
        <v>856</v>
      </c>
      <c r="G7" s="716" t="s">
        <v>64</v>
      </c>
      <c r="H7" s="716" t="s">
        <v>65</v>
      </c>
      <c r="I7" s="716" t="s">
        <v>66</v>
      </c>
      <c r="J7" s="716" t="s">
        <v>67</v>
      </c>
      <c r="K7" s="716" t="s">
        <v>68</v>
      </c>
      <c r="L7" s="716" t="s">
        <v>69</v>
      </c>
      <c r="M7" s="716" t="s">
        <v>70</v>
      </c>
      <c r="N7" s="716" t="s">
        <v>71</v>
      </c>
      <c r="O7" s="716" t="s">
        <v>70</v>
      </c>
      <c r="P7" s="716" t="s">
        <v>71</v>
      </c>
      <c r="Q7" s="716" t="s">
        <v>284</v>
      </c>
      <c r="R7" s="1089"/>
      <c r="S7" s="1175"/>
      <c r="T7" s="1156"/>
    </row>
    <row r="8" spans="1:20" s="81" customFormat="1" ht="27" customHeight="1" x14ac:dyDescent="0.25">
      <c r="A8" s="195" t="s">
        <v>16</v>
      </c>
      <c r="B8" s="90" t="s">
        <v>281</v>
      </c>
      <c r="C8" s="321">
        <v>50800000800</v>
      </c>
      <c r="D8" s="98">
        <v>0.9</v>
      </c>
      <c r="E8" s="416">
        <v>0.01</v>
      </c>
      <c r="F8" s="416">
        <v>0.01</v>
      </c>
      <c r="G8" s="416">
        <v>0.01</v>
      </c>
      <c r="H8" s="416"/>
      <c r="I8" s="416">
        <v>0.01</v>
      </c>
      <c r="J8" s="417">
        <v>0.01</v>
      </c>
      <c r="K8" s="417">
        <v>0.01</v>
      </c>
      <c r="L8" s="417"/>
      <c r="M8" s="417"/>
      <c r="N8" s="417"/>
      <c r="O8" s="417">
        <v>0.01</v>
      </c>
      <c r="P8" s="417">
        <v>0.01</v>
      </c>
      <c r="Q8" s="119"/>
      <c r="R8" s="418">
        <f t="shared" ref="R8:R15" si="0">SUM(E8:P8)</f>
        <v>0.08</v>
      </c>
      <c r="S8" s="419">
        <f t="shared" ref="S8:S16" si="1">D8+R8</f>
        <v>0.98</v>
      </c>
      <c r="T8" s="420">
        <f t="shared" ref="T8:T15" si="2">IF(95%&lt;=S8,60,IF(AND(90%&lt;=S8,S8&lt;95%),50,IF(AND(80%&lt;=S8,S8&lt;90%),40,IF(AND(75%&lt;=S8,S8&lt;80%),30,IF(AND(70%&lt;=S8,S8&lt;75%),20,IF(S8&lt;70%,0,""))))))</f>
        <v>60</v>
      </c>
    </row>
    <row r="9" spans="1:20" s="505" customFormat="1" ht="27" customHeight="1" x14ac:dyDescent="0.25">
      <c r="A9" s="502" t="s">
        <v>17</v>
      </c>
      <c r="B9" s="157" t="s">
        <v>540</v>
      </c>
      <c r="C9" s="503">
        <v>11100071598</v>
      </c>
      <c r="D9" s="239">
        <v>0.9</v>
      </c>
      <c r="E9" s="138">
        <v>0.01</v>
      </c>
      <c r="F9" s="138"/>
      <c r="G9" s="138"/>
      <c r="H9" s="138">
        <v>0.01</v>
      </c>
      <c r="I9" s="138"/>
      <c r="J9" s="214"/>
      <c r="K9" s="214"/>
      <c r="L9" s="214"/>
      <c r="M9" s="214"/>
      <c r="N9" s="214"/>
      <c r="O9" s="214">
        <v>0.01</v>
      </c>
      <c r="P9" s="214">
        <v>0.01</v>
      </c>
      <c r="Q9" s="542"/>
      <c r="R9" s="504">
        <f t="shared" si="0"/>
        <v>0.04</v>
      </c>
      <c r="S9" s="241">
        <f t="shared" si="1"/>
        <v>0.94000000000000006</v>
      </c>
      <c r="T9" s="242">
        <f t="shared" si="2"/>
        <v>50</v>
      </c>
    </row>
    <row r="10" spans="1:20" s="99" customFormat="1" ht="27" customHeight="1" x14ac:dyDescent="0.25">
      <c r="A10" s="195" t="s">
        <v>18</v>
      </c>
      <c r="B10" s="92" t="s">
        <v>234</v>
      </c>
      <c r="C10" s="506">
        <v>11100115722</v>
      </c>
      <c r="D10" s="98">
        <v>0.9</v>
      </c>
      <c r="E10" s="507"/>
      <c r="F10" s="507">
        <v>0.01</v>
      </c>
      <c r="G10" s="507">
        <v>0.02</v>
      </c>
      <c r="H10" s="507">
        <v>0.01</v>
      </c>
      <c r="I10" s="507">
        <v>0.01</v>
      </c>
      <c r="J10" s="508">
        <v>0.01</v>
      </c>
      <c r="K10" s="508"/>
      <c r="L10" s="508"/>
      <c r="M10" s="508"/>
      <c r="N10" s="508"/>
      <c r="O10" s="508">
        <v>0.01</v>
      </c>
      <c r="P10" s="508"/>
      <c r="Q10" s="543"/>
      <c r="R10" s="509">
        <f t="shared" si="0"/>
        <v>7.0000000000000007E-2</v>
      </c>
      <c r="S10" s="464">
        <f t="shared" si="1"/>
        <v>0.97</v>
      </c>
      <c r="T10" s="420">
        <f t="shared" si="2"/>
        <v>60</v>
      </c>
    </row>
    <row r="11" spans="1:20" s="99" customFormat="1" ht="27" customHeight="1" x14ac:dyDescent="0.25">
      <c r="A11" s="195" t="s">
        <v>19</v>
      </c>
      <c r="B11" s="90" t="s">
        <v>541</v>
      </c>
      <c r="C11" s="506">
        <v>50800001163</v>
      </c>
      <c r="D11" s="98">
        <v>0.9</v>
      </c>
      <c r="E11" s="507"/>
      <c r="F11" s="507"/>
      <c r="G11" s="507">
        <v>0.02</v>
      </c>
      <c r="H11" s="507">
        <v>0.01</v>
      </c>
      <c r="I11" s="507">
        <v>0.01</v>
      </c>
      <c r="J11" s="508"/>
      <c r="K11" s="508">
        <v>0.01</v>
      </c>
      <c r="L11" s="508"/>
      <c r="M11" s="508"/>
      <c r="N11" s="508"/>
      <c r="O11" s="508"/>
      <c r="P11" s="508">
        <v>0.01</v>
      </c>
      <c r="Q11" s="543"/>
      <c r="R11" s="509">
        <f t="shared" si="0"/>
        <v>6.0000000000000005E-2</v>
      </c>
      <c r="S11" s="464">
        <f t="shared" si="1"/>
        <v>0.96000000000000008</v>
      </c>
      <c r="T11" s="420">
        <f t="shared" si="2"/>
        <v>60</v>
      </c>
    </row>
    <row r="12" spans="1:20" s="99" customFormat="1" ht="27" customHeight="1" x14ac:dyDescent="0.25">
      <c r="A12" s="195" t="s">
        <v>20</v>
      </c>
      <c r="B12" s="90" t="s">
        <v>280</v>
      </c>
      <c r="C12" s="506">
        <v>11100121674</v>
      </c>
      <c r="D12" s="98">
        <v>0.9</v>
      </c>
      <c r="E12" s="507">
        <v>0.01</v>
      </c>
      <c r="F12" s="507">
        <v>0.02</v>
      </c>
      <c r="G12" s="507">
        <v>0.01</v>
      </c>
      <c r="H12" s="507"/>
      <c r="I12" s="507"/>
      <c r="J12" s="508">
        <v>0.01</v>
      </c>
      <c r="K12" s="508">
        <v>0.01</v>
      </c>
      <c r="L12" s="508">
        <v>0.01</v>
      </c>
      <c r="M12" s="508"/>
      <c r="N12" s="508"/>
      <c r="O12" s="508">
        <v>0.01</v>
      </c>
      <c r="P12" s="508"/>
      <c r="Q12" s="543"/>
      <c r="R12" s="509">
        <f t="shared" si="0"/>
        <v>0.08</v>
      </c>
      <c r="S12" s="464">
        <f t="shared" si="1"/>
        <v>0.98</v>
      </c>
      <c r="T12" s="420">
        <f t="shared" si="2"/>
        <v>60</v>
      </c>
    </row>
    <row r="13" spans="1:20" s="99" customFormat="1" ht="27" customHeight="1" x14ac:dyDescent="0.25">
      <c r="A13" s="195" t="s">
        <v>21</v>
      </c>
      <c r="B13" s="91" t="s">
        <v>236</v>
      </c>
      <c r="C13" s="506">
        <v>40700000691</v>
      </c>
      <c r="D13" s="98">
        <v>0.9</v>
      </c>
      <c r="E13" s="507"/>
      <c r="F13" s="507"/>
      <c r="G13" s="507">
        <v>0.02</v>
      </c>
      <c r="H13" s="507">
        <v>0.01</v>
      </c>
      <c r="I13" s="507">
        <v>0.01</v>
      </c>
      <c r="J13" s="508"/>
      <c r="K13" s="508">
        <v>0.01</v>
      </c>
      <c r="L13" s="508"/>
      <c r="M13" s="508"/>
      <c r="N13" s="508"/>
      <c r="O13" s="508">
        <v>0.01</v>
      </c>
      <c r="P13" s="508"/>
      <c r="Q13" s="543"/>
      <c r="R13" s="509">
        <f t="shared" si="0"/>
        <v>6.0000000000000005E-2</v>
      </c>
      <c r="S13" s="464">
        <f t="shared" si="1"/>
        <v>0.96000000000000008</v>
      </c>
      <c r="T13" s="421">
        <f t="shared" si="2"/>
        <v>60</v>
      </c>
    </row>
    <row r="14" spans="1:20" s="505" customFormat="1" ht="27" customHeight="1" x14ac:dyDescent="0.25">
      <c r="A14" s="195" t="s">
        <v>22</v>
      </c>
      <c r="B14" s="91" t="s">
        <v>80</v>
      </c>
      <c r="C14" s="506">
        <v>700000428</v>
      </c>
      <c r="D14" s="98">
        <v>0.9</v>
      </c>
      <c r="E14" s="507"/>
      <c r="F14" s="507">
        <v>0.01</v>
      </c>
      <c r="G14" s="507">
        <v>0.02</v>
      </c>
      <c r="H14" s="507">
        <v>0.01</v>
      </c>
      <c r="I14" s="507">
        <v>0.01</v>
      </c>
      <c r="J14" s="508">
        <v>0.01</v>
      </c>
      <c r="K14" s="508"/>
      <c r="L14" s="508"/>
      <c r="M14" s="508"/>
      <c r="N14" s="508"/>
      <c r="O14" s="508"/>
      <c r="P14" s="508">
        <v>0.01</v>
      </c>
      <c r="Q14" s="542"/>
      <c r="R14" s="509">
        <f t="shared" si="0"/>
        <v>7.0000000000000007E-2</v>
      </c>
      <c r="S14" s="464">
        <f t="shared" si="1"/>
        <v>0.97</v>
      </c>
      <c r="T14" s="421">
        <f t="shared" si="2"/>
        <v>60</v>
      </c>
    </row>
    <row r="15" spans="1:20" s="505" customFormat="1" ht="27" customHeight="1" x14ac:dyDescent="0.25">
      <c r="A15" s="502" t="s">
        <v>23</v>
      </c>
      <c r="B15" s="157" t="s">
        <v>238</v>
      </c>
      <c r="C15" s="257" t="s">
        <v>454</v>
      </c>
      <c r="D15" s="239">
        <v>0.9</v>
      </c>
      <c r="E15" s="138"/>
      <c r="F15" s="138"/>
      <c r="G15" s="138"/>
      <c r="H15" s="138">
        <v>0.01</v>
      </c>
      <c r="I15" s="138"/>
      <c r="J15" s="214"/>
      <c r="K15" s="214">
        <v>0.01</v>
      </c>
      <c r="L15" s="214">
        <v>0.01</v>
      </c>
      <c r="M15" s="214"/>
      <c r="N15" s="214"/>
      <c r="O15" s="214"/>
      <c r="P15" s="214">
        <v>0.01</v>
      </c>
      <c r="Q15" s="542"/>
      <c r="R15" s="504">
        <f t="shared" si="0"/>
        <v>0.04</v>
      </c>
      <c r="S15" s="241">
        <f t="shared" si="1"/>
        <v>0.94000000000000006</v>
      </c>
      <c r="T15" s="510">
        <f t="shared" si="2"/>
        <v>50</v>
      </c>
    </row>
    <row r="16" spans="1:20" s="505" customFormat="1" ht="27" customHeight="1" x14ac:dyDescent="0.25">
      <c r="A16" s="502" t="s">
        <v>24</v>
      </c>
      <c r="B16" s="157" t="s">
        <v>857</v>
      </c>
      <c r="C16" s="257"/>
      <c r="D16" s="239">
        <v>0.9</v>
      </c>
      <c r="E16" s="138"/>
      <c r="F16" s="138"/>
      <c r="G16" s="138"/>
      <c r="H16" s="138"/>
      <c r="I16" s="138"/>
      <c r="J16" s="214">
        <v>0.01</v>
      </c>
      <c r="K16" s="214"/>
      <c r="L16" s="214">
        <v>0.01</v>
      </c>
      <c r="M16" s="214"/>
      <c r="N16" s="214"/>
      <c r="O16" s="214"/>
      <c r="P16" s="214">
        <v>0.01</v>
      </c>
      <c r="Q16" s="214"/>
      <c r="R16" s="504">
        <f>SUM(E16:Q16)</f>
        <v>0.03</v>
      </c>
      <c r="S16" s="241">
        <f t="shared" si="1"/>
        <v>0.93</v>
      </c>
      <c r="T16" s="242">
        <f>IF(95%&lt;=S16,60,IF(AND(90%&lt;=S16,S16&lt;95%),50,IF(AND(80%&lt;=S16,S16&lt;90%),40,IF(AND(75%&lt;=S16,S16&lt;80%),30,IF(AND(70%&lt;=S16,S16&lt;75%),20,IF(S16&lt;70%,0,""))))))</f>
        <v>50</v>
      </c>
    </row>
    <row r="17" spans="1:20" ht="32.25" customHeight="1" x14ac:dyDescent="0.25">
      <c r="A17" s="1179" t="s">
        <v>589</v>
      </c>
      <c r="B17" s="1179"/>
      <c r="C17" s="1179"/>
      <c r="D17" s="1179"/>
      <c r="E17" s="1179"/>
      <c r="F17" s="1179"/>
      <c r="G17" s="1179"/>
      <c r="H17" s="1179"/>
      <c r="I17" s="1179"/>
      <c r="J17" s="1179"/>
      <c r="K17" s="1179"/>
      <c r="L17" s="1179"/>
      <c r="M17" s="1179"/>
      <c r="N17" s="1179"/>
      <c r="O17" s="1179"/>
      <c r="P17" s="1179"/>
      <c r="Q17" s="1179"/>
      <c r="R17" s="1179"/>
      <c r="S17" s="1179"/>
      <c r="T17" s="1179"/>
    </row>
    <row r="18" spans="1:20" ht="152.25" customHeight="1" x14ac:dyDescent="0.25">
      <c r="G18" s="423"/>
    </row>
    <row r="19" spans="1:20" ht="36" customHeight="1" x14ac:dyDescent="0.3">
      <c r="A19" s="1136" t="s">
        <v>5</v>
      </c>
      <c r="B19" s="1136"/>
      <c r="C19" s="1136"/>
      <c r="D19" s="1136"/>
      <c r="E19" s="1136"/>
      <c r="F19" s="1136"/>
      <c r="G19" s="1136"/>
      <c r="H19" s="1136"/>
      <c r="I19" s="1136"/>
      <c r="J19" s="1136"/>
      <c r="K19" s="1136"/>
      <c r="L19" s="1136"/>
      <c r="M19" s="1136"/>
      <c r="N19" s="1136"/>
      <c r="O19" s="1136"/>
      <c r="P19" s="1136"/>
      <c r="Q19" s="1136"/>
      <c r="R19" s="1136"/>
      <c r="S19" s="1136"/>
      <c r="T19" s="1136"/>
    </row>
    <row r="21" spans="1:20" ht="121.5" customHeight="1" x14ac:dyDescent="0.25">
      <c r="A21" s="708" t="s">
        <v>6</v>
      </c>
      <c r="B21" s="1038" t="s">
        <v>7</v>
      </c>
      <c r="C21" s="1038"/>
      <c r="D21" s="1038"/>
      <c r="E21" s="711" t="s">
        <v>8</v>
      </c>
      <c r="F21" s="711" t="s">
        <v>9</v>
      </c>
      <c r="G21" s="712" t="s">
        <v>10</v>
      </c>
      <c r="H21" s="712" t="s">
        <v>11</v>
      </c>
      <c r="I21" s="711" t="s">
        <v>218</v>
      </c>
      <c r="J21" s="1134" t="s">
        <v>12</v>
      </c>
      <c r="K21" s="1134"/>
      <c r="L21" s="1134"/>
      <c r="M21" s="1134"/>
      <c r="N21" s="1134"/>
      <c r="O21" s="1134"/>
      <c r="P21" s="1134"/>
      <c r="Q21" s="1134"/>
      <c r="R21" s="1134"/>
      <c r="S21" s="1134"/>
      <c r="T21" s="1134"/>
    </row>
    <row r="22" spans="1:20" ht="74.25" customHeight="1" x14ac:dyDescent="0.25">
      <c r="A22" s="4">
        <v>1</v>
      </c>
      <c r="B22" s="1252" t="s">
        <v>1159</v>
      </c>
      <c r="C22" s="1241"/>
      <c r="D22" s="1241"/>
      <c r="E22" s="713" t="s">
        <v>1160</v>
      </c>
      <c r="F22" s="713" t="s">
        <v>1161</v>
      </c>
      <c r="G22" s="709">
        <v>3</v>
      </c>
      <c r="H22" s="84"/>
      <c r="I22" s="710">
        <v>0.01</v>
      </c>
      <c r="J22" s="1134"/>
      <c r="K22" s="1134"/>
      <c r="L22" s="1134"/>
      <c r="M22" s="1134"/>
      <c r="N22" s="1134"/>
      <c r="O22" s="1134"/>
      <c r="P22" s="1134"/>
      <c r="Q22" s="1134"/>
      <c r="R22" s="1134"/>
      <c r="S22" s="1134"/>
      <c r="T22" s="1134"/>
    </row>
    <row r="23" spans="1:20" ht="72" customHeight="1" x14ac:dyDescent="0.25">
      <c r="A23" s="4">
        <v>2</v>
      </c>
      <c r="B23" s="1241" t="s">
        <v>1162</v>
      </c>
      <c r="C23" s="1241"/>
      <c r="D23" s="1241"/>
      <c r="E23" s="713" t="s">
        <v>1160</v>
      </c>
      <c r="F23" s="713" t="s">
        <v>1163</v>
      </c>
      <c r="G23" s="709">
        <v>4</v>
      </c>
      <c r="H23" s="84"/>
      <c r="I23" s="710">
        <v>0.02</v>
      </c>
      <c r="J23" s="1134"/>
      <c r="K23" s="1134"/>
      <c r="L23" s="1134"/>
      <c r="M23" s="1134"/>
      <c r="N23" s="1134"/>
      <c r="O23" s="1134"/>
      <c r="P23" s="1134"/>
      <c r="Q23" s="1134"/>
      <c r="R23" s="1134"/>
      <c r="S23" s="1134"/>
      <c r="T23" s="1134"/>
    </row>
    <row r="24" spans="1:20" ht="118.5" customHeight="1" x14ac:dyDescent="0.25">
      <c r="A24" s="4">
        <v>3</v>
      </c>
      <c r="B24" s="1241" t="s">
        <v>1164</v>
      </c>
      <c r="C24" s="1241"/>
      <c r="D24" s="1241"/>
      <c r="E24" s="713" t="s">
        <v>1165</v>
      </c>
      <c r="F24" s="713" t="s">
        <v>1163</v>
      </c>
      <c r="G24" s="709">
        <v>6</v>
      </c>
      <c r="H24" s="84"/>
      <c r="I24" s="710">
        <v>0.02</v>
      </c>
      <c r="J24" s="1134"/>
      <c r="K24" s="1134"/>
      <c r="L24" s="1134"/>
      <c r="M24" s="1134"/>
      <c r="N24" s="1134"/>
      <c r="O24" s="1134"/>
      <c r="P24" s="1134"/>
      <c r="Q24" s="1134"/>
      <c r="R24" s="1134"/>
      <c r="S24" s="1134"/>
      <c r="T24" s="1134"/>
    </row>
    <row r="25" spans="1:20" ht="89.25" customHeight="1" x14ac:dyDescent="0.25">
      <c r="A25" s="4">
        <v>4</v>
      </c>
      <c r="B25" s="1252" t="s">
        <v>1166</v>
      </c>
      <c r="C25" s="1241"/>
      <c r="D25" s="1241"/>
      <c r="E25" s="713">
        <v>44115</v>
      </c>
      <c r="F25" s="713" t="s">
        <v>1167</v>
      </c>
      <c r="G25" s="709">
        <v>6</v>
      </c>
      <c r="H25" s="84"/>
      <c r="I25" s="710">
        <v>0.01</v>
      </c>
      <c r="J25" s="1134"/>
      <c r="K25" s="1134"/>
      <c r="L25" s="1134"/>
      <c r="M25" s="1134"/>
      <c r="N25" s="1134"/>
      <c r="O25" s="1134"/>
      <c r="P25" s="1134"/>
      <c r="Q25" s="1134"/>
      <c r="R25" s="1134"/>
      <c r="S25" s="1134"/>
      <c r="T25" s="1134"/>
    </row>
    <row r="26" spans="1:20" ht="123" customHeight="1" x14ac:dyDescent="0.25">
      <c r="A26" s="4">
        <v>5</v>
      </c>
      <c r="B26" s="1241" t="s">
        <v>1168</v>
      </c>
      <c r="C26" s="1241"/>
      <c r="D26" s="1241"/>
      <c r="E26" s="713" t="s">
        <v>1093</v>
      </c>
      <c r="F26" s="713" t="s">
        <v>1169</v>
      </c>
      <c r="G26" s="709">
        <v>5</v>
      </c>
      <c r="H26" s="84"/>
      <c r="I26" s="710">
        <v>0.01</v>
      </c>
      <c r="J26" s="1134"/>
      <c r="K26" s="1134"/>
      <c r="L26" s="1134"/>
      <c r="M26" s="1134"/>
      <c r="N26" s="1134"/>
      <c r="O26" s="1134"/>
      <c r="P26" s="1134"/>
      <c r="Q26" s="1134"/>
      <c r="R26" s="1134"/>
      <c r="S26" s="1134"/>
      <c r="T26" s="1134"/>
    </row>
    <row r="27" spans="1:20" ht="111" customHeight="1" x14ac:dyDescent="0.25">
      <c r="A27" s="4">
        <v>6</v>
      </c>
      <c r="B27" s="1241" t="s">
        <v>1170</v>
      </c>
      <c r="C27" s="1241"/>
      <c r="D27" s="1241"/>
      <c r="E27" s="713" t="s">
        <v>1114</v>
      </c>
      <c r="F27" s="713" t="s">
        <v>1167</v>
      </c>
      <c r="G27" s="709">
        <v>5</v>
      </c>
      <c r="H27" s="84"/>
      <c r="I27" s="710">
        <v>0.01</v>
      </c>
      <c r="J27" s="1134"/>
      <c r="K27" s="1134"/>
      <c r="L27" s="1134"/>
      <c r="M27" s="1134"/>
      <c r="N27" s="1134"/>
      <c r="O27" s="1134"/>
      <c r="P27" s="1134"/>
      <c r="Q27" s="1134"/>
      <c r="R27" s="1134"/>
      <c r="S27" s="1134"/>
      <c r="T27" s="1134"/>
    </row>
    <row r="28" spans="1:20" ht="77.25" customHeight="1" x14ac:dyDescent="0.25">
      <c r="A28" s="4">
        <v>7</v>
      </c>
      <c r="B28" s="1241" t="s">
        <v>1171</v>
      </c>
      <c r="C28" s="1241"/>
      <c r="D28" s="1241"/>
      <c r="E28" s="713" t="s">
        <v>1172</v>
      </c>
      <c r="F28" s="713" t="s">
        <v>1173</v>
      </c>
      <c r="G28" s="709">
        <v>5</v>
      </c>
      <c r="H28" s="84"/>
      <c r="I28" s="710">
        <v>0.01</v>
      </c>
      <c r="J28" s="1134"/>
      <c r="K28" s="1134"/>
      <c r="L28" s="1134"/>
      <c r="M28" s="1134"/>
      <c r="N28" s="1134"/>
      <c r="O28" s="1134"/>
      <c r="P28" s="1134"/>
      <c r="Q28" s="1134"/>
      <c r="R28" s="1134"/>
      <c r="S28" s="1134"/>
      <c r="T28" s="1134"/>
    </row>
    <row r="29" spans="1:20" ht="84.75" customHeight="1" x14ac:dyDescent="0.25">
      <c r="A29" s="4">
        <v>8</v>
      </c>
      <c r="B29" s="1241" t="s">
        <v>1174</v>
      </c>
      <c r="C29" s="1241"/>
      <c r="D29" s="1241"/>
      <c r="E29" s="713" t="s">
        <v>1175</v>
      </c>
      <c r="F29" s="713" t="s">
        <v>1161</v>
      </c>
      <c r="G29" s="709">
        <v>3</v>
      </c>
      <c r="H29" s="84"/>
      <c r="I29" s="710">
        <v>0.01</v>
      </c>
      <c r="J29" s="1134"/>
      <c r="K29" s="1134"/>
      <c r="L29" s="1134"/>
      <c r="M29" s="1134"/>
      <c r="N29" s="1134"/>
      <c r="O29" s="1134"/>
      <c r="P29" s="1134"/>
      <c r="Q29" s="1134"/>
      <c r="R29" s="1134"/>
      <c r="S29" s="1134"/>
      <c r="T29" s="1134"/>
    </row>
    <row r="30" spans="1:20" ht="129.75" hidden="1" customHeight="1" x14ac:dyDescent="0.25">
      <c r="A30" s="4">
        <v>9</v>
      </c>
      <c r="B30" s="1252" t="s">
        <v>858</v>
      </c>
      <c r="C30" s="1241"/>
      <c r="D30" s="1241"/>
      <c r="E30" s="713" t="s">
        <v>859</v>
      </c>
      <c r="F30" s="713">
        <v>44073</v>
      </c>
      <c r="G30" s="709"/>
      <c r="H30" s="84"/>
      <c r="I30" s="710"/>
      <c r="J30" s="1134"/>
      <c r="K30" s="1134"/>
      <c r="L30" s="1134"/>
      <c r="M30" s="1134"/>
      <c r="N30" s="1134"/>
      <c r="O30" s="1134"/>
      <c r="P30" s="1134"/>
      <c r="Q30" s="1134"/>
      <c r="R30" s="1134"/>
      <c r="S30" s="1134"/>
      <c r="T30" s="1134"/>
    </row>
    <row r="31" spans="1:20" ht="81.75" hidden="1" customHeight="1" x14ac:dyDescent="0.25">
      <c r="A31" s="4">
        <v>10</v>
      </c>
      <c r="B31" s="1252" t="s">
        <v>860</v>
      </c>
      <c r="C31" s="1241"/>
      <c r="D31" s="1241"/>
      <c r="E31" s="713">
        <v>44062</v>
      </c>
      <c r="F31" s="713">
        <v>44067</v>
      </c>
      <c r="G31" s="709"/>
      <c r="H31" s="84"/>
      <c r="I31" s="710"/>
      <c r="J31" s="1134"/>
      <c r="K31" s="1134"/>
      <c r="L31" s="1134"/>
      <c r="M31" s="1134"/>
      <c r="N31" s="1134"/>
      <c r="O31" s="1134"/>
      <c r="P31" s="1134"/>
      <c r="Q31" s="1134"/>
      <c r="R31" s="1134"/>
      <c r="S31" s="1134"/>
      <c r="T31" s="1134"/>
    </row>
    <row r="32" spans="1:20" ht="90.75" customHeight="1" x14ac:dyDescent="0.25">
      <c r="A32" s="4">
        <v>9</v>
      </c>
      <c r="B32" s="1101" t="s">
        <v>1176</v>
      </c>
      <c r="C32" s="1316"/>
      <c r="D32" s="1317"/>
      <c r="E32" s="713" t="s">
        <v>1177</v>
      </c>
      <c r="F32" s="713" t="s">
        <v>1178</v>
      </c>
      <c r="G32" s="709">
        <v>5</v>
      </c>
      <c r="H32" s="84"/>
      <c r="I32" s="710">
        <v>0.01</v>
      </c>
      <c r="J32" s="1134"/>
      <c r="K32" s="1134"/>
      <c r="L32" s="1134"/>
      <c r="M32" s="1134"/>
      <c r="N32" s="1134"/>
      <c r="O32" s="1134"/>
      <c r="P32" s="1134"/>
      <c r="Q32" s="1134"/>
      <c r="R32" s="1134"/>
      <c r="S32" s="1134"/>
      <c r="T32" s="1134"/>
    </row>
    <row r="33" spans="1:25" ht="42" customHeight="1" x14ac:dyDescent="0.25">
      <c r="A33" s="4">
        <v>10</v>
      </c>
      <c r="B33" s="1101" t="s">
        <v>1179</v>
      </c>
      <c r="C33" s="1316"/>
      <c r="D33" s="1317"/>
      <c r="E33" s="713" t="s">
        <v>1093</v>
      </c>
      <c r="F33" s="713" t="s">
        <v>1169</v>
      </c>
      <c r="G33" s="709">
        <v>6</v>
      </c>
      <c r="H33" s="84"/>
      <c r="I33" s="710">
        <v>0.01</v>
      </c>
      <c r="J33" s="1134"/>
      <c r="K33" s="1134"/>
      <c r="L33" s="1134"/>
      <c r="M33" s="1134"/>
      <c r="N33" s="1134"/>
      <c r="O33" s="1134"/>
      <c r="P33" s="1134"/>
      <c r="Q33" s="1134"/>
      <c r="R33" s="1134"/>
      <c r="S33" s="1134"/>
      <c r="T33" s="1134"/>
    </row>
    <row r="34" spans="1:25" ht="16.5" x14ac:dyDescent="0.25">
      <c r="A34" s="21"/>
      <c r="B34" s="22"/>
      <c r="C34" s="22"/>
      <c r="D34" s="22"/>
      <c r="E34" s="86"/>
      <c r="F34" s="86"/>
      <c r="G34" s="87"/>
      <c r="H34" s="87"/>
      <c r="I34" s="87"/>
      <c r="J34" s="87"/>
      <c r="K34" s="87"/>
      <c r="L34" s="87"/>
      <c r="M34" s="87"/>
      <c r="N34" s="87"/>
      <c r="O34" s="87"/>
      <c r="P34" s="87"/>
      <c r="Q34" s="87"/>
      <c r="R34" s="87"/>
      <c r="S34" s="88"/>
      <c r="T34" s="88"/>
    </row>
    <row r="35" spans="1:25" ht="15.75" x14ac:dyDescent="0.25">
      <c r="G35" s="1061"/>
      <c r="H35" s="1061"/>
      <c r="I35" s="1061"/>
      <c r="J35" s="1061"/>
      <c r="K35" s="1061"/>
      <c r="L35" s="1061"/>
      <c r="M35" s="1061"/>
      <c r="N35" s="1061"/>
      <c r="O35" s="1061"/>
      <c r="P35" s="1061"/>
      <c r="Q35" s="1061"/>
      <c r="R35" s="1061"/>
      <c r="S35" s="1061"/>
      <c r="T35" s="1061"/>
    </row>
    <row r="36" spans="1:25" ht="27.75" customHeight="1" x14ac:dyDescent="0.25">
      <c r="E36" s="73"/>
      <c r="F36" s="73"/>
      <c r="G36" s="73"/>
      <c r="H36" s="1517" t="s">
        <v>1180</v>
      </c>
      <c r="I36" s="1517"/>
      <c r="J36" s="1517"/>
      <c r="K36" s="1517"/>
      <c r="L36" s="1517"/>
      <c r="M36" s="1517"/>
      <c r="N36" s="1517"/>
      <c r="O36" s="1517"/>
      <c r="P36" s="1517"/>
      <c r="Q36" s="1517"/>
      <c r="R36" s="1517"/>
      <c r="S36" s="1517"/>
      <c r="T36" s="511"/>
      <c r="U36" s="511"/>
      <c r="V36" s="511"/>
      <c r="W36" s="511"/>
      <c r="X36" s="511"/>
      <c r="Y36" s="511"/>
    </row>
    <row r="37" spans="1:25" ht="15.75" x14ac:dyDescent="0.25">
      <c r="E37" s="73"/>
      <c r="F37" s="73"/>
      <c r="G37" s="73"/>
      <c r="H37" s="73"/>
      <c r="I37" s="1062" t="s">
        <v>14</v>
      </c>
      <c r="J37" s="1062"/>
      <c r="K37" s="1062"/>
      <c r="L37" s="1062"/>
      <c r="M37" s="1062"/>
      <c r="N37" s="1062"/>
      <c r="O37" s="1062"/>
      <c r="P37" s="1062"/>
      <c r="Q37" s="1062"/>
      <c r="R37" s="1062"/>
      <c r="S37" s="348"/>
      <c r="T37" s="348"/>
      <c r="U37" s="348"/>
      <c r="V37" s="348"/>
      <c r="W37" s="348"/>
      <c r="X37" s="348"/>
      <c r="Y37" s="348"/>
    </row>
    <row r="42" spans="1:25" ht="16.5" x14ac:dyDescent="0.25">
      <c r="H42" s="1304" t="s">
        <v>861</v>
      </c>
      <c r="I42" s="1304"/>
      <c r="J42" s="1304"/>
      <c r="K42" s="1304"/>
      <c r="L42" s="1304"/>
      <c r="M42" s="1304"/>
      <c r="N42" s="1304"/>
      <c r="O42" s="1304"/>
      <c r="P42" s="1304"/>
      <c r="Q42" s="1304"/>
      <c r="R42" s="1304"/>
    </row>
  </sheetData>
  <sheetProtection formatCells="0" formatColumns="0" formatRows="0" insertRows="0" insertHyperlinks="0" deleteRows="0" sort="0" autoFilter="0" pivotTables="0"/>
  <mergeCells count="44">
    <mergeCell ref="J33:T33"/>
    <mergeCell ref="B28:D28"/>
    <mergeCell ref="B29:D29"/>
    <mergeCell ref="B30:D30"/>
    <mergeCell ref="B31:D31"/>
    <mergeCell ref="B32:D32"/>
    <mergeCell ref="B25:D25"/>
    <mergeCell ref="B26:D26"/>
    <mergeCell ref="B27:D27"/>
    <mergeCell ref="J25:T25"/>
    <mergeCell ref="J26:T26"/>
    <mergeCell ref="J27:T27"/>
    <mergeCell ref="B24:D24"/>
    <mergeCell ref="B22:D22"/>
    <mergeCell ref="J24:T24"/>
    <mergeCell ref="B21:D21"/>
    <mergeCell ref="A1:D1"/>
    <mergeCell ref="A5:A7"/>
    <mergeCell ref="B5:B7"/>
    <mergeCell ref="C5:C7"/>
    <mergeCell ref="D5:D7"/>
    <mergeCell ref="A3:T3"/>
    <mergeCell ref="A4:T4"/>
    <mergeCell ref="S5:S7"/>
    <mergeCell ref="T5:T7"/>
    <mergeCell ref="E6:Q6"/>
    <mergeCell ref="R6:R7"/>
    <mergeCell ref="A17:T17"/>
    <mergeCell ref="E1:T1"/>
    <mergeCell ref="G35:T35"/>
    <mergeCell ref="H36:S36"/>
    <mergeCell ref="I37:R37"/>
    <mergeCell ref="H42:R42"/>
    <mergeCell ref="J28:T28"/>
    <mergeCell ref="J29:T29"/>
    <mergeCell ref="J30:T30"/>
    <mergeCell ref="J31:T31"/>
    <mergeCell ref="J32:T32"/>
    <mergeCell ref="A19:T19"/>
    <mergeCell ref="J21:T21"/>
    <mergeCell ref="J22:T22"/>
    <mergeCell ref="J23:T23"/>
    <mergeCell ref="B23:D23"/>
    <mergeCell ref="B33:D33"/>
  </mergeCells>
  <pageMargins left="0" right="0" top="0.27559055118110237" bottom="0.23622047244094491" header="0" footer="0.31496062992125984"/>
  <pageSetup paperSize="9" scale="90"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T63"/>
  <sheetViews>
    <sheetView topLeftCell="A42" zoomScaleNormal="100" workbookViewId="0">
      <selection activeCell="B30" sqref="B30"/>
    </sheetView>
  </sheetViews>
  <sheetFormatPr defaultRowHeight="15" x14ac:dyDescent="0.25"/>
  <cols>
    <col min="1" max="1" width="5" style="73" customWidth="1"/>
    <col min="2" max="2" width="23.5703125" style="73" customWidth="1"/>
    <col min="3" max="3" width="14.5703125" style="73" hidden="1" customWidth="1"/>
    <col min="4" max="4" width="15" style="74" customWidth="1"/>
    <col min="5" max="5" width="7.85546875" style="73" customWidth="1"/>
    <col min="6" max="10" width="6.7109375" style="73" customWidth="1"/>
    <col min="11" max="15" width="6.7109375" style="738" customWidth="1"/>
    <col min="16" max="16" width="8.140625" style="738" customWidth="1"/>
    <col min="17" max="19" width="7.42578125" style="738" customWidth="1"/>
    <col min="20" max="20" width="6.85546875" style="73" customWidth="1"/>
    <col min="21" max="22" width="6.28515625" style="73" customWidth="1"/>
    <col min="23" max="256" width="9.140625" style="73"/>
    <col min="257" max="257" width="5" style="73" customWidth="1"/>
    <col min="258" max="258" width="23.5703125" style="73" customWidth="1"/>
    <col min="259" max="259" width="0" style="73" hidden="1" customWidth="1"/>
    <col min="260" max="260" width="15" style="73" customWidth="1"/>
    <col min="261" max="261" width="7.85546875" style="73" customWidth="1"/>
    <col min="262" max="271" width="6.7109375" style="73" customWidth="1"/>
    <col min="272" max="272" width="8.140625" style="73" customWidth="1"/>
    <col min="273" max="275" width="7.42578125" style="73" customWidth="1"/>
    <col min="276" max="276" width="6.85546875" style="73" customWidth="1"/>
    <col min="277" max="278" width="6.28515625" style="73" customWidth="1"/>
    <col min="279" max="512" width="9.140625" style="73"/>
    <col min="513" max="513" width="5" style="73" customWidth="1"/>
    <col min="514" max="514" width="23.5703125" style="73" customWidth="1"/>
    <col min="515" max="515" width="0" style="73" hidden="1" customWidth="1"/>
    <col min="516" max="516" width="15" style="73" customWidth="1"/>
    <col min="517" max="517" width="7.85546875" style="73" customWidth="1"/>
    <col min="518" max="527" width="6.7109375" style="73" customWidth="1"/>
    <col min="528" max="528" width="8.140625" style="73" customWidth="1"/>
    <col min="529" max="531" width="7.42578125" style="73" customWidth="1"/>
    <col min="532" max="532" width="6.85546875" style="73" customWidth="1"/>
    <col min="533" max="534" width="6.28515625" style="73" customWidth="1"/>
    <col min="535" max="768" width="9.140625" style="73"/>
    <col min="769" max="769" width="5" style="73" customWidth="1"/>
    <col min="770" max="770" width="23.5703125" style="73" customWidth="1"/>
    <col min="771" max="771" width="0" style="73" hidden="1" customWidth="1"/>
    <col min="772" max="772" width="15" style="73" customWidth="1"/>
    <col min="773" max="773" width="7.85546875" style="73" customWidth="1"/>
    <col min="774" max="783" width="6.7109375" style="73" customWidth="1"/>
    <col min="784" max="784" width="8.140625" style="73" customWidth="1"/>
    <col min="785" max="787" width="7.42578125" style="73" customWidth="1"/>
    <col min="788" max="788" width="6.85546875" style="73" customWidth="1"/>
    <col min="789" max="790" width="6.28515625" style="73" customWidth="1"/>
    <col min="791" max="1024" width="9.140625" style="73"/>
    <col min="1025" max="1025" width="5" style="73" customWidth="1"/>
    <col min="1026" max="1026" width="23.5703125" style="73" customWidth="1"/>
    <col min="1027" max="1027" width="0" style="73" hidden="1" customWidth="1"/>
    <col min="1028" max="1028" width="15" style="73" customWidth="1"/>
    <col min="1029" max="1029" width="7.85546875" style="73" customWidth="1"/>
    <col min="1030" max="1039" width="6.7109375" style="73" customWidth="1"/>
    <col min="1040" max="1040" width="8.140625" style="73" customWidth="1"/>
    <col min="1041" max="1043" width="7.42578125" style="73" customWidth="1"/>
    <col min="1044" max="1044" width="6.85546875" style="73" customWidth="1"/>
    <col min="1045" max="1046" width="6.28515625" style="73" customWidth="1"/>
    <col min="1047" max="1280" width="9.140625" style="73"/>
    <col min="1281" max="1281" width="5" style="73" customWidth="1"/>
    <col min="1282" max="1282" width="23.5703125" style="73" customWidth="1"/>
    <col min="1283" max="1283" width="0" style="73" hidden="1" customWidth="1"/>
    <col min="1284" max="1284" width="15" style="73" customWidth="1"/>
    <col min="1285" max="1285" width="7.85546875" style="73" customWidth="1"/>
    <col min="1286" max="1295" width="6.7109375" style="73" customWidth="1"/>
    <col min="1296" max="1296" width="8.140625" style="73" customWidth="1"/>
    <col min="1297" max="1299" width="7.42578125" style="73" customWidth="1"/>
    <col min="1300" max="1300" width="6.85546875" style="73" customWidth="1"/>
    <col min="1301" max="1302" width="6.28515625" style="73" customWidth="1"/>
    <col min="1303" max="1536" width="9.140625" style="73"/>
    <col min="1537" max="1537" width="5" style="73" customWidth="1"/>
    <col min="1538" max="1538" width="23.5703125" style="73" customWidth="1"/>
    <col min="1539" max="1539" width="0" style="73" hidden="1" customWidth="1"/>
    <col min="1540" max="1540" width="15" style="73" customWidth="1"/>
    <col min="1541" max="1541" width="7.85546875" style="73" customWidth="1"/>
    <col min="1542" max="1551" width="6.7109375" style="73" customWidth="1"/>
    <col min="1552" max="1552" width="8.140625" style="73" customWidth="1"/>
    <col min="1553" max="1555" width="7.42578125" style="73" customWidth="1"/>
    <col min="1556" max="1556" width="6.85546875" style="73" customWidth="1"/>
    <col min="1557" max="1558" width="6.28515625" style="73" customWidth="1"/>
    <col min="1559" max="1792" width="9.140625" style="73"/>
    <col min="1793" max="1793" width="5" style="73" customWidth="1"/>
    <col min="1794" max="1794" width="23.5703125" style="73" customWidth="1"/>
    <col min="1795" max="1795" width="0" style="73" hidden="1" customWidth="1"/>
    <col min="1796" max="1796" width="15" style="73" customWidth="1"/>
    <col min="1797" max="1797" width="7.85546875" style="73" customWidth="1"/>
    <col min="1798" max="1807" width="6.7109375" style="73" customWidth="1"/>
    <col min="1808" max="1808" width="8.140625" style="73" customWidth="1"/>
    <col min="1809" max="1811" width="7.42578125" style="73" customWidth="1"/>
    <col min="1812" max="1812" width="6.85546875" style="73" customWidth="1"/>
    <col min="1813" max="1814" width="6.28515625" style="73" customWidth="1"/>
    <col min="1815" max="2048" width="9.140625" style="73"/>
    <col min="2049" max="2049" width="5" style="73" customWidth="1"/>
    <col min="2050" max="2050" width="23.5703125" style="73" customWidth="1"/>
    <col min="2051" max="2051" width="0" style="73" hidden="1" customWidth="1"/>
    <col min="2052" max="2052" width="15" style="73" customWidth="1"/>
    <col min="2053" max="2053" width="7.85546875" style="73" customWidth="1"/>
    <col min="2054" max="2063" width="6.7109375" style="73" customWidth="1"/>
    <col min="2064" max="2064" width="8.140625" style="73" customWidth="1"/>
    <col min="2065" max="2067" width="7.42578125" style="73" customWidth="1"/>
    <col min="2068" max="2068" width="6.85546875" style="73" customWidth="1"/>
    <col min="2069" max="2070" width="6.28515625" style="73" customWidth="1"/>
    <col min="2071" max="2304" width="9.140625" style="73"/>
    <col min="2305" max="2305" width="5" style="73" customWidth="1"/>
    <col min="2306" max="2306" width="23.5703125" style="73" customWidth="1"/>
    <col min="2307" max="2307" width="0" style="73" hidden="1" customWidth="1"/>
    <col min="2308" max="2308" width="15" style="73" customWidth="1"/>
    <col min="2309" max="2309" width="7.85546875" style="73" customWidth="1"/>
    <col min="2310" max="2319" width="6.7109375" style="73" customWidth="1"/>
    <col min="2320" max="2320" width="8.140625" style="73" customWidth="1"/>
    <col min="2321" max="2323" width="7.42578125" style="73" customWidth="1"/>
    <col min="2324" max="2324" width="6.85546875" style="73" customWidth="1"/>
    <col min="2325" max="2326" width="6.28515625" style="73" customWidth="1"/>
    <col min="2327" max="2560" width="9.140625" style="73"/>
    <col min="2561" max="2561" width="5" style="73" customWidth="1"/>
    <col min="2562" max="2562" width="23.5703125" style="73" customWidth="1"/>
    <col min="2563" max="2563" width="0" style="73" hidden="1" customWidth="1"/>
    <col min="2564" max="2564" width="15" style="73" customWidth="1"/>
    <col min="2565" max="2565" width="7.85546875" style="73" customWidth="1"/>
    <col min="2566" max="2575" width="6.7109375" style="73" customWidth="1"/>
    <col min="2576" max="2576" width="8.140625" style="73" customWidth="1"/>
    <col min="2577" max="2579" width="7.42578125" style="73" customWidth="1"/>
    <col min="2580" max="2580" width="6.85546875" style="73" customWidth="1"/>
    <col min="2581" max="2582" width="6.28515625" style="73" customWidth="1"/>
    <col min="2583" max="2816" width="9.140625" style="73"/>
    <col min="2817" max="2817" width="5" style="73" customWidth="1"/>
    <col min="2818" max="2818" width="23.5703125" style="73" customWidth="1"/>
    <col min="2819" max="2819" width="0" style="73" hidden="1" customWidth="1"/>
    <col min="2820" max="2820" width="15" style="73" customWidth="1"/>
    <col min="2821" max="2821" width="7.85546875" style="73" customWidth="1"/>
    <col min="2822" max="2831" width="6.7109375" style="73" customWidth="1"/>
    <col min="2832" max="2832" width="8.140625" style="73" customWidth="1"/>
    <col min="2833" max="2835" width="7.42578125" style="73" customWidth="1"/>
    <col min="2836" max="2836" width="6.85546875" style="73" customWidth="1"/>
    <col min="2837" max="2838" width="6.28515625" style="73" customWidth="1"/>
    <col min="2839" max="3072" width="9.140625" style="73"/>
    <col min="3073" max="3073" width="5" style="73" customWidth="1"/>
    <col min="3074" max="3074" width="23.5703125" style="73" customWidth="1"/>
    <col min="3075" max="3075" width="0" style="73" hidden="1" customWidth="1"/>
    <col min="3076" max="3076" width="15" style="73" customWidth="1"/>
    <col min="3077" max="3077" width="7.85546875" style="73" customWidth="1"/>
    <col min="3078" max="3087" width="6.7109375" style="73" customWidth="1"/>
    <col min="3088" max="3088" width="8.140625" style="73" customWidth="1"/>
    <col min="3089" max="3091" width="7.42578125" style="73" customWidth="1"/>
    <col min="3092" max="3092" width="6.85546875" style="73" customWidth="1"/>
    <col min="3093" max="3094" width="6.28515625" style="73" customWidth="1"/>
    <col min="3095" max="3328" width="9.140625" style="73"/>
    <col min="3329" max="3329" width="5" style="73" customWidth="1"/>
    <col min="3330" max="3330" width="23.5703125" style="73" customWidth="1"/>
    <col min="3331" max="3331" width="0" style="73" hidden="1" customWidth="1"/>
    <col min="3332" max="3332" width="15" style="73" customWidth="1"/>
    <col min="3333" max="3333" width="7.85546875" style="73" customWidth="1"/>
    <col min="3334" max="3343" width="6.7109375" style="73" customWidth="1"/>
    <col min="3344" max="3344" width="8.140625" style="73" customWidth="1"/>
    <col min="3345" max="3347" width="7.42578125" style="73" customWidth="1"/>
    <col min="3348" max="3348" width="6.85546875" style="73" customWidth="1"/>
    <col min="3349" max="3350" width="6.28515625" style="73" customWidth="1"/>
    <col min="3351" max="3584" width="9.140625" style="73"/>
    <col min="3585" max="3585" width="5" style="73" customWidth="1"/>
    <col min="3586" max="3586" width="23.5703125" style="73" customWidth="1"/>
    <col min="3587" max="3587" width="0" style="73" hidden="1" customWidth="1"/>
    <col min="3588" max="3588" width="15" style="73" customWidth="1"/>
    <col min="3589" max="3589" width="7.85546875" style="73" customWidth="1"/>
    <col min="3590" max="3599" width="6.7109375" style="73" customWidth="1"/>
    <col min="3600" max="3600" width="8.140625" style="73" customWidth="1"/>
    <col min="3601" max="3603" width="7.42578125" style="73" customWidth="1"/>
    <col min="3604" max="3604" width="6.85546875" style="73" customWidth="1"/>
    <col min="3605" max="3606" width="6.28515625" style="73" customWidth="1"/>
    <col min="3607" max="3840" width="9.140625" style="73"/>
    <col min="3841" max="3841" width="5" style="73" customWidth="1"/>
    <col min="3842" max="3842" width="23.5703125" style="73" customWidth="1"/>
    <col min="3843" max="3843" width="0" style="73" hidden="1" customWidth="1"/>
    <col min="3844" max="3844" width="15" style="73" customWidth="1"/>
    <col min="3845" max="3845" width="7.85546875" style="73" customWidth="1"/>
    <col min="3846" max="3855" width="6.7109375" style="73" customWidth="1"/>
    <col min="3856" max="3856" width="8.140625" style="73" customWidth="1"/>
    <col min="3857" max="3859" width="7.42578125" style="73" customWidth="1"/>
    <col min="3860" max="3860" width="6.85546875" style="73" customWidth="1"/>
    <col min="3861" max="3862" width="6.28515625" style="73" customWidth="1"/>
    <col min="3863" max="4096" width="9.140625" style="73"/>
    <col min="4097" max="4097" width="5" style="73" customWidth="1"/>
    <col min="4098" max="4098" width="23.5703125" style="73" customWidth="1"/>
    <col min="4099" max="4099" width="0" style="73" hidden="1" customWidth="1"/>
    <col min="4100" max="4100" width="15" style="73" customWidth="1"/>
    <col min="4101" max="4101" width="7.85546875" style="73" customWidth="1"/>
    <col min="4102" max="4111" width="6.7109375" style="73" customWidth="1"/>
    <col min="4112" max="4112" width="8.140625" style="73" customWidth="1"/>
    <col min="4113" max="4115" width="7.42578125" style="73" customWidth="1"/>
    <col min="4116" max="4116" width="6.85546875" style="73" customWidth="1"/>
    <col min="4117" max="4118" width="6.28515625" style="73" customWidth="1"/>
    <col min="4119" max="4352" width="9.140625" style="73"/>
    <col min="4353" max="4353" width="5" style="73" customWidth="1"/>
    <col min="4354" max="4354" width="23.5703125" style="73" customWidth="1"/>
    <col min="4355" max="4355" width="0" style="73" hidden="1" customWidth="1"/>
    <col min="4356" max="4356" width="15" style="73" customWidth="1"/>
    <col min="4357" max="4357" width="7.85546875" style="73" customWidth="1"/>
    <col min="4358" max="4367" width="6.7109375" style="73" customWidth="1"/>
    <col min="4368" max="4368" width="8.140625" style="73" customWidth="1"/>
    <col min="4369" max="4371" width="7.42578125" style="73" customWidth="1"/>
    <col min="4372" max="4372" width="6.85546875" style="73" customWidth="1"/>
    <col min="4373" max="4374" width="6.28515625" style="73" customWidth="1"/>
    <col min="4375" max="4608" width="9.140625" style="73"/>
    <col min="4609" max="4609" width="5" style="73" customWidth="1"/>
    <col min="4610" max="4610" width="23.5703125" style="73" customWidth="1"/>
    <col min="4611" max="4611" width="0" style="73" hidden="1" customWidth="1"/>
    <col min="4612" max="4612" width="15" style="73" customWidth="1"/>
    <col min="4613" max="4613" width="7.85546875" style="73" customWidth="1"/>
    <col min="4614" max="4623" width="6.7109375" style="73" customWidth="1"/>
    <col min="4624" max="4624" width="8.140625" style="73" customWidth="1"/>
    <col min="4625" max="4627" width="7.42578125" style="73" customWidth="1"/>
    <col min="4628" max="4628" width="6.85546875" style="73" customWidth="1"/>
    <col min="4629" max="4630" width="6.28515625" style="73" customWidth="1"/>
    <col min="4631" max="4864" width="9.140625" style="73"/>
    <col min="4865" max="4865" width="5" style="73" customWidth="1"/>
    <col min="4866" max="4866" width="23.5703125" style="73" customWidth="1"/>
    <col min="4867" max="4867" width="0" style="73" hidden="1" customWidth="1"/>
    <col min="4868" max="4868" width="15" style="73" customWidth="1"/>
    <col min="4869" max="4869" width="7.85546875" style="73" customWidth="1"/>
    <col min="4870" max="4879" width="6.7109375" style="73" customWidth="1"/>
    <col min="4880" max="4880" width="8.140625" style="73" customWidth="1"/>
    <col min="4881" max="4883" width="7.42578125" style="73" customWidth="1"/>
    <col min="4884" max="4884" width="6.85546875" style="73" customWidth="1"/>
    <col min="4885" max="4886" width="6.28515625" style="73" customWidth="1"/>
    <col min="4887" max="5120" width="9.140625" style="73"/>
    <col min="5121" max="5121" width="5" style="73" customWidth="1"/>
    <col min="5122" max="5122" width="23.5703125" style="73" customWidth="1"/>
    <col min="5123" max="5123" width="0" style="73" hidden="1" customWidth="1"/>
    <col min="5124" max="5124" width="15" style="73" customWidth="1"/>
    <col min="5125" max="5125" width="7.85546875" style="73" customWidth="1"/>
    <col min="5126" max="5135" width="6.7109375" style="73" customWidth="1"/>
    <col min="5136" max="5136" width="8.140625" style="73" customWidth="1"/>
    <col min="5137" max="5139" width="7.42578125" style="73" customWidth="1"/>
    <col min="5140" max="5140" width="6.85546875" style="73" customWidth="1"/>
    <col min="5141" max="5142" width="6.28515625" style="73" customWidth="1"/>
    <col min="5143" max="5376" width="9.140625" style="73"/>
    <col min="5377" max="5377" width="5" style="73" customWidth="1"/>
    <col min="5378" max="5378" width="23.5703125" style="73" customWidth="1"/>
    <col min="5379" max="5379" width="0" style="73" hidden="1" customWidth="1"/>
    <col min="5380" max="5380" width="15" style="73" customWidth="1"/>
    <col min="5381" max="5381" width="7.85546875" style="73" customWidth="1"/>
    <col min="5382" max="5391" width="6.7109375" style="73" customWidth="1"/>
    <col min="5392" max="5392" width="8.140625" style="73" customWidth="1"/>
    <col min="5393" max="5395" width="7.42578125" style="73" customWidth="1"/>
    <col min="5396" max="5396" width="6.85546875" style="73" customWidth="1"/>
    <col min="5397" max="5398" width="6.28515625" style="73" customWidth="1"/>
    <col min="5399" max="5632" width="9.140625" style="73"/>
    <col min="5633" max="5633" width="5" style="73" customWidth="1"/>
    <col min="5634" max="5634" width="23.5703125" style="73" customWidth="1"/>
    <col min="5635" max="5635" width="0" style="73" hidden="1" customWidth="1"/>
    <col min="5636" max="5636" width="15" style="73" customWidth="1"/>
    <col min="5637" max="5637" width="7.85546875" style="73" customWidth="1"/>
    <col min="5638" max="5647" width="6.7109375" style="73" customWidth="1"/>
    <col min="5648" max="5648" width="8.140625" style="73" customWidth="1"/>
    <col min="5649" max="5651" width="7.42578125" style="73" customWidth="1"/>
    <col min="5652" max="5652" width="6.85546875" style="73" customWidth="1"/>
    <col min="5653" max="5654" width="6.28515625" style="73" customWidth="1"/>
    <col min="5655" max="5888" width="9.140625" style="73"/>
    <col min="5889" max="5889" width="5" style="73" customWidth="1"/>
    <col min="5890" max="5890" width="23.5703125" style="73" customWidth="1"/>
    <col min="5891" max="5891" width="0" style="73" hidden="1" customWidth="1"/>
    <col min="5892" max="5892" width="15" style="73" customWidth="1"/>
    <col min="5893" max="5893" width="7.85546875" style="73" customWidth="1"/>
    <col min="5894" max="5903" width="6.7109375" style="73" customWidth="1"/>
    <col min="5904" max="5904" width="8.140625" style="73" customWidth="1"/>
    <col min="5905" max="5907" width="7.42578125" style="73" customWidth="1"/>
    <col min="5908" max="5908" width="6.85546875" style="73" customWidth="1"/>
    <col min="5909" max="5910" width="6.28515625" style="73" customWidth="1"/>
    <col min="5911" max="6144" width="9.140625" style="73"/>
    <col min="6145" max="6145" width="5" style="73" customWidth="1"/>
    <col min="6146" max="6146" width="23.5703125" style="73" customWidth="1"/>
    <col min="6147" max="6147" width="0" style="73" hidden="1" customWidth="1"/>
    <col min="6148" max="6148" width="15" style="73" customWidth="1"/>
    <col min="6149" max="6149" width="7.85546875" style="73" customWidth="1"/>
    <col min="6150" max="6159" width="6.7109375" style="73" customWidth="1"/>
    <col min="6160" max="6160" width="8.140625" style="73" customWidth="1"/>
    <col min="6161" max="6163" width="7.42578125" style="73" customWidth="1"/>
    <col min="6164" max="6164" width="6.85546875" style="73" customWidth="1"/>
    <col min="6165" max="6166" width="6.28515625" style="73" customWidth="1"/>
    <col min="6167" max="6400" width="9.140625" style="73"/>
    <col min="6401" max="6401" width="5" style="73" customWidth="1"/>
    <col min="6402" max="6402" width="23.5703125" style="73" customWidth="1"/>
    <col min="6403" max="6403" width="0" style="73" hidden="1" customWidth="1"/>
    <col min="6404" max="6404" width="15" style="73" customWidth="1"/>
    <col min="6405" max="6405" width="7.85546875" style="73" customWidth="1"/>
    <col min="6406" max="6415" width="6.7109375" style="73" customWidth="1"/>
    <col min="6416" max="6416" width="8.140625" style="73" customWidth="1"/>
    <col min="6417" max="6419" width="7.42578125" style="73" customWidth="1"/>
    <col min="6420" max="6420" width="6.85546875" style="73" customWidth="1"/>
    <col min="6421" max="6422" width="6.28515625" style="73" customWidth="1"/>
    <col min="6423" max="6656" width="9.140625" style="73"/>
    <col min="6657" max="6657" width="5" style="73" customWidth="1"/>
    <col min="6658" max="6658" width="23.5703125" style="73" customWidth="1"/>
    <col min="6659" max="6659" width="0" style="73" hidden="1" customWidth="1"/>
    <col min="6660" max="6660" width="15" style="73" customWidth="1"/>
    <col min="6661" max="6661" width="7.85546875" style="73" customWidth="1"/>
    <col min="6662" max="6671" width="6.7109375" style="73" customWidth="1"/>
    <col min="6672" max="6672" width="8.140625" style="73" customWidth="1"/>
    <col min="6673" max="6675" width="7.42578125" style="73" customWidth="1"/>
    <col min="6676" max="6676" width="6.85546875" style="73" customWidth="1"/>
    <col min="6677" max="6678" width="6.28515625" style="73" customWidth="1"/>
    <col min="6679" max="6912" width="9.140625" style="73"/>
    <col min="6913" max="6913" width="5" style="73" customWidth="1"/>
    <col min="6914" max="6914" width="23.5703125" style="73" customWidth="1"/>
    <col min="6915" max="6915" width="0" style="73" hidden="1" customWidth="1"/>
    <col min="6916" max="6916" width="15" style="73" customWidth="1"/>
    <col min="6917" max="6917" width="7.85546875" style="73" customWidth="1"/>
    <col min="6918" max="6927" width="6.7109375" style="73" customWidth="1"/>
    <col min="6928" max="6928" width="8.140625" style="73" customWidth="1"/>
    <col min="6929" max="6931" width="7.42578125" style="73" customWidth="1"/>
    <col min="6932" max="6932" width="6.85546875" style="73" customWidth="1"/>
    <col min="6933" max="6934" width="6.28515625" style="73" customWidth="1"/>
    <col min="6935" max="7168" width="9.140625" style="73"/>
    <col min="7169" max="7169" width="5" style="73" customWidth="1"/>
    <col min="7170" max="7170" width="23.5703125" style="73" customWidth="1"/>
    <col min="7171" max="7171" width="0" style="73" hidden="1" customWidth="1"/>
    <col min="7172" max="7172" width="15" style="73" customWidth="1"/>
    <col min="7173" max="7173" width="7.85546875" style="73" customWidth="1"/>
    <col min="7174" max="7183" width="6.7109375" style="73" customWidth="1"/>
    <col min="7184" max="7184" width="8.140625" style="73" customWidth="1"/>
    <col min="7185" max="7187" width="7.42578125" style="73" customWidth="1"/>
    <col min="7188" max="7188" width="6.85546875" style="73" customWidth="1"/>
    <col min="7189" max="7190" width="6.28515625" style="73" customWidth="1"/>
    <col min="7191" max="7424" width="9.140625" style="73"/>
    <col min="7425" max="7425" width="5" style="73" customWidth="1"/>
    <col min="7426" max="7426" width="23.5703125" style="73" customWidth="1"/>
    <col min="7427" max="7427" width="0" style="73" hidden="1" customWidth="1"/>
    <col min="7428" max="7428" width="15" style="73" customWidth="1"/>
    <col min="7429" max="7429" width="7.85546875" style="73" customWidth="1"/>
    <col min="7430" max="7439" width="6.7109375" style="73" customWidth="1"/>
    <col min="7440" max="7440" width="8.140625" style="73" customWidth="1"/>
    <col min="7441" max="7443" width="7.42578125" style="73" customWidth="1"/>
    <col min="7444" max="7444" width="6.85546875" style="73" customWidth="1"/>
    <col min="7445" max="7446" width="6.28515625" style="73" customWidth="1"/>
    <col min="7447" max="7680" width="9.140625" style="73"/>
    <col min="7681" max="7681" width="5" style="73" customWidth="1"/>
    <col min="7682" max="7682" width="23.5703125" style="73" customWidth="1"/>
    <col min="7683" max="7683" width="0" style="73" hidden="1" customWidth="1"/>
    <col min="7684" max="7684" width="15" style="73" customWidth="1"/>
    <col min="7685" max="7685" width="7.85546875" style="73" customWidth="1"/>
    <col min="7686" max="7695" width="6.7109375" style="73" customWidth="1"/>
    <col min="7696" max="7696" width="8.140625" style="73" customWidth="1"/>
    <col min="7697" max="7699" width="7.42578125" style="73" customWidth="1"/>
    <col min="7700" max="7700" width="6.85546875" style="73" customWidth="1"/>
    <col min="7701" max="7702" width="6.28515625" style="73" customWidth="1"/>
    <col min="7703" max="7936" width="9.140625" style="73"/>
    <col min="7937" max="7937" width="5" style="73" customWidth="1"/>
    <col min="7938" max="7938" width="23.5703125" style="73" customWidth="1"/>
    <col min="7939" max="7939" width="0" style="73" hidden="1" customWidth="1"/>
    <col min="7940" max="7940" width="15" style="73" customWidth="1"/>
    <col min="7941" max="7941" width="7.85546875" style="73" customWidth="1"/>
    <col min="7942" max="7951" width="6.7109375" style="73" customWidth="1"/>
    <col min="7952" max="7952" width="8.140625" style="73" customWidth="1"/>
    <col min="7953" max="7955" width="7.42578125" style="73" customWidth="1"/>
    <col min="7956" max="7956" width="6.85546875" style="73" customWidth="1"/>
    <col min="7957" max="7958" width="6.28515625" style="73" customWidth="1"/>
    <col min="7959" max="8192" width="9.140625" style="73"/>
    <col min="8193" max="8193" width="5" style="73" customWidth="1"/>
    <col min="8194" max="8194" width="23.5703125" style="73" customWidth="1"/>
    <col min="8195" max="8195" width="0" style="73" hidden="1" customWidth="1"/>
    <col min="8196" max="8196" width="15" style="73" customWidth="1"/>
    <col min="8197" max="8197" width="7.85546875" style="73" customWidth="1"/>
    <col min="8198" max="8207" width="6.7109375" style="73" customWidth="1"/>
    <col min="8208" max="8208" width="8.140625" style="73" customWidth="1"/>
    <col min="8209" max="8211" width="7.42578125" style="73" customWidth="1"/>
    <col min="8212" max="8212" width="6.85546875" style="73" customWidth="1"/>
    <col min="8213" max="8214" width="6.28515625" style="73" customWidth="1"/>
    <col min="8215" max="8448" width="9.140625" style="73"/>
    <col min="8449" max="8449" width="5" style="73" customWidth="1"/>
    <col min="8450" max="8450" width="23.5703125" style="73" customWidth="1"/>
    <col min="8451" max="8451" width="0" style="73" hidden="1" customWidth="1"/>
    <col min="8452" max="8452" width="15" style="73" customWidth="1"/>
    <col min="8453" max="8453" width="7.85546875" style="73" customWidth="1"/>
    <col min="8454" max="8463" width="6.7109375" style="73" customWidth="1"/>
    <col min="8464" max="8464" width="8.140625" style="73" customWidth="1"/>
    <col min="8465" max="8467" width="7.42578125" style="73" customWidth="1"/>
    <col min="8468" max="8468" width="6.85546875" style="73" customWidth="1"/>
    <col min="8469" max="8470" width="6.28515625" style="73" customWidth="1"/>
    <col min="8471" max="8704" width="9.140625" style="73"/>
    <col min="8705" max="8705" width="5" style="73" customWidth="1"/>
    <col min="8706" max="8706" width="23.5703125" style="73" customWidth="1"/>
    <col min="8707" max="8707" width="0" style="73" hidden="1" customWidth="1"/>
    <col min="8708" max="8708" width="15" style="73" customWidth="1"/>
    <col min="8709" max="8709" width="7.85546875" style="73" customWidth="1"/>
    <col min="8710" max="8719" width="6.7109375" style="73" customWidth="1"/>
    <col min="8720" max="8720" width="8.140625" style="73" customWidth="1"/>
    <col min="8721" max="8723" width="7.42578125" style="73" customWidth="1"/>
    <col min="8724" max="8724" width="6.85546875" style="73" customWidth="1"/>
    <col min="8725" max="8726" width="6.28515625" style="73" customWidth="1"/>
    <col min="8727" max="8960" width="9.140625" style="73"/>
    <col min="8961" max="8961" width="5" style="73" customWidth="1"/>
    <col min="8962" max="8962" width="23.5703125" style="73" customWidth="1"/>
    <col min="8963" max="8963" width="0" style="73" hidden="1" customWidth="1"/>
    <col min="8964" max="8964" width="15" style="73" customWidth="1"/>
    <col min="8965" max="8965" width="7.85546875" style="73" customWidth="1"/>
    <col min="8966" max="8975" width="6.7109375" style="73" customWidth="1"/>
    <col min="8976" max="8976" width="8.140625" style="73" customWidth="1"/>
    <col min="8977" max="8979" width="7.42578125" style="73" customWidth="1"/>
    <col min="8980" max="8980" width="6.85546875" style="73" customWidth="1"/>
    <col min="8981" max="8982" width="6.28515625" style="73" customWidth="1"/>
    <col min="8983" max="9216" width="9.140625" style="73"/>
    <col min="9217" max="9217" width="5" style="73" customWidth="1"/>
    <col min="9218" max="9218" width="23.5703125" style="73" customWidth="1"/>
    <col min="9219" max="9219" width="0" style="73" hidden="1" customWidth="1"/>
    <col min="9220" max="9220" width="15" style="73" customWidth="1"/>
    <col min="9221" max="9221" width="7.85546875" style="73" customWidth="1"/>
    <col min="9222" max="9231" width="6.7109375" style="73" customWidth="1"/>
    <col min="9232" max="9232" width="8.140625" style="73" customWidth="1"/>
    <col min="9233" max="9235" width="7.42578125" style="73" customWidth="1"/>
    <col min="9236" max="9236" width="6.85546875" style="73" customWidth="1"/>
    <col min="9237" max="9238" width="6.28515625" style="73" customWidth="1"/>
    <col min="9239" max="9472" width="9.140625" style="73"/>
    <col min="9473" max="9473" width="5" style="73" customWidth="1"/>
    <col min="9474" max="9474" width="23.5703125" style="73" customWidth="1"/>
    <col min="9475" max="9475" width="0" style="73" hidden="1" customWidth="1"/>
    <col min="9476" max="9476" width="15" style="73" customWidth="1"/>
    <col min="9477" max="9477" width="7.85546875" style="73" customWidth="1"/>
    <col min="9478" max="9487" width="6.7109375" style="73" customWidth="1"/>
    <col min="9488" max="9488" width="8.140625" style="73" customWidth="1"/>
    <col min="9489" max="9491" width="7.42578125" style="73" customWidth="1"/>
    <col min="9492" max="9492" width="6.85546875" style="73" customWidth="1"/>
    <col min="9493" max="9494" width="6.28515625" style="73" customWidth="1"/>
    <col min="9495" max="9728" width="9.140625" style="73"/>
    <col min="9729" max="9729" width="5" style="73" customWidth="1"/>
    <col min="9730" max="9730" width="23.5703125" style="73" customWidth="1"/>
    <col min="9731" max="9731" width="0" style="73" hidden="1" customWidth="1"/>
    <col min="9732" max="9732" width="15" style="73" customWidth="1"/>
    <col min="9733" max="9733" width="7.85546875" style="73" customWidth="1"/>
    <col min="9734" max="9743" width="6.7109375" style="73" customWidth="1"/>
    <col min="9744" max="9744" width="8.140625" style="73" customWidth="1"/>
    <col min="9745" max="9747" width="7.42578125" style="73" customWidth="1"/>
    <col min="9748" max="9748" width="6.85546875" style="73" customWidth="1"/>
    <col min="9749" max="9750" width="6.28515625" style="73" customWidth="1"/>
    <col min="9751" max="9984" width="9.140625" style="73"/>
    <col min="9985" max="9985" width="5" style="73" customWidth="1"/>
    <col min="9986" max="9986" width="23.5703125" style="73" customWidth="1"/>
    <col min="9987" max="9987" width="0" style="73" hidden="1" customWidth="1"/>
    <col min="9988" max="9988" width="15" style="73" customWidth="1"/>
    <col min="9989" max="9989" width="7.85546875" style="73" customWidth="1"/>
    <col min="9990" max="9999" width="6.7109375" style="73" customWidth="1"/>
    <col min="10000" max="10000" width="8.140625" style="73" customWidth="1"/>
    <col min="10001" max="10003" width="7.42578125" style="73" customWidth="1"/>
    <col min="10004" max="10004" width="6.85546875" style="73" customWidth="1"/>
    <col min="10005" max="10006" width="6.28515625" style="73" customWidth="1"/>
    <col min="10007" max="10240" width="9.140625" style="73"/>
    <col min="10241" max="10241" width="5" style="73" customWidth="1"/>
    <col min="10242" max="10242" width="23.5703125" style="73" customWidth="1"/>
    <col min="10243" max="10243" width="0" style="73" hidden="1" customWidth="1"/>
    <col min="10244" max="10244" width="15" style="73" customWidth="1"/>
    <col min="10245" max="10245" width="7.85546875" style="73" customWidth="1"/>
    <col min="10246" max="10255" width="6.7109375" style="73" customWidth="1"/>
    <col min="10256" max="10256" width="8.140625" style="73" customWidth="1"/>
    <col min="10257" max="10259" width="7.42578125" style="73" customWidth="1"/>
    <col min="10260" max="10260" width="6.85546875" style="73" customWidth="1"/>
    <col min="10261" max="10262" width="6.28515625" style="73" customWidth="1"/>
    <col min="10263" max="10496" width="9.140625" style="73"/>
    <col min="10497" max="10497" width="5" style="73" customWidth="1"/>
    <col min="10498" max="10498" width="23.5703125" style="73" customWidth="1"/>
    <col min="10499" max="10499" width="0" style="73" hidden="1" customWidth="1"/>
    <col min="10500" max="10500" width="15" style="73" customWidth="1"/>
    <col min="10501" max="10501" width="7.85546875" style="73" customWidth="1"/>
    <col min="10502" max="10511" width="6.7109375" style="73" customWidth="1"/>
    <col min="10512" max="10512" width="8.140625" style="73" customWidth="1"/>
    <col min="10513" max="10515" width="7.42578125" style="73" customWidth="1"/>
    <col min="10516" max="10516" width="6.85546875" style="73" customWidth="1"/>
    <col min="10517" max="10518" width="6.28515625" style="73" customWidth="1"/>
    <col min="10519" max="10752" width="9.140625" style="73"/>
    <col min="10753" max="10753" width="5" style="73" customWidth="1"/>
    <col min="10754" max="10754" width="23.5703125" style="73" customWidth="1"/>
    <col min="10755" max="10755" width="0" style="73" hidden="1" customWidth="1"/>
    <col min="10756" max="10756" width="15" style="73" customWidth="1"/>
    <col min="10757" max="10757" width="7.85546875" style="73" customWidth="1"/>
    <col min="10758" max="10767" width="6.7109375" style="73" customWidth="1"/>
    <col min="10768" max="10768" width="8.140625" style="73" customWidth="1"/>
    <col min="10769" max="10771" width="7.42578125" style="73" customWidth="1"/>
    <col min="10772" max="10772" width="6.85546875" style="73" customWidth="1"/>
    <col min="10773" max="10774" width="6.28515625" style="73" customWidth="1"/>
    <col min="10775" max="11008" width="9.140625" style="73"/>
    <col min="11009" max="11009" width="5" style="73" customWidth="1"/>
    <col min="11010" max="11010" width="23.5703125" style="73" customWidth="1"/>
    <col min="11011" max="11011" width="0" style="73" hidden="1" customWidth="1"/>
    <col min="11012" max="11012" width="15" style="73" customWidth="1"/>
    <col min="11013" max="11013" width="7.85546875" style="73" customWidth="1"/>
    <col min="11014" max="11023" width="6.7109375" style="73" customWidth="1"/>
    <col min="11024" max="11024" width="8.140625" style="73" customWidth="1"/>
    <col min="11025" max="11027" width="7.42578125" style="73" customWidth="1"/>
    <col min="11028" max="11028" width="6.85546875" style="73" customWidth="1"/>
    <col min="11029" max="11030" width="6.28515625" style="73" customWidth="1"/>
    <col min="11031" max="11264" width="9.140625" style="73"/>
    <col min="11265" max="11265" width="5" style="73" customWidth="1"/>
    <col min="11266" max="11266" width="23.5703125" style="73" customWidth="1"/>
    <col min="11267" max="11267" width="0" style="73" hidden="1" customWidth="1"/>
    <col min="11268" max="11268" width="15" style="73" customWidth="1"/>
    <col min="11269" max="11269" width="7.85546875" style="73" customWidth="1"/>
    <col min="11270" max="11279" width="6.7109375" style="73" customWidth="1"/>
    <col min="11280" max="11280" width="8.140625" style="73" customWidth="1"/>
    <col min="11281" max="11283" width="7.42578125" style="73" customWidth="1"/>
    <col min="11284" max="11284" width="6.85546875" style="73" customWidth="1"/>
    <col min="11285" max="11286" width="6.28515625" style="73" customWidth="1"/>
    <col min="11287" max="11520" width="9.140625" style="73"/>
    <col min="11521" max="11521" width="5" style="73" customWidth="1"/>
    <col min="11522" max="11522" width="23.5703125" style="73" customWidth="1"/>
    <col min="11523" max="11523" width="0" style="73" hidden="1" customWidth="1"/>
    <col min="11524" max="11524" width="15" style="73" customWidth="1"/>
    <col min="11525" max="11525" width="7.85546875" style="73" customWidth="1"/>
    <col min="11526" max="11535" width="6.7109375" style="73" customWidth="1"/>
    <col min="11536" max="11536" width="8.140625" style="73" customWidth="1"/>
    <col min="11537" max="11539" width="7.42578125" style="73" customWidth="1"/>
    <col min="11540" max="11540" width="6.85546875" style="73" customWidth="1"/>
    <col min="11541" max="11542" width="6.28515625" style="73" customWidth="1"/>
    <col min="11543" max="11776" width="9.140625" style="73"/>
    <col min="11777" max="11777" width="5" style="73" customWidth="1"/>
    <col min="11778" max="11778" width="23.5703125" style="73" customWidth="1"/>
    <col min="11779" max="11779" width="0" style="73" hidden="1" customWidth="1"/>
    <col min="11780" max="11780" width="15" style="73" customWidth="1"/>
    <col min="11781" max="11781" width="7.85546875" style="73" customWidth="1"/>
    <col min="11782" max="11791" width="6.7109375" style="73" customWidth="1"/>
    <col min="11792" max="11792" width="8.140625" style="73" customWidth="1"/>
    <col min="11793" max="11795" width="7.42578125" style="73" customWidth="1"/>
    <col min="11796" max="11796" width="6.85546875" style="73" customWidth="1"/>
    <col min="11797" max="11798" width="6.28515625" style="73" customWidth="1"/>
    <col min="11799" max="12032" width="9.140625" style="73"/>
    <col min="12033" max="12033" width="5" style="73" customWidth="1"/>
    <col min="12034" max="12034" width="23.5703125" style="73" customWidth="1"/>
    <col min="12035" max="12035" width="0" style="73" hidden="1" customWidth="1"/>
    <col min="12036" max="12036" width="15" style="73" customWidth="1"/>
    <col min="12037" max="12037" width="7.85546875" style="73" customWidth="1"/>
    <col min="12038" max="12047" width="6.7109375" style="73" customWidth="1"/>
    <col min="12048" max="12048" width="8.140625" style="73" customWidth="1"/>
    <col min="12049" max="12051" width="7.42578125" style="73" customWidth="1"/>
    <col min="12052" max="12052" width="6.85546875" style="73" customWidth="1"/>
    <col min="12053" max="12054" width="6.28515625" style="73" customWidth="1"/>
    <col min="12055" max="12288" width="9.140625" style="73"/>
    <col min="12289" max="12289" width="5" style="73" customWidth="1"/>
    <col min="12290" max="12290" width="23.5703125" style="73" customWidth="1"/>
    <col min="12291" max="12291" width="0" style="73" hidden="1" customWidth="1"/>
    <col min="12292" max="12292" width="15" style="73" customWidth="1"/>
    <col min="12293" max="12293" width="7.85546875" style="73" customWidth="1"/>
    <col min="12294" max="12303" width="6.7109375" style="73" customWidth="1"/>
    <col min="12304" max="12304" width="8.140625" style="73" customWidth="1"/>
    <col min="12305" max="12307" width="7.42578125" style="73" customWidth="1"/>
    <col min="12308" max="12308" width="6.85546875" style="73" customWidth="1"/>
    <col min="12309" max="12310" width="6.28515625" style="73" customWidth="1"/>
    <col min="12311" max="12544" width="9.140625" style="73"/>
    <col min="12545" max="12545" width="5" style="73" customWidth="1"/>
    <col min="12546" max="12546" width="23.5703125" style="73" customWidth="1"/>
    <col min="12547" max="12547" width="0" style="73" hidden="1" customWidth="1"/>
    <col min="12548" max="12548" width="15" style="73" customWidth="1"/>
    <col min="12549" max="12549" width="7.85546875" style="73" customWidth="1"/>
    <col min="12550" max="12559" width="6.7109375" style="73" customWidth="1"/>
    <col min="12560" max="12560" width="8.140625" style="73" customWidth="1"/>
    <col min="12561" max="12563" width="7.42578125" style="73" customWidth="1"/>
    <col min="12564" max="12564" width="6.85546875" style="73" customWidth="1"/>
    <col min="12565" max="12566" width="6.28515625" style="73" customWidth="1"/>
    <col min="12567" max="12800" width="9.140625" style="73"/>
    <col min="12801" max="12801" width="5" style="73" customWidth="1"/>
    <col min="12802" max="12802" width="23.5703125" style="73" customWidth="1"/>
    <col min="12803" max="12803" width="0" style="73" hidden="1" customWidth="1"/>
    <col min="12804" max="12804" width="15" style="73" customWidth="1"/>
    <col min="12805" max="12805" width="7.85546875" style="73" customWidth="1"/>
    <col min="12806" max="12815" width="6.7109375" style="73" customWidth="1"/>
    <col min="12816" max="12816" width="8.140625" style="73" customWidth="1"/>
    <col min="12817" max="12819" width="7.42578125" style="73" customWidth="1"/>
    <col min="12820" max="12820" width="6.85546875" style="73" customWidth="1"/>
    <col min="12821" max="12822" width="6.28515625" style="73" customWidth="1"/>
    <col min="12823" max="13056" width="9.140625" style="73"/>
    <col min="13057" max="13057" width="5" style="73" customWidth="1"/>
    <col min="13058" max="13058" width="23.5703125" style="73" customWidth="1"/>
    <col min="13059" max="13059" width="0" style="73" hidden="1" customWidth="1"/>
    <col min="13060" max="13060" width="15" style="73" customWidth="1"/>
    <col min="13061" max="13061" width="7.85546875" style="73" customWidth="1"/>
    <col min="13062" max="13071" width="6.7109375" style="73" customWidth="1"/>
    <col min="13072" max="13072" width="8.140625" style="73" customWidth="1"/>
    <col min="13073" max="13075" width="7.42578125" style="73" customWidth="1"/>
    <col min="13076" max="13076" width="6.85546875" style="73" customWidth="1"/>
    <col min="13077" max="13078" width="6.28515625" style="73" customWidth="1"/>
    <col min="13079" max="13312" width="9.140625" style="73"/>
    <col min="13313" max="13313" width="5" style="73" customWidth="1"/>
    <col min="13314" max="13314" width="23.5703125" style="73" customWidth="1"/>
    <col min="13315" max="13315" width="0" style="73" hidden="1" customWidth="1"/>
    <col min="13316" max="13316" width="15" style="73" customWidth="1"/>
    <col min="13317" max="13317" width="7.85546875" style="73" customWidth="1"/>
    <col min="13318" max="13327" width="6.7109375" style="73" customWidth="1"/>
    <col min="13328" max="13328" width="8.140625" style="73" customWidth="1"/>
    <col min="13329" max="13331" width="7.42578125" style="73" customWidth="1"/>
    <col min="13332" max="13332" width="6.85546875" style="73" customWidth="1"/>
    <col min="13333" max="13334" width="6.28515625" style="73" customWidth="1"/>
    <col min="13335" max="13568" width="9.140625" style="73"/>
    <col min="13569" max="13569" width="5" style="73" customWidth="1"/>
    <col min="13570" max="13570" width="23.5703125" style="73" customWidth="1"/>
    <col min="13571" max="13571" width="0" style="73" hidden="1" customWidth="1"/>
    <col min="13572" max="13572" width="15" style="73" customWidth="1"/>
    <col min="13573" max="13573" width="7.85546875" style="73" customWidth="1"/>
    <col min="13574" max="13583" width="6.7109375" style="73" customWidth="1"/>
    <col min="13584" max="13584" width="8.140625" style="73" customWidth="1"/>
    <col min="13585" max="13587" width="7.42578125" style="73" customWidth="1"/>
    <col min="13588" max="13588" width="6.85546875" style="73" customWidth="1"/>
    <col min="13589" max="13590" width="6.28515625" style="73" customWidth="1"/>
    <col min="13591" max="13824" width="9.140625" style="73"/>
    <col min="13825" max="13825" width="5" style="73" customWidth="1"/>
    <col min="13826" max="13826" width="23.5703125" style="73" customWidth="1"/>
    <col min="13827" max="13827" width="0" style="73" hidden="1" customWidth="1"/>
    <col min="13828" max="13828" width="15" style="73" customWidth="1"/>
    <col min="13829" max="13829" width="7.85546875" style="73" customWidth="1"/>
    <col min="13830" max="13839" width="6.7109375" style="73" customWidth="1"/>
    <col min="13840" max="13840" width="8.140625" style="73" customWidth="1"/>
    <col min="13841" max="13843" width="7.42578125" style="73" customWidth="1"/>
    <col min="13844" max="13844" width="6.85546875" style="73" customWidth="1"/>
    <col min="13845" max="13846" width="6.28515625" style="73" customWidth="1"/>
    <col min="13847" max="14080" width="9.140625" style="73"/>
    <col min="14081" max="14081" width="5" style="73" customWidth="1"/>
    <col min="14082" max="14082" width="23.5703125" style="73" customWidth="1"/>
    <col min="14083" max="14083" width="0" style="73" hidden="1" customWidth="1"/>
    <col min="14084" max="14084" width="15" style="73" customWidth="1"/>
    <col min="14085" max="14085" width="7.85546875" style="73" customWidth="1"/>
    <col min="14086" max="14095" width="6.7109375" style="73" customWidth="1"/>
    <col min="14096" max="14096" width="8.140625" style="73" customWidth="1"/>
    <col min="14097" max="14099" width="7.42578125" style="73" customWidth="1"/>
    <col min="14100" max="14100" width="6.85546875" style="73" customWidth="1"/>
    <col min="14101" max="14102" width="6.28515625" style="73" customWidth="1"/>
    <col min="14103" max="14336" width="9.140625" style="73"/>
    <col min="14337" max="14337" width="5" style="73" customWidth="1"/>
    <col min="14338" max="14338" width="23.5703125" style="73" customWidth="1"/>
    <col min="14339" max="14339" width="0" style="73" hidden="1" customWidth="1"/>
    <col min="14340" max="14340" width="15" style="73" customWidth="1"/>
    <col min="14341" max="14341" width="7.85546875" style="73" customWidth="1"/>
    <col min="14342" max="14351" width="6.7109375" style="73" customWidth="1"/>
    <col min="14352" max="14352" width="8.140625" style="73" customWidth="1"/>
    <col min="14353" max="14355" width="7.42578125" style="73" customWidth="1"/>
    <col min="14356" max="14356" width="6.85546875" style="73" customWidth="1"/>
    <col min="14357" max="14358" width="6.28515625" style="73" customWidth="1"/>
    <col min="14359" max="14592" width="9.140625" style="73"/>
    <col min="14593" max="14593" width="5" style="73" customWidth="1"/>
    <col min="14594" max="14594" width="23.5703125" style="73" customWidth="1"/>
    <col min="14595" max="14595" width="0" style="73" hidden="1" customWidth="1"/>
    <col min="14596" max="14596" width="15" style="73" customWidth="1"/>
    <col min="14597" max="14597" width="7.85546875" style="73" customWidth="1"/>
    <col min="14598" max="14607" width="6.7109375" style="73" customWidth="1"/>
    <col min="14608" max="14608" width="8.140625" style="73" customWidth="1"/>
    <col min="14609" max="14611" width="7.42578125" style="73" customWidth="1"/>
    <col min="14612" max="14612" width="6.85546875" style="73" customWidth="1"/>
    <col min="14613" max="14614" width="6.28515625" style="73" customWidth="1"/>
    <col min="14615" max="14848" width="9.140625" style="73"/>
    <col min="14849" max="14849" width="5" style="73" customWidth="1"/>
    <col min="14850" max="14850" width="23.5703125" style="73" customWidth="1"/>
    <col min="14851" max="14851" width="0" style="73" hidden="1" customWidth="1"/>
    <col min="14852" max="14852" width="15" style="73" customWidth="1"/>
    <col min="14853" max="14853" width="7.85546875" style="73" customWidth="1"/>
    <col min="14854" max="14863" width="6.7109375" style="73" customWidth="1"/>
    <col min="14864" max="14864" width="8.140625" style="73" customWidth="1"/>
    <col min="14865" max="14867" width="7.42578125" style="73" customWidth="1"/>
    <col min="14868" max="14868" width="6.85546875" style="73" customWidth="1"/>
    <col min="14869" max="14870" width="6.28515625" style="73" customWidth="1"/>
    <col min="14871" max="15104" width="9.140625" style="73"/>
    <col min="15105" max="15105" width="5" style="73" customWidth="1"/>
    <col min="15106" max="15106" width="23.5703125" style="73" customWidth="1"/>
    <col min="15107" max="15107" width="0" style="73" hidden="1" customWidth="1"/>
    <col min="15108" max="15108" width="15" style="73" customWidth="1"/>
    <col min="15109" max="15109" width="7.85546875" style="73" customWidth="1"/>
    <col min="15110" max="15119" width="6.7109375" style="73" customWidth="1"/>
    <col min="15120" max="15120" width="8.140625" style="73" customWidth="1"/>
    <col min="15121" max="15123" width="7.42578125" style="73" customWidth="1"/>
    <col min="15124" max="15124" width="6.85546875" style="73" customWidth="1"/>
    <col min="15125" max="15126" width="6.28515625" style="73" customWidth="1"/>
    <col min="15127" max="15360" width="9.140625" style="73"/>
    <col min="15361" max="15361" width="5" style="73" customWidth="1"/>
    <col min="15362" max="15362" width="23.5703125" style="73" customWidth="1"/>
    <col min="15363" max="15363" width="0" style="73" hidden="1" customWidth="1"/>
    <col min="15364" max="15364" width="15" style="73" customWidth="1"/>
    <col min="15365" max="15365" width="7.85546875" style="73" customWidth="1"/>
    <col min="15366" max="15375" width="6.7109375" style="73" customWidth="1"/>
    <col min="15376" max="15376" width="8.140625" style="73" customWidth="1"/>
    <col min="15377" max="15379" width="7.42578125" style="73" customWidth="1"/>
    <col min="15380" max="15380" width="6.85546875" style="73" customWidth="1"/>
    <col min="15381" max="15382" width="6.28515625" style="73" customWidth="1"/>
    <col min="15383" max="15616" width="9.140625" style="73"/>
    <col min="15617" max="15617" width="5" style="73" customWidth="1"/>
    <col min="15618" max="15618" width="23.5703125" style="73" customWidth="1"/>
    <col min="15619" max="15619" width="0" style="73" hidden="1" customWidth="1"/>
    <col min="15620" max="15620" width="15" style="73" customWidth="1"/>
    <col min="15621" max="15621" width="7.85546875" style="73" customWidth="1"/>
    <col min="15622" max="15631" width="6.7109375" style="73" customWidth="1"/>
    <col min="15632" max="15632" width="8.140625" style="73" customWidth="1"/>
    <col min="15633" max="15635" width="7.42578125" style="73" customWidth="1"/>
    <col min="15636" max="15636" width="6.85546875" style="73" customWidth="1"/>
    <col min="15637" max="15638" width="6.28515625" style="73" customWidth="1"/>
    <col min="15639" max="15872" width="9.140625" style="73"/>
    <col min="15873" max="15873" width="5" style="73" customWidth="1"/>
    <col min="15874" max="15874" width="23.5703125" style="73" customWidth="1"/>
    <col min="15875" max="15875" width="0" style="73" hidden="1" customWidth="1"/>
    <col min="15876" max="15876" width="15" style="73" customWidth="1"/>
    <col min="15877" max="15877" width="7.85546875" style="73" customWidth="1"/>
    <col min="15878" max="15887" width="6.7109375" style="73" customWidth="1"/>
    <col min="15888" max="15888" width="8.140625" style="73" customWidth="1"/>
    <col min="15889" max="15891" width="7.42578125" style="73" customWidth="1"/>
    <col min="15892" max="15892" width="6.85546875" style="73" customWidth="1"/>
    <col min="15893" max="15894" width="6.28515625" style="73" customWidth="1"/>
    <col min="15895" max="16128" width="9.140625" style="73"/>
    <col min="16129" max="16129" width="5" style="73" customWidth="1"/>
    <col min="16130" max="16130" width="23.5703125" style="73" customWidth="1"/>
    <col min="16131" max="16131" width="0" style="73" hidden="1" customWidth="1"/>
    <col min="16132" max="16132" width="15" style="73" customWidth="1"/>
    <col min="16133" max="16133" width="7.85546875" style="73" customWidth="1"/>
    <col min="16134" max="16143" width="6.7109375" style="73" customWidth="1"/>
    <col min="16144" max="16144" width="8.140625" style="73" customWidth="1"/>
    <col min="16145" max="16147" width="7.42578125" style="73" customWidth="1"/>
    <col min="16148" max="16148" width="6.85546875" style="73" customWidth="1"/>
    <col min="16149" max="16150" width="6.28515625" style="73" customWidth="1"/>
    <col min="16151" max="16384" width="9.140625" style="73"/>
  </cols>
  <sheetData>
    <row r="1" spans="1:22" ht="54.75" customHeight="1" x14ac:dyDescent="0.25">
      <c r="A1" s="1078" t="s">
        <v>840</v>
      </c>
      <c r="B1" s="1078"/>
      <c r="C1" s="1078"/>
      <c r="D1" s="1078"/>
      <c r="E1" s="1078"/>
      <c r="F1" s="70"/>
      <c r="G1" s="70"/>
      <c r="H1" s="70"/>
      <c r="I1" s="70"/>
      <c r="J1" s="70"/>
      <c r="K1" s="71"/>
      <c r="L1" s="71"/>
      <c r="M1" s="71"/>
      <c r="N1" s="71"/>
      <c r="O1" s="71"/>
      <c r="P1" s="71"/>
      <c r="Q1" s="71"/>
      <c r="R1" s="71"/>
      <c r="S1" s="71"/>
      <c r="T1" s="72"/>
      <c r="U1" s="72"/>
      <c r="V1" s="72"/>
    </row>
    <row r="2" spans="1:22" ht="7.5" customHeight="1" x14ac:dyDescent="0.25">
      <c r="A2" s="744"/>
      <c r="B2" s="744"/>
      <c r="C2" s="744"/>
      <c r="D2" s="71"/>
      <c r="E2" s="72"/>
      <c r="F2" s="72"/>
      <c r="G2" s="72"/>
      <c r="H2" s="72"/>
      <c r="I2" s="72"/>
      <c r="J2" s="72"/>
      <c r="K2" s="71"/>
      <c r="L2" s="71"/>
      <c r="M2" s="71"/>
      <c r="N2" s="71"/>
      <c r="O2" s="71"/>
      <c r="P2" s="71"/>
      <c r="Q2" s="71"/>
      <c r="R2" s="71"/>
      <c r="S2" s="71"/>
      <c r="T2" s="72"/>
      <c r="U2" s="72"/>
      <c r="V2" s="72"/>
    </row>
    <row r="3" spans="1:22" ht="21.75" customHeight="1" x14ac:dyDescent="0.3">
      <c r="A3" s="1138" t="s">
        <v>879</v>
      </c>
      <c r="B3" s="1138"/>
      <c r="C3" s="1138"/>
      <c r="D3" s="1138"/>
      <c r="E3" s="1138"/>
      <c r="F3" s="1138"/>
      <c r="G3" s="1138"/>
      <c r="H3" s="1138"/>
      <c r="I3" s="1138"/>
      <c r="J3" s="1138"/>
      <c r="K3" s="1138"/>
      <c r="L3" s="1138"/>
      <c r="M3" s="1138"/>
      <c r="N3" s="1138"/>
      <c r="O3" s="1138"/>
      <c r="P3" s="1138"/>
      <c r="Q3" s="1138"/>
      <c r="R3" s="1138"/>
      <c r="S3" s="1138"/>
      <c r="T3" s="1138"/>
      <c r="U3" s="1138"/>
      <c r="V3" s="1138"/>
    </row>
    <row r="4" spans="1:22" ht="7.5" customHeight="1" x14ac:dyDescent="0.3">
      <c r="A4" s="1080"/>
      <c r="B4" s="1080"/>
      <c r="C4" s="1080"/>
      <c r="D4" s="1080"/>
      <c r="E4" s="1080"/>
      <c r="F4" s="1080"/>
      <c r="G4" s="1080"/>
      <c r="H4" s="1080"/>
      <c r="I4" s="1080"/>
      <c r="J4" s="1080"/>
      <c r="K4" s="1080"/>
      <c r="L4" s="1080"/>
      <c r="M4" s="1080"/>
      <c r="N4" s="1080"/>
      <c r="O4" s="1080"/>
      <c r="P4" s="1080"/>
      <c r="Q4" s="1080"/>
      <c r="R4" s="1080"/>
      <c r="S4" s="1080"/>
      <c r="T4" s="1080"/>
      <c r="U4" s="1080"/>
      <c r="V4" s="1080"/>
    </row>
    <row r="5" spans="1:22" s="74" customFormat="1" ht="21.75" customHeight="1" x14ac:dyDescent="0.25">
      <c r="A5" s="1081" t="s">
        <v>0</v>
      </c>
      <c r="B5" s="1081" t="s">
        <v>1</v>
      </c>
      <c r="C5" s="1084" t="s">
        <v>515</v>
      </c>
      <c r="D5" s="1091" t="s">
        <v>516</v>
      </c>
      <c r="E5" s="1087" t="s">
        <v>517</v>
      </c>
      <c r="F5" s="1088"/>
      <c r="G5" s="1088"/>
      <c r="H5" s="1088"/>
      <c r="I5" s="1088"/>
      <c r="J5" s="1088"/>
      <c r="K5" s="1088"/>
      <c r="L5" s="1088"/>
      <c r="M5" s="1088"/>
      <c r="N5" s="1088"/>
      <c r="O5" s="1088"/>
      <c r="P5" s="1088"/>
      <c r="Q5" s="1088"/>
      <c r="R5" s="1088"/>
      <c r="S5" s="1088"/>
      <c r="T5" s="1139"/>
      <c r="U5" s="1097" t="s">
        <v>3</v>
      </c>
      <c r="V5" s="1084" t="s">
        <v>4</v>
      </c>
    </row>
    <row r="6" spans="1:22" s="74" customFormat="1" ht="36.75" customHeight="1" x14ac:dyDescent="0.25">
      <c r="A6" s="1082"/>
      <c r="B6" s="1082"/>
      <c r="C6" s="1085"/>
      <c r="D6" s="1092"/>
      <c r="E6" s="1230" t="s">
        <v>518</v>
      </c>
      <c r="F6" s="1230"/>
      <c r="G6" s="1230"/>
      <c r="H6" s="1230"/>
      <c r="I6" s="1230"/>
      <c r="J6" s="1230"/>
      <c r="K6" s="1230"/>
      <c r="L6" s="1230"/>
      <c r="M6" s="1087" t="s">
        <v>519</v>
      </c>
      <c r="N6" s="1088"/>
      <c r="O6" s="1088"/>
      <c r="P6" s="1088"/>
      <c r="Q6" s="1088"/>
      <c r="R6" s="1088"/>
      <c r="S6" s="1088"/>
      <c r="T6" s="1089" t="s">
        <v>243</v>
      </c>
      <c r="U6" s="1098"/>
      <c r="V6" s="1085"/>
    </row>
    <row r="7" spans="1:22" s="74" customFormat="1" ht="106.5" customHeight="1" x14ac:dyDescent="0.25">
      <c r="A7" s="1083"/>
      <c r="B7" s="1083"/>
      <c r="C7" s="1086"/>
      <c r="D7" s="1093"/>
      <c r="E7" s="740" t="s">
        <v>154</v>
      </c>
      <c r="F7" s="740" t="s">
        <v>155</v>
      </c>
      <c r="G7" s="740" t="s">
        <v>64</v>
      </c>
      <c r="H7" s="740" t="s">
        <v>65</v>
      </c>
      <c r="I7" s="740" t="s">
        <v>66</v>
      </c>
      <c r="J7" s="740" t="s">
        <v>67</v>
      </c>
      <c r="K7" s="740" t="s">
        <v>68</v>
      </c>
      <c r="L7" s="740" t="s">
        <v>69</v>
      </c>
      <c r="M7" s="740" t="s">
        <v>70</v>
      </c>
      <c r="N7" s="740" t="s">
        <v>71</v>
      </c>
      <c r="O7" s="740" t="s">
        <v>282</v>
      </c>
      <c r="P7" s="740" t="s">
        <v>283</v>
      </c>
      <c r="Q7" s="740" t="s">
        <v>284</v>
      </c>
      <c r="R7" s="740" t="s">
        <v>371</v>
      </c>
      <c r="S7" s="740" t="s">
        <v>372</v>
      </c>
      <c r="T7" s="1089"/>
      <c r="U7" s="1099"/>
      <c r="V7" s="1086"/>
    </row>
    <row r="8" spans="1:22" s="81" customFormat="1" ht="15.95" customHeight="1" x14ac:dyDescent="0.25">
      <c r="A8" s="195" t="s">
        <v>16</v>
      </c>
      <c r="B8" s="587" t="s">
        <v>42</v>
      </c>
      <c r="C8" s="588" t="s">
        <v>520</v>
      </c>
      <c r="D8" s="98">
        <v>0.9</v>
      </c>
      <c r="E8" s="196">
        <v>0.02</v>
      </c>
      <c r="F8" s="196"/>
      <c r="G8" s="196">
        <v>0.02</v>
      </c>
      <c r="H8" s="196">
        <v>0.02</v>
      </c>
      <c r="I8" s="196"/>
      <c r="J8" s="196"/>
      <c r="K8" s="196">
        <v>0.01</v>
      </c>
      <c r="L8" s="196">
        <v>0.01</v>
      </c>
      <c r="M8" s="196">
        <v>0.01</v>
      </c>
      <c r="N8" s="196">
        <v>0.01</v>
      </c>
      <c r="O8" s="196">
        <v>0.01</v>
      </c>
      <c r="P8" s="196"/>
      <c r="Q8" s="196"/>
      <c r="R8" s="196"/>
      <c r="S8" s="196"/>
      <c r="T8" s="449">
        <f t="shared" ref="T8:T32" si="0">IF(SUM(E8:L8)&gt;5%,5%,SUM(E8:L8))+IF(SUM(M8:S8)&gt;5%,5%,SUM(M8:S8))</f>
        <v>0.08</v>
      </c>
      <c r="U8" s="419">
        <f t="shared" ref="U8:U32" si="1">D8+T8</f>
        <v>0.98</v>
      </c>
      <c r="V8" s="420">
        <f>IF(95%&lt;=U8,60,IF(AND(90%&lt;=U8,U8&lt;95%),50,IF(AND(80%&lt;=U8,U8&lt;90%),40,IF(AND(75%&lt;=U8,U8&lt;80%),30,IF(AND(70%&lt;=U8,U8&lt;75%),20,IF(U8&lt;70%,0,""))))))</f>
        <v>60</v>
      </c>
    </row>
    <row r="9" spans="1:22" s="81" customFormat="1" ht="15.95" customHeight="1" x14ac:dyDescent="0.25">
      <c r="A9" s="195" t="s">
        <v>17</v>
      </c>
      <c r="B9" s="587" t="s">
        <v>43</v>
      </c>
      <c r="C9" s="588" t="s">
        <v>521</v>
      </c>
      <c r="D9" s="98">
        <v>0.9</v>
      </c>
      <c r="E9" s="196">
        <v>0.02</v>
      </c>
      <c r="F9" s="196"/>
      <c r="G9" s="196"/>
      <c r="H9" s="196"/>
      <c r="I9" s="196"/>
      <c r="J9" s="196"/>
      <c r="K9" s="196"/>
      <c r="L9" s="196"/>
      <c r="M9" s="196">
        <v>0.01</v>
      </c>
      <c r="N9" s="196"/>
      <c r="O9" s="196"/>
      <c r="P9" s="196"/>
      <c r="Q9" s="196"/>
      <c r="R9" s="196"/>
      <c r="S9" s="196"/>
      <c r="T9" s="449">
        <f t="shared" si="0"/>
        <v>0.03</v>
      </c>
      <c r="U9" s="419">
        <f t="shared" si="1"/>
        <v>0.93</v>
      </c>
      <c r="V9" s="420">
        <f t="shared" ref="V9:V32" si="2">IF(95%&lt;=U9,60,IF(AND(90%&lt;=U9,U9&lt;95%),50,IF(AND(80%&lt;=U9,U9&lt;90%),40,IF(AND(75%&lt;=U9,U9&lt;80%),30,IF(AND(70%&lt;=U9,U9&lt;75%),20,IF(U9&lt;70%,0,""))))))</f>
        <v>50</v>
      </c>
    </row>
    <row r="10" spans="1:22" s="81" customFormat="1" ht="15.95" customHeight="1" x14ac:dyDescent="0.25">
      <c r="A10" s="195" t="s">
        <v>18</v>
      </c>
      <c r="B10" s="587" t="s">
        <v>47</v>
      </c>
      <c r="C10" s="589" t="s">
        <v>345</v>
      </c>
      <c r="D10" s="98">
        <v>0.9</v>
      </c>
      <c r="E10" s="196"/>
      <c r="F10" s="196"/>
      <c r="G10" s="196"/>
      <c r="H10" s="196">
        <v>0.02</v>
      </c>
      <c r="I10" s="196">
        <v>0.01</v>
      </c>
      <c r="J10" s="196"/>
      <c r="K10" s="196"/>
      <c r="L10" s="196"/>
      <c r="M10" s="196">
        <v>0.01</v>
      </c>
      <c r="N10" s="196">
        <v>0.01</v>
      </c>
      <c r="O10" s="196"/>
      <c r="P10" s="196"/>
      <c r="Q10" s="196"/>
      <c r="R10" s="196"/>
      <c r="S10" s="196">
        <v>0.01</v>
      </c>
      <c r="T10" s="449">
        <f t="shared" si="0"/>
        <v>0.06</v>
      </c>
      <c r="U10" s="419">
        <f t="shared" si="1"/>
        <v>0.96</v>
      </c>
      <c r="V10" s="420">
        <f t="shared" si="2"/>
        <v>60</v>
      </c>
    </row>
    <row r="11" spans="1:22" s="81" customFormat="1" ht="15.95" customHeight="1" x14ac:dyDescent="0.25">
      <c r="A11" s="195" t="s">
        <v>19</v>
      </c>
      <c r="B11" s="587" t="s">
        <v>46</v>
      </c>
      <c r="C11" s="588" t="s">
        <v>344</v>
      </c>
      <c r="D11" s="98">
        <v>0.9</v>
      </c>
      <c r="E11" s="196"/>
      <c r="F11" s="196"/>
      <c r="G11" s="196"/>
      <c r="H11" s="196">
        <v>0.02</v>
      </c>
      <c r="I11" s="196"/>
      <c r="J11" s="196"/>
      <c r="K11" s="196"/>
      <c r="L11" s="196"/>
      <c r="M11" s="196">
        <v>0.01</v>
      </c>
      <c r="N11" s="196">
        <v>0.01</v>
      </c>
      <c r="O11" s="196"/>
      <c r="P11" s="196"/>
      <c r="Q11" s="196"/>
      <c r="R11" s="196"/>
      <c r="S11" s="196">
        <v>0.01</v>
      </c>
      <c r="T11" s="449">
        <f t="shared" si="0"/>
        <v>0.05</v>
      </c>
      <c r="U11" s="419">
        <f t="shared" si="1"/>
        <v>0.95000000000000007</v>
      </c>
      <c r="V11" s="420">
        <f t="shared" si="2"/>
        <v>60</v>
      </c>
    </row>
    <row r="12" spans="1:22" s="81" customFormat="1" ht="15.95" customHeight="1" x14ac:dyDescent="0.25">
      <c r="A12" s="195" t="s">
        <v>20</v>
      </c>
      <c r="B12" s="590" t="s">
        <v>50</v>
      </c>
      <c r="C12" s="588" t="s">
        <v>349</v>
      </c>
      <c r="D12" s="98">
        <v>0.9</v>
      </c>
      <c r="E12" s="196">
        <v>0.02</v>
      </c>
      <c r="F12" s="196"/>
      <c r="G12" s="196"/>
      <c r="H12" s="196">
        <v>0.02</v>
      </c>
      <c r="I12" s="196"/>
      <c r="J12" s="196"/>
      <c r="K12" s="196"/>
      <c r="L12" s="196"/>
      <c r="M12" s="196">
        <v>0.01</v>
      </c>
      <c r="N12" s="196">
        <v>0.01</v>
      </c>
      <c r="O12" s="196">
        <v>0.01</v>
      </c>
      <c r="P12" s="196"/>
      <c r="Q12" s="196"/>
      <c r="R12" s="196"/>
      <c r="S12" s="196">
        <v>0.01</v>
      </c>
      <c r="T12" s="449">
        <f t="shared" si="0"/>
        <v>0.08</v>
      </c>
      <c r="U12" s="419">
        <f t="shared" si="1"/>
        <v>0.98</v>
      </c>
      <c r="V12" s="420">
        <f t="shared" si="2"/>
        <v>60</v>
      </c>
    </row>
    <row r="13" spans="1:22" s="81" customFormat="1" ht="15.95" customHeight="1" x14ac:dyDescent="0.25">
      <c r="A13" s="195" t="s">
        <v>21</v>
      </c>
      <c r="B13" s="590" t="s">
        <v>48</v>
      </c>
      <c r="C13" s="588" t="s">
        <v>346</v>
      </c>
      <c r="D13" s="98">
        <v>0.9</v>
      </c>
      <c r="E13" s="196"/>
      <c r="F13" s="196"/>
      <c r="G13" s="196"/>
      <c r="H13" s="196">
        <v>0.02</v>
      </c>
      <c r="I13" s="196"/>
      <c r="J13" s="196"/>
      <c r="K13" s="196"/>
      <c r="L13" s="196"/>
      <c r="M13" s="196">
        <v>0.01</v>
      </c>
      <c r="N13" s="196"/>
      <c r="O13" s="196"/>
      <c r="P13" s="196"/>
      <c r="Q13" s="196"/>
      <c r="R13" s="196"/>
      <c r="S13" s="196">
        <v>0.01</v>
      </c>
      <c r="T13" s="449">
        <f t="shared" si="0"/>
        <v>0.04</v>
      </c>
      <c r="U13" s="419">
        <f t="shared" si="1"/>
        <v>0.94000000000000006</v>
      </c>
      <c r="V13" s="420">
        <f t="shared" si="2"/>
        <v>50</v>
      </c>
    </row>
    <row r="14" spans="1:22" s="81" customFormat="1" ht="15.95" customHeight="1" x14ac:dyDescent="0.25">
      <c r="A14" s="195" t="s">
        <v>22</v>
      </c>
      <c r="B14" s="590" t="s">
        <v>54</v>
      </c>
      <c r="C14" s="588" t="s">
        <v>353</v>
      </c>
      <c r="D14" s="98">
        <v>0.9</v>
      </c>
      <c r="E14" s="196"/>
      <c r="F14" s="196"/>
      <c r="G14" s="196"/>
      <c r="H14" s="196">
        <v>0.02</v>
      </c>
      <c r="I14" s="196"/>
      <c r="J14" s="196"/>
      <c r="K14" s="196"/>
      <c r="L14" s="196"/>
      <c r="M14" s="196">
        <v>0.01</v>
      </c>
      <c r="N14" s="196"/>
      <c r="O14" s="196"/>
      <c r="P14" s="196"/>
      <c r="Q14" s="196"/>
      <c r="R14" s="196"/>
      <c r="S14" s="196">
        <v>0.01</v>
      </c>
      <c r="T14" s="449">
        <f t="shared" si="0"/>
        <v>0.04</v>
      </c>
      <c r="U14" s="419">
        <f t="shared" si="1"/>
        <v>0.94000000000000006</v>
      </c>
      <c r="V14" s="420">
        <f t="shared" si="2"/>
        <v>50</v>
      </c>
    </row>
    <row r="15" spans="1:22" s="81" customFormat="1" ht="15.95" customHeight="1" x14ac:dyDescent="0.25">
      <c r="A15" s="195" t="s">
        <v>23</v>
      </c>
      <c r="B15" s="590" t="s">
        <v>51</v>
      </c>
      <c r="C15" s="588" t="s">
        <v>350</v>
      </c>
      <c r="D15" s="98">
        <v>0.9</v>
      </c>
      <c r="E15" s="196">
        <v>0.02</v>
      </c>
      <c r="F15" s="196"/>
      <c r="G15" s="196"/>
      <c r="H15" s="196">
        <v>0.02</v>
      </c>
      <c r="I15" s="196"/>
      <c r="J15" s="196"/>
      <c r="K15" s="196">
        <v>0.01</v>
      </c>
      <c r="L15" s="196"/>
      <c r="M15" s="196">
        <v>0.01</v>
      </c>
      <c r="N15" s="196">
        <v>0.01</v>
      </c>
      <c r="O15" s="196">
        <v>0.01</v>
      </c>
      <c r="P15" s="196"/>
      <c r="Q15" s="196"/>
      <c r="R15" s="196"/>
      <c r="S15" s="196">
        <v>0.01</v>
      </c>
      <c r="T15" s="449">
        <f t="shared" si="0"/>
        <v>0.09</v>
      </c>
      <c r="U15" s="419">
        <f t="shared" si="1"/>
        <v>0.99</v>
      </c>
      <c r="V15" s="420">
        <f t="shared" si="2"/>
        <v>60</v>
      </c>
    </row>
    <row r="16" spans="1:22" s="81" customFormat="1" ht="15.95" customHeight="1" x14ac:dyDescent="0.25">
      <c r="A16" s="195" t="s">
        <v>24</v>
      </c>
      <c r="B16" s="590" t="s">
        <v>49</v>
      </c>
      <c r="C16" s="588" t="s">
        <v>347</v>
      </c>
      <c r="D16" s="98">
        <v>0.9</v>
      </c>
      <c r="E16" s="196"/>
      <c r="F16" s="196"/>
      <c r="G16" s="196"/>
      <c r="H16" s="196">
        <v>0.02</v>
      </c>
      <c r="I16" s="196"/>
      <c r="J16" s="196"/>
      <c r="K16" s="196"/>
      <c r="L16" s="196"/>
      <c r="M16" s="196">
        <v>0.01</v>
      </c>
      <c r="N16" s="196"/>
      <c r="O16" s="196"/>
      <c r="P16" s="196"/>
      <c r="Q16" s="196">
        <v>0.01</v>
      </c>
      <c r="R16" s="196"/>
      <c r="S16" s="196">
        <v>0.01</v>
      </c>
      <c r="T16" s="449">
        <f t="shared" si="0"/>
        <v>0.05</v>
      </c>
      <c r="U16" s="419">
        <f t="shared" si="1"/>
        <v>0.95000000000000007</v>
      </c>
      <c r="V16" s="420">
        <f t="shared" si="2"/>
        <v>60</v>
      </c>
    </row>
    <row r="17" spans="1:254" s="81" customFormat="1" ht="15.95" customHeight="1" x14ac:dyDescent="0.25">
      <c r="A17" s="195" t="s">
        <v>25</v>
      </c>
      <c r="B17" s="590" t="s">
        <v>55</v>
      </c>
      <c r="C17" s="588" t="s">
        <v>348</v>
      </c>
      <c r="D17" s="98">
        <v>0.9</v>
      </c>
      <c r="E17" s="196">
        <v>0.02</v>
      </c>
      <c r="F17" s="196"/>
      <c r="G17" s="196"/>
      <c r="H17" s="196">
        <v>0.02</v>
      </c>
      <c r="I17" s="196"/>
      <c r="J17" s="196"/>
      <c r="K17" s="196"/>
      <c r="L17" s="196"/>
      <c r="M17" s="196">
        <v>0.01</v>
      </c>
      <c r="N17" s="196"/>
      <c r="O17" s="196">
        <v>0.01</v>
      </c>
      <c r="P17" s="196"/>
      <c r="Q17" s="196"/>
      <c r="R17" s="196"/>
      <c r="S17" s="196">
        <v>0.01</v>
      </c>
      <c r="T17" s="449">
        <f t="shared" si="0"/>
        <v>7.0000000000000007E-2</v>
      </c>
      <c r="U17" s="419">
        <f t="shared" si="1"/>
        <v>0.97</v>
      </c>
      <c r="V17" s="420">
        <f t="shared" si="2"/>
        <v>60</v>
      </c>
    </row>
    <row r="18" spans="1:254" s="81" customFormat="1" ht="15.95" customHeight="1" x14ac:dyDescent="0.25">
      <c r="A18" s="195" t="s">
        <v>26</v>
      </c>
      <c r="B18" s="591" t="s">
        <v>52</v>
      </c>
      <c r="C18" s="588" t="s">
        <v>351</v>
      </c>
      <c r="D18" s="98">
        <v>0.9</v>
      </c>
      <c r="E18" s="196"/>
      <c r="F18" s="196"/>
      <c r="G18" s="196"/>
      <c r="H18" s="196">
        <v>0.02</v>
      </c>
      <c r="I18" s="196"/>
      <c r="J18" s="196"/>
      <c r="K18" s="196"/>
      <c r="L18" s="196"/>
      <c r="M18" s="196">
        <v>0.01</v>
      </c>
      <c r="N18" s="196"/>
      <c r="O18" s="196"/>
      <c r="P18" s="196"/>
      <c r="Q18" s="196"/>
      <c r="R18" s="196"/>
      <c r="S18" s="196">
        <v>0.01</v>
      </c>
      <c r="T18" s="449">
        <f t="shared" si="0"/>
        <v>0.04</v>
      </c>
      <c r="U18" s="419">
        <f t="shared" si="1"/>
        <v>0.94000000000000006</v>
      </c>
      <c r="V18" s="420">
        <f t="shared" si="2"/>
        <v>50</v>
      </c>
    </row>
    <row r="19" spans="1:254" s="81" customFormat="1" ht="15.95" customHeight="1" x14ac:dyDescent="0.25">
      <c r="A19" s="195" t="s">
        <v>27</v>
      </c>
      <c r="B19" s="590" t="s">
        <v>53</v>
      </c>
      <c r="C19" s="588" t="s">
        <v>352</v>
      </c>
      <c r="D19" s="98">
        <v>0.9</v>
      </c>
      <c r="E19" s="196"/>
      <c r="F19" s="196"/>
      <c r="G19" s="196">
        <v>0.02</v>
      </c>
      <c r="H19" s="196">
        <v>0.02</v>
      </c>
      <c r="I19" s="196"/>
      <c r="J19" s="196"/>
      <c r="K19" s="196"/>
      <c r="L19" s="196"/>
      <c r="M19" s="196">
        <v>0.01</v>
      </c>
      <c r="N19" s="196"/>
      <c r="O19" s="196"/>
      <c r="P19" s="196"/>
      <c r="Q19" s="196"/>
      <c r="R19" s="196"/>
      <c r="S19" s="196">
        <v>0.01</v>
      </c>
      <c r="T19" s="449">
        <f t="shared" si="0"/>
        <v>0.06</v>
      </c>
      <c r="U19" s="419">
        <f t="shared" si="1"/>
        <v>0.96</v>
      </c>
      <c r="V19" s="420">
        <f t="shared" si="2"/>
        <v>60</v>
      </c>
    </row>
    <row r="20" spans="1:254" s="81" customFormat="1" ht="15.95" customHeight="1" x14ac:dyDescent="0.25">
      <c r="A20" s="195" t="s">
        <v>28</v>
      </c>
      <c r="B20" s="590" t="s">
        <v>690</v>
      </c>
      <c r="C20" s="588" t="s">
        <v>355</v>
      </c>
      <c r="D20" s="98">
        <v>0.9</v>
      </c>
      <c r="E20" s="196"/>
      <c r="F20" s="196"/>
      <c r="G20" s="196"/>
      <c r="H20" s="196">
        <v>0.02</v>
      </c>
      <c r="I20" s="196">
        <v>0.01</v>
      </c>
      <c r="J20" s="196"/>
      <c r="K20" s="196"/>
      <c r="L20" s="196"/>
      <c r="M20" s="196"/>
      <c r="N20" s="196"/>
      <c r="O20" s="196"/>
      <c r="P20" s="196">
        <v>0.01</v>
      </c>
      <c r="Q20" s="196"/>
      <c r="R20" s="196"/>
      <c r="S20" s="196">
        <v>0.01</v>
      </c>
      <c r="T20" s="449">
        <f t="shared" si="0"/>
        <v>0.05</v>
      </c>
      <c r="U20" s="419">
        <f t="shared" si="1"/>
        <v>0.95000000000000007</v>
      </c>
      <c r="V20" s="420">
        <f t="shared" si="2"/>
        <v>60</v>
      </c>
    </row>
    <row r="21" spans="1:254" s="81" customFormat="1" ht="15.95" customHeight="1" x14ac:dyDescent="0.25">
      <c r="A21" s="195" t="s">
        <v>29</v>
      </c>
      <c r="B21" s="592" t="s">
        <v>691</v>
      </c>
      <c r="C21" s="589" t="s">
        <v>360</v>
      </c>
      <c r="D21" s="98">
        <v>0.9</v>
      </c>
      <c r="E21" s="196"/>
      <c r="F21" s="196">
        <v>0.01</v>
      </c>
      <c r="G21" s="196"/>
      <c r="H21" s="196">
        <v>0.02</v>
      </c>
      <c r="I21" s="196">
        <v>0.01</v>
      </c>
      <c r="J21" s="196"/>
      <c r="K21" s="196"/>
      <c r="L21" s="196"/>
      <c r="M21" s="196"/>
      <c r="N21" s="196"/>
      <c r="O21" s="196"/>
      <c r="P21" s="196">
        <v>0.01</v>
      </c>
      <c r="Q21" s="196">
        <v>0.01</v>
      </c>
      <c r="R21" s="196"/>
      <c r="S21" s="196">
        <v>0.01</v>
      </c>
      <c r="T21" s="449">
        <f t="shared" si="0"/>
        <v>7.0000000000000007E-2</v>
      </c>
      <c r="U21" s="419">
        <f t="shared" si="1"/>
        <v>0.97</v>
      </c>
      <c r="V21" s="420">
        <f t="shared" si="2"/>
        <v>60</v>
      </c>
    </row>
    <row r="22" spans="1:254" s="81" customFormat="1" ht="15.95" customHeight="1" x14ac:dyDescent="0.25">
      <c r="A22" s="195" t="s">
        <v>30</v>
      </c>
      <c r="B22" s="592" t="s">
        <v>692</v>
      </c>
      <c r="C22" s="589" t="s">
        <v>361</v>
      </c>
      <c r="D22" s="98">
        <v>0.9</v>
      </c>
      <c r="E22" s="196"/>
      <c r="F22" s="196"/>
      <c r="G22" s="196"/>
      <c r="H22" s="196">
        <v>0.02</v>
      </c>
      <c r="I22" s="196">
        <v>0.01</v>
      </c>
      <c r="J22" s="196"/>
      <c r="K22" s="196"/>
      <c r="L22" s="196"/>
      <c r="M22" s="196"/>
      <c r="N22" s="196"/>
      <c r="O22" s="196"/>
      <c r="P22" s="196">
        <v>0.01</v>
      </c>
      <c r="Q22" s="196">
        <v>0.01</v>
      </c>
      <c r="R22" s="196">
        <v>0.01</v>
      </c>
      <c r="S22" s="196">
        <v>0.01</v>
      </c>
      <c r="T22" s="449">
        <f t="shared" si="0"/>
        <v>7.0000000000000007E-2</v>
      </c>
      <c r="U22" s="419">
        <f t="shared" si="1"/>
        <v>0.97</v>
      </c>
      <c r="V22" s="420">
        <f t="shared" si="2"/>
        <v>60</v>
      </c>
    </row>
    <row r="23" spans="1:254" s="81" customFormat="1" ht="15.95" customHeight="1" x14ac:dyDescent="0.25">
      <c r="A23" s="195" t="s">
        <v>31</v>
      </c>
      <c r="B23" s="592" t="s">
        <v>693</v>
      </c>
      <c r="C23" s="589" t="s">
        <v>358</v>
      </c>
      <c r="D23" s="98">
        <v>0.9</v>
      </c>
      <c r="E23" s="196"/>
      <c r="F23" s="196"/>
      <c r="G23" s="196"/>
      <c r="H23" s="196">
        <v>0.02</v>
      </c>
      <c r="I23" s="196">
        <v>0.01</v>
      </c>
      <c r="J23" s="196"/>
      <c r="K23" s="196"/>
      <c r="L23" s="196"/>
      <c r="M23" s="196"/>
      <c r="N23" s="196"/>
      <c r="O23" s="196"/>
      <c r="P23" s="196">
        <v>0.01</v>
      </c>
      <c r="Q23" s="196"/>
      <c r="R23" s="196"/>
      <c r="S23" s="196">
        <v>0.01</v>
      </c>
      <c r="T23" s="449">
        <f t="shared" si="0"/>
        <v>0.05</v>
      </c>
      <c r="U23" s="419">
        <f t="shared" si="1"/>
        <v>0.95000000000000007</v>
      </c>
      <c r="V23" s="420">
        <f t="shared" si="2"/>
        <v>60</v>
      </c>
    </row>
    <row r="24" spans="1:254" s="81" customFormat="1" ht="15.95" customHeight="1" x14ac:dyDescent="0.25">
      <c r="A24" s="195" t="s">
        <v>32</v>
      </c>
      <c r="B24" s="592" t="s">
        <v>694</v>
      </c>
      <c r="C24" s="589" t="s">
        <v>357</v>
      </c>
      <c r="D24" s="98">
        <v>0.9</v>
      </c>
      <c r="E24" s="196"/>
      <c r="F24" s="196"/>
      <c r="G24" s="196"/>
      <c r="H24" s="196">
        <v>0.02</v>
      </c>
      <c r="I24" s="196">
        <v>0.01</v>
      </c>
      <c r="J24" s="196"/>
      <c r="K24" s="196"/>
      <c r="L24" s="196"/>
      <c r="M24" s="196"/>
      <c r="N24" s="196"/>
      <c r="O24" s="196"/>
      <c r="P24" s="196">
        <v>0.01</v>
      </c>
      <c r="Q24" s="196"/>
      <c r="R24" s="196"/>
      <c r="S24" s="196">
        <v>0.01</v>
      </c>
      <c r="T24" s="449">
        <f t="shared" si="0"/>
        <v>0.05</v>
      </c>
      <c r="U24" s="419">
        <f t="shared" si="1"/>
        <v>0.95000000000000007</v>
      </c>
      <c r="V24" s="420">
        <f t="shared" si="2"/>
        <v>60</v>
      </c>
    </row>
    <row r="25" spans="1:254" s="81" customFormat="1" ht="15.95" customHeight="1" x14ac:dyDescent="0.25">
      <c r="A25" s="195" t="s">
        <v>33</v>
      </c>
      <c r="B25" s="592" t="s">
        <v>695</v>
      </c>
      <c r="C25" s="589" t="s">
        <v>354</v>
      </c>
      <c r="D25" s="98">
        <v>0.9</v>
      </c>
      <c r="E25" s="196"/>
      <c r="F25" s="196"/>
      <c r="G25" s="196"/>
      <c r="H25" s="196">
        <v>0.02</v>
      </c>
      <c r="I25" s="196">
        <v>0.01</v>
      </c>
      <c r="J25" s="196"/>
      <c r="K25" s="196"/>
      <c r="L25" s="196"/>
      <c r="M25" s="196"/>
      <c r="N25" s="196"/>
      <c r="O25" s="196"/>
      <c r="P25" s="196">
        <v>0.01</v>
      </c>
      <c r="Q25" s="196"/>
      <c r="R25" s="196"/>
      <c r="S25" s="196">
        <v>0.01</v>
      </c>
      <c r="T25" s="449">
        <f t="shared" si="0"/>
        <v>0.05</v>
      </c>
      <c r="U25" s="419">
        <f t="shared" si="1"/>
        <v>0.95000000000000007</v>
      </c>
      <c r="V25" s="420">
        <f t="shared" si="2"/>
        <v>60</v>
      </c>
    </row>
    <row r="26" spans="1:254" s="81" customFormat="1" ht="15.95" customHeight="1" x14ac:dyDescent="0.25">
      <c r="A26" s="195" t="s">
        <v>34</v>
      </c>
      <c r="B26" s="803" t="s">
        <v>1296</v>
      </c>
      <c r="C26" s="589" t="s">
        <v>356</v>
      </c>
      <c r="D26" s="98">
        <v>0.9</v>
      </c>
      <c r="E26" s="196"/>
      <c r="F26" s="196"/>
      <c r="G26" s="196"/>
      <c r="H26" s="196">
        <v>0.02</v>
      </c>
      <c r="I26" s="196">
        <v>0.01</v>
      </c>
      <c r="J26" s="196"/>
      <c r="K26" s="196"/>
      <c r="L26" s="196"/>
      <c r="M26" s="196"/>
      <c r="N26" s="196"/>
      <c r="O26" s="196"/>
      <c r="P26" s="196">
        <v>0.01</v>
      </c>
      <c r="Q26" s="196"/>
      <c r="R26" s="196"/>
      <c r="S26" s="196">
        <v>0.01</v>
      </c>
      <c r="T26" s="449">
        <f t="shared" si="0"/>
        <v>0.05</v>
      </c>
      <c r="U26" s="419">
        <f t="shared" si="1"/>
        <v>0.95000000000000007</v>
      </c>
      <c r="V26" s="420">
        <f t="shared" si="2"/>
        <v>60</v>
      </c>
    </row>
    <row r="27" spans="1:254" s="81" customFormat="1" ht="15.95" customHeight="1" x14ac:dyDescent="0.25">
      <c r="A27" s="195" t="s">
        <v>35</v>
      </c>
      <c r="B27" s="592" t="s">
        <v>697</v>
      </c>
      <c r="C27" s="589" t="s">
        <v>359</v>
      </c>
      <c r="D27" s="98">
        <v>0.9</v>
      </c>
      <c r="E27" s="196"/>
      <c r="F27" s="196"/>
      <c r="G27" s="196"/>
      <c r="H27" s="196">
        <v>0.02</v>
      </c>
      <c r="I27" s="196">
        <v>0.01</v>
      </c>
      <c r="J27" s="196"/>
      <c r="K27" s="196"/>
      <c r="L27" s="196"/>
      <c r="M27" s="196"/>
      <c r="N27" s="196"/>
      <c r="O27" s="196"/>
      <c r="P27" s="196">
        <v>0.01</v>
      </c>
      <c r="Q27" s="196"/>
      <c r="R27" s="196"/>
      <c r="S27" s="196">
        <v>0.01</v>
      </c>
      <c r="T27" s="449">
        <f t="shared" si="0"/>
        <v>0.05</v>
      </c>
      <c r="U27" s="419">
        <f t="shared" si="1"/>
        <v>0.95000000000000007</v>
      </c>
      <c r="V27" s="420">
        <f t="shared" si="2"/>
        <v>60</v>
      </c>
    </row>
    <row r="28" spans="1:254" s="81" customFormat="1" ht="15.95" customHeight="1" x14ac:dyDescent="0.25">
      <c r="A28" s="195" t="s">
        <v>36</v>
      </c>
      <c r="B28" s="592" t="s">
        <v>57</v>
      </c>
      <c r="C28" s="589" t="s">
        <v>364</v>
      </c>
      <c r="D28" s="98">
        <v>0.9</v>
      </c>
      <c r="E28" s="196"/>
      <c r="F28" s="196"/>
      <c r="G28" s="196"/>
      <c r="H28" s="196">
        <v>0.02</v>
      </c>
      <c r="I28" s="196">
        <v>0.01</v>
      </c>
      <c r="J28" s="196"/>
      <c r="K28" s="196"/>
      <c r="L28" s="196"/>
      <c r="M28" s="196"/>
      <c r="N28" s="196"/>
      <c r="O28" s="196"/>
      <c r="P28" s="196">
        <v>0.01</v>
      </c>
      <c r="Q28" s="196">
        <v>0.01</v>
      </c>
      <c r="R28" s="196"/>
      <c r="S28" s="196">
        <v>0.01</v>
      </c>
      <c r="T28" s="449">
        <f t="shared" si="0"/>
        <v>0.06</v>
      </c>
      <c r="U28" s="419">
        <f t="shared" si="1"/>
        <v>0.96</v>
      </c>
      <c r="V28" s="420">
        <f t="shared" si="2"/>
        <v>60</v>
      </c>
    </row>
    <row r="29" spans="1:254" s="81" customFormat="1" ht="15.95" customHeight="1" x14ac:dyDescent="0.25">
      <c r="A29" s="195" t="s">
        <v>37</v>
      </c>
      <c r="B29" s="592" t="s">
        <v>56</v>
      </c>
      <c r="C29" s="589" t="s">
        <v>363</v>
      </c>
      <c r="D29" s="98">
        <v>0.9</v>
      </c>
      <c r="E29" s="196"/>
      <c r="F29" s="196"/>
      <c r="G29" s="196"/>
      <c r="H29" s="196">
        <v>0.02</v>
      </c>
      <c r="I29" s="196">
        <v>0.01</v>
      </c>
      <c r="J29" s="196"/>
      <c r="K29" s="196"/>
      <c r="L29" s="196"/>
      <c r="M29" s="196"/>
      <c r="N29" s="196"/>
      <c r="O29" s="196"/>
      <c r="P29" s="196">
        <v>0.01</v>
      </c>
      <c r="Q29" s="196">
        <v>0.01</v>
      </c>
      <c r="R29" s="196"/>
      <c r="S29" s="196">
        <v>0.01</v>
      </c>
      <c r="T29" s="449">
        <f t="shared" si="0"/>
        <v>0.06</v>
      </c>
      <c r="U29" s="419">
        <f t="shared" si="1"/>
        <v>0.96</v>
      </c>
      <c r="V29" s="420">
        <f t="shared" si="2"/>
        <v>60</v>
      </c>
    </row>
    <row r="30" spans="1:254" s="81" customFormat="1" ht="15.95" customHeight="1" x14ac:dyDescent="0.25">
      <c r="A30" s="195" t="s">
        <v>38</v>
      </c>
      <c r="B30" s="592" t="s">
        <v>698</v>
      </c>
      <c r="C30" s="589" t="s">
        <v>362</v>
      </c>
      <c r="D30" s="98">
        <v>0.9</v>
      </c>
      <c r="E30" s="196"/>
      <c r="F30" s="196"/>
      <c r="G30" s="196"/>
      <c r="H30" s="196">
        <v>0.02</v>
      </c>
      <c r="I30" s="196">
        <v>0.01</v>
      </c>
      <c r="J30" s="196"/>
      <c r="K30" s="196"/>
      <c r="L30" s="196"/>
      <c r="M30" s="196"/>
      <c r="N30" s="196"/>
      <c r="O30" s="196"/>
      <c r="P30" s="196">
        <v>0.01</v>
      </c>
      <c r="Q30" s="196"/>
      <c r="R30" s="196"/>
      <c r="S30" s="196">
        <v>0.01</v>
      </c>
      <c r="T30" s="449">
        <f t="shared" si="0"/>
        <v>0.05</v>
      </c>
      <c r="U30" s="419">
        <f t="shared" si="1"/>
        <v>0.95000000000000007</v>
      </c>
      <c r="V30" s="420">
        <f t="shared" si="2"/>
        <v>60</v>
      </c>
    </row>
    <row r="31" spans="1:254" s="81" customFormat="1" ht="15.95" customHeight="1" x14ac:dyDescent="0.25">
      <c r="A31" s="195" t="s">
        <v>39</v>
      </c>
      <c r="B31" s="592" t="s">
        <v>876</v>
      </c>
      <c r="C31" s="589"/>
      <c r="D31" s="98">
        <v>0.9</v>
      </c>
      <c r="E31" s="196"/>
      <c r="F31" s="196">
        <v>0.01</v>
      </c>
      <c r="G31" s="196"/>
      <c r="H31" s="196">
        <v>0.02</v>
      </c>
      <c r="I31" s="196"/>
      <c r="J31" s="196"/>
      <c r="K31" s="196"/>
      <c r="L31" s="196"/>
      <c r="M31" s="196">
        <v>0.01</v>
      </c>
      <c r="N31" s="196"/>
      <c r="O31" s="196"/>
      <c r="P31" s="196"/>
      <c r="Q31" s="196"/>
      <c r="R31" s="196">
        <v>0.01</v>
      </c>
      <c r="S31" s="196">
        <v>0.01</v>
      </c>
      <c r="T31" s="449">
        <f t="shared" si="0"/>
        <v>0.06</v>
      </c>
      <c r="U31" s="419">
        <f t="shared" si="1"/>
        <v>0.96</v>
      </c>
      <c r="V31" s="420">
        <f t="shared" si="2"/>
        <v>60</v>
      </c>
    </row>
    <row r="32" spans="1:254" ht="17.25" customHeight="1" x14ac:dyDescent="0.25">
      <c r="A32" s="195" t="s">
        <v>40</v>
      </c>
      <c r="B32" s="592" t="s">
        <v>877</v>
      </c>
      <c r="C32" s="589"/>
      <c r="D32" s="98">
        <v>0.9</v>
      </c>
      <c r="E32" s="196"/>
      <c r="F32" s="196"/>
      <c r="G32" s="196"/>
      <c r="H32" s="196">
        <v>0.02</v>
      </c>
      <c r="I32" s="196"/>
      <c r="J32" s="196"/>
      <c r="K32" s="196"/>
      <c r="L32" s="196"/>
      <c r="M32" s="196">
        <v>0.01</v>
      </c>
      <c r="N32" s="196"/>
      <c r="O32" s="196"/>
      <c r="P32" s="196"/>
      <c r="Q32" s="196"/>
      <c r="R32" s="196"/>
      <c r="S32" s="196">
        <v>0.01</v>
      </c>
      <c r="T32" s="449">
        <f t="shared" si="0"/>
        <v>0.04</v>
      </c>
      <c r="U32" s="419">
        <f t="shared" si="1"/>
        <v>0.94000000000000006</v>
      </c>
      <c r="V32" s="420">
        <f t="shared" si="2"/>
        <v>50</v>
      </c>
      <c r="W32" s="81"/>
      <c r="X32" s="81"/>
      <c r="Y32" s="81"/>
      <c r="Z32" s="81"/>
      <c r="AA32" s="81"/>
      <c r="AB32" s="81"/>
      <c r="AC32" s="81"/>
      <c r="AD32" s="81"/>
      <c r="AE32" s="81"/>
      <c r="AF32" s="81"/>
      <c r="AG32" s="81"/>
      <c r="AH32" s="81"/>
      <c r="AI32" s="81"/>
      <c r="AJ32" s="81"/>
      <c r="AK32" s="81"/>
      <c r="AL32" s="81"/>
      <c r="AM32" s="81"/>
      <c r="AN32" s="81"/>
      <c r="AO32" s="81"/>
      <c r="AP32" s="81"/>
      <c r="AQ32" s="81"/>
      <c r="AR32" s="81"/>
      <c r="AS32" s="81"/>
      <c r="AT32" s="81"/>
      <c r="AU32" s="81"/>
      <c r="AV32" s="81"/>
      <c r="AW32" s="81"/>
      <c r="AX32" s="81"/>
      <c r="AY32" s="81"/>
      <c r="AZ32" s="81"/>
      <c r="BA32" s="81"/>
      <c r="BB32" s="81"/>
      <c r="BC32" s="81"/>
      <c r="BD32" s="81"/>
      <c r="BE32" s="81"/>
      <c r="BF32" s="81"/>
      <c r="BG32" s="81"/>
      <c r="BH32" s="81"/>
      <c r="BI32" s="81"/>
      <c r="BJ32" s="81"/>
      <c r="BK32" s="81"/>
      <c r="BL32" s="81"/>
      <c r="BM32" s="81"/>
      <c r="BN32" s="81"/>
      <c r="BO32" s="81"/>
      <c r="BP32" s="81"/>
      <c r="BQ32" s="81"/>
      <c r="BR32" s="81"/>
      <c r="BS32" s="81"/>
      <c r="BT32" s="81"/>
      <c r="BU32" s="81"/>
      <c r="BV32" s="81"/>
      <c r="BW32" s="81"/>
      <c r="BX32" s="81"/>
      <c r="BY32" s="81"/>
      <c r="BZ32" s="81"/>
      <c r="CA32" s="81"/>
      <c r="CB32" s="81"/>
      <c r="CC32" s="81"/>
      <c r="CD32" s="81"/>
      <c r="CE32" s="81"/>
      <c r="CF32" s="81"/>
      <c r="CG32" s="81"/>
      <c r="CH32" s="81"/>
      <c r="CI32" s="81"/>
      <c r="CJ32" s="81"/>
      <c r="CK32" s="81"/>
      <c r="CL32" s="81"/>
      <c r="CM32" s="81"/>
      <c r="CN32" s="81"/>
      <c r="CO32" s="81"/>
      <c r="CP32" s="81"/>
      <c r="CQ32" s="81"/>
      <c r="CR32" s="81"/>
      <c r="CS32" s="81"/>
      <c r="CT32" s="81"/>
      <c r="CU32" s="81"/>
      <c r="CV32" s="81"/>
      <c r="CW32" s="81"/>
      <c r="CX32" s="81"/>
      <c r="CY32" s="81"/>
      <c r="CZ32" s="81"/>
      <c r="DA32" s="81"/>
      <c r="DB32" s="81"/>
      <c r="DC32" s="81"/>
      <c r="DD32" s="81"/>
      <c r="DE32" s="81"/>
      <c r="DF32" s="81"/>
      <c r="DG32" s="81"/>
      <c r="DH32" s="81"/>
      <c r="DI32" s="81"/>
      <c r="DJ32" s="81"/>
      <c r="DK32" s="81"/>
      <c r="DL32" s="81"/>
      <c r="DM32" s="81"/>
      <c r="DN32" s="81"/>
      <c r="DO32" s="81"/>
      <c r="DP32" s="81"/>
      <c r="DQ32" s="81"/>
      <c r="DR32" s="81"/>
      <c r="DS32" s="81"/>
      <c r="DT32" s="81"/>
      <c r="DU32" s="81"/>
      <c r="DV32" s="81"/>
      <c r="DW32" s="81"/>
      <c r="DX32" s="81"/>
      <c r="DY32" s="81"/>
      <c r="DZ32" s="81"/>
      <c r="EA32" s="81"/>
      <c r="EB32" s="81"/>
      <c r="EC32" s="81"/>
      <c r="ED32" s="81"/>
      <c r="EE32" s="81"/>
      <c r="EF32" s="81"/>
      <c r="EG32" s="81"/>
      <c r="EH32" s="81"/>
      <c r="EI32" s="81"/>
      <c r="EJ32" s="81"/>
      <c r="EK32" s="81"/>
      <c r="EL32" s="81"/>
      <c r="EM32" s="81"/>
      <c r="EN32" s="81"/>
      <c r="EO32" s="81"/>
      <c r="EP32" s="81"/>
      <c r="EQ32" s="81"/>
      <c r="ER32" s="81"/>
      <c r="ES32" s="81"/>
      <c r="ET32" s="81"/>
      <c r="EU32" s="81"/>
      <c r="EV32" s="81"/>
      <c r="EW32" s="81"/>
      <c r="EX32" s="81"/>
      <c r="EY32" s="81"/>
      <c r="EZ32" s="81"/>
      <c r="FA32" s="81"/>
      <c r="FB32" s="81"/>
      <c r="FC32" s="81"/>
      <c r="FD32" s="81"/>
      <c r="FE32" s="81"/>
      <c r="FF32" s="81"/>
      <c r="FG32" s="81"/>
      <c r="FH32" s="81"/>
      <c r="FI32" s="81"/>
      <c r="FJ32" s="81"/>
      <c r="FK32" s="81"/>
      <c r="FL32" s="81"/>
      <c r="FM32" s="81"/>
      <c r="FN32" s="81"/>
      <c r="FO32" s="81"/>
      <c r="FP32" s="81"/>
      <c r="FQ32" s="81"/>
      <c r="FR32" s="81"/>
      <c r="FS32" s="81"/>
      <c r="FT32" s="81"/>
      <c r="FU32" s="81"/>
      <c r="FV32" s="81"/>
      <c r="FW32" s="81"/>
      <c r="FX32" s="81"/>
      <c r="FY32" s="81"/>
      <c r="FZ32" s="81"/>
      <c r="GA32" s="81"/>
      <c r="GB32" s="81"/>
      <c r="GC32" s="81"/>
      <c r="GD32" s="81"/>
      <c r="GE32" s="81"/>
      <c r="GF32" s="81"/>
      <c r="GG32" s="81"/>
      <c r="GH32" s="81"/>
      <c r="GI32" s="81"/>
      <c r="GJ32" s="81"/>
      <c r="GK32" s="81"/>
      <c r="GL32" s="81"/>
      <c r="GM32" s="81"/>
      <c r="GN32" s="81"/>
      <c r="GO32" s="81"/>
      <c r="GP32" s="81"/>
      <c r="GQ32" s="81"/>
      <c r="GR32" s="81"/>
      <c r="GS32" s="81"/>
      <c r="GT32" s="81"/>
      <c r="GU32" s="81"/>
      <c r="GV32" s="81"/>
      <c r="GW32" s="81"/>
      <c r="GX32" s="81"/>
      <c r="GY32" s="81"/>
      <c r="GZ32" s="81"/>
      <c r="HA32" s="81"/>
      <c r="HB32" s="81"/>
      <c r="HC32" s="81"/>
      <c r="HD32" s="81"/>
      <c r="HE32" s="81"/>
      <c r="HF32" s="81"/>
      <c r="HG32" s="81"/>
      <c r="HH32" s="81"/>
      <c r="HI32" s="81"/>
      <c r="HJ32" s="81"/>
      <c r="HK32" s="81"/>
      <c r="HL32" s="81"/>
      <c r="HM32" s="81"/>
      <c r="HN32" s="81"/>
      <c r="HO32" s="81"/>
      <c r="HP32" s="81"/>
      <c r="HQ32" s="81"/>
      <c r="HR32" s="81"/>
      <c r="HS32" s="81"/>
      <c r="HT32" s="81"/>
      <c r="HU32" s="81"/>
      <c r="HV32" s="81"/>
      <c r="HW32" s="81"/>
      <c r="HX32" s="81"/>
      <c r="HY32" s="81"/>
      <c r="HZ32" s="81"/>
      <c r="IA32" s="81"/>
      <c r="IB32" s="81"/>
      <c r="IC32" s="81"/>
      <c r="ID32" s="81"/>
      <c r="IE32" s="81"/>
      <c r="IF32" s="81"/>
      <c r="IG32" s="81"/>
      <c r="IH32" s="81"/>
      <c r="II32" s="81"/>
      <c r="IJ32" s="81"/>
      <c r="IK32" s="81"/>
      <c r="IL32" s="81"/>
      <c r="IM32" s="81"/>
      <c r="IN32" s="81"/>
      <c r="IO32" s="81"/>
      <c r="IP32" s="81"/>
      <c r="IQ32" s="81"/>
      <c r="IR32" s="81"/>
      <c r="IS32" s="81"/>
      <c r="IT32" s="81"/>
    </row>
    <row r="33" spans="1:24" ht="16.5" x14ac:dyDescent="0.25">
      <c r="A33" s="1090" t="s">
        <v>522</v>
      </c>
      <c r="B33" s="1090"/>
      <c r="C33" s="1090"/>
      <c r="D33" s="1090"/>
      <c r="E33" s="1090"/>
      <c r="F33" s="1090"/>
      <c r="G33" s="1090"/>
      <c r="H33" s="1090"/>
      <c r="I33" s="1090"/>
      <c r="J33" s="1090"/>
      <c r="K33" s="1090"/>
      <c r="L33" s="1090"/>
      <c r="M33" s="1090"/>
      <c r="N33" s="1090"/>
      <c r="O33" s="1090"/>
      <c r="P33" s="1090"/>
      <c r="Q33" s="1090"/>
      <c r="R33" s="1090"/>
      <c r="S33" s="1090"/>
      <c r="T33" s="1090"/>
      <c r="U33" s="1090"/>
      <c r="V33" s="1090"/>
    </row>
    <row r="34" spans="1:24" ht="16.5" x14ac:dyDescent="0.25">
      <c r="A34" s="177"/>
      <c r="B34" s="177"/>
      <c r="C34" s="177"/>
      <c r="D34" s="177"/>
      <c r="E34" s="177"/>
      <c r="F34" s="177"/>
      <c r="G34" s="177"/>
      <c r="H34" s="177"/>
      <c r="I34" s="177"/>
      <c r="J34" s="177"/>
      <c r="K34" s="177"/>
      <c r="L34" s="177"/>
      <c r="M34" s="177"/>
      <c r="N34" s="177"/>
      <c r="O34" s="177"/>
      <c r="P34" s="177"/>
      <c r="Q34" s="177"/>
      <c r="R34" s="177"/>
      <c r="S34" s="177"/>
      <c r="T34" s="177"/>
      <c r="U34" s="177"/>
      <c r="V34" s="177"/>
    </row>
    <row r="35" spans="1:24" ht="24.75" customHeight="1" x14ac:dyDescent="0.3">
      <c r="A35" s="1136" t="s">
        <v>5</v>
      </c>
      <c r="B35" s="1136"/>
      <c r="C35" s="1136"/>
      <c r="D35" s="1136"/>
      <c r="E35" s="1136"/>
      <c r="F35" s="1136"/>
      <c r="G35" s="1136"/>
      <c r="H35" s="1136"/>
      <c r="I35" s="1136"/>
      <c r="J35" s="1136"/>
      <c r="K35" s="1136"/>
      <c r="L35" s="1136"/>
      <c r="M35" s="1136"/>
      <c r="N35" s="1136"/>
      <c r="O35" s="1136"/>
      <c r="P35" s="1136"/>
      <c r="Q35" s="1136"/>
      <c r="R35" s="1136"/>
      <c r="S35" s="1136"/>
      <c r="T35" s="1136"/>
      <c r="U35" s="1136"/>
      <c r="V35" s="1136"/>
      <c r="W35" s="1136"/>
      <c r="X35" s="1136"/>
    </row>
    <row r="36" spans="1:24" ht="21" customHeight="1" x14ac:dyDescent="0.25"/>
    <row r="37" spans="1:24" ht="87.75" customHeight="1" x14ac:dyDescent="0.25">
      <c r="A37" s="573" t="s">
        <v>6</v>
      </c>
      <c r="B37" s="1148" t="s">
        <v>7</v>
      </c>
      <c r="C37" s="1149"/>
      <c r="D37" s="1149"/>
      <c r="E37" s="739" t="s">
        <v>218</v>
      </c>
      <c r="F37" s="1176"/>
      <c r="G37" s="1177"/>
      <c r="H37" s="1177"/>
      <c r="I37" s="1177"/>
      <c r="J37" s="1177"/>
      <c r="K37" s="1177"/>
      <c r="L37" s="1177"/>
      <c r="M37" s="1178"/>
      <c r="N37" s="741" t="s">
        <v>10</v>
      </c>
      <c r="O37" s="739" t="s">
        <v>218</v>
      </c>
      <c r="P37" s="1529" t="s">
        <v>12</v>
      </c>
      <c r="Q37" s="1529"/>
      <c r="R37" s="1529"/>
      <c r="S37" s="1529"/>
      <c r="T37" s="1529"/>
      <c r="U37" s="1529"/>
      <c r="V37" s="1529"/>
      <c r="W37" s="1529"/>
      <c r="X37" s="1529"/>
    </row>
    <row r="38" spans="1:24" ht="69" customHeight="1" x14ac:dyDescent="0.25">
      <c r="A38" s="482">
        <v>1</v>
      </c>
      <c r="B38" s="1525" t="s">
        <v>975</v>
      </c>
      <c r="C38" s="1526"/>
      <c r="D38" s="1527"/>
      <c r="E38" s="679">
        <v>0.02</v>
      </c>
      <c r="F38" s="427"/>
      <c r="G38" s="515"/>
      <c r="H38" s="515"/>
      <c r="I38" s="515"/>
      <c r="J38" s="516"/>
      <c r="K38" s="1519"/>
      <c r="L38" s="1520"/>
      <c r="M38" s="741"/>
      <c r="N38" s="739">
        <v>5</v>
      </c>
      <c r="O38" s="593"/>
      <c r="P38" s="1528" t="s">
        <v>1297</v>
      </c>
      <c r="Q38" s="1528"/>
      <c r="R38" s="1528"/>
      <c r="S38" s="1528"/>
      <c r="T38" s="1528"/>
      <c r="U38" s="1528"/>
      <c r="V38" s="1528"/>
      <c r="W38" s="1528"/>
      <c r="X38" s="1528"/>
    </row>
    <row r="39" spans="1:24" ht="64.5" customHeight="1" x14ac:dyDescent="0.25">
      <c r="A39" s="482">
        <v>2</v>
      </c>
      <c r="B39" s="1525" t="s">
        <v>976</v>
      </c>
      <c r="C39" s="1526"/>
      <c r="D39" s="1527"/>
      <c r="E39" s="679">
        <v>0.01</v>
      </c>
      <c r="F39" s="427"/>
      <c r="G39" s="515"/>
      <c r="H39" s="515"/>
      <c r="I39" s="515"/>
      <c r="J39" s="516"/>
      <c r="K39" s="1519"/>
      <c r="L39" s="1520"/>
      <c r="M39" s="741"/>
      <c r="N39" s="739">
        <v>2</v>
      </c>
      <c r="O39" s="593">
        <v>0.01</v>
      </c>
      <c r="P39" s="1528" t="s">
        <v>1298</v>
      </c>
      <c r="Q39" s="1528"/>
      <c r="R39" s="1528"/>
      <c r="S39" s="1528"/>
      <c r="T39" s="1528"/>
      <c r="U39" s="1528"/>
      <c r="V39" s="1528"/>
      <c r="W39" s="1528"/>
      <c r="X39" s="1528"/>
    </row>
    <row r="40" spans="1:24" ht="34.5" customHeight="1" x14ac:dyDescent="0.25">
      <c r="A40" s="482">
        <v>3</v>
      </c>
      <c r="B40" s="1525" t="s">
        <v>1299</v>
      </c>
      <c r="C40" s="1526"/>
      <c r="D40" s="1527"/>
      <c r="E40" s="679" t="s">
        <v>1300</v>
      </c>
      <c r="F40" s="587"/>
      <c r="G40" s="538"/>
      <c r="H40" s="538"/>
      <c r="I40" s="538"/>
      <c r="J40" s="594"/>
      <c r="K40" s="1519"/>
      <c r="L40" s="1520"/>
      <c r="M40" s="741"/>
      <c r="N40" s="739">
        <v>2</v>
      </c>
      <c r="O40" s="593">
        <v>0.02</v>
      </c>
      <c r="P40" s="1521" t="s">
        <v>1301</v>
      </c>
      <c r="Q40" s="1521"/>
      <c r="R40" s="1521"/>
      <c r="S40" s="1521"/>
      <c r="T40" s="1521"/>
      <c r="U40" s="1521"/>
      <c r="V40" s="1521"/>
      <c r="W40" s="1521"/>
      <c r="X40" s="1521"/>
    </row>
    <row r="41" spans="1:24" ht="85.5" customHeight="1" x14ac:dyDescent="0.25">
      <c r="A41" s="482">
        <v>4</v>
      </c>
      <c r="B41" s="1525" t="s">
        <v>977</v>
      </c>
      <c r="C41" s="1526"/>
      <c r="D41" s="1527"/>
      <c r="E41" s="679">
        <v>0.02</v>
      </c>
      <c r="F41" s="587"/>
      <c r="G41" s="538"/>
      <c r="H41" s="538"/>
      <c r="I41" s="538"/>
      <c r="J41" s="594"/>
      <c r="K41" s="1519"/>
      <c r="L41" s="1520"/>
      <c r="M41" s="741"/>
      <c r="N41" s="739">
        <v>25</v>
      </c>
      <c r="O41" s="593">
        <v>0.02</v>
      </c>
      <c r="P41" s="1521" t="s">
        <v>581</v>
      </c>
      <c r="Q41" s="1521"/>
      <c r="R41" s="1521"/>
      <c r="S41" s="1521"/>
      <c r="T41" s="1521"/>
      <c r="U41" s="1521"/>
      <c r="V41" s="1521"/>
      <c r="W41" s="1521"/>
      <c r="X41" s="1521"/>
    </row>
    <row r="42" spans="1:24" ht="66" customHeight="1" x14ac:dyDescent="0.25">
      <c r="A42" s="482">
        <v>5</v>
      </c>
      <c r="B42" s="1525" t="s">
        <v>978</v>
      </c>
      <c r="C42" s="1526"/>
      <c r="D42" s="1527"/>
      <c r="E42" s="679">
        <v>0.01</v>
      </c>
      <c r="F42" s="587"/>
      <c r="G42" s="538"/>
      <c r="H42" s="538"/>
      <c r="I42" s="538"/>
      <c r="J42" s="594"/>
      <c r="K42" s="742"/>
      <c r="L42" s="743"/>
      <c r="M42" s="741"/>
      <c r="N42" s="739"/>
      <c r="O42" s="593"/>
      <c r="P42" s="1521" t="s">
        <v>1302</v>
      </c>
      <c r="Q42" s="1521"/>
      <c r="R42" s="1521"/>
      <c r="S42" s="1521"/>
      <c r="T42" s="1521"/>
      <c r="U42" s="1521"/>
      <c r="V42" s="1521"/>
      <c r="W42" s="1522"/>
      <c r="X42" s="1522"/>
    </row>
    <row r="43" spans="1:24" ht="48.75" customHeight="1" x14ac:dyDescent="0.25">
      <c r="A43" s="482"/>
      <c r="B43" s="1525" t="s">
        <v>979</v>
      </c>
      <c r="C43" s="1526"/>
      <c r="D43" s="1527"/>
      <c r="E43" s="679" t="s">
        <v>984</v>
      </c>
      <c r="F43" s="587"/>
      <c r="G43" s="538"/>
      <c r="H43" s="538"/>
      <c r="I43" s="538"/>
      <c r="J43" s="594"/>
      <c r="K43" s="742"/>
      <c r="L43" s="743"/>
      <c r="M43" s="741"/>
      <c r="N43" s="739"/>
      <c r="O43" s="593"/>
      <c r="P43" s="1521"/>
      <c r="Q43" s="1521"/>
      <c r="R43" s="1521"/>
      <c r="S43" s="1521"/>
      <c r="T43" s="1521"/>
      <c r="U43" s="1521"/>
      <c r="V43" s="1521"/>
      <c r="W43" s="1523"/>
      <c r="X43" s="1523"/>
    </row>
    <row r="44" spans="1:24" ht="39" customHeight="1" x14ac:dyDescent="0.25">
      <c r="A44" s="482"/>
      <c r="B44" s="1525" t="s">
        <v>1303</v>
      </c>
      <c r="C44" s="1526"/>
      <c r="D44" s="1527"/>
      <c r="E44" s="804">
        <v>0.01</v>
      </c>
      <c r="F44" s="587"/>
      <c r="G44" s="538"/>
      <c r="H44" s="538"/>
      <c r="I44" s="538"/>
      <c r="J44" s="594"/>
      <c r="K44" s="742"/>
      <c r="L44" s="743"/>
      <c r="M44" s="741"/>
      <c r="N44" s="739"/>
      <c r="O44" s="593"/>
      <c r="P44" s="1521" t="s">
        <v>1304</v>
      </c>
      <c r="Q44" s="1521"/>
      <c r="R44" s="1521"/>
      <c r="S44" s="1521"/>
      <c r="T44" s="1521"/>
      <c r="U44" s="1521"/>
      <c r="V44" s="1521"/>
      <c r="W44" s="1523"/>
      <c r="X44" s="1523"/>
    </row>
    <row r="45" spans="1:24" ht="80.25" customHeight="1" x14ac:dyDescent="0.25">
      <c r="A45" s="482"/>
      <c r="B45" s="1525" t="s">
        <v>1305</v>
      </c>
      <c r="C45" s="1526"/>
      <c r="D45" s="1527"/>
      <c r="E45" s="804" t="s">
        <v>751</v>
      </c>
      <c r="F45" s="587"/>
      <c r="G45" s="538"/>
      <c r="H45" s="538"/>
      <c r="I45" s="538"/>
      <c r="J45" s="594"/>
      <c r="K45" s="742"/>
      <c r="L45" s="743"/>
      <c r="M45" s="741"/>
      <c r="N45" s="739"/>
      <c r="O45" s="593"/>
      <c r="P45" s="1521" t="s">
        <v>1306</v>
      </c>
      <c r="Q45" s="1521"/>
      <c r="R45" s="1521"/>
      <c r="S45" s="1521"/>
      <c r="T45" s="1521"/>
      <c r="U45" s="1521"/>
      <c r="V45" s="1521"/>
      <c r="W45" s="1523"/>
      <c r="X45" s="1523"/>
    </row>
    <row r="46" spans="1:24" ht="80.25" customHeight="1" x14ac:dyDescent="0.25">
      <c r="A46" s="482"/>
      <c r="B46" s="1533" t="s">
        <v>1307</v>
      </c>
      <c r="C46" s="1531"/>
      <c r="D46" s="1532"/>
      <c r="E46" s="804">
        <v>0.01</v>
      </c>
      <c r="F46" s="587"/>
      <c r="G46" s="538"/>
      <c r="H46" s="538"/>
      <c r="I46" s="538"/>
      <c r="J46" s="594"/>
      <c r="K46" s="742"/>
      <c r="L46" s="743"/>
      <c r="M46" s="741"/>
      <c r="N46" s="739"/>
      <c r="O46" s="593"/>
      <c r="P46" s="1537" t="s">
        <v>581</v>
      </c>
      <c r="Q46" s="1538"/>
      <c r="R46" s="1538"/>
      <c r="S46" s="1538"/>
      <c r="T46" s="1538"/>
      <c r="U46" s="1538"/>
      <c r="V46" s="1538"/>
      <c r="W46" s="1538"/>
      <c r="X46" s="1539"/>
    </row>
    <row r="47" spans="1:24" ht="47.25" customHeight="1" x14ac:dyDescent="0.25">
      <c r="A47" s="482"/>
      <c r="B47" s="1533" t="s">
        <v>1308</v>
      </c>
      <c r="C47" s="1531"/>
      <c r="D47" s="1532"/>
      <c r="E47" s="595">
        <v>0.01</v>
      </c>
      <c r="F47" s="1540"/>
      <c r="G47" s="1541"/>
      <c r="H47" s="1541"/>
      <c r="I47" s="1541"/>
      <c r="J47" s="1542"/>
      <c r="K47" s="742"/>
      <c r="L47" s="743"/>
      <c r="M47" s="741"/>
      <c r="N47" s="739"/>
      <c r="O47" s="593"/>
      <c r="P47" s="1521" t="s">
        <v>1309</v>
      </c>
      <c r="Q47" s="1523"/>
      <c r="R47" s="1523"/>
      <c r="S47" s="1523"/>
      <c r="T47" s="1523"/>
      <c r="U47" s="1523"/>
      <c r="V47" s="1523"/>
      <c r="W47" s="1523"/>
      <c r="X47" s="1523"/>
    </row>
    <row r="48" spans="1:24" ht="54.75" customHeight="1" x14ac:dyDescent="0.25">
      <c r="A48" s="482"/>
      <c r="B48" s="1530" t="s">
        <v>1310</v>
      </c>
      <c r="C48" s="1531"/>
      <c r="D48" s="1532"/>
      <c r="E48" s="555">
        <v>0.01</v>
      </c>
      <c r="F48" s="587"/>
      <c r="G48" s="538"/>
      <c r="H48" s="538"/>
      <c r="I48" s="538"/>
      <c r="J48" s="594"/>
      <c r="K48" s="1519"/>
      <c r="L48" s="1520"/>
      <c r="M48" s="596"/>
      <c r="N48" s="600"/>
      <c r="O48" s="593"/>
      <c r="P48" s="1521" t="s">
        <v>1311</v>
      </c>
      <c r="Q48" s="1521"/>
      <c r="R48" s="1521"/>
      <c r="S48" s="1521"/>
      <c r="T48" s="1521"/>
      <c r="U48" s="1521"/>
      <c r="V48" s="1521"/>
      <c r="W48" s="1523"/>
      <c r="X48" s="1523"/>
    </row>
    <row r="49" spans="1:24" ht="33" customHeight="1" x14ac:dyDescent="0.25">
      <c r="A49" s="482"/>
      <c r="B49" s="1534" t="s">
        <v>1312</v>
      </c>
      <c r="C49" s="1535"/>
      <c r="D49" s="1536"/>
      <c r="E49" s="595">
        <v>0.01</v>
      </c>
      <c r="F49" s="587"/>
      <c r="G49" s="538"/>
      <c r="H49" s="538"/>
      <c r="I49" s="538"/>
      <c r="J49" s="594"/>
      <c r="K49" s="1519"/>
      <c r="L49" s="1520"/>
      <c r="M49" s="596"/>
      <c r="N49" s="600"/>
      <c r="O49" s="593"/>
      <c r="P49" s="1521" t="s">
        <v>1313</v>
      </c>
      <c r="Q49" s="1521"/>
      <c r="R49" s="1521"/>
      <c r="S49" s="1521"/>
      <c r="T49" s="1521"/>
      <c r="U49" s="1521"/>
      <c r="V49" s="1521"/>
      <c r="W49" s="1523"/>
      <c r="X49" s="1523"/>
    </row>
    <row r="50" spans="1:24" ht="48" customHeight="1" x14ac:dyDescent="0.25">
      <c r="A50" s="482"/>
      <c r="B50" s="1533" t="s">
        <v>1314</v>
      </c>
      <c r="C50" s="1531"/>
      <c r="D50" s="1532"/>
      <c r="E50" s="595">
        <v>0.01</v>
      </c>
      <c r="F50" s="587"/>
      <c r="G50" s="538"/>
      <c r="H50" s="538"/>
      <c r="I50" s="538"/>
      <c r="J50" s="594"/>
      <c r="K50" s="1519"/>
      <c r="L50" s="1520"/>
      <c r="M50" s="596"/>
      <c r="N50" s="597"/>
      <c r="O50" s="593"/>
      <c r="P50" s="1521" t="s">
        <v>1315</v>
      </c>
      <c r="Q50" s="1521"/>
      <c r="R50" s="1521"/>
      <c r="S50" s="1521"/>
      <c r="T50" s="1521"/>
      <c r="U50" s="1521"/>
      <c r="V50" s="1521"/>
      <c r="W50" s="1522"/>
      <c r="X50" s="1522"/>
    </row>
    <row r="51" spans="1:24" ht="32.25" customHeight="1" x14ac:dyDescent="0.25">
      <c r="A51" s="482"/>
      <c r="B51" s="1530" t="s">
        <v>1316</v>
      </c>
      <c r="C51" s="1531"/>
      <c r="D51" s="1532"/>
      <c r="E51" s="595">
        <v>0.01</v>
      </c>
      <c r="F51" s="587"/>
      <c r="G51" s="538"/>
      <c r="H51" s="538"/>
      <c r="I51" s="538"/>
      <c r="J51" s="594"/>
      <c r="K51" s="1519"/>
      <c r="L51" s="1520"/>
      <c r="M51" s="596"/>
      <c r="N51" s="597"/>
      <c r="O51" s="593"/>
      <c r="P51" s="1521" t="s">
        <v>1317</v>
      </c>
      <c r="Q51" s="1521"/>
      <c r="R51" s="1521"/>
      <c r="S51" s="1521"/>
      <c r="T51" s="1521"/>
      <c r="U51" s="1521"/>
      <c r="V51" s="1521"/>
      <c r="W51" s="1522"/>
      <c r="X51" s="1522"/>
    </row>
    <row r="52" spans="1:24" ht="28.5" customHeight="1" x14ac:dyDescent="0.25">
      <c r="A52" s="482"/>
      <c r="B52" s="1533" t="s">
        <v>1318</v>
      </c>
      <c r="C52" s="1531"/>
      <c r="D52" s="1532"/>
      <c r="E52" s="593">
        <v>0.01</v>
      </c>
      <c r="F52" s="587"/>
      <c r="G52" s="538"/>
      <c r="H52" s="538"/>
      <c r="I52" s="538"/>
      <c r="J52" s="594"/>
      <c r="K52" s="1519"/>
      <c r="L52" s="1520"/>
      <c r="M52" s="596"/>
      <c r="N52" s="601"/>
      <c r="O52" s="593"/>
      <c r="P52" s="1521" t="s">
        <v>581</v>
      </c>
      <c r="Q52" s="1521"/>
      <c r="R52" s="1521"/>
      <c r="S52" s="1521"/>
      <c r="T52" s="1521"/>
      <c r="U52" s="1521"/>
      <c r="V52" s="1521"/>
      <c r="W52" s="1523"/>
      <c r="X52" s="1523"/>
    </row>
    <row r="53" spans="1:24" ht="31.5" customHeight="1" x14ac:dyDescent="0.25">
      <c r="A53" s="482"/>
      <c r="B53" s="1380"/>
      <c r="C53" s="1381"/>
      <c r="D53" s="1382"/>
      <c r="E53" s="593"/>
      <c r="F53" s="587"/>
      <c r="G53" s="538"/>
      <c r="H53" s="538"/>
      <c r="I53" s="538"/>
      <c r="J53" s="594"/>
      <c r="K53" s="1519"/>
      <c r="L53" s="1520"/>
      <c r="M53" s="596"/>
      <c r="N53" s="597"/>
      <c r="O53" s="593"/>
      <c r="P53" s="1521"/>
      <c r="Q53" s="1521"/>
      <c r="R53" s="1521"/>
      <c r="S53" s="1521"/>
      <c r="T53" s="1521"/>
      <c r="U53" s="1521"/>
      <c r="V53" s="1521"/>
      <c r="W53" s="602"/>
      <c r="X53" s="602"/>
    </row>
    <row r="54" spans="1:24" x14ac:dyDescent="0.25">
      <c r="D54" s="73"/>
      <c r="K54" s="73"/>
      <c r="L54" s="73"/>
      <c r="M54" s="73"/>
      <c r="N54" s="73"/>
      <c r="O54" s="73"/>
      <c r="P54" s="73"/>
      <c r="Q54" s="73"/>
      <c r="R54" s="73"/>
      <c r="S54" s="73"/>
    </row>
    <row r="55" spans="1:24" ht="16.5" x14ac:dyDescent="0.25">
      <c r="A55" s="21"/>
      <c r="B55" s="22"/>
      <c r="C55" s="22"/>
      <c r="D55" s="22"/>
      <c r="E55" s="22"/>
      <c r="F55" s="22"/>
      <c r="G55" s="22"/>
      <c r="H55" s="22"/>
      <c r="I55" s="22"/>
      <c r="J55" s="22"/>
      <c r="K55" s="87"/>
      <c r="L55" s="87"/>
      <c r="M55" s="87"/>
      <c r="O55" s="603"/>
      <c r="P55" s="1524" t="s">
        <v>1319</v>
      </c>
      <c r="Q55" s="1524"/>
      <c r="R55" s="1524"/>
      <c r="S55" s="1524"/>
      <c r="T55" s="1524"/>
      <c r="U55" s="1524"/>
      <c r="V55" s="1524"/>
      <c r="W55" s="1524"/>
    </row>
    <row r="56" spans="1:24" ht="15.75" x14ac:dyDescent="0.25">
      <c r="G56" s="598"/>
      <c r="H56" s="598"/>
      <c r="I56" s="598"/>
      <c r="J56" s="598"/>
      <c r="K56" s="511"/>
      <c r="L56" s="511"/>
      <c r="M56" s="511"/>
      <c r="O56" s="599"/>
      <c r="P56" s="1518" t="s">
        <v>14</v>
      </c>
      <c r="Q56" s="1518"/>
      <c r="R56" s="1518"/>
      <c r="S56" s="1518"/>
      <c r="T56" s="1518"/>
      <c r="U56" s="1518"/>
      <c r="V56" s="1518"/>
      <c r="W56" s="1518"/>
    </row>
    <row r="57" spans="1:24" ht="15.75" x14ac:dyDescent="0.25">
      <c r="G57" s="599"/>
      <c r="H57" s="599"/>
      <c r="I57" s="599"/>
      <c r="J57" s="599"/>
      <c r="K57" s="348"/>
      <c r="L57" s="348"/>
      <c r="M57" s="348"/>
      <c r="N57" s="348"/>
      <c r="O57" s="348"/>
      <c r="P57" s="348"/>
      <c r="Q57" s="348"/>
      <c r="R57" s="348"/>
      <c r="S57" s="348"/>
      <c r="T57" s="348"/>
      <c r="U57" s="348"/>
      <c r="V57" s="348"/>
    </row>
    <row r="58" spans="1:24" x14ac:dyDescent="0.25">
      <c r="F58" s="517"/>
      <c r="G58" s="517"/>
      <c r="H58" s="517"/>
      <c r="I58" s="517"/>
      <c r="J58" s="517"/>
    </row>
    <row r="59" spans="1:24" x14ac:dyDescent="0.25">
      <c r="F59" s="517"/>
      <c r="G59" s="517"/>
      <c r="H59" s="517"/>
      <c r="I59" s="517"/>
      <c r="J59" s="517"/>
    </row>
    <row r="60" spans="1:24" x14ac:dyDescent="0.25">
      <c r="F60" s="517"/>
      <c r="G60" s="517"/>
      <c r="H60" s="517"/>
      <c r="I60" s="517"/>
      <c r="J60" s="517"/>
    </row>
    <row r="61" spans="1:24" x14ac:dyDescent="0.25">
      <c r="F61" s="517"/>
      <c r="G61" s="517"/>
      <c r="H61" s="517"/>
      <c r="I61" s="517"/>
      <c r="J61" s="517"/>
    </row>
    <row r="62" spans="1:24" x14ac:dyDescent="0.25">
      <c r="F62" s="517"/>
      <c r="G62" s="517"/>
      <c r="H62" s="517"/>
      <c r="I62" s="517"/>
      <c r="J62" s="517"/>
      <c r="O62" s="599"/>
      <c r="P62" s="1518" t="s">
        <v>42</v>
      </c>
      <c r="Q62" s="1518"/>
      <c r="R62" s="1518"/>
      <c r="S62" s="1518"/>
      <c r="T62" s="1518"/>
      <c r="U62" s="1518"/>
      <c r="V62" s="1518"/>
      <c r="W62" s="1518"/>
    </row>
    <row r="63" spans="1:24" ht="15.75" x14ac:dyDescent="0.25">
      <c r="G63" s="599"/>
      <c r="H63" s="599"/>
      <c r="I63" s="599"/>
      <c r="J63" s="599"/>
      <c r="M63" s="103"/>
      <c r="N63" s="103"/>
      <c r="O63" s="103"/>
      <c r="P63" s="103"/>
      <c r="Q63" s="103"/>
      <c r="R63" s="103"/>
      <c r="S63" s="103"/>
      <c r="T63" s="103"/>
      <c r="U63" s="103"/>
      <c r="V63" s="103"/>
    </row>
  </sheetData>
  <sheetProtection formatCells="0" formatColumns="0" formatRows="0" insertColumns="0" insertRows="0" insertHyperlinks="0" deleteRows="0" sort="0" autoFilter="0" pivotTables="0"/>
  <mergeCells count="64">
    <mergeCell ref="A1:E1"/>
    <mergeCell ref="A5:A7"/>
    <mergeCell ref="B5:B7"/>
    <mergeCell ref="C5:C7"/>
    <mergeCell ref="D5:D7"/>
    <mergeCell ref="A3:V3"/>
    <mergeCell ref="A4:V4"/>
    <mergeCell ref="E5:T5"/>
    <mergeCell ref="U5:U7"/>
    <mergeCell ref="V5:V7"/>
    <mergeCell ref="E6:L6"/>
    <mergeCell ref="M6:S6"/>
    <mergeCell ref="T6:T7"/>
    <mergeCell ref="K49:L49"/>
    <mergeCell ref="P49:X49"/>
    <mergeCell ref="K50:L50"/>
    <mergeCell ref="P50:X50"/>
    <mergeCell ref="B43:D43"/>
    <mergeCell ref="B50:D50"/>
    <mergeCell ref="B46:D46"/>
    <mergeCell ref="B44:D44"/>
    <mergeCell ref="B45:D45"/>
    <mergeCell ref="B47:D47"/>
    <mergeCell ref="P46:X46"/>
    <mergeCell ref="F47:J47"/>
    <mergeCell ref="P47:X47"/>
    <mergeCell ref="K48:L48"/>
    <mergeCell ref="P48:X48"/>
    <mergeCell ref="B53:D53"/>
    <mergeCell ref="B51:D51"/>
    <mergeCell ref="B52:D52"/>
    <mergeCell ref="B48:D48"/>
    <mergeCell ref="B49:D49"/>
    <mergeCell ref="A33:V33"/>
    <mergeCell ref="A35:X35"/>
    <mergeCell ref="B37:D37"/>
    <mergeCell ref="F37:M37"/>
    <mergeCell ref="P37:X37"/>
    <mergeCell ref="B38:D38"/>
    <mergeCell ref="K38:L38"/>
    <mergeCell ref="P38:X38"/>
    <mergeCell ref="B39:D39"/>
    <mergeCell ref="K39:L39"/>
    <mergeCell ref="P39:X39"/>
    <mergeCell ref="B40:D40"/>
    <mergeCell ref="K40:L40"/>
    <mergeCell ref="P40:X40"/>
    <mergeCell ref="B41:D41"/>
    <mergeCell ref="K41:L41"/>
    <mergeCell ref="P41:X41"/>
    <mergeCell ref="B42:D42"/>
    <mergeCell ref="P42:X42"/>
    <mergeCell ref="P43:X43"/>
    <mergeCell ref="P44:X44"/>
    <mergeCell ref="P45:X45"/>
    <mergeCell ref="P62:W62"/>
    <mergeCell ref="K51:L51"/>
    <mergeCell ref="P51:X51"/>
    <mergeCell ref="K52:L52"/>
    <mergeCell ref="P52:X52"/>
    <mergeCell ref="K53:L53"/>
    <mergeCell ref="P53:V53"/>
    <mergeCell ref="P55:W55"/>
    <mergeCell ref="P56:W56"/>
  </mergeCells>
  <pageMargins left="0.70866141732283472" right="0.70866141732283472" top="0.74803149606299213" bottom="0.74803149606299213" header="0.31496062992125984" footer="0.31496062992125984"/>
  <pageSetup paperSize="9" orientation="landscape" verticalDpi="4294967295"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vt:i4>
      </vt:variant>
    </vt:vector>
  </HeadingPairs>
  <TitlesOfParts>
    <vt:vector size="31" baseType="lpstr">
      <vt:lpstr>KL CHUNG NHÀ TRƯỜNG</vt:lpstr>
      <vt:lpstr>TỶ LỆ KL CV</vt:lpstr>
      <vt:lpstr>TỔNG HỢP KL</vt:lpstr>
      <vt:lpstr>P.TC-HC-TH</vt:lpstr>
      <vt:lpstr>P.QT-DV</vt:lpstr>
      <vt:lpstr>P.TTGD_CTSV</vt:lpstr>
      <vt:lpstr>K.KHCB</vt:lpstr>
      <vt:lpstr>K.LLCT</vt:lpstr>
      <vt:lpstr>K.KINH TE</vt:lpstr>
      <vt:lpstr>PKTĐBCL</vt:lpstr>
      <vt:lpstr>P.QLKH-HTQT</vt:lpstr>
      <vt:lpstr>TO.TT-PC</vt:lpstr>
      <vt:lpstr>TTĐTLTT</vt:lpstr>
      <vt:lpstr>K.N-LANH</vt:lpstr>
      <vt:lpstr>K.CN DLUC</vt:lpstr>
      <vt:lpstr>K. CNTT</vt:lpstr>
      <vt:lpstr>K.CO KHI</vt:lpstr>
      <vt:lpstr>TT.Y TẾ</vt:lpstr>
      <vt:lpstr>TT.ĐHQLDL</vt:lpstr>
      <vt:lpstr>P.TSDT</vt:lpstr>
      <vt:lpstr>K.MAY-TT</vt:lpstr>
      <vt:lpstr>TT.QHDN</vt:lpstr>
      <vt:lpstr>TT.THU VIEN</vt:lpstr>
      <vt:lpstr>TT.ĐT-LTT</vt:lpstr>
      <vt:lpstr>K.CN Đ-ĐT</vt:lpstr>
      <vt:lpstr>K.XAY-DUNG</vt:lpstr>
      <vt:lpstr>P.KHTC</vt:lpstr>
      <vt:lpstr>P.TCHCTH</vt:lpstr>
      <vt:lpstr>P.TSDT!Print_Area</vt:lpstr>
      <vt:lpstr>P.TCHCTH!Print_Titles</vt:lpstr>
      <vt:lpstr>P.TSDT!Print_Titles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2020-10-10T08:22:14Z</cp:lastPrinted>
  <dcterms:created xsi:type="dcterms:W3CDTF">2019-01-10T04:30:31Z</dcterms:created>
  <dcterms:modified xsi:type="dcterms:W3CDTF">2020-12-28T11:25:29Z</dcterms:modified>
</cp:coreProperties>
</file>