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4\"/>
    </mc:Choice>
  </mc:AlternateContent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52511"/>
</workbook>
</file>

<file path=xl/calcChain.xml><?xml version="1.0" encoding="utf-8"?>
<calcChain xmlns="http://schemas.openxmlformats.org/spreadsheetml/2006/main">
  <c r="F22" i="5" l="1"/>
  <c r="F20" i="5" l="1"/>
  <c r="F21" i="5"/>
  <c r="F6" i="5" l="1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S37" i="2" l="1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D24" i="5" l="1"/>
  <c r="D25" i="5" l="1"/>
</calcChain>
</file>

<file path=xl/sharedStrings.xml><?xml version="1.0" encoding="utf-8"?>
<sst xmlns="http://schemas.openxmlformats.org/spreadsheetml/2006/main" count="303" uniqueCount="157">
  <si>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</si>
  <si>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</si>
  <si>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</si>
  <si>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</si>
  <si>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</si>
  <si>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</si>
  <si>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</si>
  <si>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</si>
  <si>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</si>
  <si>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</si>
  <si>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</si>
  <si>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</si>
  <si>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</si>
  <si>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</si>
  <si>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</si>
  <si>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</si>
  <si>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</si>
  <si>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</si>
  <si>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</si>
  <si>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</si>
  <si>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</si>
  <si>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</si>
  <si>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</si>
  <si>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</si>
  <si>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</si>
  <si>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</si>
  <si>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</si>
  <si>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</si>
  <si>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</si>
  <si>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</si>
  <si>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</si>
  <si>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</si>
  <si>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</si>
  <si>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</si>
  <si>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</si>
  <si>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</si>
  <si>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</si>
  <si>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</si>
  <si>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</si>
  <si>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</si>
  <si>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</si>
  <si>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</si>
  <si>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</si>
  <si>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</si>
  <si>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</si>
  <si>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</si>
  <si>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</si>
  <si>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</si>
  <si>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</si>
  <si>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</si>
  <si>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</si>
  <si>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</si>
  <si>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</si>
  <si>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</si>
  <si>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</si>
  <si>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</si>
  <si>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</si>
  <si>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</si>
  <si>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</si>
  <si>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</si>
  <si>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</si>
  <si>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</si>
  <si>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</si>
  <si>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</si>
  <si>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</si>
  <si>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</si>
  <si>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</si>
  <si>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</si>
  <si>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</si>
  <si>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</si>
  <si>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</si>
  <si>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</si>
  <si>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</si>
  <si>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</si>
  <si>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</si>
  <si>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</si>
  <si>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</si>
  <si>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</si>
  <si>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</si>
  <si>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</si>
  <si>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</si>
  <si>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</si>
  <si>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</si>
  <si>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</si>
  <si>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</si>
  <si>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</si>
  <si>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</si>
  <si>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</si>
  <si>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</si>
  <si>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</si>
  <si>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</si>
  <si>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</si>
  <si>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</si>
  <si>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</si>
  <si>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</si>
  <si>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</si>
  <si>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</si>
  <si>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</si>
  <si>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</si>
  <si>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</si>
  <si>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</si>
  <si>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</si>
  <si>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</si>
  <si>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</si>
  <si>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</si>
  <si>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</si>
  <si>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</si>
  <si>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</si>
  <si>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</si>
  <si>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</si>
  <si>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</si>
  <si>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</si>
  <si>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</si>
  <si>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</si>
  <si>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</si>
  <si>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</si>
  <si>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</si>
  <si>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</si>
  <si>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</si>
  <si>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</si>
  <si>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</si>
  <si>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</si>
  <si>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</si>
  <si>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</si>
  <si>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</si>
  <si>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</si>
  <si>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</si>
  <si>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</si>
  <si>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</si>
  <si>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</si>
  <si>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</si>
  <si>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</si>
  <si>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</si>
  <si>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</si>
  <si>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</si>
  <si>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</si>
  <si>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</si>
  <si>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</si>
  <si>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 xml:space="preserve">T/M CHI BỘ </t>
  </si>
  <si>
    <t>BÍ THƯ</t>
  </si>
  <si>
    <t>Chi bộ trích lại 30%</t>
  </si>
  <si>
    <t>Chi bộ đóng lên đảng bộ 70%</t>
  </si>
  <si>
    <t xml:space="preserve">số đảng phí phải đóng </t>
  </si>
  <si>
    <t>Giang Phi Hùng</t>
  </si>
  <si>
    <t>Tổng cộng</t>
  </si>
  <si>
    <t>Lữ Xuân Trang</t>
  </si>
  <si>
    <t>Nguyễn Ngọc Quỳnh</t>
  </si>
  <si>
    <t>Lê Thị Hồng Vân</t>
  </si>
  <si>
    <t>Cao Thị Hồng Thắm</t>
  </si>
  <si>
    <t>TP.Hồ Chí Minh, ngày     tháng 9    năm 2020</t>
  </si>
  <si>
    <t>Ký tên</t>
  </si>
  <si>
    <t>DANH SÁCH TỔNG ĐẢNG PHÍ ĐẢNG VIÊN PHẢI ĐÓNG QUÝ IV/2020</t>
  </si>
  <si>
    <t>Đảng phí quý IV</t>
  </si>
  <si>
    <t>Đảng phí ABC
(tháng 10+11+12/2020)</t>
  </si>
  <si>
    <t>Đảng phí truy thu TNTT
 quý III/2020</t>
  </si>
  <si>
    <t>Nguyễn Thành Nam</t>
  </si>
  <si>
    <t>Phan Thị Thùy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</si>
</sst>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6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/>
    <xf numFmtId="3" fontId="1" fillId="0" borderId="2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3" fontId="23" fillId="0" borderId="2" xfId="0" applyNumberFormat="1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3" fontId="4" fillId="0" borderId="0" xfId="0" applyNumberFormat="1" applyFont="1" applyFill="1"/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48" t="s">
        <v>56</v>
      </c>
      <c r="B1" s="148"/>
      <c r="C1" s="148"/>
      <c r="D1" s="148"/>
      <c r="E1" s="148"/>
      <c r="F1" s="148"/>
      <c r="G1" s="148"/>
      <c r="H1" s="148"/>
      <c r="I1" s="148"/>
      <c r="J1" s="20"/>
      <c r="K1" s="27"/>
      <c r="L1" s="27"/>
      <c r="M1" s="53"/>
      <c r="N1" s="5"/>
      <c r="O1" s="140" t="s">
        <v>34</v>
      </c>
      <c r="P1" s="140"/>
      <c r="Q1" s="140"/>
      <c r="R1" s="140"/>
      <c r="S1" s="140"/>
      <c r="T1" s="140"/>
      <c r="U1" s="140"/>
      <c r="V1" s="140"/>
      <c r="W1" s="140"/>
      <c r="X1" s="140"/>
      <c r="Y1" s="140"/>
    </row>
    <row r="2" spans="1:25" s="7" customFormat="1" x14ac:dyDescent="0.25">
      <c r="A2" s="141" t="s">
        <v>81</v>
      </c>
      <c r="B2" s="141"/>
      <c r="C2" s="141"/>
      <c r="D2" s="141"/>
      <c r="E2" s="141"/>
      <c r="F2" s="141"/>
      <c r="G2" s="141"/>
      <c r="H2" s="141"/>
      <c r="I2" s="141"/>
      <c r="J2" s="21"/>
      <c r="K2" s="8"/>
      <c r="L2" s="8"/>
      <c r="M2" s="54"/>
      <c r="O2" s="141" t="s">
        <v>22</v>
      </c>
      <c r="P2" s="141"/>
      <c r="Q2" s="141"/>
      <c r="R2" s="141"/>
      <c r="S2" s="141"/>
      <c r="T2" s="141"/>
      <c r="U2" s="141"/>
      <c r="V2" s="141"/>
      <c r="W2" s="141"/>
      <c r="X2" s="141"/>
      <c r="Y2" s="141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5" t="s">
        <v>133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3" t="s">
        <v>41</v>
      </c>
      <c r="B6" s="144" t="s">
        <v>33</v>
      </c>
      <c r="C6" s="72"/>
      <c r="D6" s="142" t="s">
        <v>98</v>
      </c>
      <c r="E6" s="144" t="s">
        <v>17</v>
      </c>
      <c r="F6" s="146" t="s">
        <v>109</v>
      </c>
      <c r="G6" s="147"/>
      <c r="H6" s="147"/>
      <c r="I6" s="147"/>
      <c r="J6" s="147"/>
      <c r="K6" s="147"/>
      <c r="L6" s="147"/>
      <c r="M6" s="147"/>
      <c r="N6" s="147"/>
      <c r="O6" s="146" t="s">
        <v>134</v>
      </c>
      <c r="P6" s="147"/>
      <c r="Q6" s="147"/>
      <c r="R6" s="147"/>
      <c r="S6" s="147"/>
      <c r="T6" s="147"/>
      <c r="U6" s="147"/>
      <c r="V6" s="147"/>
      <c r="W6" s="147"/>
      <c r="X6" s="147"/>
      <c r="Y6" s="144" t="s">
        <v>21</v>
      </c>
    </row>
    <row r="7" spans="1:25" s="10" customFormat="1" ht="36" x14ac:dyDescent="0.25">
      <c r="A7" s="143"/>
      <c r="B7" s="144"/>
      <c r="C7" s="72"/>
      <c r="D7" s="142"/>
      <c r="E7" s="144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4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39" t="s">
        <v>77</v>
      </c>
      <c r="B40" s="139"/>
      <c r="C40" s="139"/>
      <c r="D40" s="139"/>
      <c r="E40" s="139"/>
      <c r="F40" s="139"/>
      <c r="G40" s="139" t="s">
        <v>79</v>
      </c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3"/>
      <c r="W40" s="3"/>
      <c r="X40" s="139" t="s">
        <v>39</v>
      </c>
      <c r="Y40" s="139"/>
    </row>
    <row r="41" spans="1:25" ht="12.75" customHeight="1" x14ac:dyDescent="0.25">
      <c r="T41" s="23"/>
      <c r="X41" s="140"/>
      <c r="Y41" s="140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39" t="s">
        <v>78</v>
      </c>
      <c r="B48" s="139"/>
      <c r="C48" s="139"/>
      <c r="D48" s="139"/>
      <c r="E48" s="139"/>
      <c r="F48" s="139"/>
      <c r="G48" s="139" t="s">
        <v>67</v>
      </c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X48" s="139" t="s">
        <v>64</v>
      </c>
      <c r="Y48" s="139"/>
    </row>
  </sheetData>
  <mergeCells count="19">
    <mergeCell ref="O6:X6"/>
    <mergeCell ref="A1:I1"/>
    <mergeCell ref="A2:I2"/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  <mergeCell ref="E6:E7"/>
    <mergeCell ref="F6:N6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topLeftCell="A10" zoomScale="110" zoomScaleNormal="73" zoomScaleSheetLayoutView="110" workbookViewId="0">
      <selection activeCell="F22" sqref="F22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5.375" style="111" customWidth="1"/>
    <col min="5" max="5" width="13.625" style="111" customWidth="1"/>
    <col min="6" max="6" width="15.625" style="111" customWidth="1"/>
    <col min="7" max="7" width="9.875" style="111" bestFit="1" customWidth="1"/>
    <col min="8" max="8" width="14.5" style="111" customWidth="1"/>
    <col min="9" max="9" width="14.375" style="111" customWidth="1"/>
    <col min="10" max="10" width="17.375" style="111" customWidth="1"/>
    <col min="11" max="16384" width="9" style="111"/>
  </cols>
  <sheetData>
    <row r="1" spans="1:7" ht="22.5" customHeight="1" x14ac:dyDescent="0.25">
      <c r="A1" s="151" t="s">
        <v>135</v>
      </c>
      <c r="B1" s="152"/>
      <c r="C1" s="152"/>
      <c r="D1" s="152"/>
      <c r="E1" s="155" t="s">
        <v>136</v>
      </c>
      <c r="F1" s="155"/>
      <c r="G1" s="155"/>
    </row>
    <row r="2" spans="1:7" ht="24.75" customHeight="1" x14ac:dyDescent="0.25">
      <c r="A2" s="152"/>
      <c r="B2" s="152"/>
      <c r="C2" s="152"/>
      <c r="D2" s="152"/>
      <c r="E2" s="155"/>
      <c r="F2" s="155"/>
      <c r="G2" s="155"/>
    </row>
    <row r="3" spans="1:7" x14ac:dyDescent="0.25">
      <c r="A3" s="135"/>
      <c r="B3" s="134"/>
      <c r="C3" s="134"/>
      <c r="D3" s="134"/>
      <c r="E3" s="155"/>
      <c r="F3" s="155"/>
      <c r="G3" s="155"/>
    </row>
    <row r="4" spans="1:7" ht="36" customHeight="1" x14ac:dyDescent="0.25">
      <c r="A4" s="153" t="s">
        <v>151</v>
      </c>
      <c r="B4" s="153"/>
      <c r="C4" s="153"/>
      <c r="D4" s="153"/>
      <c r="E4" s="153"/>
      <c r="F4" s="153"/>
      <c r="G4" s="133"/>
    </row>
    <row r="5" spans="1:7" ht="90" customHeight="1" x14ac:dyDescent="0.25">
      <c r="A5" s="127" t="s">
        <v>58</v>
      </c>
      <c r="B5" s="127" t="s">
        <v>61</v>
      </c>
      <c r="C5" s="113" t="s">
        <v>152</v>
      </c>
      <c r="D5" s="113" t="s">
        <v>153</v>
      </c>
      <c r="E5" s="113" t="s">
        <v>154</v>
      </c>
      <c r="F5" s="113" t="s">
        <v>142</v>
      </c>
      <c r="G5" s="128" t="s">
        <v>150</v>
      </c>
    </row>
    <row r="6" spans="1:7" s="2" customFormat="1" ht="26.25" customHeight="1" x14ac:dyDescent="0.25">
      <c r="A6" s="116">
        <v>1</v>
      </c>
      <c r="B6" s="114" t="s">
        <v>69</v>
      </c>
      <c r="C6" s="115">
        <v>193098.04</v>
      </c>
      <c r="D6" s="126">
        <v>179534.57</v>
      </c>
      <c r="E6" s="119">
        <v>83892.96</v>
      </c>
      <c r="F6" s="124">
        <f>SUM(C6:E6)</f>
        <v>456525.57</v>
      </c>
      <c r="G6" s="129"/>
    </row>
    <row r="7" spans="1:7" s="2" customFormat="1" ht="26.25" customHeight="1" x14ac:dyDescent="0.25">
      <c r="A7" s="116">
        <v>2</v>
      </c>
      <c r="B7" s="114" t="s">
        <v>65</v>
      </c>
      <c r="C7" s="115">
        <v>286056.16000000003</v>
      </c>
      <c r="D7" s="126">
        <v>256434.96</v>
      </c>
      <c r="E7" s="119">
        <v>121870.08</v>
      </c>
      <c r="F7" s="124">
        <f t="shared" ref="F7:F18" si="0">SUM(C7:E7)</f>
        <v>664361.19999999995</v>
      </c>
      <c r="G7" s="129"/>
    </row>
    <row r="8" spans="1:7" s="2" customFormat="1" ht="26.25" customHeight="1" x14ac:dyDescent="0.25">
      <c r="A8" s="116">
        <v>3</v>
      </c>
      <c r="B8" s="114" t="s">
        <v>96</v>
      </c>
      <c r="C8" s="115">
        <v>189393.90000000002</v>
      </c>
      <c r="D8" s="126">
        <v>175170.36000000002</v>
      </c>
      <c r="E8" s="119">
        <v>80889.119999999995</v>
      </c>
      <c r="F8" s="124">
        <f t="shared" si="0"/>
        <v>445453.38</v>
      </c>
      <c r="G8" s="129"/>
    </row>
    <row r="9" spans="1:7" s="2" customFormat="1" ht="26.25" customHeight="1" x14ac:dyDescent="0.25">
      <c r="A9" s="116">
        <v>4</v>
      </c>
      <c r="B9" s="114" t="s">
        <v>89</v>
      </c>
      <c r="C9" s="115">
        <v>277960.69200000004</v>
      </c>
      <c r="D9" s="126">
        <v>253355.93</v>
      </c>
      <c r="E9" s="119">
        <v>143358.26</v>
      </c>
      <c r="F9" s="124">
        <f t="shared" si="0"/>
        <v>674674.88199999998</v>
      </c>
      <c r="G9" s="129"/>
    </row>
    <row r="10" spans="1:7" s="2" customFormat="1" ht="26.25" customHeight="1" x14ac:dyDescent="0.25">
      <c r="A10" s="116">
        <v>5</v>
      </c>
      <c r="B10" s="114" t="s">
        <v>87</v>
      </c>
      <c r="C10" s="115">
        <v>266510.34000000003</v>
      </c>
      <c r="D10" s="126">
        <v>216637.06</v>
      </c>
      <c r="E10" s="119">
        <v>140268.6</v>
      </c>
      <c r="F10" s="124">
        <f t="shared" si="0"/>
        <v>623416</v>
      </c>
      <c r="G10" s="129"/>
    </row>
    <row r="11" spans="1:7" s="2" customFormat="1" ht="26.25" customHeight="1" x14ac:dyDescent="0.25">
      <c r="A11" s="116">
        <v>6</v>
      </c>
      <c r="B11" s="114" t="s">
        <v>88</v>
      </c>
      <c r="C11" s="115">
        <v>250320</v>
      </c>
      <c r="D11" s="125">
        <v>220768.83000000002</v>
      </c>
      <c r="E11" s="119">
        <v>128199.6</v>
      </c>
      <c r="F11" s="124">
        <f t="shared" si="0"/>
        <v>599288.43000000005</v>
      </c>
      <c r="G11" s="129"/>
    </row>
    <row r="12" spans="1:7" s="2" customFormat="1" ht="26.25" customHeight="1" x14ac:dyDescent="0.25">
      <c r="A12" s="116">
        <v>7</v>
      </c>
      <c r="B12" s="114" t="s">
        <v>50</v>
      </c>
      <c r="C12" s="115">
        <v>158774.40000000002</v>
      </c>
      <c r="D12" s="126">
        <v>150339.51</v>
      </c>
      <c r="E12" s="119">
        <v>71448.479999999996</v>
      </c>
      <c r="F12" s="124">
        <f t="shared" si="0"/>
        <v>380562.39</v>
      </c>
      <c r="G12" s="129"/>
    </row>
    <row r="13" spans="1:7" s="2" customFormat="1" ht="26.25" customHeight="1" x14ac:dyDescent="0.25">
      <c r="A13" s="116">
        <v>8</v>
      </c>
      <c r="B13" s="114" t="s">
        <v>91</v>
      </c>
      <c r="C13" s="115">
        <v>261970.16099999999</v>
      </c>
      <c r="D13" s="126">
        <v>193370.41</v>
      </c>
      <c r="E13" s="119">
        <v>108631.73</v>
      </c>
      <c r="F13" s="124">
        <f t="shared" si="0"/>
        <v>563972.30099999998</v>
      </c>
      <c r="G13" s="129"/>
    </row>
    <row r="14" spans="1:7" s="2" customFormat="1" ht="26.25" customHeight="1" x14ac:dyDescent="0.25">
      <c r="A14" s="116">
        <v>9</v>
      </c>
      <c r="B14" s="114" t="s">
        <v>51</v>
      </c>
      <c r="C14" s="115">
        <v>169100.1</v>
      </c>
      <c r="D14" s="126">
        <v>160271.85</v>
      </c>
      <c r="E14" s="119">
        <v>73808.639999999999</v>
      </c>
      <c r="F14" s="124">
        <f t="shared" si="0"/>
        <v>403180.59</v>
      </c>
      <c r="G14" s="129"/>
    </row>
    <row r="15" spans="1:7" s="2" customFormat="1" ht="26.25" customHeight="1" x14ac:dyDescent="0.25">
      <c r="A15" s="116">
        <v>10</v>
      </c>
      <c r="B15" s="114" t="s">
        <v>143</v>
      </c>
      <c r="C15" s="122">
        <v>170141.61</v>
      </c>
      <c r="D15" s="126">
        <v>160271.85</v>
      </c>
      <c r="E15" s="119">
        <v>73808.639999999999</v>
      </c>
      <c r="F15" s="124">
        <f t="shared" si="0"/>
        <v>404222.1</v>
      </c>
      <c r="G15" s="129"/>
    </row>
    <row r="16" spans="1:7" s="2" customFormat="1" ht="26.25" customHeight="1" x14ac:dyDescent="0.25">
      <c r="A16" s="116">
        <v>11</v>
      </c>
      <c r="B16" s="123" t="s">
        <v>145</v>
      </c>
      <c r="C16" s="122">
        <v>153991.5</v>
      </c>
      <c r="D16" s="126">
        <v>146727.75</v>
      </c>
      <c r="E16" s="119">
        <v>116220</v>
      </c>
      <c r="F16" s="124">
        <f t="shared" si="0"/>
        <v>416939.25</v>
      </c>
      <c r="G16" s="129"/>
    </row>
    <row r="17" spans="1:7" s="2" customFormat="1" ht="26.25" customHeight="1" x14ac:dyDescent="0.25">
      <c r="A17" s="116">
        <v>12</v>
      </c>
      <c r="B17" s="123" t="s">
        <v>146</v>
      </c>
      <c r="C17" s="122">
        <v>185788.1</v>
      </c>
      <c r="D17" s="126">
        <v>180588</v>
      </c>
      <c r="E17" s="130">
        <v>81318.240000000005</v>
      </c>
      <c r="F17" s="124">
        <f t="shared" si="0"/>
        <v>447694.33999999997</v>
      </c>
      <c r="G17" s="129"/>
    </row>
    <row r="18" spans="1:7" s="2" customFormat="1" ht="26.25" customHeight="1" x14ac:dyDescent="0.25">
      <c r="A18" s="116">
        <v>13</v>
      </c>
      <c r="B18" s="123" t="s">
        <v>147</v>
      </c>
      <c r="C18" s="122">
        <v>193586.76</v>
      </c>
      <c r="D18" s="126">
        <v>181039.47</v>
      </c>
      <c r="E18" s="119">
        <v>107548.2</v>
      </c>
      <c r="F18" s="124">
        <f t="shared" si="0"/>
        <v>482174.43</v>
      </c>
      <c r="G18" s="129"/>
    </row>
    <row r="19" spans="1:7" s="2" customFormat="1" ht="26.25" customHeight="1" x14ac:dyDescent="0.25">
      <c r="A19" s="116">
        <v>14</v>
      </c>
      <c r="B19" s="123" t="s">
        <v>148</v>
      </c>
      <c r="C19" s="122">
        <v>158774.40000000002</v>
      </c>
      <c r="D19" s="126">
        <v>150339.51</v>
      </c>
      <c r="E19" s="119">
        <v>0</v>
      </c>
      <c r="F19" s="124">
        <f>SUM(C19:E19)</f>
        <v>309113.91000000003</v>
      </c>
      <c r="G19" s="129"/>
    </row>
    <row r="20" spans="1:7" s="2" customFormat="1" ht="26.25" customHeight="1" x14ac:dyDescent="0.25">
      <c r="A20" s="116">
        <v>15</v>
      </c>
      <c r="B20" s="123" t="s">
        <v>155</v>
      </c>
      <c r="C20" s="122">
        <v>218314.80000000005</v>
      </c>
      <c r="D20" s="126">
        <v>183913.68</v>
      </c>
      <c r="E20" s="119">
        <v>95264.639999999999</v>
      </c>
      <c r="F20" s="124">
        <f t="shared" ref="F20:F21" si="1">SUM(C20:E20)</f>
        <v>497493.12000000005</v>
      </c>
      <c r="G20" s="129"/>
    </row>
    <row r="21" spans="1:7" s="2" customFormat="1" ht="26.25" customHeight="1" x14ac:dyDescent="0.25">
      <c r="A21" s="136">
        <v>16</v>
      </c>
      <c r="B21" s="137" t="s">
        <v>156</v>
      </c>
      <c r="C21" s="138">
        <v>179734.23</v>
      </c>
      <c r="D21" s="2">
        <v>172762.52</v>
      </c>
      <c r="E21" s="2">
        <v>0</v>
      </c>
      <c r="F21" s="124">
        <f t="shared" si="1"/>
        <v>352496.75</v>
      </c>
      <c r="G21" s="129"/>
    </row>
    <row r="22" spans="1:7" s="2" customFormat="1" ht="26.25" customHeight="1" x14ac:dyDescent="0.25">
      <c r="A22" s="116"/>
      <c r="B22" s="131" t="s">
        <v>144</v>
      </c>
      <c r="C22" s="115"/>
      <c r="D22" s="132"/>
      <c r="E22" s="119"/>
      <c r="F22" s="124">
        <f>SUM(F6:F21)</f>
        <v>7721568.6429999992</v>
      </c>
      <c r="G22" s="129"/>
    </row>
    <row r="24" spans="1:7" x14ac:dyDescent="0.25">
      <c r="B24" s="121" t="s">
        <v>140</v>
      </c>
      <c r="C24" s="120"/>
      <c r="D24" s="118">
        <f>30%*F22</f>
        <v>2316470.5928999996</v>
      </c>
    </row>
    <row r="25" spans="1:7" ht="31.5" customHeight="1" x14ac:dyDescent="0.25">
      <c r="B25" s="121" t="s">
        <v>141</v>
      </c>
      <c r="C25" s="120"/>
      <c r="D25" s="118">
        <f>70%*F22</f>
        <v>5405098.0500999987</v>
      </c>
    </row>
    <row r="26" spans="1:7" x14ac:dyDescent="0.25">
      <c r="A26" s="149" t="s">
        <v>137</v>
      </c>
      <c r="B26" s="149"/>
      <c r="C26" s="149"/>
      <c r="E26" s="117" t="s">
        <v>149</v>
      </c>
      <c r="F26" s="117"/>
    </row>
    <row r="27" spans="1:7" x14ac:dyDescent="0.25">
      <c r="A27" s="111"/>
      <c r="E27" s="149" t="s">
        <v>138</v>
      </c>
      <c r="F27" s="149"/>
    </row>
    <row r="28" spans="1:7" ht="16.5" customHeight="1" x14ac:dyDescent="0.25">
      <c r="A28" s="111"/>
      <c r="E28" s="154" t="s">
        <v>139</v>
      </c>
      <c r="F28" s="154"/>
    </row>
    <row r="29" spans="1:7" x14ac:dyDescent="0.25">
      <c r="A29" s="149" t="s">
        <v>50</v>
      </c>
      <c r="B29" s="149"/>
      <c r="C29" s="149"/>
    </row>
    <row r="30" spans="1:7" x14ac:dyDescent="0.25">
      <c r="A30" s="149"/>
      <c r="B30" s="149"/>
      <c r="C30" s="149"/>
      <c r="E30" s="149" t="s">
        <v>89</v>
      </c>
      <c r="F30" s="149"/>
    </row>
    <row r="31" spans="1:7" x14ac:dyDescent="0.25">
      <c r="A31" s="149"/>
      <c r="B31" s="149"/>
      <c r="C31" s="149"/>
      <c r="E31" s="150"/>
      <c r="F31" s="150"/>
    </row>
    <row r="32" spans="1:7" x14ac:dyDescent="0.25">
      <c r="A32" s="149"/>
      <c r="B32" s="149"/>
      <c r="C32" s="149"/>
      <c r="E32" s="150"/>
      <c r="F32" s="150"/>
    </row>
    <row r="33" spans="1:6" x14ac:dyDescent="0.25">
      <c r="A33" s="149"/>
      <c r="B33" s="149"/>
      <c r="C33" s="149"/>
      <c r="E33" s="150"/>
      <c r="F33" s="150"/>
    </row>
  </sheetData>
  <mergeCells count="8">
    <mergeCell ref="E30:F33"/>
    <mergeCell ref="A29:C33"/>
    <mergeCell ref="A1:D2"/>
    <mergeCell ref="A4:F4"/>
    <mergeCell ref="A26:C26"/>
    <mergeCell ref="E27:F27"/>
    <mergeCell ref="E28:F28"/>
    <mergeCell ref="E1:G3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2020-09-29T00:52:23Z</cp:lastPrinted>
  <dcterms:created xsi:type="dcterms:W3CDTF">2007-10-11T08:38:52Z</dcterms:created>
  <dcterms:modified xsi:type="dcterms:W3CDTF">2020-12-29T04:08:03Z</dcterms:modified>
</cp:coreProperties>
</file>