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1355" windowHeight="6480"/>
  </bookViews>
  <sheets>
    <sheet name="TH-SS.HSSV23-9" sheetId="7" r:id="rId1"/>
    <sheet name="23-9-2020" sheetId="6" r:id="rId2"/>
  </sheets>
  <definedNames>
    <definedName name="_xlnm.Print_Titles" localSheetId="0">'TH-SS.HSSV23-9'!$10:$11</definedName>
  </definedNames>
  <calcPr calcId="144525"/>
</workbook>
</file>

<file path=xl/calcChain.xml><?xml version="1.0" encoding="utf-8"?>
<calcChain xmlns="http://schemas.openxmlformats.org/spreadsheetml/2006/main">
  <c r="E66" i="7" l="1"/>
  <c r="C66" i="7"/>
  <c r="F65" i="7"/>
  <c r="D65" i="7"/>
  <c r="F61" i="7"/>
  <c r="E62" i="7"/>
  <c r="C62" i="7"/>
  <c r="D56" i="7"/>
  <c r="F57" i="7"/>
  <c r="F56" i="7"/>
  <c r="F55" i="7"/>
  <c r="E58" i="7"/>
  <c r="C58" i="7"/>
  <c r="F52" i="7"/>
  <c r="E53" i="7"/>
  <c r="C53" i="7"/>
  <c r="F45" i="7"/>
  <c r="E50" i="7"/>
  <c r="C50" i="7"/>
  <c r="F36" i="7"/>
  <c r="F37" i="7"/>
  <c r="F38" i="7"/>
  <c r="F39" i="7"/>
  <c r="F40" i="7"/>
  <c r="F41" i="7"/>
  <c r="F42" i="7"/>
  <c r="E43" i="7"/>
  <c r="C43" i="7"/>
  <c r="F25" i="7"/>
  <c r="F26" i="7"/>
  <c r="F27" i="7"/>
  <c r="F28" i="7"/>
  <c r="F24" i="7"/>
  <c r="E29" i="7"/>
  <c r="C29" i="7"/>
  <c r="D28" i="7"/>
  <c r="D27" i="7"/>
  <c r="D24" i="7"/>
  <c r="F21" i="7"/>
  <c r="F19" i="7"/>
  <c r="D21" i="7"/>
  <c r="D19" i="7"/>
  <c r="E22" i="7"/>
  <c r="C22" i="7"/>
  <c r="F14" i="7"/>
  <c r="F15" i="7"/>
  <c r="F16" i="7"/>
  <c r="E17" i="7"/>
  <c r="C17" i="7"/>
  <c r="D40" i="7"/>
  <c r="I60" i="7"/>
  <c r="C67" i="7" l="1"/>
  <c r="G12" i="6"/>
  <c r="G13" i="6"/>
  <c r="G14" i="6"/>
  <c r="G15" i="6"/>
  <c r="G16" i="6"/>
  <c r="G17" i="6"/>
  <c r="G18" i="6"/>
  <c r="G19" i="6"/>
  <c r="G11" i="6"/>
  <c r="E12" i="6"/>
  <c r="E13" i="6"/>
  <c r="E14" i="6"/>
  <c r="E15" i="6"/>
  <c r="E16" i="6"/>
  <c r="E17" i="6"/>
  <c r="E18" i="6"/>
  <c r="E19" i="6"/>
  <c r="E11" i="6"/>
  <c r="F20" i="6" l="1"/>
  <c r="G20" i="6" s="1"/>
  <c r="D20" i="6"/>
  <c r="E20" i="6" s="1"/>
  <c r="C20" i="6"/>
  <c r="D55" i="7" l="1"/>
  <c r="D39" i="7"/>
  <c r="D42" i="7"/>
  <c r="D36" i="7"/>
  <c r="D45" i="7"/>
  <c r="F64" i="7"/>
  <c r="D64" i="7"/>
  <c r="D66" i="7" s="1"/>
  <c r="F60" i="7"/>
  <c r="D60" i="7"/>
  <c r="D62" i="7" s="1"/>
  <c r="D57" i="7"/>
  <c r="D52" i="7"/>
  <c r="D53" i="7" s="1"/>
  <c r="F49" i="7"/>
  <c r="D49" i="7"/>
  <c r="F48" i="7"/>
  <c r="D48" i="7"/>
  <c r="F47" i="7"/>
  <c r="D47" i="7"/>
  <c r="F46" i="7"/>
  <c r="D46" i="7"/>
  <c r="D41" i="7"/>
  <c r="D37" i="7"/>
  <c r="F35" i="7"/>
  <c r="D35" i="7"/>
  <c r="F31" i="7"/>
  <c r="D31" i="7"/>
  <c r="F34" i="7"/>
  <c r="D34" i="7"/>
  <c r="F33" i="7"/>
  <c r="D33" i="7"/>
  <c r="F32" i="7"/>
  <c r="D32" i="7"/>
  <c r="D38" i="7"/>
  <c r="D26" i="7"/>
  <c r="D25" i="7"/>
  <c r="F20" i="7"/>
  <c r="D20" i="7"/>
  <c r="D22" i="7" s="1"/>
  <c r="D16" i="7"/>
  <c r="D14" i="7"/>
  <c r="F13" i="7"/>
  <c r="D13" i="7"/>
  <c r="D15" i="7"/>
  <c r="D58" i="7" l="1"/>
  <c r="D50" i="7"/>
  <c r="D17" i="7"/>
  <c r="D43" i="7"/>
  <c r="D29" i="7"/>
  <c r="F22" i="7"/>
  <c r="F29" i="7"/>
  <c r="F53" i="7"/>
  <c r="F58" i="7"/>
  <c r="F62" i="7"/>
  <c r="F66" i="7"/>
  <c r="F43" i="7"/>
  <c r="F50" i="7"/>
  <c r="F17" i="7"/>
  <c r="E67" i="7"/>
  <c r="F67" i="7" s="1"/>
  <c r="D67" i="7" l="1"/>
</calcChain>
</file>

<file path=xl/sharedStrings.xml><?xml version="1.0" encoding="utf-8"?>
<sst xmlns="http://schemas.openxmlformats.org/spreadsheetml/2006/main" count="141" uniqueCount="96">
  <si>
    <t>Vắng</t>
  </si>
  <si>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</si>
  <si>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</si>
  <si>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</si>
  <si>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</si>
  <si>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</si>
  <si>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</si>
  <si>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Nhiệt - Lạnh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</si>
  <si>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</si>
  <si>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</si>
  <si>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</si>
  <si>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</si>
  <si>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</si>
  <si>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</si>
  <si>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</si>
  <si>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</si>
  <si>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</si>
  <si>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TỔNG 
SỐ</t>
  </si>
  <si>
    <t>Hiện 
diện</t>
  </si>
  <si>
    <t>TOÀN TRƯỜNG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</si>
  <si>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</si>
  <si>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</si>
  <si>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</si>
  <si>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</si>
  <si>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</si>
  <si>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TRƯỜNG CAO ĐẲNG LÝ TỰ TRỌNG</t>
  </si>
  <si>
    <t>THÀNH PHỐ HỒ CHÍ MINH</t>
  </si>
  <si>
    <t>Khoa Khoa học Cơ bản (Ngoại ngữ)</t>
  </si>
  <si>
    <t>TRƯỞNG PHÒNG TTGD-CTSV</t>
  </si>
  <si>
    <t>20T4-NNA1</t>
  </si>
  <si>
    <t>20T4-CNÔ2</t>
  </si>
  <si>
    <t>20T4-LGT1</t>
  </si>
  <si>
    <t>20T4-TKĐ2</t>
  </si>
  <si>
    <t>20T4-ĐHĐ1</t>
  </si>
  <si>
    <t>20T4-CMT1</t>
  </si>
  <si>
    <t>20T4-CNM1</t>
  </si>
  <si>
    <t>20T4-LTM1</t>
  </si>
  <si>
    <t>20T4-QDL1</t>
  </si>
  <si>
    <t>20T4-KTD2</t>
  </si>
  <si>
    <t>20T4-LTM2</t>
  </si>
  <si>
    <t>20T4-TĐH1</t>
  </si>
  <si>
    <t>20T4-ĐĐT1</t>
  </si>
  <si>
    <t>20T4-CĐT2</t>
  </si>
  <si>
    <t>20T4-CMT2</t>
  </si>
  <si>
    <t>20T4-CNÔ5</t>
  </si>
  <si>
    <t>20T4-ĐCN2</t>
  </si>
  <si>
    <t>20T4-KLB1</t>
  </si>
  <si>
    <t>Khoa Xây dựng</t>
  </si>
  <si>
    <t>20T4-KXD1</t>
  </si>
  <si>
    <t>20T4-QNH1</t>
  </si>
  <si>
    <t>20T4-TMĐ1</t>
  </si>
  <si>
    <t>1 - 5</t>
  </si>
  <si>
    <t>7 - 12</t>
  </si>
  <si>
    <t>%</t>
  </si>
  <si>
    <t>7 - 11</t>
  </si>
  <si>
    <t>3 - 6</t>
  </si>
  <si>
    <t>1 - 6</t>
  </si>
  <si>
    <t>7 - 10</t>
  </si>
  <si>
    <t>1 - 4</t>
  </si>
  <si>
    <t>Tiết
học</t>
  </si>
  <si>
    <t>PHÒNG THANH TRA GIÁO DỤC</t>
  </si>
  <si>
    <t xml:space="preserve"> - CÔNG TÁC SINH VIÊN</t>
  </si>
  <si>
    <t>Khoa Điện - Điện Tử</t>
  </si>
  <si>
    <t>Khoa Cơ Khí</t>
  </si>
  <si>
    <t>Khoa Động Lực</t>
  </si>
  <si>
    <t>Khoa Nhiệt - Lạnh</t>
  </si>
  <si>
    <t>Khoa May - Thời trang</t>
  </si>
  <si>
    <t>Khoa Khoa học cơ bản</t>
  </si>
  <si>
    <t>Tình hình sinh viên Khóa 20T4 Học theo thời khóa biểu HKI/2020-2021</t>
  </si>
  <si>
    <t>Lê Xuân Thiện</t>
  </si>
  <si>
    <t>20T4-CNÔ3</t>
  </si>
  <si>
    <t>20T4-LĐL1</t>
  </si>
  <si>
    <t>1 - 3</t>
  </si>
  <si>
    <t>20T4-QTD1</t>
  </si>
  <si>
    <t>20T4-QTM1</t>
  </si>
  <si>
    <t>20T4-QTM2</t>
  </si>
  <si>
    <t>20T4-THU1</t>
  </si>
  <si>
    <t>20T4-VSL1</t>
  </si>
  <si>
    <t>Sĩ số</t>
  </si>
  <si>
    <t>Tỷ lệ HSSV
đi học</t>
  </si>
  <si>
    <t>HKI/2020-2021 - Ngày 23/9/2020</t>
  </si>
  <si>
    <t>20T4-CKC1</t>
  </si>
  <si>
    <t>20T4-CNÔ1</t>
  </si>
  <si>
    <t>20T4-TKĐ3</t>
  </si>
  <si>
    <t>20T4-TKW1</t>
  </si>
  <si>
    <t>20T4-CCK1</t>
  </si>
  <si>
    <t>20T4-CKL1</t>
  </si>
  <si>
    <t>7 - 9</t>
  </si>
  <si>
    <t>20T4-CNÔ4</t>
  </si>
  <si>
    <t>9 - 12</t>
  </si>
  <si>
    <t>20T4-KML1</t>
  </si>
  <si>
    <t>9 - 10</t>
  </si>
  <si>
    <t>20T4-NNA2</t>
  </si>
  <si>
    <t>10 - 12</t>
  </si>
  <si>
    <t>Thành phố Hồ Chí Minh, ngày 23 tháng 9 năm 2020</t>
  </si>
  <si>
    <t>Tình hình sinh viên Khóa 2020T4 Học theo thời khóa biểu
 HKI/2020-2021 - Ngày 23/9/2020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</si>
</sst>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Border="1" applyAlignment="1"/>
    <xf numFmtId="0" fontId="14" fillId="0" borderId="0" xfId="0" applyFont="1"/>
    <xf numFmtId="0" fontId="4" fillId="0" borderId="0" xfId="0" applyFont="1"/>
    <xf numFmtId="0" fontId="2" fillId="0" borderId="0" xfId="0" applyFont="1" applyAlignment="1"/>
    <xf numFmtId="0" fontId="2" fillId="0" borderId="0" xfId="0" applyFont="1" applyBorder="1" applyAlignment="1"/>
    <xf numFmtId="0" fontId="10" fillId="0" borderId="1" xfId="0" applyFont="1" applyBorder="1" applyAlignment="1">
      <alignment vertical="center"/>
    </xf>
    <xf numFmtId="0" fontId="3" fillId="0" borderId="1" xfId="0" applyFont="1" applyBorder="1" applyAlignment="1"/>
    <xf numFmtId="0" fontId="1" fillId="0" borderId="1" xfId="0" applyFont="1" applyBorder="1" applyAlignment="1"/>
    <xf numFmtId="0" fontId="3" fillId="0" borderId="4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11" fillId="0" borderId="0" xfId="0" applyFont="1" applyAlignment="1"/>
    <xf numFmtId="0" fontId="2" fillId="0" borderId="0" xfId="0" applyFont="1" applyAlignment="1">
      <alignment vertical="center" wrapText="1"/>
    </xf>
    <xf numFmtId="0" fontId="5" fillId="0" borderId="0" xfId="0" applyFont="1" applyAlignment="1"/>
    <xf numFmtId="1" fontId="3" fillId="0" borderId="0" xfId="0" applyNumberFormat="1" applyFont="1"/>
    <xf numFmtId="0" fontId="17" fillId="0" borderId="1" xfId="0" applyFont="1" applyBorder="1" applyAlignment="1">
      <alignment horizontal="center" vertical="center"/>
    </xf>
    <xf numFmtId="2" fontId="3" fillId="0" borderId="0" xfId="0" applyNumberFormat="1" applyFont="1"/>
    <xf numFmtId="14" fontId="4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vertical="center"/>
    </xf>
    <xf numFmtId="0" fontId="15" fillId="0" borderId="0" xfId="0" applyFont="1" applyAlignment="1"/>
    <xf numFmtId="0" fontId="1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left" vertical="center" wrapText="1"/>
    </xf>
    <xf numFmtId="2" fontId="17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8</xdr:row>
      <xdr:rowOff>0</xdr:rowOff>
    </xdr:from>
    <xdr:to>
      <xdr:col>6</xdr:col>
      <xdr:colOff>9525</xdr:colOff>
      <xdr:row>8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2133600" y="2152650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4</xdr:row>
      <xdr:rowOff>38100</xdr:rowOff>
    </xdr:from>
    <xdr:to>
      <xdr:col>3</xdr:col>
      <xdr:colOff>0</xdr:colOff>
      <xdr:row>4</xdr:row>
      <xdr:rowOff>38100</xdr:rowOff>
    </xdr:to>
    <xdr:sp macro="" textlink="">
      <xdr:nvSpPr>
        <xdr:cNvPr id="12" name="Line 9"/>
        <xdr:cNvSpPr>
          <a:spLocks noChangeShapeType="1"/>
        </xdr:cNvSpPr>
      </xdr:nvSpPr>
      <xdr:spPr bwMode="auto">
        <a:xfrm>
          <a:off x="857250" y="952500"/>
          <a:ext cx="1219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</xdr:row>
      <xdr:rowOff>28575</xdr:rowOff>
    </xdr:from>
    <xdr:to>
      <xdr:col>6</xdr:col>
      <xdr:colOff>1388745</xdr:colOff>
      <xdr:row>2</xdr:row>
      <xdr:rowOff>28575</xdr:rowOff>
    </xdr:to>
    <xdr:sp macro="" textlink="">
      <xdr:nvSpPr>
        <xdr:cNvPr id="13" name="Line 9"/>
        <xdr:cNvSpPr>
          <a:spLocks noChangeShapeType="1"/>
        </xdr:cNvSpPr>
      </xdr:nvSpPr>
      <xdr:spPr bwMode="auto">
        <a:xfrm>
          <a:off x="3505200" y="48577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1714499</xdr:colOff>
      <xdr:row>7</xdr:row>
      <xdr:rowOff>0</xdr:rowOff>
    </xdr:from>
    <xdr:to>
      <xdr:col>5</xdr:col>
      <xdr:colOff>85724</xdr:colOff>
      <xdr:row>7</xdr:row>
      <xdr:rowOff>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2162174" y="2095500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</xdr:row>
      <xdr:rowOff>19050</xdr:rowOff>
    </xdr:from>
    <xdr:to>
      <xdr:col>7</xdr:col>
      <xdr:colOff>388620</xdr:colOff>
      <xdr:row>2</xdr:row>
      <xdr:rowOff>19050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352800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view="pageBreakPreview" zoomScaleNormal="100" workbookViewId="0">
      <selection activeCell="E67" sqref="E67"/>
    </sheetView>
  </sheetViews>
  <sheetFormatPr defaultRowHeight="15.75" x14ac:dyDescent="0.25"/>
  <cols>
    <col min="1" max="1" width="7.7109375" style="10" customWidth="1"/>
    <col min="2" max="2" width="14.7109375" style="10" customWidth="1"/>
    <col min="3" max="3" width="8.7109375" style="10" customWidth="1"/>
    <col min="4" max="6" width="10.7109375" style="10" customWidth="1"/>
    <col min="7" max="7" width="30.7109375" style="10" customWidth="1"/>
    <col min="8" max="8" width="8.7109375" style="10" customWidth="1"/>
    <col min="9" max="9" width="6.5703125" style="10" bestFit="1" customWidth="1"/>
    <col min="10" max="12" width="4.140625" style="10" customWidth="1"/>
    <col min="13" max="16384" width="9.140625" style="10"/>
  </cols>
  <sheetData>
    <row r="1" spans="1:10" ht="18" customHeight="1" x14ac:dyDescent="0.25">
      <c r="A1" s="83" t="s">
        <v>25</v>
      </c>
      <c r="B1" s="83"/>
      <c r="C1" s="83"/>
      <c r="D1" s="83"/>
      <c r="E1" s="78" t="s">
        <v>1</v>
      </c>
      <c r="F1" s="78"/>
      <c r="G1" s="78"/>
      <c r="H1" s="12"/>
    </row>
    <row r="2" spans="1:10" ht="18" customHeight="1" x14ac:dyDescent="0.25">
      <c r="A2" s="83" t="s">
        <v>26</v>
      </c>
      <c r="B2" s="83"/>
      <c r="C2" s="83"/>
      <c r="D2" s="83"/>
      <c r="E2" s="82" t="s">
        <v>2</v>
      </c>
      <c r="F2" s="82"/>
      <c r="G2" s="82"/>
      <c r="H2" s="33"/>
    </row>
    <row r="3" spans="1:10" ht="18" customHeight="1" x14ac:dyDescent="0.25">
      <c r="A3" s="78" t="s">
        <v>20</v>
      </c>
      <c r="B3" s="78"/>
      <c r="C3" s="78"/>
      <c r="D3" s="78"/>
      <c r="E3" s="12"/>
      <c r="F3" s="78"/>
      <c r="G3" s="78"/>
      <c r="H3" s="34"/>
    </row>
    <row r="4" spans="1:10" ht="18" customHeight="1" x14ac:dyDescent="0.25">
      <c r="A4" s="78" t="s">
        <v>21</v>
      </c>
      <c r="B4" s="78"/>
      <c r="C4" s="78"/>
      <c r="D4" s="78"/>
      <c r="E4" s="81" t="s">
        <v>94</v>
      </c>
      <c r="F4" s="81"/>
      <c r="G4" s="81"/>
      <c r="H4" s="34"/>
    </row>
    <row r="5" spans="1:10" ht="18" customHeight="1" x14ac:dyDescent="0.25">
      <c r="A5" s="78"/>
      <c r="B5" s="78"/>
      <c r="C5" s="78"/>
      <c r="D5" s="78"/>
      <c r="E5" s="12"/>
      <c r="F5" s="12"/>
      <c r="G5" s="13"/>
      <c r="H5" s="13"/>
    </row>
    <row r="6" spans="1:10" ht="30" customHeight="1" x14ac:dyDescent="0.3">
      <c r="A6" s="79" t="s">
        <v>10</v>
      </c>
      <c r="B6" s="79"/>
      <c r="C6" s="79"/>
      <c r="D6" s="79"/>
      <c r="E6" s="79"/>
      <c r="F6" s="79"/>
      <c r="G6" s="79"/>
      <c r="H6" s="62"/>
    </row>
    <row r="7" spans="1:10" ht="21.95" customHeight="1" x14ac:dyDescent="0.25">
      <c r="A7" s="80" t="s">
        <v>68</v>
      </c>
      <c r="B7" s="80"/>
      <c r="C7" s="80"/>
      <c r="D7" s="80"/>
      <c r="E7" s="80"/>
      <c r="F7" s="80"/>
      <c r="G7" s="80"/>
      <c r="H7" s="35"/>
    </row>
    <row r="8" spans="1:10" ht="21.95" customHeight="1" x14ac:dyDescent="0.25">
      <c r="A8" s="80" t="s">
        <v>80</v>
      </c>
      <c r="B8" s="80"/>
      <c r="C8" s="80"/>
      <c r="D8" s="80"/>
      <c r="E8" s="80"/>
      <c r="F8" s="80"/>
      <c r="G8" s="80"/>
      <c r="H8" s="35"/>
    </row>
    <row r="9" spans="1:10" s="14" customFormat="1" ht="15" customHeight="1" x14ac:dyDescent="0.3">
      <c r="A9" s="26"/>
      <c r="B9" s="26"/>
      <c r="C9" s="26"/>
      <c r="D9" s="26"/>
      <c r="E9" s="26"/>
      <c r="F9" s="26"/>
      <c r="G9" s="26"/>
      <c r="H9" s="26"/>
      <c r="J9" s="57"/>
    </row>
    <row r="10" spans="1:10" s="14" customFormat="1" ht="30" customHeight="1" x14ac:dyDescent="0.3">
      <c r="A10" s="75" t="s">
        <v>59</v>
      </c>
      <c r="B10" s="76" t="s">
        <v>11</v>
      </c>
      <c r="C10" s="75" t="s">
        <v>17</v>
      </c>
      <c r="D10" s="31" t="s">
        <v>18</v>
      </c>
      <c r="E10" s="32" t="s">
        <v>0</v>
      </c>
      <c r="F10" s="58" t="s">
        <v>53</v>
      </c>
      <c r="G10" s="76" t="s">
        <v>3</v>
      </c>
      <c r="H10" s="15"/>
    </row>
    <row r="11" spans="1:10" s="14" customFormat="1" ht="20.100000000000001" customHeight="1" x14ac:dyDescent="0.3">
      <c r="A11" s="75"/>
      <c r="B11" s="76"/>
      <c r="C11" s="75"/>
      <c r="D11" s="77">
        <v>44097</v>
      </c>
      <c r="E11" s="77"/>
      <c r="F11" s="77"/>
      <c r="G11" s="76"/>
      <c r="H11" s="15"/>
    </row>
    <row r="12" spans="1:10" s="11" customFormat="1" ht="18" customHeight="1" x14ac:dyDescent="0.25">
      <c r="A12" s="27"/>
      <c r="B12" s="73" t="s">
        <v>13</v>
      </c>
      <c r="C12" s="74"/>
      <c r="D12" s="74"/>
      <c r="E12" s="74"/>
      <c r="F12" s="74"/>
      <c r="G12" s="29"/>
      <c r="H12" s="22"/>
    </row>
    <row r="13" spans="1:10" s="2" customFormat="1" ht="18" customHeight="1" x14ac:dyDescent="0.2">
      <c r="A13" s="67" t="s">
        <v>51</v>
      </c>
      <c r="B13" s="68" t="s">
        <v>40</v>
      </c>
      <c r="C13" s="42">
        <v>40</v>
      </c>
      <c r="D13" s="71">
        <f t="shared" ref="D13:D16" si="0">C13-E13</f>
        <v>40</v>
      </c>
      <c r="E13" s="47"/>
      <c r="F13" s="59">
        <f t="shared" ref="F13:F17" si="1">E13*100/C13</f>
        <v>0</v>
      </c>
      <c r="G13" s="8"/>
    </row>
    <row r="14" spans="1:10" s="2" customFormat="1" ht="18" customHeight="1" x14ac:dyDescent="0.2">
      <c r="A14" s="67" t="s">
        <v>57</v>
      </c>
      <c r="B14" s="68" t="s">
        <v>42</v>
      </c>
      <c r="C14" s="42">
        <v>35</v>
      </c>
      <c r="D14" s="71">
        <f t="shared" si="0"/>
        <v>28</v>
      </c>
      <c r="E14" s="47">
        <v>7</v>
      </c>
      <c r="F14" s="59">
        <f t="shared" si="1"/>
        <v>20</v>
      </c>
      <c r="G14" s="8"/>
    </row>
    <row r="15" spans="1:10" s="2" customFormat="1" ht="18" customHeight="1" x14ac:dyDescent="0.2">
      <c r="A15" s="67" t="s">
        <v>52</v>
      </c>
      <c r="B15" s="68" t="s">
        <v>41</v>
      </c>
      <c r="C15" s="42">
        <v>54</v>
      </c>
      <c r="D15" s="71">
        <f>C15-E15</f>
        <v>52</v>
      </c>
      <c r="E15" s="47">
        <v>2</v>
      </c>
      <c r="F15" s="59">
        <f t="shared" si="1"/>
        <v>3.7037037037037037</v>
      </c>
      <c r="G15" s="8"/>
    </row>
    <row r="16" spans="1:10" s="2" customFormat="1" ht="18" customHeight="1" x14ac:dyDescent="0.2">
      <c r="A16" s="67" t="s">
        <v>89</v>
      </c>
      <c r="B16" s="68" t="s">
        <v>45</v>
      </c>
      <c r="C16" s="42">
        <v>39</v>
      </c>
      <c r="D16" s="71">
        <f t="shared" si="0"/>
        <v>33</v>
      </c>
      <c r="E16" s="47">
        <v>6</v>
      </c>
      <c r="F16" s="59">
        <f t="shared" si="1"/>
        <v>15.384615384615385</v>
      </c>
      <c r="G16" s="8"/>
    </row>
    <row r="17" spans="1:12" s="2" customFormat="1" ht="18" customHeight="1" x14ac:dyDescent="0.2">
      <c r="A17" s="6"/>
      <c r="B17" s="27" t="s">
        <v>12</v>
      </c>
      <c r="C17" s="46">
        <f>SUM(C13:C16)</f>
        <v>168</v>
      </c>
      <c r="D17" s="72">
        <f t="shared" ref="D17:E17" si="2">SUM(D13:D16)</f>
        <v>153</v>
      </c>
      <c r="E17" s="46">
        <f t="shared" si="2"/>
        <v>15</v>
      </c>
      <c r="F17" s="60">
        <f t="shared" si="1"/>
        <v>8.9285714285714288</v>
      </c>
      <c r="G17" s="8"/>
      <c r="I17" s="18"/>
      <c r="J17" s="18"/>
      <c r="K17" s="18"/>
      <c r="L17" s="18"/>
    </row>
    <row r="18" spans="1:12" s="11" customFormat="1" ht="18" customHeight="1" x14ac:dyDescent="0.25">
      <c r="B18" s="73" t="s">
        <v>15</v>
      </c>
      <c r="C18" s="74"/>
      <c r="D18" s="74"/>
      <c r="E18" s="74"/>
      <c r="F18" s="74"/>
      <c r="G18" s="28"/>
      <c r="H18" s="22"/>
    </row>
    <row r="19" spans="1:12" s="2" customFormat="1" ht="18" customHeight="1" x14ac:dyDescent="0.2">
      <c r="A19" s="67" t="s">
        <v>56</v>
      </c>
      <c r="B19" s="43" t="s">
        <v>81</v>
      </c>
      <c r="C19" s="42">
        <v>49</v>
      </c>
      <c r="D19" s="71">
        <f>C19-E19</f>
        <v>49</v>
      </c>
      <c r="E19" s="47"/>
      <c r="F19" s="59">
        <f>E19*100/C19</f>
        <v>0</v>
      </c>
      <c r="G19" s="7"/>
      <c r="I19" s="18"/>
      <c r="J19" s="18"/>
      <c r="K19" s="18"/>
      <c r="L19" s="18"/>
    </row>
    <row r="20" spans="1:12" s="2" customFormat="1" ht="18" customHeight="1" x14ac:dyDescent="0.2">
      <c r="A20" s="67" t="s">
        <v>52</v>
      </c>
      <c r="B20" s="68" t="s">
        <v>85</v>
      </c>
      <c r="C20" s="42">
        <v>58</v>
      </c>
      <c r="D20" s="71">
        <f>C20-E20</f>
        <v>58</v>
      </c>
      <c r="E20" s="47"/>
      <c r="F20" s="59">
        <f>E20*100/C20</f>
        <v>0</v>
      </c>
      <c r="G20" s="8"/>
    </row>
    <row r="21" spans="1:12" s="2" customFormat="1" ht="18" customHeight="1" x14ac:dyDescent="0.2">
      <c r="A21" s="67" t="s">
        <v>52</v>
      </c>
      <c r="B21" s="43" t="s">
        <v>86</v>
      </c>
      <c r="C21" s="42">
        <v>25</v>
      </c>
      <c r="D21" s="71">
        <f>C21-E21</f>
        <v>22</v>
      </c>
      <c r="E21" s="38">
        <v>3</v>
      </c>
      <c r="F21" s="59">
        <f>E21*100/C21</f>
        <v>12</v>
      </c>
      <c r="G21" s="8"/>
      <c r="I21" s="18"/>
      <c r="J21" s="18"/>
      <c r="K21" s="18"/>
      <c r="L21" s="18"/>
    </row>
    <row r="22" spans="1:12" s="2" customFormat="1" ht="18" customHeight="1" x14ac:dyDescent="0.2">
      <c r="A22" s="6"/>
      <c r="B22" s="27" t="s">
        <v>12</v>
      </c>
      <c r="C22" s="46">
        <f>SUM(C19:C21)</f>
        <v>132</v>
      </c>
      <c r="D22" s="72">
        <f t="shared" ref="D22:E22" si="3">SUM(D19:D21)</f>
        <v>129</v>
      </c>
      <c r="E22" s="46">
        <f t="shared" si="3"/>
        <v>3</v>
      </c>
      <c r="F22" s="60">
        <f t="shared" ref="F22" si="4">E22*100/C22</f>
        <v>2.2727272727272729</v>
      </c>
      <c r="G22" s="8"/>
    </row>
    <row r="23" spans="1:12" s="11" customFormat="1" ht="18" customHeight="1" x14ac:dyDescent="0.25">
      <c r="B23" s="73" t="s">
        <v>16</v>
      </c>
      <c r="C23" s="74"/>
      <c r="D23" s="74"/>
      <c r="E23" s="74"/>
      <c r="F23" s="74"/>
      <c r="G23" s="28"/>
      <c r="H23" s="22"/>
    </row>
    <row r="24" spans="1:12" s="2" customFormat="1" ht="18" customHeight="1" x14ac:dyDescent="0.2">
      <c r="A24" s="67" t="s">
        <v>56</v>
      </c>
      <c r="B24" s="43" t="s">
        <v>82</v>
      </c>
      <c r="C24" s="42">
        <v>58</v>
      </c>
      <c r="D24" s="71">
        <f>C24-E24</f>
        <v>58</v>
      </c>
      <c r="E24" s="47"/>
      <c r="F24" s="59">
        <f>E24*100/C24</f>
        <v>0</v>
      </c>
      <c r="G24" s="8"/>
      <c r="I24" s="18"/>
      <c r="J24" s="18"/>
      <c r="K24" s="18"/>
      <c r="L24" s="18"/>
    </row>
    <row r="25" spans="1:12" s="16" customFormat="1" ht="18" customHeight="1" x14ac:dyDescent="0.2">
      <c r="A25" s="67" t="s">
        <v>56</v>
      </c>
      <c r="B25" s="68" t="s">
        <v>30</v>
      </c>
      <c r="C25" s="42">
        <v>57</v>
      </c>
      <c r="D25" s="71">
        <f>C25-E25</f>
        <v>57</v>
      </c>
      <c r="E25" s="47"/>
      <c r="F25" s="59">
        <f t="shared" ref="F25:F28" si="5">E25*100/C25</f>
        <v>0</v>
      </c>
      <c r="G25" s="8"/>
      <c r="I25" s="18"/>
      <c r="J25" s="18"/>
      <c r="K25" s="18"/>
      <c r="L25" s="18"/>
    </row>
    <row r="26" spans="1:12" s="16" customFormat="1" ht="18" customHeight="1" x14ac:dyDescent="0.2">
      <c r="A26" s="67" t="s">
        <v>51</v>
      </c>
      <c r="B26" s="68" t="s">
        <v>70</v>
      </c>
      <c r="C26" s="45">
        <v>58</v>
      </c>
      <c r="D26" s="71">
        <f>C26-E26</f>
        <v>58</v>
      </c>
      <c r="E26" s="47"/>
      <c r="F26" s="59">
        <f t="shared" si="5"/>
        <v>0</v>
      </c>
      <c r="G26" s="30"/>
      <c r="I26" s="19"/>
      <c r="J26" s="19"/>
      <c r="K26" s="19"/>
      <c r="L26" s="19"/>
    </row>
    <row r="27" spans="1:12" s="2" customFormat="1" ht="18" customHeight="1" x14ac:dyDescent="0.2">
      <c r="A27" s="67" t="s">
        <v>52</v>
      </c>
      <c r="B27" s="43" t="s">
        <v>88</v>
      </c>
      <c r="C27" s="42">
        <v>58</v>
      </c>
      <c r="D27" s="71">
        <f t="shared" ref="D27:D28" si="6">C27-E27</f>
        <v>54</v>
      </c>
      <c r="E27" s="47">
        <v>4</v>
      </c>
      <c r="F27" s="59">
        <f t="shared" si="5"/>
        <v>6.8965517241379306</v>
      </c>
      <c r="G27" s="8"/>
      <c r="I27" s="18"/>
      <c r="J27" s="18"/>
      <c r="K27" s="18"/>
      <c r="L27" s="18"/>
    </row>
    <row r="28" spans="1:12" s="16" customFormat="1" ht="18" customHeight="1" x14ac:dyDescent="0.2">
      <c r="A28" s="67" t="s">
        <v>54</v>
      </c>
      <c r="B28" s="68" t="s">
        <v>44</v>
      </c>
      <c r="C28" s="45">
        <v>57</v>
      </c>
      <c r="D28" s="71">
        <f t="shared" si="6"/>
        <v>51</v>
      </c>
      <c r="E28" s="47">
        <v>6</v>
      </c>
      <c r="F28" s="59">
        <f t="shared" si="5"/>
        <v>10.526315789473685</v>
      </c>
      <c r="G28" s="30"/>
      <c r="I28" s="19"/>
      <c r="J28" s="19"/>
      <c r="K28" s="19"/>
      <c r="L28" s="19"/>
    </row>
    <row r="29" spans="1:12" s="2" customFormat="1" ht="18" customHeight="1" x14ac:dyDescent="0.2">
      <c r="A29" s="6"/>
      <c r="B29" s="27" t="s">
        <v>12</v>
      </c>
      <c r="C29" s="46">
        <f>SUM(C24:C28)</f>
        <v>288</v>
      </c>
      <c r="D29" s="72">
        <f t="shared" ref="D29:E29" si="7">SUM(D24:D28)</f>
        <v>278</v>
      </c>
      <c r="E29" s="46">
        <f t="shared" si="7"/>
        <v>10</v>
      </c>
      <c r="F29" s="60">
        <f t="shared" ref="F29" si="8">E29*100/C29</f>
        <v>3.4722222222222223</v>
      </c>
      <c r="G29" s="8"/>
    </row>
    <row r="30" spans="1:12" s="11" customFormat="1" ht="18" customHeight="1" x14ac:dyDescent="0.25">
      <c r="B30" s="73" t="s">
        <v>8</v>
      </c>
      <c r="C30" s="74"/>
      <c r="D30" s="74"/>
      <c r="E30" s="74"/>
      <c r="F30" s="74"/>
      <c r="G30" s="8"/>
      <c r="H30" s="2"/>
    </row>
    <row r="31" spans="1:12" s="2" customFormat="1" ht="18" customHeight="1" x14ac:dyDescent="0.2">
      <c r="A31" s="67" t="s">
        <v>72</v>
      </c>
      <c r="B31" s="68" t="s">
        <v>36</v>
      </c>
      <c r="C31" s="42">
        <v>58</v>
      </c>
      <c r="D31" s="71">
        <f>C31-E31</f>
        <v>58</v>
      </c>
      <c r="E31" s="47"/>
      <c r="F31" s="59">
        <f>E31*100/C31</f>
        <v>0</v>
      </c>
      <c r="G31" s="8"/>
      <c r="I31" s="18"/>
      <c r="J31" s="18"/>
      <c r="K31" s="18"/>
      <c r="L31" s="18"/>
    </row>
    <row r="32" spans="1:12" s="2" customFormat="1" ht="18" customHeight="1" x14ac:dyDescent="0.2">
      <c r="A32" s="67" t="s">
        <v>56</v>
      </c>
      <c r="B32" s="68" t="s">
        <v>83</v>
      </c>
      <c r="C32" s="42">
        <v>42</v>
      </c>
      <c r="D32" s="71">
        <f t="shared" ref="D32:D42" si="9">C32-E32</f>
        <v>42</v>
      </c>
      <c r="E32" s="47"/>
      <c r="F32" s="59">
        <f t="shared" ref="F32:F43" si="10">E32*100/C32</f>
        <v>0</v>
      </c>
      <c r="G32" s="8"/>
      <c r="I32" s="18"/>
      <c r="J32" s="18"/>
      <c r="K32" s="18"/>
      <c r="L32" s="18"/>
    </row>
    <row r="33" spans="1:12" s="16" customFormat="1" ht="18" customHeight="1" x14ac:dyDescent="0.25">
      <c r="A33" s="67" t="s">
        <v>56</v>
      </c>
      <c r="B33" s="68" t="s">
        <v>84</v>
      </c>
      <c r="C33" s="42">
        <v>55</v>
      </c>
      <c r="D33" s="71">
        <f t="shared" si="9"/>
        <v>55</v>
      </c>
      <c r="E33" s="47"/>
      <c r="F33" s="59">
        <f t="shared" si="10"/>
        <v>0</v>
      </c>
      <c r="G33" s="28"/>
      <c r="H33" s="22"/>
      <c r="I33" s="17"/>
      <c r="J33" s="18"/>
      <c r="K33" s="18"/>
      <c r="L33" s="18"/>
    </row>
    <row r="34" spans="1:12" s="2" customFormat="1" ht="18" customHeight="1" x14ac:dyDescent="0.2">
      <c r="A34" s="67" t="s">
        <v>56</v>
      </c>
      <c r="B34" s="68" t="s">
        <v>33</v>
      </c>
      <c r="C34" s="42">
        <v>65</v>
      </c>
      <c r="D34" s="71">
        <f t="shared" si="9"/>
        <v>65</v>
      </c>
      <c r="E34" s="47"/>
      <c r="F34" s="59">
        <f t="shared" si="10"/>
        <v>0</v>
      </c>
      <c r="G34" s="8"/>
    </row>
    <row r="35" spans="1:12" s="2" customFormat="1" ht="18" customHeight="1" x14ac:dyDescent="0.2">
      <c r="A35" s="67" t="s">
        <v>55</v>
      </c>
      <c r="B35" s="68" t="s">
        <v>39</v>
      </c>
      <c r="C35" s="42">
        <v>41</v>
      </c>
      <c r="D35" s="71">
        <f>C35-E35</f>
        <v>41</v>
      </c>
      <c r="E35" s="47"/>
      <c r="F35" s="59">
        <f>E35*100/C35</f>
        <v>0</v>
      </c>
      <c r="G35" s="8"/>
      <c r="I35" s="18"/>
      <c r="J35" s="18"/>
      <c r="K35" s="18"/>
      <c r="L35" s="18"/>
    </row>
    <row r="36" spans="1:12" s="2" customFormat="1" ht="18" customHeight="1" x14ac:dyDescent="0.2">
      <c r="A36" s="67" t="s">
        <v>55</v>
      </c>
      <c r="B36" s="68" t="s">
        <v>74</v>
      </c>
      <c r="C36" s="42">
        <v>50</v>
      </c>
      <c r="D36" s="71">
        <f>C36-E36</f>
        <v>50</v>
      </c>
      <c r="E36" s="47"/>
      <c r="F36" s="59">
        <f t="shared" ref="F36:F42" si="11">E36*100/C36</f>
        <v>0</v>
      </c>
      <c r="G36" s="8"/>
    </row>
    <row r="37" spans="1:12" s="2" customFormat="1" ht="18" customHeight="1" x14ac:dyDescent="0.2">
      <c r="A37" s="67" t="s">
        <v>87</v>
      </c>
      <c r="B37" s="68" t="s">
        <v>43</v>
      </c>
      <c r="C37" s="42">
        <v>33</v>
      </c>
      <c r="D37" s="71">
        <f>C37-E37</f>
        <v>33</v>
      </c>
      <c r="E37" s="47"/>
      <c r="F37" s="59">
        <f t="shared" si="11"/>
        <v>0</v>
      </c>
      <c r="G37" s="8"/>
      <c r="I37" s="18"/>
      <c r="J37" s="18"/>
      <c r="K37" s="18"/>
      <c r="L37" s="18"/>
    </row>
    <row r="38" spans="1:12" s="16" customFormat="1" ht="18" customHeight="1" x14ac:dyDescent="0.2">
      <c r="A38" s="67" t="s">
        <v>57</v>
      </c>
      <c r="B38" s="68" t="s">
        <v>34</v>
      </c>
      <c r="C38" s="42">
        <v>39</v>
      </c>
      <c r="D38" s="71">
        <f>C38-E38</f>
        <v>36</v>
      </c>
      <c r="E38" s="47">
        <v>3</v>
      </c>
      <c r="F38" s="59">
        <f t="shared" si="11"/>
        <v>7.6923076923076925</v>
      </c>
      <c r="G38" s="8"/>
      <c r="I38" s="18"/>
      <c r="J38" s="18"/>
      <c r="K38" s="18"/>
      <c r="L38" s="18"/>
    </row>
    <row r="39" spans="1:12" s="2" customFormat="1" ht="18" customHeight="1" x14ac:dyDescent="0.2">
      <c r="A39" s="67" t="s">
        <v>57</v>
      </c>
      <c r="B39" s="68" t="s">
        <v>76</v>
      </c>
      <c r="C39" s="42">
        <v>62</v>
      </c>
      <c r="D39" s="71">
        <f t="shared" si="9"/>
        <v>54</v>
      </c>
      <c r="E39" s="47">
        <v>8</v>
      </c>
      <c r="F39" s="59">
        <f t="shared" si="11"/>
        <v>12.903225806451612</v>
      </c>
      <c r="G39" s="8"/>
    </row>
    <row r="40" spans="1:12" s="2" customFormat="1" ht="18" customHeight="1" x14ac:dyDescent="0.2">
      <c r="A40" s="67" t="s">
        <v>52</v>
      </c>
      <c r="B40" s="68" t="s">
        <v>50</v>
      </c>
      <c r="C40" s="42">
        <v>33</v>
      </c>
      <c r="D40" s="71">
        <f>C40-E40</f>
        <v>32</v>
      </c>
      <c r="E40" s="47">
        <v>1</v>
      </c>
      <c r="F40" s="59">
        <f t="shared" si="11"/>
        <v>3.0303030303030303</v>
      </c>
      <c r="G40" s="8"/>
      <c r="I40" s="18"/>
      <c r="J40" s="18"/>
      <c r="K40" s="18"/>
      <c r="L40" s="18"/>
    </row>
    <row r="41" spans="1:12" s="2" customFormat="1" ht="18" customHeight="1" x14ac:dyDescent="0.2">
      <c r="A41" s="67" t="s">
        <v>52</v>
      </c>
      <c r="B41" s="68" t="s">
        <v>32</v>
      </c>
      <c r="C41" s="42">
        <v>49</v>
      </c>
      <c r="D41" s="71">
        <f>C41-E41</f>
        <v>46</v>
      </c>
      <c r="E41" s="47">
        <v>3</v>
      </c>
      <c r="F41" s="59">
        <f t="shared" si="11"/>
        <v>6.1224489795918364</v>
      </c>
      <c r="G41" s="8"/>
    </row>
    <row r="42" spans="1:12" s="2" customFormat="1" ht="18" customHeight="1" x14ac:dyDescent="0.2">
      <c r="A42" s="67" t="s">
        <v>93</v>
      </c>
      <c r="B42" s="68" t="s">
        <v>75</v>
      </c>
      <c r="C42" s="42">
        <v>37</v>
      </c>
      <c r="D42" s="71">
        <f t="shared" si="9"/>
        <v>32</v>
      </c>
      <c r="E42" s="47">
        <v>5</v>
      </c>
      <c r="F42" s="59">
        <f t="shared" si="11"/>
        <v>13.513513513513514</v>
      </c>
      <c r="G42" s="8"/>
    </row>
    <row r="43" spans="1:12" s="2" customFormat="1" ht="18" customHeight="1" x14ac:dyDescent="0.2">
      <c r="A43" s="6"/>
      <c r="B43" s="27" t="s">
        <v>12</v>
      </c>
      <c r="C43" s="46">
        <f>SUM(C31:C42)</f>
        <v>564</v>
      </c>
      <c r="D43" s="72">
        <f t="shared" ref="D43:E43" si="12">SUM(D31:D42)</f>
        <v>544</v>
      </c>
      <c r="E43" s="46">
        <f t="shared" si="12"/>
        <v>20</v>
      </c>
      <c r="F43" s="60">
        <f t="shared" si="10"/>
        <v>3.5460992907801416</v>
      </c>
      <c r="G43" s="6"/>
      <c r="H43" s="18"/>
    </row>
    <row r="44" spans="1:12" s="11" customFormat="1" ht="20.100000000000001" customHeight="1" x14ac:dyDescent="0.25">
      <c r="B44" s="73" t="s">
        <v>9</v>
      </c>
      <c r="C44" s="74"/>
      <c r="D44" s="74"/>
      <c r="E44" s="74"/>
      <c r="F44" s="74"/>
      <c r="G44" s="8"/>
      <c r="H44" s="2"/>
    </row>
    <row r="45" spans="1:12" s="2" customFormat="1" ht="20.100000000000001" customHeight="1" x14ac:dyDescent="0.2">
      <c r="A45" s="67" t="s">
        <v>58</v>
      </c>
      <c r="B45" s="68" t="s">
        <v>73</v>
      </c>
      <c r="C45" s="42">
        <v>45</v>
      </c>
      <c r="D45" s="71">
        <f>C45-E45</f>
        <v>45</v>
      </c>
      <c r="E45" s="47"/>
      <c r="F45" s="59">
        <f>E45*100/C45</f>
        <v>0</v>
      </c>
      <c r="G45" s="8"/>
    </row>
    <row r="46" spans="1:12" s="16" customFormat="1" ht="20.100000000000001" customHeight="1" x14ac:dyDescent="0.2">
      <c r="A46" s="67" t="s">
        <v>57</v>
      </c>
      <c r="B46" s="68" t="s">
        <v>31</v>
      </c>
      <c r="C46" s="42">
        <v>39</v>
      </c>
      <c r="D46" s="71">
        <f>C46-E46</f>
        <v>39</v>
      </c>
      <c r="E46" s="47"/>
      <c r="F46" s="59">
        <f>E46*100/C46</f>
        <v>0</v>
      </c>
      <c r="G46" s="8"/>
      <c r="I46" s="18"/>
      <c r="J46" s="18"/>
      <c r="K46" s="18"/>
      <c r="L46" s="18"/>
    </row>
    <row r="47" spans="1:12" s="2" customFormat="1" ht="20.100000000000001" customHeight="1" x14ac:dyDescent="0.2">
      <c r="A47" s="67" t="s">
        <v>54</v>
      </c>
      <c r="B47" s="68" t="s">
        <v>38</v>
      </c>
      <c r="C47" s="42">
        <v>36</v>
      </c>
      <c r="D47" s="71">
        <f t="shared" ref="D47:D49" si="13">C47-E47</f>
        <v>34</v>
      </c>
      <c r="E47" s="47">
        <v>2</v>
      </c>
      <c r="F47" s="59">
        <f t="shared" ref="F47:F52" si="14">E47*100/C47</f>
        <v>5.5555555555555554</v>
      </c>
      <c r="G47" s="6"/>
      <c r="H47" s="18"/>
      <c r="I47" s="18"/>
      <c r="J47" s="18"/>
      <c r="K47" s="18"/>
      <c r="L47" s="18"/>
    </row>
    <row r="48" spans="1:12" s="2" customFormat="1" ht="20.100000000000001" customHeight="1" x14ac:dyDescent="0.2">
      <c r="A48" s="67" t="s">
        <v>54</v>
      </c>
      <c r="B48" s="68" t="s">
        <v>37</v>
      </c>
      <c r="C48" s="42">
        <v>58</v>
      </c>
      <c r="D48" s="71">
        <f t="shared" si="13"/>
        <v>57</v>
      </c>
      <c r="E48" s="47">
        <v>1</v>
      </c>
      <c r="F48" s="59">
        <f t="shared" si="14"/>
        <v>1.7241379310344827</v>
      </c>
      <c r="G48" s="6"/>
      <c r="H48" s="18"/>
      <c r="I48" s="18"/>
      <c r="J48" s="18"/>
      <c r="K48" s="18"/>
      <c r="L48" s="18"/>
    </row>
    <row r="49" spans="1:12" s="2" customFormat="1" ht="20.100000000000001" customHeight="1" x14ac:dyDescent="0.2">
      <c r="A49" s="67" t="s">
        <v>54</v>
      </c>
      <c r="B49" s="68" t="s">
        <v>49</v>
      </c>
      <c r="C49" s="42">
        <v>58</v>
      </c>
      <c r="D49" s="71">
        <f t="shared" si="13"/>
        <v>55</v>
      </c>
      <c r="E49" s="47">
        <v>3</v>
      </c>
      <c r="F49" s="59">
        <f t="shared" si="14"/>
        <v>5.1724137931034484</v>
      </c>
      <c r="G49" s="6"/>
      <c r="H49" s="18"/>
    </row>
    <row r="50" spans="1:12" s="2" customFormat="1" ht="20.100000000000001" customHeight="1" x14ac:dyDescent="0.2">
      <c r="A50" s="6"/>
      <c r="B50" s="27" t="s">
        <v>12</v>
      </c>
      <c r="C50" s="46">
        <f>SUM(C45:C49)</f>
        <v>236</v>
      </c>
      <c r="D50" s="72">
        <f t="shared" ref="D50:E50" si="15">SUM(D45:D49)</f>
        <v>230</v>
      </c>
      <c r="E50" s="46">
        <f t="shared" si="15"/>
        <v>6</v>
      </c>
      <c r="F50" s="60">
        <f t="shared" si="14"/>
        <v>2.5423728813559321</v>
      </c>
      <c r="G50" s="6"/>
      <c r="H50" s="18"/>
    </row>
    <row r="51" spans="1:12" s="11" customFormat="1" ht="20.100000000000001" customHeight="1" x14ac:dyDescent="0.25">
      <c r="B51" s="73" t="s">
        <v>47</v>
      </c>
      <c r="C51" s="74"/>
      <c r="D51" s="74"/>
      <c r="E51" s="74"/>
      <c r="F51" s="74"/>
      <c r="G51" s="8"/>
      <c r="H51" s="2"/>
    </row>
    <row r="52" spans="1:12" s="2" customFormat="1" ht="20.100000000000001" customHeight="1" x14ac:dyDescent="0.2">
      <c r="A52" s="67" t="s">
        <v>87</v>
      </c>
      <c r="B52" s="68" t="s">
        <v>48</v>
      </c>
      <c r="C52" s="42">
        <v>46</v>
      </c>
      <c r="D52" s="71">
        <f>C52-E52</f>
        <v>43</v>
      </c>
      <c r="E52" s="47">
        <v>3</v>
      </c>
      <c r="F52" s="59">
        <f t="shared" si="14"/>
        <v>6.5217391304347823</v>
      </c>
      <c r="G52" s="6"/>
      <c r="H52" s="18"/>
      <c r="I52" s="18"/>
      <c r="J52" s="18"/>
      <c r="K52" s="18"/>
      <c r="L52" s="18"/>
    </row>
    <row r="53" spans="1:12" s="2" customFormat="1" ht="20.100000000000001" customHeight="1" x14ac:dyDescent="0.2">
      <c r="A53" s="6"/>
      <c r="B53" s="27" t="s">
        <v>12</v>
      </c>
      <c r="C53" s="46">
        <f>SUM(C52:C52)</f>
        <v>46</v>
      </c>
      <c r="D53" s="72">
        <f t="shared" ref="D53:E53" si="16">SUM(D52:D52)</f>
        <v>43</v>
      </c>
      <c r="E53" s="46">
        <f t="shared" si="16"/>
        <v>3</v>
      </c>
      <c r="F53" s="60">
        <f t="shared" ref="F53" si="17">E53*100/C53</f>
        <v>6.5217391304347823</v>
      </c>
      <c r="G53" s="6"/>
      <c r="H53" s="18"/>
    </row>
    <row r="54" spans="1:12" s="11" customFormat="1" ht="20.100000000000001" customHeight="1" x14ac:dyDescent="0.25">
      <c r="B54" s="73" t="s">
        <v>7</v>
      </c>
      <c r="C54" s="74"/>
      <c r="D54" s="74"/>
      <c r="E54" s="74"/>
      <c r="F54" s="74"/>
      <c r="G54" s="28"/>
      <c r="H54" s="22"/>
    </row>
    <row r="55" spans="1:12" s="2" customFormat="1" ht="20.100000000000001" customHeight="1" x14ac:dyDescent="0.2">
      <c r="A55" s="67" t="s">
        <v>51</v>
      </c>
      <c r="B55" s="68" t="s">
        <v>77</v>
      </c>
      <c r="C55" s="42">
        <v>45</v>
      </c>
      <c r="D55" s="71">
        <f>C55-E55</f>
        <v>45</v>
      </c>
      <c r="E55" s="47"/>
      <c r="F55" s="59">
        <f t="shared" ref="F55:F57" si="18">E55*100/C55</f>
        <v>0</v>
      </c>
      <c r="G55" s="8"/>
      <c r="I55" s="18"/>
      <c r="J55" s="18"/>
      <c r="K55" s="18"/>
      <c r="L55" s="18"/>
    </row>
    <row r="56" spans="1:12" s="2" customFormat="1" ht="20.100000000000001" customHeight="1" x14ac:dyDescent="0.2">
      <c r="A56" s="67" t="s">
        <v>57</v>
      </c>
      <c r="B56" s="43" t="s">
        <v>90</v>
      </c>
      <c r="C56" s="44">
        <v>61</v>
      </c>
      <c r="D56" s="71">
        <f>C56-E56</f>
        <v>55</v>
      </c>
      <c r="E56" s="47">
        <v>6</v>
      </c>
      <c r="F56" s="59">
        <f t="shared" si="18"/>
        <v>9.8360655737704921</v>
      </c>
      <c r="G56" s="8"/>
      <c r="I56" s="18"/>
      <c r="J56" s="18"/>
      <c r="K56" s="18"/>
      <c r="L56" s="18"/>
    </row>
    <row r="57" spans="1:12" s="2" customFormat="1" ht="20.100000000000001" customHeight="1" x14ac:dyDescent="0.2">
      <c r="A57" s="67" t="s">
        <v>89</v>
      </c>
      <c r="B57" s="68" t="s">
        <v>71</v>
      </c>
      <c r="C57" s="42">
        <v>47</v>
      </c>
      <c r="D57" s="71">
        <f>C57-E57</f>
        <v>38</v>
      </c>
      <c r="E57" s="47">
        <v>9</v>
      </c>
      <c r="F57" s="59">
        <f t="shared" si="18"/>
        <v>19.148936170212767</v>
      </c>
      <c r="G57" s="8"/>
    </row>
    <row r="58" spans="1:12" s="2" customFormat="1" ht="20.100000000000001" customHeight="1" x14ac:dyDescent="0.2">
      <c r="A58" s="6"/>
      <c r="B58" s="27" t="s">
        <v>12</v>
      </c>
      <c r="C58" s="46">
        <f>SUM(C55:C57)</f>
        <v>153</v>
      </c>
      <c r="D58" s="72">
        <f t="shared" ref="D58:E58" si="19">SUM(D55:D57)</f>
        <v>138</v>
      </c>
      <c r="E58" s="46">
        <f t="shared" si="19"/>
        <v>15</v>
      </c>
      <c r="F58" s="60">
        <f t="shared" ref="F58" si="20">E58*100/C58</f>
        <v>9.8039215686274517</v>
      </c>
      <c r="G58" s="8"/>
      <c r="I58" s="21"/>
      <c r="J58" s="20"/>
      <c r="K58" s="20"/>
      <c r="L58" s="20"/>
    </row>
    <row r="59" spans="1:12" s="11" customFormat="1" ht="20.100000000000001" customHeight="1" x14ac:dyDescent="0.25">
      <c r="B59" s="73" t="s">
        <v>14</v>
      </c>
      <c r="C59" s="74"/>
      <c r="D59" s="74"/>
      <c r="E59" s="74"/>
      <c r="F59" s="74"/>
      <c r="G59" s="28"/>
      <c r="H59" s="22"/>
    </row>
    <row r="60" spans="1:12" s="16" customFormat="1" ht="20.100000000000001" customHeight="1" x14ac:dyDescent="0.2">
      <c r="A60" s="67" t="s">
        <v>51</v>
      </c>
      <c r="B60" s="68" t="s">
        <v>35</v>
      </c>
      <c r="C60" s="42">
        <v>47</v>
      </c>
      <c r="D60" s="71">
        <f>C60-E60</f>
        <v>47</v>
      </c>
      <c r="E60" s="47"/>
      <c r="F60" s="59">
        <f>E60*100/C60</f>
        <v>0</v>
      </c>
      <c r="G60" s="8"/>
      <c r="I60" s="17">
        <f>29+29</f>
        <v>58</v>
      </c>
      <c r="J60" s="18"/>
      <c r="K60" s="18"/>
      <c r="L60" s="18"/>
    </row>
    <row r="61" spans="1:12" s="2" customFormat="1" ht="20.100000000000001" customHeight="1" x14ac:dyDescent="0.2">
      <c r="A61" s="67" t="s">
        <v>57</v>
      </c>
      <c r="B61" s="68" t="s">
        <v>46</v>
      </c>
      <c r="C61" s="42">
        <v>63</v>
      </c>
      <c r="D61" s="71">
        <v>61</v>
      </c>
      <c r="E61" s="47">
        <v>2</v>
      </c>
      <c r="F61" s="59">
        <f>E61*100/C61</f>
        <v>3.1746031746031744</v>
      </c>
      <c r="G61" s="7"/>
      <c r="I61" s="18"/>
      <c r="J61" s="18"/>
      <c r="K61" s="18"/>
      <c r="L61" s="18"/>
    </row>
    <row r="62" spans="1:12" s="2" customFormat="1" ht="20.100000000000001" customHeight="1" x14ac:dyDescent="0.2">
      <c r="A62" s="6"/>
      <c r="B62" s="27" t="s">
        <v>12</v>
      </c>
      <c r="C62" s="46">
        <f>SUM(C60:C61)</f>
        <v>110</v>
      </c>
      <c r="D62" s="72">
        <f t="shared" ref="D62:E62" si="21">SUM(D60:D61)</f>
        <v>108</v>
      </c>
      <c r="E62" s="46">
        <f t="shared" si="21"/>
        <v>2</v>
      </c>
      <c r="F62" s="59">
        <f t="shared" ref="F62" si="22">E62*100/C62</f>
        <v>1.8181818181818181</v>
      </c>
      <c r="G62" s="8"/>
    </row>
    <row r="63" spans="1:12" s="11" customFormat="1" ht="20.100000000000001" customHeight="1" x14ac:dyDescent="0.25">
      <c r="B63" s="73" t="s">
        <v>27</v>
      </c>
      <c r="C63" s="74"/>
      <c r="D63" s="74"/>
      <c r="E63" s="74"/>
      <c r="F63" s="74"/>
      <c r="G63" s="8"/>
      <c r="H63" s="2"/>
    </row>
    <row r="64" spans="1:12" s="2" customFormat="1" ht="20.100000000000001" customHeight="1" x14ac:dyDescent="0.2">
      <c r="A64" s="67" t="s">
        <v>91</v>
      </c>
      <c r="B64" s="68" t="s">
        <v>29</v>
      </c>
      <c r="C64" s="42">
        <v>69</v>
      </c>
      <c r="D64" s="71">
        <f>C64-E64</f>
        <v>58</v>
      </c>
      <c r="E64" s="47">
        <v>11</v>
      </c>
      <c r="F64" s="59">
        <f>E64*100/C64</f>
        <v>15.942028985507246</v>
      </c>
      <c r="G64" s="8"/>
    </row>
    <row r="65" spans="1:12" s="2" customFormat="1" ht="20.100000000000001" customHeight="1" x14ac:dyDescent="0.2">
      <c r="A65" s="67" t="s">
        <v>52</v>
      </c>
      <c r="B65" s="43" t="s">
        <v>92</v>
      </c>
      <c r="C65" s="42">
        <v>69</v>
      </c>
      <c r="D65" s="71">
        <f>C65-E65</f>
        <v>67</v>
      </c>
      <c r="E65" s="47">
        <v>2</v>
      </c>
      <c r="F65" s="59">
        <f>E65*100/C65</f>
        <v>2.8985507246376812</v>
      </c>
      <c r="G65" s="6"/>
      <c r="H65" s="18"/>
      <c r="I65" s="18"/>
      <c r="J65" s="18"/>
      <c r="K65" s="18"/>
      <c r="L65" s="18"/>
    </row>
    <row r="66" spans="1:12" s="2" customFormat="1" ht="20.100000000000001" customHeight="1" x14ac:dyDescent="0.2">
      <c r="A66" s="6"/>
      <c r="B66" s="27" t="s">
        <v>12</v>
      </c>
      <c r="C66" s="46">
        <f>SUM(C64:C65)</f>
        <v>138</v>
      </c>
      <c r="D66" s="72">
        <f t="shared" ref="D66:E66" si="23">SUM(D64:D65)</f>
        <v>125</v>
      </c>
      <c r="E66" s="46">
        <f t="shared" si="23"/>
        <v>13</v>
      </c>
      <c r="F66" s="60">
        <f t="shared" ref="F66" si="24">E66*100/C66</f>
        <v>9.420289855072463</v>
      </c>
      <c r="G66" s="6"/>
      <c r="H66" s="18"/>
    </row>
    <row r="67" spans="1:12" s="2" customFormat="1" ht="24.95" customHeight="1" x14ac:dyDescent="0.2">
      <c r="A67" s="84" t="s">
        <v>19</v>
      </c>
      <c r="B67" s="85"/>
      <c r="C67" s="46">
        <f>SUM(C17,C22,C29,C43,C50,C53,C58,C62,C66)</f>
        <v>1835</v>
      </c>
      <c r="D67" s="72">
        <f>SUM(D17,D22,D29,D43,D50,D53,D58,D62,D66)</f>
        <v>1748</v>
      </c>
      <c r="E67" s="46">
        <f>SUM(E17,E22,E29,E43,E50,E53,E58,E62,E66)</f>
        <v>87</v>
      </c>
      <c r="F67" s="61">
        <f>E67*100/C67</f>
        <v>4.7411444141689376</v>
      </c>
      <c r="G67" s="6"/>
      <c r="H67" s="18"/>
    </row>
    <row r="68" spans="1:12" ht="18" customHeight="1" x14ac:dyDescent="0.25">
      <c r="A68" s="24"/>
      <c r="B68" s="1"/>
      <c r="C68" s="23"/>
      <c r="D68" s="1"/>
      <c r="E68" s="1"/>
      <c r="F68" s="1"/>
      <c r="G68" s="1"/>
      <c r="H68" s="1"/>
      <c r="K68" s="62"/>
    </row>
    <row r="69" spans="1:12" ht="18" customHeight="1" x14ac:dyDescent="0.3">
      <c r="E69" s="82" t="s">
        <v>28</v>
      </c>
      <c r="F69" s="82"/>
      <c r="G69" s="82"/>
      <c r="H69" s="25"/>
      <c r="K69" s="62"/>
    </row>
    <row r="70" spans="1:12" ht="18" customHeight="1" x14ac:dyDescent="0.25"/>
    <row r="71" spans="1:12" ht="18" customHeight="1" x14ac:dyDescent="0.25">
      <c r="C71" s="39"/>
      <c r="H71" s="37"/>
    </row>
    <row r="72" spans="1:12" ht="18" customHeight="1" x14ac:dyDescent="0.25">
      <c r="C72" s="39"/>
      <c r="H72" s="39"/>
    </row>
    <row r="73" spans="1:12" ht="18" customHeight="1" x14ac:dyDescent="0.25">
      <c r="B73" s="39"/>
      <c r="H73" s="39"/>
    </row>
    <row r="74" spans="1:12" ht="18" customHeight="1" x14ac:dyDescent="0.25">
      <c r="B74" s="37"/>
      <c r="F74" s="78"/>
      <c r="G74" s="78"/>
      <c r="H74" s="37"/>
    </row>
    <row r="75" spans="1:12" x14ac:dyDescent="0.25">
      <c r="H75" s="39"/>
    </row>
    <row r="76" spans="1:12" x14ac:dyDescent="0.25">
      <c r="H76" s="39"/>
    </row>
    <row r="77" spans="1:12" ht="18" customHeight="1" x14ac:dyDescent="0.25">
      <c r="A77" s="10">
        <v>1</v>
      </c>
    </row>
    <row r="78" spans="1:12" ht="18" customHeight="1" x14ac:dyDescent="0.25"/>
  </sheetData>
  <mergeCells count="29">
    <mergeCell ref="E4:G4"/>
    <mergeCell ref="E69:G69"/>
    <mergeCell ref="F74:G74"/>
    <mergeCell ref="A1:D1"/>
    <mergeCell ref="E1:G1"/>
    <mergeCell ref="A2:D2"/>
    <mergeCell ref="E2:G2"/>
    <mergeCell ref="A3:D3"/>
    <mergeCell ref="F3:G3"/>
    <mergeCell ref="A4:D4"/>
    <mergeCell ref="B44:F44"/>
    <mergeCell ref="B51:F51"/>
    <mergeCell ref="B54:F54"/>
    <mergeCell ref="B59:F59"/>
    <mergeCell ref="B63:F63"/>
    <mergeCell ref="A67:B67"/>
    <mergeCell ref="A5:D5"/>
    <mergeCell ref="A6:G6"/>
    <mergeCell ref="A7:G7"/>
    <mergeCell ref="A8:G8"/>
    <mergeCell ref="G10:G11"/>
    <mergeCell ref="B18:F18"/>
    <mergeCell ref="B23:F23"/>
    <mergeCell ref="B30:F30"/>
    <mergeCell ref="A10:A11"/>
    <mergeCell ref="B10:B11"/>
    <mergeCell ref="C10:C11"/>
    <mergeCell ref="D11:F11"/>
    <mergeCell ref="B12:F12"/>
  </mergeCells>
  <pageMargins left="0.5" right="0.25" top="0.5" bottom="0.3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view="pageBreakPreview" zoomScaleNormal="100" zoomScaleSheetLayoutView="100" workbookViewId="0">
      <selection activeCell="C24" sqref="C24"/>
    </sheetView>
  </sheetViews>
  <sheetFormatPr defaultRowHeight="12.75" x14ac:dyDescent="0.2"/>
  <cols>
    <col min="1" max="1" width="6.7109375" style="1" customWidth="1"/>
    <col min="2" max="2" width="25.7109375" style="1" customWidth="1"/>
    <col min="3" max="7" width="8.7109375" style="1" customWidth="1"/>
    <col min="8" max="8" width="15.7109375" style="1" customWidth="1"/>
    <col min="9" max="16384" width="9.140625" style="1"/>
  </cols>
  <sheetData>
    <row r="1" spans="1:8" ht="18" customHeight="1" x14ac:dyDescent="0.25">
      <c r="A1" s="83" t="s">
        <v>25</v>
      </c>
      <c r="B1" s="83"/>
      <c r="C1" s="83"/>
      <c r="D1" s="78" t="s">
        <v>1</v>
      </c>
      <c r="E1" s="78"/>
      <c r="F1" s="78"/>
      <c r="G1" s="78"/>
      <c r="H1" s="78"/>
    </row>
    <row r="2" spans="1:8" ht="18" customHeight="1" x14ac:dyDescent="0.25">
      <c r="A2" s="83" t="s">
        <v>26</v>
      </c>
      <c r="B2" s="83"/>
      <c r="C2" s="83"/>
      <c r="D2" s="82" t="s">
        <v>2</v>
      </c>
      <c r="E2" s="82"/>
      <c r="F2" s="82"/>
      <c r="G2" s="82"/>
      <c r="H2" s="82"/>
    </row>
    <row r="3" spans="1:8" ht="18" customHeight="1" x14ac:dyDescent="0.25">
      <c r="A3" s="78" t="s">
        <v>60</v>
      </c>
      <c r="B3" s="78"/>
      <c r="C3" s="78"/>
      <c r="D3" s="63"/>
      <c r="E3" s="63"/>
      <c r="F3" s="87"/>
      <c r="G3" s="87"/>
      <c r="H3" s="87"/>
    </row>
    <row r="4" spans="1:8" ht="18" customHeight="1" x14ac:dyDescent="0.25">
      <c r="A4" s="78" t="s">
        <v>61</v>
      </c>
      <c r="B4" s="78"/>
      <c r="C4" s="78"/>
      <c r="D4" s="63"/>
      <c r="E4" s="63"/>
      <c r="F4" s="56"/>
      <c r="G4" s="56"/>
      <c r="H4" s="56"/>
    </row>
    <row r="5" spans="1:8" ht="18" customHeight="1" x14ac:dyDescent="0.25">
      <c r="A5" s="88" t="s">
        <v>6</v>
      </c>
      <c r="B5" s="88"/>
      <c r="C5" s="66"/>
      <c r="D5" s="66"/>
      <c r="E5" s="66"/>
    </row>
    <row r="6" spans="1:8" ht="30" customHeight="1" x14ac:dyDescent="0.3">
      <c r="A6" s="89" t="s">
        <v>10</v>
      </c>
      <c r="B6" s="89"/>
      <c r="C6" s="89"/>
      <c r="D6" s="89"/>
      <c r="E6" s="89"/>
      <c r="F6" s="89"/>
      <c r="G6" s="89"/>
      <c r="H6" s="89"/>
    </row>
    <row r="7" spans="1:8" s="2" customFormat="1" ht="45" customHeight="1" x14ac:dyDescent="0.2">
      <c r="A7" s="80" t="s">
        <v>95</v>
      </c>
      <c r="B7" s="80"/>
      <c r="C7" s="80"/>
      <c r="D7" s="80"/>
      <c r="E7" s="80"/>
      <c r="F7" s="80"/>
      <c r="G7" s="80"/>
      <c r="H7" s="80"/>
    </row>
    <row r="8" spans="1:8" s="2" customFormat="1" ht="20.100000000000001" customHeight="1" x14ac:dyDescent="0.2">
      <c r="A8" s="90"/>
      <c r="B8" s="90"/>
      <c r="C8" s="90"/>
      <c r="D8" s="90"/>
      <c r="E8" s="90"/>
      <c r="F8" s="90"/>
      <c r="G8" s="90"/>
      <c r="H8" s="90"/>
    </row>
    <row r="9" spans="1:8" s="2" customFormat="1" ht="20.100000000000001" customHeight="1" x14ac:dyDescent="0.2">
      <c r="A9" s="91" t="s">
        <v>4</v>
      </c>
      <c r="B9" s="91" t="s">
        <v>5</v>
      </c>
      <c r="C9" s="95" t="s">
        <v>78</v>
      </c>
      <c r="D9" s="96">
        <v>44095</v>
      </c>
      <c r="E9" s="97"/>
      <c r="F9" s="97"/>
      <c r="G9" s="98"/>
      <c r="H9" s="54" t="s">
        <v>3</v>
      </c>
    </row>
    <row r="10" spans="1:8" s="2" customFormat="1" ht="47.25" x14ac:dyDescent="0.2">
      <c r="A10" s="92"/>
      <c r="B10" s="92"/>
      <c r="C10" s="92"/>
      <c r="D10" s="65" t="s">
        <v>18</v>
      </c>
      <c r="E10" s="40" t="s">
        <v>79</v>
      </c>
      <c r="F10" s="5" t="s">
        <v>0</v>
      </c>
      <c r="G10" s="40" t="s">
        <v>24</v>
      </c>
      <c r="H10" s="54"/>
    </row>
    <row r="11" spans="1:8" s="2" customFormat="1" ht="24.95" customHeight="1" x14ac:dyDescent="0.2">
      <c r="A11" s="6">
        <v>1</v>
      </c>
      <c r="B11" s="48" t="s">
        <v>62</v>
      </c>
      <c r="C11" s="38">
        <v>286</v>
      </c>
      <c r="D11" s="38"/>
      <c r="E11" s="69">
        <f>D11*100/C11</f>
        <v>0</v>
      </c>
      <c r="F11" s="38"/>
      <c r="G11" s="69">
        <f>F11*100/C11</f>
        <v>0</v>
      </c>
      <c r="H11" s="7"/>
    </row>
    <row r="12" spans="1:8" s="2" customFormat="1" ht="24.95" customHeight="1" x14ac:dyDescent="0.2">
      <c r="A12" s="6">
        <v>2</v>
      </c>
      <c r="B12" s="49" t="s">
        <v>63</v>
      </c>
      <c r="C12" s="38">
        <v>41</v>
      </c>
      <c r="D12" s="38"/>
      <c r="E12" s="69">
        <f t="shared" ref="E12:E20" si="0">D12*100/C12</f>
        <v>0</v>
      </c>
      <c r="F12" s="38"/>
      <c r="G12" s="69">
        <f t="shared" ref="G12:G19" si="1">F12*100/C12</f>
        <v>0</v>
      </c>
      <c r="H12" s="9"/>
    </row>
    <row r="13" spans="1:8" s="2" customFormat="1" ht="24.95" customHeight="1" x14ac:dyDescent="0.2">
      <c r="A13" s="6">
        <v>3</v>
      </c>
      <c r="B13" s="49" t="s">
        <v>64</v>
      </c>
      <c r="C13" s="38">
        <v>115</v>
      </c>
      <c r="D13" s="38"/>
      <c r="E13" s="69">
        <f t="shared" si="0"/>
        <v>0</v>
      </c>
      <c r="F13" s="38"/>
      <c r="G13" s="69">
        <f t="shared" si="1"/>
        <v>0</v>
      </c>
      <c r="H13" s="7"/>
    </row>
    <row r="14" spans="1:8" s="2" customFormat="1" ht="24.95" customHeight="1" x14ac:dyDescent="0.2">
      <c r="A14" s="6">
        <v>6</v>
      </c>
      <c r="B14" s="49" t="s">
        <v>8</v>
      </c>
      <c r="C14" s="38">
        <v>407</v>
      </c>
      <c r="D14" s="38"/>
      <c r="E14" s="69">
        <f t="shared" si="0"/>
        <v>0</v>
      </c>
      <c r="F14" s="38"/>
      <c r="G14" s="69">
        <f t="shared" si="1"/>
        <v>0</v>
      </c>
      <c r="H14" s="7"/>
    </row>
    <row r="15" spans="1:8" s="2" customFormat="1" ht="24.95" customHeight="1" x14ac:dyDescent="0.2">
      <c r="A15" s="6">
        <v>7</v>
      </c>
      <c r="B15" s="49" t="s">
        <v>9</v>
      </c>
      <c r="C15" s="38">
        <v>395</v>
      </c>
      <c r="D15" s="38"/>
      <c r="E15" s="69">
        <f t="shared" si="0"/>
        <v>0</v>
      </c>
      <c r="F15" s="38"/>
      <c r="G15" s="69">
        <f t="shared" si="1"/>
        <v>0</v>
      </c>
      <c r="H15" s="7"/>
    </row>
    <row r="16" spans="1:8" s="2" customFormat="1" ht="24.95" customHeight="1" x14ac:dyDescent="0.2">
      <c r="A16" s="6">
        <v>7</v>
      </c>
      <c r="B16" s="49" t="s">
        <v>47</v>
      </c>
      <c r="C16" s="38">
        <v>58</v>
      </c>
      <c r="D16" s="38"/>
      <c r="E16" s="69">
        <f t="shared" si="0"/>
        <v>0</v>
      </c>
      <c r="F16" s="38"/>
      <c r="G16" s="69">
        <f t="shared" si="1"/>
        <v>0</v>
      </c>
      <c r="H16" s="7"/>
    </row>
    <row r="17" spans="1:9" s="2" customFormat="1" ht="24.95" customHeight="1" x14ac:dyDescent="0.2">
      <c r="A17" s="6">
        <v>4</v>
      </c>
      <c r="B17" s="49" t="s">
        <v>65</v>
      </c>
      <c r="C17" s="38">
        <v>85</v>
      </c>
      <c r="D17" s="38"/>
      <c r="E17" s="69">
        <f t="shared" si="0"/>
        <v>0</v>
      </c>
      <c r="F17" s="38"/>
      <c r="G17" s="69">
        <f t="shared" si="1"/>
        <v>0</v>
      </c>
      <c r="H17" s="7"/>
    </row>
    <row r="18" spans="1:9" s="2" customFormat="1" ht="24.95" customHeight="1" x14ac:dyDescent="0.2">
      <c r="A18" s="6">
        <v>5</v>
      </c>
      <c r="B18" s="49" t="s">
        <v>66</v>
      </c>
      <c r="C18" s="38">
        <v>120</v>
      </c>
      <c r="D18" s="38"/>
      <c r="E18" s="69">
        <f t="shared" si="0"/>
        <v>0</v>
      </c>
      <c r="F18" s="38"/>
      <c r="G18" s="69">
        <f t="shared" si="1"/>
        <v>0</v>
      </c>
      <c r="H18" s="7"/>
    </row>
    <row r="19" spans="1:9" s="2" customFormat="1" ht="24.95" customHeight="1" x14ac:dyDescent="0.2">
      <c r="A19" s="6">
        <v>8</v>
      </c>
      <c r="B19" s="49" t="s">
        <v>67</v>
      </c>
      <c r="C19" s="38">
        <v>62</v>
      </c>
      <c r="D19" s="38"/>
      <c r="E19" s="69">
        <f t="shared" si="0"/>
        <v>0</v>
      </c>
      <c r="F19" s="38"/>
      <c r="G19" s="69">
        <f t="shared" si="1"/>
        <v>0</v>
      </c>
      <c r="H19" s="7"/>
    </row>
    <row r="20" spans="1:9" s="2" customFormat="1" ht="24.95" customHeight="1" x14ac:dyDescent="0.2">
      <c r="A20" s="52"/>
      <c r="B20" s="52" t="s">
        <v>22</v>
      </c>
      <c r="C20" s="64">
        <f>SUM(C11:C19)</f>
        <v>1569</v>
      </c>
      <c r="D20" s="64">
        <f>SUM(D11:D19)</f>
        <v>0</v>
      </c>
      <c r="E20" s="70">
        <f t="shared" si="0"/>
        <v>0</v>
      </c>
      <c r="F20" s="64">
        <f>SUM(F11:F19)</f>
        <v>0</v>
      </c>
      <c r="G20" s="70">
        <f>F20*100/C20</f>
        <v>0</v>
      </c>
      <c r="H20" s="3"/>
    </row>
    <row r="21" spans="1:9" s="2" customFormat="1" ht="24.95" customHeight="1" x14ac:dyDescent="0.25">
      <c r="A21" s="4"/>
      <c r="B21" s="93" t="s">
        <v>23</v>
      </c>
      <c r="C21" s="93"/>
      <c r="D21" s="93"/>
      <c r="E21" s="93"/>
      <c r="F21" s="94"/>
      <c r="G21" s="94"/>
      <c r="H21" s="94"/>
    </row>
    <row r="22" spans="1:9" s="2" customFormat="1" ht="20.100000000000001" customHeight="1" x14ac:dyDescent="0.2">
      <c r="A22" s="4"/>
    </row>
    <row r="23" spans="1:9" s="2" customFormat="1" ht="20.100000000000001" customHeight="1" x14ac:dyDescent="0.25">
      <c r="D23" s="86" t="s">
        <v>28</v>
      </c>
      <c r="E23" s="86"/>
      <c r="F23" s="86"/>
      <c r="G23" s="86"/>
      <c r="H23" s="86"/>
      <c r="I23" s="36"/>
    </row>
    <row r="24" spans="1:9" s="2" customFormat="1" ht="20.100000000000001" customHeight="1" x14ac:dyDescent="0.25">
      <c r="H24" s="53"/>
      <c r="I24" s="33"/>
    </row>
    <row r="25" spans="1:9" s="2" customFormat="1" ht="20.100000000000001" customHeight="1" x14ac:dyDescent="0.2"/>
    <row r="26" spans="1:9" s="2" customFormat="1" ht="20.100000000000001" customHeight="1" x14ac:dyDescent="0.2"/>
    <row r="27" spans="1:9" s="2" customFormat="1" ht="20.100000000000001" customHeight="1" x14ac:dyDescent="0.2"/>
    <row r="28" spans="1:9" s="2" customFormat="1" ht="20.100000000000001" customHeight="1" x14ac:dyDescent="0.2">
      <c r="D28" s="86" t="s">
        <v>69</v>
      </c>
      <c r="E28" s="86"/>
      <c r="F28" s="86"/>
      <c r="G28" s="86"/>
      <c r="H28" s="86"/>
    </row>
    <row r="29" spans="1:9" s="2" customFormat="1" ht="18" customHeight="1" x14ac:dyDescent="0.2">
      <c r="G29" s="41"/>
      <c r="H29" s="55"/>
    </row>
    <row r="30" spans="1:9" s="2" customFormat="1" ht="20.100000000000001" customHeight="1" x14ac:dyDescent="0.2"/>
    <row r="31" spans="1:9" s="2" customFormat="1" ht="20.100000000000001" customHeight="1" x14ac:dyDescent="0.25">
      <c r="F31" s="16"/>
      <c r="G31" s="50"/>
    </row>
    <row r="32" spans="1:9" s="2" customFormat="1" ht="20.100000000000001" customHeight="1" x14ac:dyDescent="0.2">
      <c r="F32" s="16"/>
      <c r="G32" s="51"/>
    </row>
    <row r="33" spans="6:7" s="2" customFormat="1" ht="20.100000000000001" customHeight="1" x14ac:dyDescent="0.2">
      <c r="F33" s="16"/>
      <c r="G33" s="51"/>
    </row>
    <row r="34" spans="6:7" s="2" customFormat="1" x14ac:dyDescent="0.2"/>
    <row r="35" spans="6:7" s="2" customFormat="1" x14ac:dyDescent="0.2"/>
    <row r="36" spans="6:7" s="2" customFormat="1" x14ac:dyDescent="0.2"/>
    <row r="37" spans="6:7" s="2" customFormat="1" x14ac:dyDescent="0.2"/>
    <row r="38" spans="6:7" s="2" customFormat="1" x14ac:dyDescent="0.2"/>
    <row r="39" spans="6:7" s="2" customFormat="1" x14ac:dyDescent="0.2"/>
    <row r="40" spans="6:7" s="2" customFormat="1" x14ac:dyDescent="0.2"/>
    <row r="41" spans="6:7" s="2" customFormat="1" x14ac:dyDescent="0.2"/>
    <row r="42" spans="6:7" s="2" customFormat="1" x14ac:dyDescent="0.2"/>
    <row r="43" spans="6:7" s="2" customFormat="1" x14ac:dyDescent="0.2"/>
    <row r="44" spans="6:7" s="2" customFormat="1" x14ac:dyDescent="0.2"/>
    <row r="45" spans="6:7" s="2" customFormat="1" x14ac:dyDescent="0.2"/>
    <row r="46" spans="6:7" s="2" customFormat="1" x14ac:dyDescent="0.2"/>
    <row r="47" spans="6:7" s="2" customFormat="1" x14ac:dyDescent="0.2"/>
    <row r="48" spans="6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</sheetData>
  <mergeCells count="18">
    <mergeCell ref="C9:C10"/>
    <mergeCell ref="D9:G9"/>
    <mergeCell ref="D28:H28"/>
    <mergeCell ref="A4:C4"/>
    <mergeCell ref="F3:H3"/>
    <mergeCell ref="A1:C1"/>
    <mergeCell ref="A2:C2"/>
    <mergeCell ref="A3:C3"/>
    <mergeCell ref="D1:H1"/>
    <mergeCell ref="D2:H2"/>
    <mergeCell ref="D23:H23"/>
    <mergeCell ref="A5:B5"/>
    <mergeCell ref="A6:H6"/>
    <mergeCell ref="A7:H7"/>
    <mergeCell ref="A8:H8"/>
    <mergeCell ref="A9:A10"/>
    <mergeCell ref="B9:B10"/>
    <mergeCell ref="B21:H21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TH-SS.HSSV23-9</vt:lpstr>
      <vt:lpstr>23-9-2020</vt:lpstr>
      <vt:lpstr>'TH-SS.HSSV23-9'!Print_Titles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2020-09-21T23:32:55Z</cp:lastPrinted>
  <dcterms:created xsi:type="dcterms:W3CDTF">2009-02-09T02:21:44Z</dcterms:created>
  <dcterms:modified xsi:type="dcterms:W3CDTF">2020-09-23T08:49:45Z</dcterms:modified>
</cp:coreProperties>
</file>