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85" windowWidth="11355" windowHeight="6480" activeTab="1"/>
  </bookViews>
  <sheets>
    <sheet name="TH-SS.HSSV-21-9" sheetId="5" r:id="rId1"/>
    <sheet name="21-9-2020" sheetId="6" r:id="rId2"/>
  </sheets>
  <definedNames>
    <definedName name="_xlnm.Print_Titles" localSheetId="0">'TH-SS.HSSV-21-9'!$10:$11</definedName>
  </definedNames>
  <calcPr calcId="144525"/>
</workbook>
</file>

<file path=xl/calcChain.xml><?xml version="1.0" encoding="utf-8"?>
<calcChain xmlns="http://schemas.openxmlformats.org/spreadsheetml/2006/main">
  <c r="G11" i="6" l="1"/>
  <c r="G12" i="6"/>
  <c r="G13" i="6"/>
  <c r="G14" i="6"/>
  <c r="G15" i="6"/>
  <c r="G16" i="6"/>
  <c r="G17" i="6"/>
  <c r="G18" i="6"/>
  <c r="G10" i="6"/>
  <c r="D11" i="6"/>
  <c r="E11" i="6" s="1"/>
  <c r="D12" i="6"/>
  <c r="E12" i="6" s="1"/>
  <c r="D13" i="6"/>
  <c r="E13" i="6" s="1"/>
  <c r="D14" i="6"/>
  <c r="E14" i="6" s="1"/>
  <c r="D15" i="6"/>
  <c r="E15" i="6" s="1"/>
  <c r="D16" i="6"/>
  <c r="E16" i="6" s="1"/>
  <c r="D17" i="6"/>
  <c r="E17" i="6" s="1"/>
  <c r="D18" i="6"/>
  <c r="E18" i="6" s="1"/>
  <c r="D10" i="6"/>
  <c r="E10" i="6" s="1"/>
  <c r="F19" i="6" l="1"/>
  <c r="G19" i="6" s="1"/>
  <c r="D19" i="6"/>
  <c r="E19" i="6" s="1"/>
  <c r="C19" i="6"/>
  <c r="D60" i="5" l="1"/>
  <c r="D57" i="5"/>
  <c r="D56" i="5"/>
  <c r="D53" i="5"/>
  <c r="D52" i="5"/>
  <c r="D49" i="5"/>
  <c r="D40" i="5"/>
  <c r="D41" i="5"/>
  <c r="D42" i="5"/>
  <c r="D43" i="5"/>
  <c r="D44" i="5"/>
  <c r="D45" i="5"/>
  <c r="D46" i="5"/>
  <c r="D39" i="5"/>
  <c r="D29" i="5"/>
  <c r="D30" i="5"/>
  <c r="D31" i="5"/>
  <c r="D32" i="5"/>
  <c r="D33" i="5"/>
  <c r="D34" i="5"/>
  <c r="D35" i="5"/>
  <c r="D36" i="5"/>
  <c r="D28" i="5"/>
  <c r="D25" i="5"/>
  <c r="D24" i="5"/>
  <c r="D21" i="5"/>
  <c r="D14" i="5"/>
  <c r="D15" i="5"/>
  <c r="D16" i="5"/>
  <c r="D17" i="5"/>
  <c r="D18" i="5"/>
  <c r="D13" i="5"/>
  <c r="F60" i="5" l="1"/>
  <c r="F57" i="5"/>
  <c r="F56" i="5"/>
  <c r="F53" i="5"/>
  <c r="F52" i="5"/>
  <c r="F49" i="5"/>
  <c r="F40" i="5"/>
  <c r="F41" i="5"/>
  <c r="F42" i="5"/>
  <c r="F43" i="5"/>
  <c r="F44" i="5"/>
  <c r="F45" i="5"/>
  <c r="F46" i="5"/>
  <c r="F39" i="5"/>
  <c r="F29" i="5"/>
  <c r="F30" i="5"/>
  <c r="F31" i="5"/>
  <c r="F32" i="5"/>
  <c r="F33" i="5"/>
  <c r="F34" i="5"/>
  <c r="F35" i="5"/>
  <c r="F36" i="5"/>
  <c r="F28" i="5"/>
  <c r="F25" i="5"/>
  <c r="F24" i="5"/>
  <c r="F21" i="5"/>
  <c r="F14" i="5"/>
  <c r="F15" i="5"/>
  <c r="F16" i="5"/>
  <c r="F17" i="5"/>
  <c r="F18" i="5"/>
  <c r="F13" i="5"/>
  <c r="D61" i="5"/>
  <c r="E61" i="5"/>
  <c r="C61" i="5"/>
  <c r="D58" i="5"/>
  <c r="E58" i="5"/>
  <c r="C58" i="5"/>
  <c r="D54" i="5"/>
  <c r="E54" i="5"/>
  <c r="C54" i="5"/>
  <c r="D50" i="5"/>
  <c r="E50" i="5"/>
  <c r="C50" i="5"/>
  <c r="D47" i="5"/>
  <c r="E47" i="5"/>
  <c r="C47" i="5"/>
  <c r="D37" i="5"/>
  <c r="E37" i="5"/>
  <c r="C37" i="5"/>
  <c r="D26" i="5"/>
  <c r="E26" i="5"/>
  <c r="C26" i="5"/>
  <c r="D22" i="5"/>
  <c r="E22" i="5"/>
  <c r="C22" i="5"/>
  <c r="D19" i="5"/>
  <c r="E19" i="5"/>
  <c r="C19" i="5"/>
  <c r="C62" i="5" l="1"/>
  <c r="F50" i="5"/>
  <c r="F22" i="5"/>
  <c r="F37" i="5"/>
  <c r="F58" i="5"/>
  <c r="F26" i="5"/>
  <c r="F61" i="5"/>
  <c r="D62" i="5"/>
  <c r="F54" i="5"/>
  <c r="F47" i="5"/>
  <c r="F19" i="5"/>
  <c r="E62" i="5"/>
  <c r="F62" i="5" s="1"/>
</calcChain>
</file>

<file path=xl/sharedStrings.xml><?xml version="1.0" encoding="utf-8"?>
<sst xmlns="http://schemas.openxmlformats.org/spreadsheetml/2006/main" count="131" uniqueCount="93">
  <si>
    <t>Vắng</t>
  </si>
  <si>
    <t>CỘNG HÒA XÃ HỘI CHỦ NGHĨA VIỆT NAM</t>
  </si>
  <si>
    <t>Độc  lập  -  Tự  do  -  Hạnh  phúc</t>
  </si>
  <si>
    <t>Ghi chú</t>
  </si>
  <si>
    <t>STT</t>
  </si>
  <si>
    <t xml:space="preserve"> </t>
  </si>
  <si>
    <t>Khoa Công nghệ Nhiệt - Lạnh</t>
  </si>
  <si>
    <t>Khoa Công nghệ Thông tin</t>
  </si>
  <si>
    <t>Khoa Kinh tế</t>
  </si>
  <si>
    <t>BÁO CÁO NHANH</t>
  </si>
  <si>
    <t>LỚP</t>
  </si>
  <si>
    <t>TỔNG CỘNG</t>
  </si>
  <si>
    <t>Khoa Công nghệ Điện-Điện tử</t>
  </si>
  <si>
    <t>Khoa Công nghệ May - Thời trang</t>
  </si>
  <si>
    <t>Khoa Công nghệ Cơ khí</t>
  </si>
  <si>
    <t>Khoa Công nghệ Động lực</t>
  </si>
  <si>
    <t>TỔNG 
SỐ</t>
  </si>
  <si>
    <t>Hiện 
diện</t>
  </si>
  <si>
    <t>TOÀN TRƯỜNG</t>
  </si>
  <si>
    <t>PHÒNG CÔNG TÁC CHÍNH TRỊ</t>
  </si>
  <si>
    <t xml:space="preserve"> - HỌC SINH SINH VIÊN</t>
  </si>
  <si>
    <t>TỔNG TOÀN TRƯỜNG</t>
  </si>
  <si>
    <r>
      <t xml:space="preserve"> * Ghi chú:</t>
    </r>
    <r>
      <rPr>
        <sz val="12"/>
        <rFont val="Times New Roman"/>
        <family val="1"/>
      </rPr>
      <t xml:space="preserve">   - Chỉ tính số thực học trên thời khóa biểu</t>
    </r>
  </si>
  <si>
    <t>TRƯỜNG CAO ĐẲNG LÝ TỰ TRỌNG</t>
  </si>
  <si>
    <t>THÀNH PHỐ HỒ CHÍ MINH</t>
  </si>
  <si>
    <t>Khoa Khoa học Cơ bản (Ngoại ngữ)</t>
  </si>
  <si>
    <t>TRƯỞNG PHÒNG TTGD-CTSV</t>
  </si>
  <si>
    <t>20T4-NNA1</t>
  </si>
  <si>
    <t>20T4-CNÔ2</t>
  </si>
  <si>
    <t>20T4-LGT1</t>
  </si>
  <si>
    <t>20T4-QLH1</t>
  </si>
  <si>
    <t>20T4-TKĐ2</t>
  </si>
  <si>
    <t>20T4-CKC2</t>
  </si>
  <si>
    <t>20T4-ĐHĐ1</t>
  </si>
  <si>
    <t>20T4-CMT1</t>
  </si>
  <si>
    <t>20T4-CNM1</t>
  </si>
  <si>
    <t>20T4-ANM1</t>
  </si>
  <si>
    <t>20T4-LTM1</t>
  </si>
  <si>
    <t>20T4-QDL1</t>
  </si>
  <si>
    <t>20T4-KTD2</t>
  </si>
  <si>
    <t>20T4-LTM2</t>
  </si>
  <si>
    <t>20T4-TĐH1</t>
  </si>
  <si>
    <t>20T4-TKĐ1</t>
  </si>
  <si>
    <t>20T4-CNL1</t>
  </si>
  <si>
    <t>20T4-QTD2</t>
  </si>
  <si>
    <t>20T4-ĐĐT1</t>
  </si>
  <si>
    <t>20T4-CĐT1</t>
  </si>
  <si>
    <t>20T4-CĐT2</t>
  </si>
  <si>
    <t>20T4-CMT2</t>
  </si>
  <si>
    <t>20T4-CNÔ5</t>
  </si>
  <si>
    <t>20T4-ĐCN1</t>
  </si>
  <si>
    <t>20T4-ĐCN2</t>
  </si>
  <si>
    <t>20T4-KLB1</t>
  </si>
  <si>
    <t>20T4-KTD1</t>
  </si>
  <si>
    <t>Khoa Xây dựng</t>
  </si>
  <si>
    <t>20T4-KXD1</t>
  </si>
  <si>
    <t>20T4-QNH1</t>
  </si>
  <si>
    <t>20T4-TCD1</t>
  </si>
  <si>
    <t>20T4-TMĐ1</t>
  </si>
  <si>
    <t>20T4-VSL2</t>
  </si>
  <si>
    <t>1 - 5</t>
  </si>
  <si>
    <t>7 - 12</t>
  </si>
  <si>
    <t>%</t>
  </si>
  <si>
    <t>3 - 4</t>
  </si>
  <si>
    <t>7 - 11</t>
  </si>
  <si>
    <t>3 - 6</t>
  </si>
  <si>
    <t>1 - 6</t>
  </si>
  <si>
    <t>7 - 10</t>
  </si>
  <si>
    <t>1 - 4</t>
  </si>
  <si>
    <t>1 - 2</t>
  </si>
  <si>
    <t>8 - 10</t>
  </si>
  <si>
    <t>4 - 4</t>
  </si>
  <si>
    <t>5 - 6</t>
  </si>
  <si>
    <t>Tiết
học</t>
  </si>
  <si>
    <t>PHÒNG THANH TRA GIÁO DỤC</t>
  </si>
  <si>
    <t xml:space="preserve"> - CÔNG TÁC SINH VIÊN</t>
  </si>
  <si>
    <t>Khoa Điện - Điện Tử</t>
  </si>
  <si>
    <t>Khoa Cơ Khí</t>
  </si>
  <si>
    <t>Khoa Động Lực</t>
  </si>
  <si>
    <t>Khoa Nhiệt - Lạnh</t>
  </si>
  <si>
    <t>Khoa May - Thời trang</t>
  </si>
  <si>
    <t>Khoa Khoa học cơ bản</t>
  </si>
  <si>
    <t>Tình hình sinh viên Khóa 20T4 Học theo thời khóa biểu HKI/2020-2021</t>
  </si>
  <si>
    <t>Lê Xuân Thiện</t>
  </si>
  <si>
    <t>HKI/2020-2021 - Ngày 21/9/2020</t>
  </si>
  <si>
    <t>Thành phố Hồ Chí Minh, ngày 21 tháng 9 năm 2020</t>
  </si>
  <si>
    <t>Tỷ lệ SV
đi học %</t>
  </si>
  <si>
    <t>Tỷ lệ SV
vắng %</t>
  </si>
  <si>
    <t>Tình hình sinh viên Khóa 20-T4 Học theo thời khóa biểu
Ngày 21/9/2020</t>
  </si>
  <si>
    <t>KHOA</t>
  </si>
  <si>
    <t>SĨ SỐ</t>
  </si>
  <si>
    <t>PHÒNG TTGD-CTSV</t>
  </si>
  <si>
    <t>21/9/2020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</si>
</sst>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??_);_(@_)"/>
  </numFmts>
  <fonts count="20" x14ac:knownFonts="1">
    <font>
      <sz val="10"/>
      <name val="Arial"/>
    </font>
    <font>
      <sz val="10"/>
      <name val="Times New Roman"/>
      <family val="1"/>
    </font>
    <font>
      <sz val="8"/>
      <name val="Arial"/>
      <family val="2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vertAlign val="superscript"/>
      <sz val="11"/>
      <name val="Times New Roman"/>
      <family val="1"/>
    </font>
    <font>
      <vertAlign val="superscript"/>
      <sz val="10"/>
      <name val="Times New Roman"/>
      <family val="1"/>
    </font>
    <font>
      <b/>
      <sz val="13"/>
      <name val="Times New Roman"/>
      <family val="1"/>
    </font>
    <font>
      <b/>
      <sz val="12"/>
      <color indexed="8"/>
      <name val="Times New Roman"/>
      <family val="1"/>
    </font>
    <font>
      <b/>
      <sz val="11"/>
      <name val="Times New Roman"/>
      <family val="1"/>
    </font>
    <font>
      <vertAlign val="superscript"/>
      <sz val="12"/>
      <name val="Times New Roman"/>
      <family val="1"/>
    </font>
    <font>
      <sz val="13"/>
      <name val="Times New Roman"/>
      <family val="1"/>
    </font>
    <font>
      <b/>
      <i/>
      <sz val="13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4" fillId="0" borderId="0" xfId="0" applyFont="1"/>
    <xf numFmtId="0" fontId="4" fillId="0" borderId="0" xfId="0" applyFont="1" applyAlignment="1"/>
    <xf numFmtId="0" fontId="5" fillId="0" borderId="0" xfId="0" applyFont="1" applyAlignment="1"/>
    <xf numFmtId="0" fontId="12" fillId="0" borderId="0" xfId="0" applyFont="1" applyAlignment="1">
      <alignment horizontal="center"/>
    </xf>
    <xf numFmtId="0" fontId="13" fillId="0" borderId="0" xfId="0" applyFont="1"/>
    <xf numFmtId="0" fontId="14" fillId="0" borderId="0" xfId="0" applyFont="1" applyAlignment="1">
      <alignment horizontal="center"/>
    </xf>
    <xf numFmtId="0" fontId="16" fillId="0" borderId="0" xfId="0" applyFont="1" applyAlignment="1">
      <alignment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" fillId="0" borderId="0" xfId="0" applyFont="1" applyBorder="1" applyAlignment="1"/>
    <xf numFmtId="0" fontId="15" fillId="0" borderId="0" xfId="0" applyFont="1"/>
    <xf numFmtId="0" fontId="5" fillId="0" borderId="0" xfId="0" applyFont="1"/>
    <xf numFmtId="164" fontId="1" fillId="0" borderId="0" xfId="0" applyNumberFormat="1" applyFont="1"/>
    <xf numFmtId="164" fontId="15" fillId="0" borderId="0" xfId="0" applyNumberFormat="1" applyFont="1"/>
    <xf numFmtId="0" fontId="15" fillId="0" borderId="0" xfId="0" applyFont="1" applyAlignment="1">
      <alignment horizontal="center"/>
    </xf>
    <xf numFmtId="0" fontId="3" fillId="0" borderId="0" xfId="0" applyFont="1" applyAlignment="1"/>
    <xf numFmtId="0" fontId="3" fillId="0" borderId="0" xfId="0" applyFont="1" applyBorder="1" applyAlignment="1"/>
    <xf numFmtId="0" fontId="11" fillId="0" borderId="1" xfId="0" applyFont="1" applyBorder="1" applyAlignment="1">
      <alignment vertical="center"/>
    </xf>
    <xf numFmtId="0" fontId="4" fillId="0" borderId="1" xfId="0" applyFont="1" applyBorder="1" applyAlignment="1"/>
    <xf numFmtId="0" fontId="1" fillId="0" borderId="1" xfId="0" applyFont="1" applyBorder="1" applyAlignment="1"/>
    <xf numFmtId="0" fontId="4" fillId="0" borderId="2" xfId="0" applyFont="1" applyBorder="1" applyAlignment="1">
      <alignment horizontal="center" vertical="center"/>
    </xf>
    <xf numFmtId="14" fontId="15" fillId="0" borderId="1" xfId="0" applyNumberFormat="1" applyFont="1" applyBorder="1" applyAlignment="1">
      <alignment horizontal="center" wrapText="1"/>
    </xf>
    <xf numFmtId="0" fontId="15" fillId="0" borderId="1" xfId="0" applyFont="1" applyBorder="1" applyAlignment="1">
      <alignment horizontal="center" vertical="center"/>
    </xf>
    <xf numFmtId="0" fontId="9" fillId="0" borderId="0" xfId="0" applyFont="1" applyAlignment="1"/>
    <xf numFmtId="0" fontId="12" fillId="0" borderId="0" xfId="0" applyFont="1" applyAlignment="1"/>
    <xf numFmtId="0" fontId="3" fillId="0" borderId="0" xfId="0" applyFont="1" applyAlignment="1">
      <alignment vertical="center" wrapText="1"/>
    </xf>
    <xf numFmtId="0" fontId="6" fillId="0" borderId="0" xfId="0" applyFont="1" applyAlignment="1"/>
    <xf numFmtId="1" fontId="4" fillId="0" borderId="0" xfId="0" applyNumberFormat="1" applyFont="1"/>
    <xf numFmtId="0" fontId="18" fillId="0" borderId="1" xfId="0" applyFont="1" applyBorder="1" applyAlignment="1">
      <alignment horizontal="center" vertical="center"/>
    </xf>
    <xf numFmtId="2" fontId="4" fillId="0" borderId="0" xfId="0" applyNumberFormat="1" applyFont="1"/>
    <xf numFmtId="0" fontId="10" fillId="0" borderId="0" xfId="0" applyFont="1" applyAlignment="1">
      <alignment vertical="center"/>
    </xf>
    <xf numFmtId="0" fontId="16" fillId="0" borderId="1" xfId="0" applyFont="1" applyBorder="1" applyAlignment="1">
      <alignment horizontal="center" vertical="center"/>
    </xf>
    <xf numFmtId="0" fontId="17" fillId="0" borderId="1" xfId="0" applyNumberFormat="1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left" vertical="center"/>
    </xf>
    <xf numFmtId="0" fontId="18" fillId="0" borderId="1" xfId="0" applyFont="1" applyBorder="1" applyAlignment="1">
      <alignment vertical="center"/>
    </xf>
    <xf numFmtId="0" fontId="16" fillId="0" borderId="0" xfId="0" applyFont="1" applyAlignment="1"/>
    <xf numFmtId="0" fontId="17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16" fillId="0" borderId="1" xfId="0" quotePrefix="1" applyFont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15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2" fontId="17" fillId="0" borderId="1" xfId="0" applyNumberFormat="1" applyFont="1" applyBorder="1" applyAlignment="1">
      <alignment horizontal="center" vertical="center"/>
    </xf>
    <xf numFmtId="2" fontId="19" fillId="0" borderId="1" xfId="0" applyNumberFormat="1" applyFont="1" applyBorder="1" applyAlignment="1">
      <alignment horizontal="center" vertical="center"/>
    </xf>
    <xf numFmtId="2" fontId="11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2" fontId="18" fillId="0" borderId="1" xfId="0" applyNumberFormat="1" applyFont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left" wrapText="1"/>
    </xf>
    <xf numFmtId="0" fontId="4" fillId="0" borderId="0" xfId="0" applyFont="1" applyAlignment="1">
      <alignment horizontal="left" wrapText="1"/>
    </xf>
    <xf numFmtId="14" fontId="5" fillId="0" borderId="1" xfId="0" applyNumberFormat="1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/>
    </xf>
    <xf numFmtId="14" fontId="5" fillId="0" borderId="1" xfId="0" quotePrefix="1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342900</xdr:colOff>
      <xdr:row>4</xdr:row>
      <xdr:rowOff>38100</xdr:rowOff>
    </xdr:from>
    <xdr:to>
      <xdr:col>3</xdr:col>
      <xdr:colOff>0</xdr:colOff>
      <xdr:row>4</xdr:row>
      <xdr:rowOff>38100</xdr:rowOff>
    </xdr:to>
    <xdr:sp macro="" textlink="">
      <xdr:nvSpPr>
        <xdr:cNvPr id="2457" name="Line 9"/>
        <xdr:cNvSpPr>
          <a:spLocks noChangeShapeType="1"/>
        </xdr:cNvSpPr>
      </xdr:nvSpPr>
      <xdr:spPr bwMode="auto">
        <a:xfrm>
          <a:off x="723900" y="952500"/>
          <a:ext cx="1171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</xdr:row>
      <xdr:rowOff>28575</xdr:rowOff>
    </xdr:from>
    <xdr:to>
      <xdr:col>6</xdr:col>
      <xdr:colOff>1388745</xdr:colOff>
      <xdr:row>2</xdr:row>
      <xdr:rowOff>28575</xdr:rowOff>
    </xdr:to>
    <xdr:sp macro="" textlink="">
      <xdr:nvSpPr>
        <xdr:cNvPr id="12" name="Line 9"/>
        <xdr:cNvSpPr>
          <a:spLocks noChangeShapeType="1"/>
        </xdr:cNvSpPr>
      </xdr:nvSpPr>
      <xdr:spPr bwMode="auto">
        <a:xfrm>
          <a:off x="3438525" y="485775"/>
          <a:ext cx="21031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4</xdr:row>
      <xdr:rowOff>57150</xdr:rowOff>
    </xdr:from>
    <xdr:to>
      <xdr:col>1</xdr:col>
      <xdr:colOff>1381125</xdr:colOff>
      <xdr:row>4</xdr:row>
      <xdr:rowOff>57150</xdr:rowOff>
    </xdr:to>
    <xdr:sp macro="" textlink="">
      <xdr:nvSpPr>
        <xdr:cNvPr id="2" name="Line 3"/>
        <xdr:cNvSpPr>
          <a:spLocks noChangeShapeType="1"/>
        </xdr:cNvSpPr>
      </xdr:nvSpPr>
      <xdr:spPr bwMode="auto">
        <a:xfrm>
          <a:off x="866775" y="895350"/>
          <a:ext cx="962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85725</xdr:colOff>
      <xdr:row>2</xdr:row>
      <xdr:rowOff>17860</xdr:rowOff>
    </xdr:from>
    <xdr:to>
      <xdr:col>7</xdr:col>
      <xdr:colOff>226218</xdr:colOff>
      <xdr:row>2</xdr:row>
      <xdr:rowOff>19050</xdr:rowOff>
    </xdr:to>
    <xdr:sp macro="" textlink="">
      <xdr:nvSpPr>
        <xdr:cNvPr id="5" name="Line 6"/>
        <xdr:cNvSpPr>
          <a:spLocks noChangeShapeType="1"/>
        </xdr:cNvSpPr>
      </xdr:nvSpPr>
      <xdr:spPr bwMode="auto">
        <a:xfrm flipV="1">
          <a:off x="3413522" y="470298"/>
          <a:ext cx="2235993" cy="119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496491</xdr:colOff>
      <xdr:row>6</xdr:row>
      <xdr:rowOff>545306</xdr:rowOff>
    </xdr:from>
    <xdr:to>
      <xdr:col>4</xdr:col>
      <xdr:colOff>291703</xdr:colOff>
      <xdr:row>6</xdr:row>
      <xdr:rowOff>545306</xdr:rowOff>
    </xdr:to>
    <xdr:sp macro="" textlink="">
      <xdr:nvSpPr>
        <xdr:cNvPr id="6" name="Line 3"/>
        <xdr:cNvSpPr>
          <a:spLocks noChangeShapeType="1"/>
        </xdr:cNvSpPr>
      </xdr:nvSpPr>
      <xdr:spPr bwMode="auto">
        <a:xfrm>
          <a:off x="2657475" y="2057400"/>
          <a:ext cx="962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4"/>
  <sheetViews>
    <sheetView topLeftCell="A25" zoomScaleNormal="100" zoomScaleSheetLayoutView="100" workbookViewId="0">
      <selection activeCell="H36" sqref="H36"/>
    </sheetView>
  </sheetViews>
  <sheetFormatPr defaultRowHeight="15.75" x14ac:dyDescent="0.25"/>
  <cols>
    <col min="1" max="1" width="7.7109375" style="11" customWidth="1"/>
    <col min="2" max="2" width="14.7109375" style="11" customWidth="1"/>
    <col min="3" max="3" width="8.7109375" style="11" customWidth="1"/>
    <col min="4" max="6" width="10.7109375" style="11" customWidth="1"/>
    <col min="7" max="7" width="30.7109375" style="11" customWidth="1"/>
    <col min="8" max="8" width="8.7109375" style="11" customWidth="1"/>
    <col min="9" max="9" width="6.5703125" style="11" bestFit="1" customWidth="1"/>
    <col min="10" max="12" width="4.140625" style="11" customWidth="1"/>
    <col min="13" max="16384" width="9.140625" style="11"/>
  </cols>
  <sheetData>
    <row r="1" spans="1:10" ht="18" customHeight="1" x14ac:dyDescent="0.25">
      <c r="A1" s="74" t="s">
        <v>23</v>
      </c>
      <c r="B1" s="74"/>
      <c r="C1" s="74"/>
      <c r="D1" s="74"/>
      <c r="E1" s="71" t="s">
        <v>1</v>
      </c>
      <c r="F1" s="71"/>
      <c r="G1" s="71"/>
      <c r="H1" s="13"/>
    </row>
    <row r="2" spans="1:10" ht="18" customHeight="1" x14ac:dyDescent="0.25">
      <c r="A2" s="74" t="s">
        <v>24</v>
      </c>
      <c r="B2" s="74"/>
      <c r="C2" s="74"/>
      <c r="D2" s="74"/>
      <c r="E2" s="72" t="s">
        <v>2</v>
      </c>
      <c r="F2" s="72"/>
      <c r="G2" s="72"/>
      <c r="H2" s="37"/>
    </row>
    <row r="3" spans="1:10" ht="18" customHeight="1" x14ac:dyDescent="0.25">
      <c r="A3" s="71" t="s">
        <v>19</v>
      </c>
      <c r="B3" s="71"/>
      <c r="C3" s="71"/>
      <c r="D3" s="71"/>
      <c r="E3" s="13"/>
      <c r="F3" s="71"/>
      <c r="G3" s="71"/>
      <c r="H3" s="38"/>
    </row>
    <row r="4" spans="1:10" ht="18" customHeight="1" x14ac:dyDescent="0.25">
      <c r="A4" s="71" t="s">
        <v>20</v>
      </c>
      <c r="B4" s="71"/>
      <c r="C4" s="71"/>
      <c r="D4" s="71"/>
      <c r="E4" s="13"/>
      <c r="F4" s="6"/>
      <c r="G4" s="6"/>
      <c r="H4" s="38"/>
    </row>
    <row r="5" spans="1:10" ht="18" customHeight="1" x14ac:dyDescent="0.25">
      <c r="A5" s="71"/>
      <c r="B5" s="71"/>
      <c r="C5" s="71"/>
      <c r="D5" s="71"/>
      <c r="E5" s="13"/>
      <c r="F5" s="13"/>
      <c r="G5" s="14"/>
      <c r="H5" s="14"/>
    </row>
    <row r="6" spans="1:10" ht="30" customHeight="1" x14ac:dyDescent="0.3">
      <c r="A6" s="76" t="s">
        <v>9</v>
      </c>
      <c r="B6" s="76"/>
      <c r="C6" s="76"/>
      <c r="D6" s="76"/>
      <c r="E6" s="76"/>
      <c r="F6" s="76"/>
      <c r="G6" s="76"/>
      <c r="H6" s="5"/>
    </row>
    <row r="7" spans="1:10" ht="24.95" customHeight="1" x14ac:dyDescent="0.25">
      <c r="A7" s="78" t="s">
        <v>82</v>
      </c>
      <c r="B7" s="78"/>
      <c r="C7" s="78"/>
      <c r="D7" s="78"/>
      <c r="E7" s="78"/>
      <c r="F7" s="78"/>
      <c r="G7" s="78"/>
      <c r="H7" s="39"/>
    </row>
    <row r="8" spans="1:10" ht="24.95" customHeight="1" x14ac:dyDescent="0.25">
      <c r="A8" s="78" t="s">
        <v>84</v>
      </c>
      <c r="B8" s="78"/>
      <c r="C8" s="78"/>
      <c r="D8" s="78"/>
      <c r="E8" s="78"/>
      <c r="F8" s="78"/>
      <c r="G8" s="78"/>
      <c r="H8" s="39"/>
    </row>
    <row r="9" spans="1:10" s="15" customFormat="1" ht="15" customHeight="1" x14ac:dyDescent="0.3">
      <c r="A9" s="30"/>
      <c r="B9" s="30"/>
      <c r="C9" s="30"/>
      <c r="D9" s="30"/>
      <c r="E9" s="30"/>
      <c r="F9" s="30"/>
      <c r="G9" s="30"/>
      <c r="H9" s="30"/>
      <c r="J9" s="58"/>
    </row>
    <row r="10" spans="1:10" s="15" customFormat="1" ht="35.1" customHeight="1" x14ac:dyDescent="0.3">
      <c r="A10" s="79" t="s">
        <v>73</v>
      </c>
      <c r="B10" s="77" t="s">
        <v>10</v>
      </c>
      <c r="C10" s="79" t="s">
        <v>16</v>
      </c>
      <c r="D10" s="35" t="s">
        <v>17</v>
      </c>
      <c r="E10" s="36" t="s">
        <v>0</v>
      </c>
      <c r="F10" s="59" t="s">
        <v>62</v>
      </c>
      <c r="G10" s="77" t="s">
        <v>3</v>
      </c>
      <c r="H10" s="16"/>
    </row>
    <row r="11" spans="1:10" s="15" customFormat="1" ht="20.100000000000001" customHeight="1" x14ac:dyDescent="0.3">
      <c r="A11" s="79"/>
      <c r="B11" s="77"/>
      <c r="C11" s="79"/>
      <c r="D11" s="92" t="s">
        <v>92</v>
      </c>
      <c r="E11" s="80"/>
      <c r="F11" s="80"/>
      <c r="G11" s="77"/>
      <c r="H11" s="16"/>
    </row>
    <row r="12" spans="1:10" s="12" customFormat="1" ht="21.95" customHeight="1" x14ac:dyDescent="0.25">
      <c r="A12" s="31"/>
      <c r="B12" s="75" t="s">
        <v>12</v>
      </c>
      <c r="C12" s="75"/>
      <c r="D12" s="75"/>
      <c r="E12" s="75"/>
      <c r="F12" s="75"/>
      <c r="G12" s="33"/>
      <c r="H12" s="23"/>
    </row>
    <row r="13" spans="1:10" s="2" customFormat="1" ht="20.100000000000001" customHeight="1" x14ac:dyDescent="0.2">
      <c r="A13" s="57" t="s">
        <v>63</v>
      </c>
      <c r="B13" s="46" t="s">
        <v>45</v>
      </c>
      <c r="C13" s="45">
        <v>58</v>
      </c>
      <c r="D13" s="48">
        <f>C13-E13</f>
        <v>54</v>
      </c>
      <c r="E13" s="48">
        <v>4</v>
      </c>
      <c r="F13" s="61">
        <f>E13*100/C13</f>
        <v>6.8965517241379306</v>
      </c>
      <c r="G13" s="9"/>
    </row>
    <row r="14" spans="1:10" s="2" customFormat="1" ht="20.100000000000001" customHeight="1" x14ac:dyDescent="0.2">
      <c r="A14" s="57" t="s">
        <v>60</v>
      </c>
      <c r="B14" s="46" t="s">
        <v>41</v>
      </c>
      <c r="C14" s="45">
        <v>41</v>
      </c>
      <c r="D14" s="48">
        <f t="shared" ref="D14:D18" si="0">C14-E14</f>
        <v>40</v>
      </c>
      <c r="E14" s="48">
        <v>1</v>
      </c>
      <c r="F14" s="61">
        <f t="shared" ref="F14:F19" si="1">E14*100/C14</f>
        <v>2.4390243902439024</v>
      </c>
      <c r="G14" s="9"/>
    </row>
    <row r="15" spans="1:10" s="2" customFormat="1" ht="20.100000000000001" customHeight="1" x14ac:dyDescent="0.2">
      <c r="A15" s="57" t="s">
        <v>61</v>
      </c>
      <c r="B15" s="46" t="s">
        <v>46</v>
      </c>
      <c r="C15" s="45">
        <v>58</v>
      </c>
      <c r="D15" s="48">
        <f t="shared" si="0"/>
        <v>56</v>
      </c>
      <c r="E15" s="48">
        <v>2</v>
      </c>
      <c r="F15" s="61">
        <f t="shared" si="1"/>
        <v>3.4482758620689653</v>
      </c>
      <c r="G15" s="9"/>
    </row>
    <row r="16" spans="1:10" s="2" customFormat="1" ht="20.100000000000001" customHeight="1" x14ac:dyDescent="0.2">
      <c r="A16" s="57" t="s">
        <v>64</v>
      </c>
      <c r="B16" s="46" t="s">
        <v>47</v>
      </c>
      <c r="C16" s="45">
        <v>35</v>
      </c>
      <c r="D16" s="48">
        <f t="shared" si="0"/>
        <v>27</v>
      </c>
      <c r="E16" s="48">
        <v>8</v>
      </c>
      <c r="F16" s="61">
        <f t="shared" si="1"/>
        <v>22.857142857142858</v>
      </c>
      <c r="G16" s="9"/>
    </row>
    <row r="17" spans="1:12" s="2" customFormat="1" ht="20.100000000000001" customHeight="1" x14ac:dyDescent="0.2">
      <c r="A17" s="57" t="s">
        <v>64</v>
      </c>
      <c r="B17" s="46" t="s">
        <v>50</v>
      </c>
      <c r="C17" s="45">
        <v>58</v>
      </c>
      <c r="D17" s="48">
        <f t="shared" si="0"/>
        <v>52</v>
      </c>
      <c r="E17" s="48">
        <v>6</v>
      </c>
      <c r="F17" s="61">
        <f t="shared" si="1"/>
        <v>10.344827586206897</v>
      </c>
      <c r="G17" s="9"/>
    </row>
    <row r="18" spans="1:12" s="2" customFormat="1" ht="20.100000000000001" customHeight="1" x14ac:dyDescent="0.2">
      <c r="A18" s="57" t="s">
        <v>64</v>
      </c>
      <c r="B18" s="46" t="s">
        <v>51</v>
      </c>
      <c r="C18" s="45">
        <v>36</v>
      </c>
      <c r="D18" s="48">
        <f t="shared" si="0"/>
        <v>26</v>
      </c>
      <c r="E18" s="48">
        <v>10</v>
      </c>
      <c r="F18" s="61">
        <f t="shared" si="1"/>
        <v>27.777777777777779</v>
      </c>
      <c r="G18" s="9"/>
    </row>
    <row r="19" spans="1:12" s="2" customFormat="1" ht="21.95" customHeight="1" x14ac:dyDescent="0.2">
      <c r="A19" s="7"/>
      <c r="B19" s="31" t="s">
        <v>11</v>
      </c>
      <c r="C19" s="47">
        <f>SUM(C13:C18)</f>
        <v>286</v>
      </c>
      <c r="D19" s="47">
        <f>SUM(D13:D18)</f>
        <v>255</v>
      </c>
      <c r="E19" s="47">
        <f>SUM(E13:E18)</f>
        <v>31</v>
      </c>
      <c r="F19" s="62">
        <f t="shared" si="1"/>
        <v>10.839160839160838</v>
      </c>
      <c r="G19" s="9"/>
      <c r="I19" s="19"/>
      <c r="J19" s="19"/>
      <c r="K19" s="19"/>
      <c r="L19" s="19"/>
    </row>
    <row r="20" spans="1:12" s="12" customFormat="1" ht="21.95" customHeight="1" x14ac:dyDescent="0.25">
      <c r="A20" s="32"/>
      <c r="B20" s="75" t="s">
        <v>14</v>
      </c>
      <c r="C20" s="75"/>
      <c r="D20" s="75"/>
      <c r="E20" s="75"/>
      <c r="F20" s="75"/>
      <c r="G20" s="32"/>
      <c r="H20" s="23"/>
    </row>
    <row r="21" spans="1:12" s="2" customFormat="1" ht="20.100000000000001" customHeight="1" x14ac:dyDescent="0.2">
      <c r="A21" s="57" t="s">
        <v>65</v>
      </c>
      <c r="B21" s="46" t="s">
        <v>32</v>
      </c>
      <c r="C21" s="45">
        <v>41</v>
      </c>
      <c r="D21" s="48">
        <f>C21-E21</f>
        <v>39</v>
      </c>
      <c r="E21" s="48">
        <v>2</v>
      </c>
      <c r="F21" s="61">
        <f>E21*100/C21</f>
        <v>4.8780487804878048</v>
      </c>
      <c r="G21" s="9"/>
    </row>
    <row r="22" spans="1:12" s="2" customFormat="1" ht="21.95" customHeight="1" x14ac:dyDescent="0.2">
      <c r="A22" s="7"/>
      <c r="B22" s="31" t="s">
        <v>11</v>
      </c>
      <c r="C22" s="47">
        <f>SUM(C21:C21)</f>
        <v>41</v>
      </c>
      <c r="D22" s="47">
        <f>SUM(D21:D21)</f>
        <v>39</v>
      </c>
      <c r="E22" s="47">
        <f>SUM(E21:E21)</f>
        <v>2</v>
      </c>
      <c r="F22" s="62">
        <f t="shared" ref="F22" si="2">E22*100/C22</f>
        <v>4.8780487804878048</v>
      </c>
      <c r="G22" s="9"/>
    </row>
    <row r="23" spans="1:12" s="12" customFormat="1" ht="21.95" customHeight="1" x14ac:dyDescent="0.25">
      <c r="A23" s="32"/>
      <c r="B23" s="75" t="s">
        <v>15</v>
      </c>
      <c r="C23" s="75"/>
      <c r="D23" s="75"/>
      <c r="E23" s="75"/>
      <c r="F23" s="75"/>
      <c r="G23" s="32"/>
      <c r="H23" s="23"/>
    </row>
    <row r="24" spans="1:12" s="17" customFormat="1" ht="20.100000000000001" customHeight="1" x14ac:dyDescent="0.2">
      <c r="A24" s="57" t="s">
        <v>66</v>
      </c>
      <c r="B24" s="46" t="s">
        <v>28</v>
      </c>
      <c r="C24" s="45">
        <v>58</v>
      </c>
      <c r="D24" s="48">
        <f>C24-E24</f>
        <v>54</v>
      </c>
      <c r="E24" s="48">
        <v>4</v>
      </c>
      <c r="F24" s="61">
        <f>E24*100/C24</f>
        <v>6.8965517241379306</v>
      </c>
      <c r="G24" s="9"/>
      <c r="I24" s="19"/>
      <c r="J24" s="19"/>
      <c r="K24" s="19"/>
      <c r="L24" s="19"/>
    </row>
    <row r="25" spans="1:12" s="17" customFormat="1" ht="20.100000000000001" customHeight="1" x14ac:dyDescent="0.2">
      <c r="A25" s="57" t="s">
        <v>61</v>
      </c>
      <c r="B25" s="46" t="s">
        <v>49</v>
      </c>
      <c r="C25" s="45">
        <v>57</v>
      </c>
      <c r="D25" s="48">
        <f>C25-E25</f>
        <v>49</v>
      </c>
      <c r="E25" s="48">
        <v>8</v>
      </c>
      <c r="F25" s="61">
        <f t="shared" ref="F25:F26" si="3">E25*100/C25</f>
        <v>14.035087719298245</v>
      </c>
      <c r="G25" s="34"/>
      <c r="I25" s="20"/>
      <c r="J25" s="20"/>
      <c r="K25" s="20"/>
      <c r="L25" s="20"/>
    </row>
    <row r="26" spans="1:12" s="2" customFormat="1" ht="21.95" customHeight="1" x14ac:dyDescent="0.2">
      <c r="A26" s="7"/>
      <c r="B26" s="31" t="s">
        <v>11</v>
      </c>
      <c r="C26" s="47">
        <f>SUM(C24:C25)</f>
        <v>115</v>
      </c>
      <c r="D26" s="47">
        <f>SUM(D24:D25)</f>
        <v>103</v>
      </c>
      <c r="E26" s="47">
        <f>SUM(E24:E25)</f>
        <v>12</v>
      </c>
      <c r="F26" s="62">
        <f t="shared" si="3"/>
        <v>10.434782608695652</v>
      </c>
      <c r="G26" s="9"/>
    </row>
    <row r="27" spans="1:12" s="12" customFormat="1" ht="21.95" customHeight="1" x14ac:dyDescent="0.25">
      <c r="A27" s="32"/>
      <c r="B27" s="75" t="s">
        <v>7</v>
      </c>
      <c r="C27" s="75"/>
      <c r="D27" s="75"/>
      <c r="E27" s="75"/>
      <c r="F27" s="75"/>
      <c r="G27" s="9"/>
      <c r="H27" s="2"/>
    </row>
    <row r="28" spans="1:12" s="2" customFormat="1" ht="20.100000000000001" customHeight="1" x14ac:dyDescent="0.2">
      <c r="A28" s="57" t="s">
        <v>66</v>
      </c>
      <c r="B28" s="46" t="s">
        <v>36</v>
      </c>
      <c r="C28" s="45">
        <v>35</v>
      </c>
      <c r="D28" s="48">
        <f>C28-E28</f>
        <v>30</v>
      </c>
      <c r="E28" s="48">
        <v>5</v>
      </c>
      <c r="F28" s="61">
        <f>E28*100/C28</f>
        <v>14.285714285714286</v>
      </c>
      <c r="G28" s="9"/>
    </row>
    <row r="29" spans="1:12" s="17" customFormat="1" ht="20.100000000000001" customHeight="1" x14ac:dyDescent="0.2">
      <c r="A29" s="57" t="s">
        <v>71</v>
      </c>
      <c r="B29" s="46" t="s">
        <v>34</v>
      </c>
      <c r="C29" s="45">
        <v>39</v>
      </c>
      <c r="D29" s="48">
        <f t="shared" ref="D29:D36" si="4">C29-E29</f>
        <v>35</v>
      </c>
      <c r="E29" s="48">
        <v>4</v>
      </c>
      <c r="F29" s="61">
        <f t="shared" ref="F29:F37" si="5">E29*100/C29</f>
        <v>10.256410256410257</v>
      </c>
      <c r="G29" s="9"/>
      <c r="I29" s="19"/>
      <c r="J29" s="19"/>
      <c r="K29" s="19"/>
      <c r="L29" s="19"/>
    </row>
    <row r="30" spans="1:12" s="2" customFormat="1" ht="20.100000000000001" customHeight="1" x14ac:dyDescent="0.2">
      <c r="A30" s="57" t="s">
        <v>66</v>
      </c>
      <c r="B30" s="46" t="s">
        <v>42</v>
      </c>
      <c r="C30" s="45">
        <v>51</v>
      </c>
      <c r="D30" s="48">
        <f t="shared" si="4"/>
        <v>47</v>
      </c>
      <c r="E30" s="48">
        <v>4</v>
      </c>
      <c r="F30" s="61">
        <f t="shared" si="5"/>
        <v>7.8431372549019605</v>
      </c>
      <c r="G30" s="9"/>
      <c r="I30" s="19"/>
      <c r="J30" s="19"/>
      <c r="K30" s="19"/>
      <c r="L30" s="19"/>
    </row>
    <row r="31" spans="1:12" s="17" customFormat="1" ht="20.100000000000001" customHeight="1" x14ac:dyDescent="0.25">
      <c r="A31" s="57" t="s">
        <v>68</v>
      </c>
      <c r="B31" s="46" t="s">
        <v>31</v>
      </c>
      <c r="C31" s="45">
        <v>58</v>
      </c>
      <c r="D31" s="48">
        <f t="shared" si="4"/>
        <v>51</v>
      </c>
      <c r="E31" s="48">
        <v>7</v>
      </c>
      <c r="F31" s="61">
        <f t="shared" si="5"/>
        <v>12.068965517241379</v>
      </c>
      <c r="G31" s="32"/>
      <c r="H31" s="23"/>
      <c r="I31" s="18"/>
      <c r="J31" s="19"/>
      <c r="K31" s="19"/>
      <c r="L31" s="19"/>
    </row>
    <row r="32" spans="1:12" s="2" customFormat="1" ht="20.100000000000001" customHeight="1" x14ac:dyDescent="0.2">
      <c r="A32" s="57" t="s">
        <v>68</v>
      </c>
      <c r="B32" s="46" t="s">
        <v>33</v>
      </c>
      <c r="C32" s="45">
        <v>63</v>
      </c>
      <c r="D32" s="48">
        <f t="shared" si="4"/>
        <v>59</v>
      </c>
      <c r="E32" s="48">
        <v>4</v>
      </c>
      <c r="F32" s="61">
        <f t="shared" si="5"/>
        <v>6.3492063492063489</v>
      </c>
      <c r="G32" s="9"/>
    </row>
    <row r="33" spans="1:12" s="2" customFormat="1" ht="20.100000000000001" customHeight="1" x14ac:dyDescent="0.2">
      <c r="A33" s="57" t="s">
        <v>60</v>
      </c>
      <c r="B33" s="46" t="s">
        <v>37</v>
      </c>
      <c r="C33" s="45">
        <v>58</v>
      </c>
      <c r="D33" s="48">
        <f t="shared" si="4"/>
        <v>54</v>
      </c>
      <c r="E33" s="48">
        <v>4</v>
      </c>
      <c r="F33" s="61">
        <f t="shared" si="5"/>
        <v>6.8965517241379306</v>
      </c>
      <c r="G33" s="9"/>
      <c r="I33" s="19"/>
      <c r="J33" s="19"/>
      <c r="K33" s="19"/>
      <c r="L33" s="19"/>
    </row>
    <row r="34" spans="1:12" s="2" customFormat="1" ht="20.100000000000001" customHeight="1" x14ac:dyDescent="0.2">
      <c r="A34" s="57" t="s">
        <v>72</v>
      </c>
      <c r="B34" s="46" t="s">
        <v>40</v>
      </c>
      <c r="C34" s="45">
        <v>41</v>
      </c>
      <c r="D34" s="48">
        <f t="shared" si="4"/>
        <v>34</v>
      </c>
      <c r="E34" s="48">
        <v>7</v>
      </c>
      <c r="F34" s="61">
        <f t="shared" si="5"/>
        <v>17.073170731707318</v>
      </c>
      <c r="G34" s="9"/>
      <c r="I34" s="19"/>
      <c r="J34" s="19"/>
      <c r="K34" s="19"/>
      <c r="L34" s="19"/>
    </row>
    <row r="35" spans="1:12" s="2" customFormat="1" ht="20.100000000000001" customHeight="1" x14ac:dyDescent="0.2">
      <c r="A35" s="57" t="s">
        <v>64</v>
      </c>
      <c r="B35" s="46" t="s">
        <v>48</v>
      </c>
      <c r="C35" s="45">
        <v>30</v>
      </c>
      <c r="D35" s="48">
        <f t="shared" si="4"/>
        <v>23</v>
      </c>
      <c r="E35" s="48">
        <v>7</v>
      </c>
      <c r="F35" s="61">
        <f t="shared" si="5"/>
        <v>23.333333333333332</v>
      </c>
      <c r="G35" s="9"/>
      <c r="I35" s="19"/>
      <c r="J35" s="19"/>
      <c r="K35" s="19"/>
      <c r="L35" s="19"/>
    </row>
    <row r="36" spans="1:12" s="2" customFormat="1" ht="20.100000000000001" customHeight="1" x14ac:dyDescent="0.2">
      <c r="A36" s="57" t="s">
        <v>61</v>
      </c>
      <c r="B36" s="46" t="s">
        <v>58</v>
      </c>
      <c r="C36" s="45">
        <v>32</v>
      </c>
      <c r="D36" s="48">
        <f t="shared" si="4"/>
        <v>30</v>
      </c>
      <c r="E36" s="48">
        <v>2</v>
      </c>
      <c r="F36" s="48">
        <f t="shared" si="5"/>
        <v>6.25</v>
      </c>
      <c r="G36" s="9"/>
    </row>
    <row r="37" spans="1:12" s="2" customFormat="1" ht="21.95" customHeight="1" x14ac:dyDescent="0.2">
      <c r="A37" s="7"/>
      <c r="B37" s="31" t="s">
        <v>11</v>
      </c>
      <c r="C37" s="47">
        <f>SUM(C28:C36)</f>
        <v>407</v>
      </c>
      <c r="D37" s="47">
        <f>SUM(D28:D36)</f>
        <v>363</v>
      </c>
      <c r="E37" s="47">
        <f>SUM(E28:E36)</f>
        <v>44</v>
      </c>
      <c r="F37" s="62">
        <f t="shared" si="5"/>
        <v>10.810810810810811</v>
      </c>
      <c r="G37" s="7"/>
      <c r="H37" s="19"/>
    </row>
    <row r="38" spans="1:12" s="12" customFormat="1" ht="21.95" customHeight="1" x14ac:dyDescent="0.25">
      <c r="A38" s="32"/>
      <c r="B38" s="75" t="s">
        <v>8</v>
      </c>
      <c r="C38" s="75"/>
      <c r="D38" s="75"/>
      <c r="E38" s="75"/>
      <c r="F38" s="75"/>
      <c r="G38" s="9"/>
      <c r="H38" s="2"/>
    </row>
    <row r="39" spans="1:12" s="17" customFormat="1" ht="20.100000000000001" customHeight="1" x14ac:dyDescent="0.2">
      <c r="A39" s="57" t="s">
        <v>68</v>
      </c>
      <c r="B39" s="46" t="s">
        <v>29</v>
      </c>
      <c r="C39" s="45">
        <v>34</v>
      </c>
      <c r="D39" s="48">
        <f>C39-E39</f>
        <v>32</v>
      </c>
      <c r="E39" s="48">
        <v>2</v>
      </c>
      <c r="F39" s="61">
        <f>E39*100/C39</f>
        <v>5.882352941176471</v>
      </c>
      <c r="G39" s="9"/>
      <c r="I39" s="19"/>
      <c r="J39" s="19"/>
      <c r="K39" s="19"/>
      <c r="L39" s="19"/>
    </row>
    <row r="40" spans="1:12" s="2" customFormat="1" ht="20.100000000000001" customHeight="1" x14ac:dyDescent="0.2">
      <c r="A40" s="57" t="s">
        <v>68</v>
      </c>
      <c r="B40" s="46" t="s">
        <v>39</v>
      </c>
      <c r="C40" s="45">
        <v>36</v>
      </c>
      <c r="D40" s="48">
        <f t="shared" ref="D40:D46" si="6">C40-E40</f>
        <v>35</v>
      </c>
      <c r="E40" s="48">
        <v>1</v>
      </c>
      <c r="F40" s="61">
        <f t="shared" ref="F40:F47" si="7">E40*100/C40</f>
        <v>2.7777777777777777</v>
      </c>
      <c r="G40" s="7"/>
      <c r="H40" s="19"/>
      <c r="I40" s="19"/>
      <c r="J40" s="19"/>
      <c r="K40" s="19"/>
      <c r="L40" s="19"/>
    </row>
    <row r="41" spans="1:12" s="2" customFormat="1" ht="20.100000000000001" customHeight="1" x14ac:dyDescent="0.2">
      <c r="A41" s="57" t="s">
        <v>66</v>
      </c>
      <c r="B41" s="46" t="s">
        <v>30</v>
      </c>
      <c r="C41" s="45">
        <v>58</v>
      </c>
      <c r="D41" s="48">
        <f t="shared" si="6"/>
        <v>55</v>
      </c>
      <c r="E41" s="48">
        <v>3</v>
      </c>
      <c r="F41" s="61">
        <f t="shared" si="7"/>
        <v>5.1724137931034484</v>
      </c>
      <c r="G41" s="7"/>
      <c r="H41" s="19"/>
      <c r="I41" s="19"/>
      <c r="J41" s="19"/>
      <c r="K41" s="19"/>
      <c r="L41" s="19"/>
    </row>
    <row r="42" spans="1:12" s="2" customFormat="1" ht="20.100000000000001" customHeight="1" x14ac:dyDescent="0.2">
      <c r="A42" s="57" t="s">
        <v>65</v>
      </c>
      <c r="B42" s="46" t="s">
        <v>38</v>
      </c>
      <c r="C42" s="45">
        <v>58</v>
      </c>
      <c r="D42" s="48">
        <f t="shared" si="6"/>
        <v>50</v>
      </c>
      <c r="E42" s="48">
        <v>8</v>
      </c>
      <c r="F42" s="61">
        <f t="shared" si="7"/>
        <v>13.793103448275861</v>
      </c>
      <c r="G42" s="7"/>
      <c r="H42" s="19"/>
      <c r="I42" s="19"/>
      <c r="J42" s="19"/>
      <c r="K42" s="19"/>
      <c r="L42" s="19"/>
    </row>
    <row r="43" spans="1:12" s="2" customFormat="1" ht="20.100000000000001" customHeight="1" x14ac:dyDescent="0.2">
      <c r="A43" s="57" t="s">
        <v>65</v>
      </c>
      <c r="B43" s="46" t="s">
        <v>44</v>
      </c>
      <c r="C43" s="45">
        <v>34</v>
      </c>
      <c r="D43" s="48">
        <f t="shared" si="6"/>
        <v>30</v>
      </c>
      <c r="E43" s="48">
        <v>4</v>
      </c>
      <c r="F43" s="61">
        <f t="shared" si="7"/>
        <v>11.764705882352942</v>
      </c>
      <c r="G43" s="7"/>
      <c r="H43" s="19"/>
      <c r="I43" s="19"/>
      <c r="J43" s="19"/>
      <c r="K43" s="19"/>
      <c r="L43" s="19"/>
    </row>
    <row r="44" spans="1:12" s="2" customFormat="1" ht="20.100000000000001" customHeight="1" x14ac:dyDescent="0.2">
      <c r="A44" s="57" t="s">
        <v>67</v>
      </c>
      <c r="B44" s="46" t="s">
        <v>57</v>
      </c>
      <c r="C44" s="45">
        <v>59</v>
      </c>
      <c r="D44" s="48">
        <f t="shared" si="6"/>
        <v>57</v>
      </c>
      <c r="E44" s="48">
        <v>2</v>
      </c>
      <c r="F44" s="61">
        <f t="shared" si="7"/>
        <v>3.3898305084745761</v>
      </c>
      <c r="G44" s="7"/>
      <c r="H44" s="19"/>
    </row>
    <row r="45" spans="1:12" s="2" customFormat="1" ht="20.100000000000001" customHeight="1" x14ac:dyDescent="0.2">
      <c r="A45" s="57" t="s">
        <v>67</v>
      </c>
      <c r="B45" s="46" t="s">
        <v>53</v>
      </c>
      <c r="C45" s="45">
        <v>58</v>
      </c>
      <c r="D45" s="48">
        <f t="shared" si="6"/>
        <v>55</v>
      </c>
      <c r="E45" s="48">
        <v>3</v>
      </c>
      <c r="F45" s="61">
        <f t="shared" si="7"/>
        <v>5.1724137931034484</v>
      </c>
      <c r="G45" s="7"/>
      <c r="H45" s="19"/>
      <c r="I45" s="19"/>
      <c r="J45" s="19"/>
      <c r="K45" s="19"/>
      <c r="L45" s="19"/>
    </row>
    <row r="46" spans="1:12" s="2" customFormat="1" ht="20.100000000000001" customHeight="1" x14ac:dyDescent="0.2">
      <c r="A46" s="57" t="s">
        <v>61</v>
      </c>
      <c r="B46" s="46" t="s">
        <v>56</v>
      </c>
      <c r="C46" s="45">
        <v>58</v>
      </c>
      <c r="D46" s="48">
        <f t="shared" si="6"/>
        <v>54</v>
      </c>
      <c r="E46" s="48">
        <v>4</v>
      </c>
      <c r="F46" s="61">
        <f t="shared" si="7"/>
        <v>6.8965517241379306</v>
      </c>
      <c r="G46" s="7"/>
      <c r="H46" s="19"/>
    </row>
    <row r="47" spans="1:12" s="2" customFormat="1" ht="20.100000000000001" customHeight="1" x14ac:dyDescent="0.2">
      <c r="A47" s="7"/>
      <c r="B47" s="31" t="s">
        <v>11</v>
      </c>
      <c r="C47" s="47">
        <f>SUM(C39:C46)</f>
        <v>395</v>
      </c>
      <c r="D47" s="47">
        <f>SUM(D39:D46)</f>
        <v>368</v>
      </c>
      <c r="E47" s="47">
        <f>SUM(E39:E46)</f>
        <v>27</v>
      </c>
      <c r="F47" s="62">
        <f t="shared" si="7"/>
        <v>6.8354430379746836</v>
      </c>
      <c r="G47" s="7"/>
      <c r="H47" s="19"/>
    </row>
    <row r="48" spans="1:12" s="12" customFormat="1" ht="20.100000000000001" customHeight="1" x14ac:dyDescent="0.25">
      <c r="A48" s="32"/>
      <c r="B48" s="75" t="s">
        <v>54</v>
      </c>
      <c r="C48" s="75"/>
      <c r="D48" s="75"/>
      <c r="E48" s="75"/>
      <c r="F48" s="75"/>
      <c r="G48" s="9"/>
      <c r="H48" s="2"/>
    </row>
    <row r="49" spans="1:12" s="2" customFormat="1" ht="20.100000000000001" customHeight="1" x14ac:dyDescent="0.2">
      <c r="A49" s="57" t="s">
        <v>61</v>
      </c>
      <c r="B49" s="46" t="s">
        <v>55</v>
      </c>
      <c r="C49" s="45">
        <v>58</v>
      </c>
      <c r="D49" s="48">
        <f>C49-E49</f>
        <v>55</v>
      </c>
      <c r="E49" s="48">
        <v>3</v>
      </c>
      <c r="F49" s="61">
        <f>E49*100/C49</f>
        <v>5.1724137931034484</v>
      </c>
      <c r="G49" s="7"/>
      <c r="H49" s="19"/>
      <c r="I49" s="19"/>
      <c r="J49" s="19"/>
      <c r="K49" s="19"/>
      <c r="L49" s="19"/>
    </row>
    <row r="50" spans="1:12" s="2" customFormat="1" ht="20.100000000000001" customHeight="1" x14ac:dyDescent="0.2">
      <c r="A50" s="7"/>
      <c r="B50" s="31" t="s">
        <v>11</v>
      </c>
      <c r="C50" s="47">
        <f>SUM(C49:C49)</f>
        <v>58</v>
      </c>
      <c r="D50" s="47">
        <f>SUM(D49:D49)</f>
        <v>55</v>
      </c>
      <c r="E50" s="47">
        <f>SUM(E49:E49)</f>
        <v>3</v>
      </c>
      <c r="F50" s="60">
        <f t="shared" ref="F50" si="8">E50*100/C50</f>
        <v>5.1724137931034484</v>
      </c>
      <c r="G50" s="7"/>
      <c r="H50" s="19"/>
    </row>
    <row r="51" spans="1:12" s="12" customFormat="1" ht="20.100000000000001" customHeight="1" x14ac:dyDescent="0.25">
      <c r="A51" s="32"/>
      <c r="B51" s="75" t="s">
        <v>6</v>
      </c>
      <c r="C51" s="75"/>
      <c r="D51" s="75"/>
      <c r="E51" s="75"/>
      <c r="F51" s="75"/>
      <c r="G51" s="32"/>
      <c r="H51" s="23"/>
    </row>
    <row r="52" spans="1:12" s="2" customFormat="1" ht="20.100000000000001" customHeight="1" x14ac:dyDescent="0.2">
      <c r="A52" s="57" t="s">
        <v>68</v>
      </c>
      <c r="B52" s="46" t="s">
        <v>43</v>
      </c>
      <c r="C52" s="45">
        <v>27</v>
      </c>
      <c r="D52" s="48">
        <f>C52-E52</f>
        <v>27</v>
      </c>
      <c r="E52" s="48">
        <v>0</v>
      </c>
      <c r="F52" s="48">
        <f>E52*100/C52</f>
        <v>0</v>
      </c>
      <c r="G52" s="9"/>
    </row>
    <row r="53" spans="1:12" s="2" customFormat="1" ht="20.100000000000001" customHeight="1" x14ac:dyDescent="0.2">
      <c r="A53" s="57" t="s">
        <v>67</v>
      </c>
      <c r="B53" s="46" t="s">
        <v>59</v>
      </c>
      <c r="C53" s="45">
        <v>58</v>
      </c>
      <c r="D53" s="48">
        <f>C53-E53</f>
        <v>50</v>
      </c>
      <c r="E53" s="48">
        <v>8</v>
      </c>
      <c r="F53" s="61">
        <f t="shared" ref="F53:F54" si="9">E53*100/C53</f>
        <v>13.793103448275861</v>
      </c>
      <c r="G53" s="9"/>
      <c r="I53" s="19"/>
      <c r="J53" s="19"/>
      <c r="K53" s="19"/>
      <c r="L53" s="19"/>
    </row>
    <row r="54" spans="1:12" s="2" customFormat="1" ht="20.100000000000001" customHeight="1" x14ac:dyDescent="0.2">
      <c r="A54" s="7"/>
      <c r="B54" s="31" t="s">
        <v>11</v>
      </c>
      <c r="C54" s="47">
        <f>SUM(C52:C53)</f>
        <v>85</v>
      </c>
      <c r="D54" s="47">
        <f>SUM(D52:D53)</f>
        <v>77</v>
      </c>
      <c r="E54" s="47">
        <f>SUM(E52:E53)</f>
        <v>8</v>
      </c>
      <c r="F54" s="62">
        <f t="shared" si="9"/>
        <v>9.4117647058823533</v>
      </c>
      <c r="G54" s="9"/>
      <c r="I54" s="22"/>
      <c r="J54" s="21"/>
      <c r="K54" s="21"/>
      <c r="L54" s="21"/>
    </row>
    <row r="55" spans="1:12" s="12" customFormat="1" ht="20.100000000000001" customHeight="1" x14ac:dyDescent="0.25">
      <c r="A55" s="32"/>
      <c r="B55" s="75" t="s">
        <v>13</v>
      </c>
      <c r="C55" s="75"/>
      <c r="D55" s="75"/>
      <c r="E55" s="75"/>
      <c r="F55" s="75"/>
      <c r="G55" s="32"/>
      <c r="H55" s="23"/>
    </row>
    <row r="56" spans="1:12" s="17" customFormat="1" ht="20.100000000000001" customHeight="1" x14ac:dyDescent="0.2">
      <c r="A56" s="57" t="s">
        <v>69</v>
      </c>
      <c r="B56" s="46" t="s">
        <v>35</v>
      </c>
      <c r="C56" s="45">
        <v>58</v>
      </c>
      <c r="D56" s="48">
        <f>C56-E56</f>
        <v>56</v>
      </c>
      <c r="E56" s="48">
        <v>2</v>
      </c>
      <c r="F56" s="61">
        <f>E56*100/C56</f>
        <v>3.4482758620689653</v>
      </c>
      <c r="G56" s="9"/>
      <c r="I56" s="18"/>
      <c r="J56" s="19"/>
      <c r="K56" s="19"/>
      <c r="L56" s="19"/>
    </row>
    <row r="57" spans="1:12" s="2" customFormat="1" ht="20.100000000000001" customHeight="1" x14ac:dyDescent="0.2">
      <c r="A57" s="57" t="s">
        <v>70</v>
      </c>
      <c r="B57" s="46" t="s">
        <v>52</v>
      </c>
      <c r="C57" s="45">
        <v>62</v>
      </c>
      <c r="D57" s="48">
        <f>C57-E57</f>
        <v>51</v>
      </c>
      <c r="E57" s="48">
        <v>11</v>
      </c>
      <c r="F57" s="61">
        <f t="shared" ref="F57:F58" si="10">E57*100/C57</f>
        <v>17.741935483870968</v>
      </c>
      <c r="G57" s="8"/>
      <c r="I57" s="19"/>
      <c r="J57" s="19"/>
      <c r="K57" s="19"/>
      <c r="L57" s="19"/>
    </row>
    <row r="58" spans="1:12" s="2" customFormat="1" ht="20.100000000000001" customHeight="1" x14ac:dyDescent="0.2">
      <c r="A58" s="7"/>
      <c r="B58" s="31" t="s">
        <v>11</v>
      </c>
      <c r="C58" s="47">
        <f>SUM(C56:C57)</f>
        <v>120</v>
      </c>
      <c r="D58" s="47">
        <f>SUM(D56:D57)</f>
        <v>107</v>
      </c>
      <c r="E58" s="47">
        <f>SUM(E56:E57)</f>
        <v>13</v>
      </c>
      <c r="F58" s="61">
        <f t="shared" si="10"/>
        <v>10.833333333333334</v>
      </c>
      <c r="G58" s="9"/>
    </row>
    <row r="59" spans="1:12" s="12" customFormat="1" ht="20.100000000000001" customHeight="1" x14ac:dyDescent="0.25">
      <c r="A59" s="32"/>
      <c r="B59" s="75" t="s">
        <v>25</v>
      </c>
      <c r="C59" s="75"/>
      <c r="D59" s="75"/>
      <c r="E59" s="75"/>
      <c r="F59" s="75"/>
      <c r="G59" s="9"/>
      <c r="H59" s="2"/>
    </row>
    <row r="60" spans="1:12" s="2" customFormat="1" ht="20.100000000000001" customHeight="1" x14ac:dyDescent="0.2">
      <c r="A60" s="57" t="s">
        <v>60</v>
      </c>
      <c r="B60" s="46" t="s">
        <v>27</v>
      </c>
      <c r="C60" s="45">
        <v>62</v>
      </c>
      <c r="D60" s="48">
        <f>C60-E60</f>
        <v>57</v>
      </c>
      <c r="E60" s="48">
        <v>5</v>
      </c>
      <c r="F60" s="61">
        <f>E60*100/C60</f>
        <v>8.064516129032258</v>
      </c>
      <c r="G60" s="9"/>
    </row>
    <row r="61" spans="1:12" s="2" customFormat="1" ht="20.100000000000001" customHeight="1" x14ac:dyDescent="0.2">
      <c r="A61" s="7"/>
      <c r="B61" s="31" t="s">
        <v>11</v>
      </c>
      <c r="C61" s="47">
        <f>SUM(C60:C60)</f>
        <v>62</v>
      </c>
      <c r="D61" s="47">
        <f>SUM(D60:D60)</f>
        <v>57</v>
      </c>
      <c r="E61" s="47">
        <f>SUM(E60:E60)</f>
        <v>5</v>
      </c>
      <c r="F61" s="62">
        <f t="shared" ref="F61" si="11">E61*100/C61</f>
        <v>8.064516129032258</v>
      </c>
      <c r="G61" s="7"/>
      <c r="H61" s="19"/>
    </row>
    <row r="62" spans="1:12" s="2" customFormat="1" ht="30" customHeight="1" x14ac:dyDescent="0.2">
      <c r="A62" s="81" t="s">
        <v>18</v>
      </c>
      <c r="B62" s="82"/>
      <c r="C62" s="47">
        <f>SUM(C19,C22,C26,C37,C47,C50,C54,C58,C61)</f>
        <v>1569</v>
      </c>
      <c r="D62" s="47">
        <f>SUM(D19,D22,D26,D37,D47,D50,D54,D58,D61)</f>
        <v>1424</v>
      </c>
      <c r="E62" s="47">
        <f>SUM(E19,E22,E26,E37,E47,E50,E54,E58,E61)</f>
        <v>145</v>
      </c>
      <c r="F62" s="63">
        <f>E62*100/C62</f>
        <v>9.2415551306564687</v>
      </c>
      <c r="G62" s="7"/>
      <c r="H62" s="19"/>
    </row>
    <row r="63" spans="1:12" ht="18" customHeight="1" x14ac:dyDescent="0.25">
      <c r="A63" s="25"/>
      <c r="B63" s="1"/>
      <c r="C63" s="24"/>
      <c r="D63" s="1"/>
      <c r="E63" s="1"/>
      <c r="F63" s="1"/>
      <c r="G63" s="1"/>
      <c r="H63" s="1"/>
      <c r="K63" s="5"/>
    </row>
    <row r="64" spans="1:12" ht="18" customHeight="1" x14ac:dyDescent="0.25">
      <c r="C64" s="26"/>
      <c r="E64" s="73" t="s">
        <v>85</v>
      </c>
      <c r="F64" s="73"/>
      <c r="G64" s="73"/>
      <c r="H64" s="40"/>
      <c r="I64" s="27"/>
      <c r="J64" s="28"/>
      <c r="K64" s="5"/>
    </row>
    <row r="65" spans="1:11" ht="18" customHeight="1" x14ac:dyDescent="0.3">
      <c r="E65" s="72" t="s">
        <v>26</v>
      </c>
      <c r="F65" s="72"/>
      <c r="G65" s="72"/>
      <c r="H65" s="29"/>
      <c r="K65" s="5"/>
    </row>
    <row r="66" spans="1:11" ht="18" customHeight="1" x14ac:dyDescent="0.25"/>
    <row r="67" spans="1:11" ht="18" customHeight="1" x14ac:dyDescent="0.25">
      <c r="C67" s="43"/>
      <c r="H67" s="41"/>
    </row>
    <row r="68" spans="1:11" ht="18" customHeight="1" x14ac:dyDescent="0.25">
      <c r="C68" s="43"/>
      <c r="H68" s="43"/>
    </row>
    <row r="69" spans="1:11" ht="18" customHeight="1" x14ac:dyDescent="0.25">
      <c r="B69" s="43"/>
      <c r="H69" s="43"/>
    </row>
    <row r="70" spans="1:11" ht="18" customHeight="1" x14ac:dyDescent="0.25">
      <c r="B70" s="41"/>
      <c r="F70" s="71"/>
      <c r="G70" s="71"/>
      <c r="H70" s="41"/>
    </row>
    <row r="71" spans="1:11" x14ac:dyDescent="0.25">
      <c r="H71" s="43"/>
    </row>
    <row r="72" spans="1:11" x14ac:dyDescent="0.25">
      <c r="H72" s="43"/>
    </row>
    <row r="73" spans="1:11" ht="18" customHeight="1" x14ac:dyDescent="0.25">
      <c r="A73" s="11">
        <v>1</v>
      </c>
    </row>
    <row r="74" spans="1:11" ht="18" customHeight="1" x14ac:dyDescent="0.25"/>
  </sheetData>
  <mergeCells count="29">
    <mergeCell ref="F70:G70"/>
    <mergeCell ref="B59:F59"/>
    <mergeCell ref="A62:B62"/>
    <mergeCell ref="B48:F48"/>
    <mergeCell ref="B27:F27"/>
    <mergeCell ref="B55:F55"/>
    <mergeCell ref="A10:A11"/>
    <mergeCell ref="B10:B11"/>
    <mergeCell ref="C10:C11"/>
    <mergeCell ref="D11:F11"/>
    <mergeCell ref="B51:F51"/>
    <mergeCell ref="B23:F23"/>
    <mergeCell ref="B38:F38"/>
    <mergeCell ref="E1:G1"/>
    <mergeCell ref="E2:G2"/>
    <mergeCell ref="E64:G64"/>
    <mergeCell ref="E65:G65"/>
    <mergeCell ref="A1:D1"/>
    <mergeCell ref="A2:D2"/>
    <mergeCell ref="A3:D3"/>
    <mergeCell ref="A4:D4"/>
    <mergeCell ref="A5:D5"/>
    <mergeCell ref="B20:F20"/>
    <mergeCell ref="B12:F12"/>
    <mergeCell ref="F3:G3"/>
    <mergeCell ref="A6:G6"/>
    <mergeCell ref="G10:G11"/>
    <mergeCell ref="A7:G7"/>
    <mergeCell ref="A8:G8"/>
  </mergeCells>
  <phoneticPr fontId="2" type="noConversion"/>
  <pageMargins left="0.5" right="0.25" top="0.5" bottom="0.5" header="0" footer="0.25"/>
  <pageSetup paperSize="9" orientation="portrait" r:id="rId1"/>
  <headerFooter alignWithMargins="0"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3"/>
  <sheetViews>
    <sheetView tabSelected="1" zoomScale="115" zoomScaleNormal="115" zoomScaleSheetLayoutView="100" workbookViewId="0">
      <selection activeCell="K8" sqref="K8"/>
    </sheetView>
  </sheetViews>
  <sheetFormatPr defaultRowHeight="12.75" x14ac:dyDescent="0.2"/>
  <cols>
    <col min="1" max="1" width="6.7109375" style="1" customWidth="1"/>
    <col min="2" max="2" width="25.7109375" style="1" customWidth="1"/>
    <col min="3" max="4" width="8.7109375" style="1" customWidth="1"/>
    <col min="5" max="5" width="11.28515625" style="1" customWidth="1"/>
    <col min="6" max="6" width="8.7109375" style="1" customWidth="1"/>
    <col min="7" max="7" width="11.42578125" style="1" customWidth="1"/>
    <col min="8" max="8" width="12.85546875" style="1" customWidth="1"/>
    <col min="9" max="16384" width="9.140625" style="1"/>
  </cols>
  <sheetData>
    <row r="1" spans="1:8" ht="17.25" customHeight="1" x14ac:dyDescent="0.25">
      <c r="A1" s="74" t="s">
        <v>23</v>
      </c>
      <c r="B1" s="74"/>
      <c r="C1" s="74"/>
      <c r="D1" s="71" t="s">
        <v>1</v>
      </c>
      <c r="E1" s="71"/>
      <c r="F1" s="71"/>
      <c r="G1" s="71"/>
      <c r="H1" s="71"/>
    </row>
    <row r="2" spans="1:8" ht="17.25" customHeight="1" x14ac:dyDescent="0.25">
      <c r="A2" s="74" t="s">
        <v>24</v>
      </c>
      <c r="B2" s="74"/>
      <c r="C2" s="74"/>
      <c r="D2" s="72" t="s">
        <v>2</v>
      </c>
      <c r="E2" s="72"/>
      <c r="F2" s="72"/>
      <c r="G2" s="72"/>
      <c r="H2" s="72"/>
    </row>
    <row r="3" spans="1:8" ht="17.25" customHeight="1" x14ac:dyDescent="0.25">
      <c r="A3" s="71" t="s">
        <v>74</v>
      </c>
      <c r="B3" s="71"/>
      <c r="C3" s="71"/>
      <c r="D3" s="64"/>
      <c r="E3" s="64"/>
      <c r="F3" s="83"/>
      <c r="G3" s="83"/>
      <c r="H3" s="83"/>
    </row>
    <row r="4" spans="1:8" ht="17.25" customHeight="1" x14ac:dyDescent="0.25">
      <c r="A4" s="71" t="s">
        <v>75</v>
      </c>
      <c r="B4" s="71"/>
      <c r="C4" s="71"/>
      <c r="D4" s="64"/>
      <c r="E4" s="64"/>
      <c r="F4" s="56"/>
      <c r="G4" s="56"/>
      <c r="H4" s="56"/>
    </row>
    <row r="5" spans="1:8" ht="9.75" customHeight="1" x14ac:dyDescent="0.25">
      <c r="A5" s="85" t="s">
        <v>5</v>
      </c>
      <c r="B5" s="85"/>
      <c r="C5" s="66"/>
      <c r="D5" s="66"/>
      <c r="E5" s="66"/>
    </row>
    <row r="6" spans="1:8" ht="30" customHeight="1" x14ac:dyDescent="0.3">
      <c r="A6" s="86" t="s">
        <v>9</v>
      </c>
      <c r="B6" s="86"/>
      <c r="C6" s="86"/>
      <c r="D6" s="86"/>
      <c r="E6" s="86"/>
      <c r="F6" s="86"/>
      <c r="G6" s="86"/>
      <c r="H6" s="86"/>
    </row>
    <row r="7" spans="1:8" s="2" customFormat="1" ht="45" customHeight="1" x14ac:dyDescent="0.2">
      <c r="A7" s="78" t="s">
        <v>88</v>
      </c>
      <c r="B7" s="78"/>
      <c r="C7" s="78"/>
      <c r="D7" s="78"/>
      <c r="E7" s="78"/>
      <c r="F7" s="78"/>
      <c r="G7" s="78"/>
      <c r="H7" s="78"/>
    </row>
    <row r="8" spans="1:8" s="2" customFormat="1" ht="20.100000000000001" customHeight="1" x14ac:dyDescent="0.2">
      <c r="A8" s="87"/>
      <c r="B8" s="87"/>
      <c r="C8" s="87"/>
      <c r="D8" s="87"/>
      <c r="E8" s="87"/>
      <c r="F8" s="87"/>
      <c r="G8" s="87"/>
      <c r="H8" s="87"/>
    </row>
    <row r="9" spans="1:8" s="2" customFormat="1" ht="31.5" x14ac:dyDescent="0.2">
      <c r="A9" s="70" t="s">
        <v>4</v>
      </c>
      <c r="B9" s="70" t="s">
        <v>89</v>
      </c>
      <c r="C9" s="70" t="s">
        <v>90</v>
      </c>
      <c r="D9" s="69" t="s">
        <v>17</v>
      </c>
      <c r="E9" s="90" t="s">
        <v>86</v>
      </c>
      <c r="F9" s="91" t="s">
        <v>0</v>
      </c>
      <c r="G9" s="90" t="s">
        <v>87</v>
      </c>
      <c r="H9" s="70"/>
    </row>
    <row r="10" spans="1:8" s="2" customFormat="1" ht="24.95" customHeight="1" x14ac:dyDescent="0.2">
      <c r="A10" s="7">
        <v>1</v>
      </c>
      <c r="B10" s="49" t="s">
        <v>76</v>
      </c>
      <c r="C10" s="42">
        <v>286</v>
      </c>
      <c r="D10" s="42">
        <f>C10-F10</f>
        <v>255</v>
      </c>
      <c r="E10" s="67">
        <f>D10*100/C10</f>
        <v>89.16083916083916</v>
      </c>
      <c r="F10" s="42">
        <v>31</v>
      </c>
      <c r="G10" s="67">
        <f>F10*100/C10</f>
        <v>10.839160839160838</v>
      </c>
      <c r="H10" s="8"/>
    </row>
    <row r="11" spans="1:8" s="2" customFormat="1" ht="24.95" customHeight="1" x14ac:dyDescent="0.2">
      <c r="A11" s="7">
        <v>2</v>
      </c>
      <c r="B11" s="50" t="s">
        <v>77</v>
      </c>
      <c r="C11" s="42">
        <v>41</v>
      </c>
      <c r="D11" s="42">
        <f>C11-F11</f>
        <v>39</v>
      </c>
      <c r="E11" s="67">
        <f t="shared" ref="E11:E19" si="0">D11*100/C11</f>
        <v>95.121951219512198</v>
      </c>
      <c r="F11" s="42">
        <v>2</v>
      </c>
      <c r="G11" s="67">
        <f>F11*100/C11</f>
        <v>4.8780487804878048</v>
      </c>
      <c r="H11" s="10"/>
    </row>
    <row r="12" spans="1:8" s="2" customFormat="1" ht="24.95" customHeight="1" x14ac:dyDescent="0.2">
      <c r="A12" s="7">
        <v>3</v>
      </c>
      <c r="B12" s="50" t="s">
        <v>78</v>
      </c>
      <c r="C12" s="42">
        <v>115</v>
      </c>
      <c r="D12" s="42">
        <f>C12-F12</f>
        <v>103</v>
      </c>
      <c r="E12" s="67">
        <f t="shared" si="0"/>
        <v>89.565217391304344</v>
      </c>
      <c r="F12" s="42">
        <v>12</v>
      </c>
      <c r="G12" s="67">
        <f>F12*100/C12</f>
        <v>10.434782608695652</v>
      </c>
      <c r="H12" s="8"/>
    </row>
    <row r="13" spans="1:8" s="2" customFormat="1" ht="24.95" customHeight="1" x14ac:dyDescent="0.2">
      <c r="A13" s="7">
        <v>6</v>
      </c>
      <c r="B13" s="50" t="s">
        <v>7</v>
      </c>
      <c r="C13" s="42">
        <v>407</v>
      </c>
      <c r="D13" s="42">
        <f>C13-F13</f>
        <v>363</v>
      </c>
      <c r="E13" s="67">
        <f t="shared" si="0"/>
        <v>89.189189189189193</v>
      </c>
      <c r="F13" s="42">
        <v>44</v>
      </c>
      <c r="G13" s="67">
        <f>F13*100/C13</f>
        <v>10.810810810810811</v>
      </c>
      <c r="H13" s="8"/>
    </row>
    <row r="14" spans="1:8" s="2" customFormat="1" ht="24.95" customHeight="1" x14ac:dyDescent="0.2">
      <c r="A14" s="7">
        <v>7</v>
      </c>
      <c r="B14" s="50" t="s">
        <v>8</v>
      </c>
      <c r="C14" s="42">
        <v>395</v>
      </c>
      <c r="D14" s="42">
        <f>C14-F14</f>
        <v>368</v>
      </c>
      <c r="E14" s="67">
        <f t="shared" si="0"/>
        <v>93.164556962025316</v>
      </c>
      <c r="F14" s="42">
        <v>27</v>
      </c>
      <c r="G14" s="67">
        <f>F14*100/C14</f>
        <v>6.8354430379746836</v>
      </c>
      <c r="H14" s="8"/>
    </row>
    <row r="15" spans="1:8" s="2" customFormat="1" ht="24.95" customHeight="1" x14ac:dyDescent="0.2">
      <c r="A15" s="7">
        <v>7</v>
      </c>
      <c r="B15" s="50" t="s">
        <v>54</v>
      </c>
      <c r="C15" s="42">
        <v>58</v>
      </c>
      <c r="D15" s="42">
        <f>C15-F15</f>
        <v>55</v>
      </c>
      <c r="E15" s="67">
        <f t="shared" si="0"/>
        <v>94.827586206896555</v>
      </c>
      <c r="F15" s="42">
        <v>3</v>
      </c>
      <c r="G15" s="67">
        <f>F15*100/C15</f>
        <v>5.1724137931034484</v>
      </c>
      <c r="H15" s="8"/>
    </row>
    <row r="16" spans="1:8" s="2" customFormat="1" ht="24.95" customHeight="1" x14ac:dyDescent="0.2">
      <c r="A16" s="7">
        <v>4</v>
      </c>
      <c r="B16" s="50" t="s">
        <v>79</v>
      </c>
      <c r="C16" s="42">
        <v>85</v>
      </c>
      <c r="D16" s="42">
        <f>C16-F16</f>
        <v>77</v>
      </c>
      <c r="E16" s="67">
        <f t="shared" si="0"/>
        <v>90.588235294117652</v>
      </c>
      <c r="F16" s="42">
        <v>8</v>
      </c>
      <c r="G16" s="67">
        <f>F16*100/C16</f>
        <v>9.4117647058823533</v>
      </c>
      <c r="H16" s="8"/>
    </row>
    <row r="17" spans="1:9" s="2" customFormat="1" ht="24.95" customHeight="1" x14ac:dyDescent="0.2">
      <c r="A17" s="7">
        <v>5</v>
      </c>
      <c r="B17" s="50" t="s">
        <v>80</v>
      </c>
      <c r="C17" s="42">
        <v>120</v>
      </c>
      <c r="D17" s="42">
        <f>C17-F17</f>
        <v>107</v>
      </c>
      <c r="E17" s="67">
        <f t="shared" si="0"/>
        <v>89.166666666666671</v>
      </c>
      <c r="F17" s="42">
        <v>13</v>
      </c>
      <c r="G17" s="67">
        <f>F17*100/C17</f>
        <v>10.833333333333334</v>
      </c>
      <c r="H17" s="8"/>
    </row>
    <row r="18" spans="1:9" s="2" customFormat="1" ht="24.95" customHeight="1" x14ac:dyDescent="0.2">
      <c r="A18" s="7">
        <v>8</v>
      </c>
      <c r="B18" s="50" t="s">
        <v>81</v>
      </c>
      <c r="C18" s="42">
        <v>62</v>
      </c>
      <c r="D18" s="42">
        <f>C18-F18</f>
        <v>57</v>
      </c>
      <c r="E18" s="67">
        <f t="shared" si="0"/>
        <v>91.935483870967744</v>
      </c>
      <c r="F18" s="42">
        <v>5</v>
      </c>
      <c r="G18" s="67">
        <f>F18*100/C18</f>
        <v>8.064516129032258</v>
      </c>
      <c r="H18" s="8"/>
    </row>
    <row r="19" spans="1:9" s="2" customFormat="1" ht="24.95" customHeight="1" x14ac:dyDescent="0.2">
      <c r="A19" s="53"/>
      <c r="B19" s="53" t="s">
        <v>21</v>
      </c>
      <c r="C19" s="65">
        <f>SUM(C10:C18)</f>
        <v>1569</v>
      </c>
      <c r="D19" s="65">
        <f>SUM(D10:D18)</f>
        <v>1424</v>
      </c>
      <c r="E19" s="68">
        <f t="shared" si="0"/>
        <v>90.758444869343535</v>
      </c>
      <c r="F19" s="65">
        <f>SUM(F10:F18)</f>
        <v>145</v>
      </c>
      <c r="G19" s="68">
        <f>F19*100/C19</f>
        <v>9.2415551306564687</v>
      </c>
      <c r="H19" s="3"/>
    </row>
    <row r="20" spans="1:9" s="2" customFormat="1" ht="24.95" customHeight="1" x14ac:dyDescent="0.25">
      <c r="A20" s="4"/>
      <c r="B20" s="88" t="s">
        <v>22</v>
      </c>
      <c r="C20" s="88"/>
      <c r="D20" s="88"/>
      <c r="E20" s="88"/>
      <c r="F20" s="89"/>
      <c r="G20" s="89"/>
      <c r="H20" s="89"/>
    </row>
    <row r="21" spans="1:9" s="2" customFormat="1" ht="20.100000000000001" customHeight="1" x14ac:dyDescent="0.2">
      <c r="A21" s="4"/>
    </row>
    <row r="22" spans="1:9" s="2" customFormat="1" ht="20.100000000000001" customHeight="1" x14ac:dyDescent="0.25">
      <c r="D22" s="84" t="s">
        <v>91</v>
      </c>
      <c r="E22" s="84"/>
      <c r="F22" s="84"/>
      <c r="G22" s="84"/>
      <c r="H22" s="84"/>
      <c r="I22" s="40"/>
    </row>
    <row r="23" spans="1:9" s="2" customFormat="1" ht="15.75" customHeight="1" x14ac:dyDescent="0.25">
      <c r="H23" s="54"/>
      <c r="I23" s="37"/>
    </row>
    <row r="24" spans="1:9" s="2" customFormat="1" ht="15.75" customHeight="1" x14ac:dyDescent="0.2"/>
    <row r="25" spans="1:9" s="2" customFormat="1" ht="15.75" customHeight="1" x14ac:dyDescent="0.2"/>
    <row r="26" spans="1:9" s="2" customFormat="1" ht="15.75" customHeight="1" x14ac:dyDescent="0.2"/>
    <row r="27" spans="1:9" s="2" customFormat="1" ht="20.100000000000001" customHeight="1" x14ac:dyDescent="0.2">
      <c r="D27" s="84" t="s">
        <v>83</v>
      </c>
      <c r="E27" s="84"/>
      <c r="F27" s="84"/>
      <c r="G27" s="84"/>
      <c r="H27" s="84"/>
    </row>
    <row r="28" spans="1:9" s="2" customFormat="1" ht="18" customHeight="1" x14ac:dyDescent="0.2">
      <c r="G28" s="44"/>
      <c r="H28" s="55"/>
    </row>
    <row r="29" spans="1:9" s="2" customFormat="1" ht="20.100000000000001" customHeight="1" x14ac:dyDescent="0.2"/>
    <row r="30" spans="1:9" s="2" customFormat="1" ht="20.100000000000001" customHeight="1" x14ac:dyDescent="0.25">
      <c r="F30" s="17"/>
      <c r="G30" s="51"/>
    </row>
    <row r="31" spans="1:9" s="2" customFormat="1" ht="20.100000000000001" customHeight="1" x14ac:dyDescent="0.2">
      <c r="F31" s="17"/>
      <c r="G31" s="52"/>
    </row>
    <row r="32" spans="1:9" s="2" customFormat="1" ht="20.100000000000001" customHeight="1" x14ac:dyDescent="0.2">
      <c r="F32" s="17"/>
      <c r="G32" s="52"/>
    </row>
    <row r="33" s="2" customFormat="1" x14ac:dyDescent="0.2"/>
    <row r="34" s="2" customFormat="1" x14ac:dyDescent="0.2"/>
    <row r="35" s="2" customFormat="1" x14ac:dyDescent="0.2"/>
    <row r="36" s="2" customFormat="1" x14ac:dyDescent="0.2"/>
    <row r="37" s="2" customFormat="1" x14ac:dyDescent="0.2"/>
    <row r="38" s="2" customFormat="1" x14ac:dyDescent="0.2"/>
    <row r="39" s="2" customFormat="1" x14ac:dyDescent="0.2"/>
    <row r="40" s="2" customFormat="1" x14ac:dyDescent="0.2"/>
    <row r="41" s="2" customFormat="1" x14ac:dyDescent="0.2"/>
    <row r="42" s="2" customFormat="1" x14ac:dyDescent="0.2"/>
    <row r="43" s="2" customFormat="1" x14ac:dyDescent="0.2"/>
    <row r="44" s="2" customFormat="1" x14ac:dyDescent="0.2"/>
    <row r="45" s="2" customFormat="1" x14ac:dyDescent="0.2"/>
    <row r="46" s="2" customFormat="1" x14ac:dyDescent="0.2"/>
    <row r="47" s="2" customFormat="1" x14ac:dyDescent="0.2"/>
    <row r="48" s="2" customFormat="1" x14ac:dyDescent="0.2"/>
    <row r="49" s="2" customFormat="1" x14ac:dyDescent="0.2"/>
    <row r="50" s="2" customFormat="1" x14ac:dyDescent="0.2"/>
    <row r="51" s="2" customFormat="1" x14ac:dyDescent="0.2"/>
    <row r="52" s="2" customFormat="1" x14ac:dyDescent="0.2"/>
    <row r="53" s="2" customFormat="1" x14ac:dyDescent="0.2"/>
  </sheetData>
  <mergeCells count="14">
    <mergeCell ref="D27:H27"/>
    <mergeCell ref="D22:H22"/>
    <mergeCell ref="A5:B5"/>
    <mergeCell ref="A6:H6"/>
    <mergeCell ref="A7:H7"/>
    <mergeCell ref="A8:H8"/>
    <mergeCell ref="B20:H20"/>
    <mergeCell ref="A4:C4"/>
    <mergeCell ref="F3:H3"/>
    <mergeCell ref="A1:C1"/>
    <mergeCell ref="A2:C2"/>
    <mergeCell ref="A3:C3"/>
    <mergeCell ref="D1:H1"/>
    <mergeCell ref="D2:H2"/>
  </mergeCells>
  <pageMargins left="0.7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TH-SS.HSSV-21-9</vt:lpstr>
      <vt:lpstr>21-9-2020</vt:lpstr>
      <vt:lpstr>'TH-SS.HSSV-21-9'!Print_Titles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Thien</cp:lastModifiedBy>
  <cp:lastPrinted>2020-09-21T23:32:55Z</cp:lastPrinted>
  <dcterms:created xsi:type="dcterms:W3CDTF">2009-02-09T02:21:44Z</dcterms:created>
  <dcterms:modified xsi:type="dcterms:W3CDTF">2020-09-22T01:31:06Z</dcterms:modified>
</cp:coreProperties>
</file>