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/>
  </bookViews>
  <sheets>
    <sheet name="Tong_thu tu cao_thap" sheetId="11" r:id="rId1"/>
    <sheet name="Sheet1" sheetId="10" r:id="rId2"/>
  </sheets>
  <calcPr calcId="144525"/>
</workbook>
</file>

<file path=xl/calcChain.xml><?xml version="1.0" encoding="utf-8"?>
<calcChain xmlns="http://schemas.openxmlformats.org/spreadsheetml/2006/main">
  <c r="E59" i="11" l="1"/>
  <c r="F59" i="11"/>
  <c r="D59" i="11"/>
  <c r="F57" i="11"/>
  <c r="F12" i="11"/>
  <c r="F11" i="11"/>
  <c r="F10" i="11"/>
  <c r="F18" i="11"/>
  <c r="F35" i="11"/>
  <c r="F21" i="11"/>
  <c r="F51" i="11"/>
  <c r="F56" i="11"/>
  <c r="F17" i="11"/>
  <c r="F19" i="11"/>
  <c r="F58" i="11"/>
  <c r="F55" i="11"/>
  <c r="F41" i="11"/>
  <c r="F20" i="11"/>
  <c r="F27" i="11"/>
  <c r="F14" i="11"/>
  <c r="F22" i="11"/>
  <c r="F16" i="11"/>
  <c r="F50" i="11"/>
  <c r="F49" i="11"/>
  <c r="F48" i="11"/>
  <c r="F13" i="11"/>
  <c r="F52" i="11"/>
  <c r="F54" i="11"/>
  <c r="F15" i="11"/>
  <c r="F47" i="11"/>
  <c r="F39" i="11"/>
  <c r="F46" i="11"/>
  <c r="F34" i="11"/>
  <c r="F30" i="11"/>
  <c r="F45" i="11"/>
  <c r="F38" i="11"/>
  <c r="F37" i="11"/>
  <c r="F44" i="11"/>
  <c r="F36" i="11"/>
  <c r="F53" i="11"/>
  <c r="D25" i="11"/>
  <c r="F25" i="11" s="1"/>
  <c r="F26" i="11"/>
  <c r="F29" i="11"/>
  <c r="F28" i="11"/>
  <c r="F33" i="11"/>
  <c r="F43" i="11"/>
  <c r="F32" i="11"/>
  <c r="F40" i="11"/>
  <c r="F24" i="11"/>
  <c r="F7" i="11"/>
  <c r="F9" i="11"/>
  <c r="F31" i="11"/>
  <c r="F42" i="11"/>
  <c r="D23" i="11"/>
  <c r="F23" i="11" s="1"/>
  <c r="F8" i="11"/>
</calcChain>
</file>

<file path=xl/comments1.xml><?xml version="1.0" encoding="utf-8"?>
<comments xmlns="http://schemas.openxmlformats.org/spreadsheetml/2006/main">
  <authors>
    <author>user</author>
  </authors>
  <commentList>
    <comment ref="D2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Tài trợ 5 đợt</t>
        </r>
      </text>
    </comment>
  </commentList>
</comments>
</file>

<file path=xl/sharedStrings.xml><?xml version="1.0" encoding="utf-8"?>
<sst xmlns="http://schemas.openxmlformats.org/spreadsheetml/2006/main" count="144" uniqueCount="125">
  <si>
    <t>TRƯỜNG CAO ĐẲNG LÝ TỰ TRỌNG TPHCM</t>
  </si>
  <si>
    <t>PHÒNG KẾ HOẠCH TÀI CHÍNH</t>
  </si>
  <si>
    <t>STT</t>
  </si>
  <si>
    <t>ĐƠN VỊ TÀI TRỢ</t>
  </si>
  <si>
    <t>HIỆN KIM</t>
  </si>
  <si>
    <t>P KẾ HOẠCH TÀI CHÍNH</t>
  </si>
  <si>
    <t>NGÀY</t>
  </si>
  <si>
    <t>Tổng cộng</t>
  </si>
  <si>
    <t>ĐỊA CHỈ</t>
  </si>
  <si>
    <t>Tổ chức Saigon Children’s Charity CIO.</t>
  </si>
  <si>
    <t>SĐT: (028) 3943 1137
Di động:  094 6362 438"</t>
  </si>
  <si>
    <t>Công ty TNHH Ô tô Mitsubishi Việt Nam</t>
  </si>
  <si>
    <t>Ngày      tháng     năm 2020</t>
  </si>
  <si>
    <t>SỐ ĐIỆN THOẠI</t>
  </si>
  <si>
    <t>GHI CHÚ
(Loại hiện vật tài trợ)</t>
  </si>
  <si>
    <t>HIỆN VẬT
(Quy ra tiền)</t>
  </si>
  <si>
    <t>30/10/2020</t>
  </si>
  <si>
    <t>15/09/2020</t>
  </si>
  <si>
    <t>1 xe ô tô</t>
  </si>
  <si>
    <t>P. An Bình, TP Dĩ An, Bình Dương</t>
  </si>
  <si>
    <t>38962181-4</t>
  </si>
  <si>
    <t>59 Trần Quốc Thảo,
 P 7, quận 3, TP Hồ Chí Minh</t>
  </si>
  <si>
    <t>Công ty TNHH Xây dựng Huy Thước</t>
  </si>
  <si>
    <t>03/11/2020</t>
  </si>
  <si>
    <t>358 Nguyễn Duy,
 P.15, Q.8, TPHCM</t>
  </si>
  <si>
    <t>0911490111</t>
  </si>
  <si>
    <t>Công ty TNHH TMDV Tin Học Long Đạt</t>
  </si>
  <si>
    <t>372/15 CMT8, 
P10, Q.3, TPHCM</t>
  </si>
  <si>
    <t>MST : 0312513085</t>
  </si>
  <si>
    <t>Mã số thuế</t>
  </si>
  <si>
    <t>Công ty TNHH Đầu tư xây dựng trang trí nội thất Phú Hoàng Gia</t>
  </si>
  <si>
    <t>31/10/2020</t>
  </si>
  <si>
    <t>Công ty TNHH TM -XD Phước Hưng Thành</t>
  </si>
  <si>
    <t>Công ty Cát Vạn Lợi</t>
  </si>
  <si>
    <t>04/11/2020</t>
  </si>
  <si>
    <t>Công ty TNHH Liên doanh SafViet Việt Nam(TT làm bánh)</t>
  </si>
  <si>
    <t>Công ty TNHH Kone Việt Nam</t>
  </si>
  <si>
    <t>Tòa nhà Kone</t>
  </si>
  <si>
    <t>Máy móc, thiết bị  làm bánh</t>
  </si>
  <si>
    <t>Phần mềm kế toán Misa</t>
  </si>
  <si>
    <t>Công ty TNHH SX TM Phana</t>
  </si>
  <si>
    <t>05/11/2020</t>
  </si>
  <si>
    <t>04/11/2019</t>
  </si>
  <si>
    <t>Công ty cổ phần thương mại DV đầu tư Đại Phương</t>
  </si>
  <si>
    <t>05/11/2019</t>
  </si>
  <si>
    <t>Ngân hàng Nam Á</t>
  </si>
  <si>
    <t>06/11/2019</t>
  </si>
  <si>
    <t>Hội cựu SV</t>
  </si>
  <si>
    <t>07/11/2019</t>
  </si>
  <si>
    <t xml:space="preserve">Công ty Suzuki </t>
  </si>
  <si>
    <t>Công ty Vinfast</t>
  </si>
  <si>
    <t>Công ty GBI Quốc tế</t>
  </si>
  <si>
    <t>17/07/2020</t>
  </si>
  <si>
    <t>Công ty CP Tư vấn Phước Tài</t>
  </si>
  <si>
    <t>Công ty TNHH Đặng Hải Anh</t>
  </si>
  <si>
    <t>Công ty TNHH TM &amp; Dịch vụ Nguyên Bình</t>
  </si>
  <si>
    <t>Công ty CP Cơ điện lạnh Đông SaPa</t>
  </si>
  <si>
    <t>Công ty CP Dịch vụ WEAIR</t>
  </si>
  <si>
    <t>25/11/2019</t>
  </si>
  <si>
    <t>Công ty CP Tiến bộ Quốc tế (AIC)</t>
  </si>
  <si>
    <t>06/12/2019</t>
  </si>
  <si>
    <t>Công ty TDK Machining Việt Nam</t>
  </si>
  <si>
    <t>Công ty TNHH  SX-TM Cầu trục Hoàng Anh</t>
  </si>
  <si>
    <t>Bột làm bánh</t>
  </si>
  <si>
    <t>Công ty Interflour Việt Nam LTD</t>
  </si>
  <si>
    <t>9 Đinh Tiên Hoàng, P. Đa Kao, Q.1, TPHCM</t>
  </si>
  <si>
    <t>Công ty TNHH Thương mại Kỹ thuật An Lộc Phát</t>
  </si>
  <si>
    <t>31/14 Tân Trụ, phường 15, Tân Bình</t>
  </si>
  <si>
    <t>Anh Phạm Thanh Nguyên 0909498232</t>
  </si>
  <si>
    <t>Ngân hàng Vietcombank</t>
  </si>
  <si>
    <t>Từ Bộ Thông (PH SV Bùi Từ Vũ -20T4-QNH1)</t>
  </si>
  <si>
    <t>07/11/2020</t>
  </si>
  <si>
    <t>Công ty nhựa Mekong (bạn Thầy Đệ)</t>
  </si>
  <si>
    <t xml:space="preserve">Hộ Kinh doanh Hoàng Mai </t>
  </si>
  <si>
    <t>0301913116</t>
  </si>
  <si>
    <t>179/1 Trần Văn Đang, P 11, Q 3, TP HCM</t>
  </si>
  <si>
    <t>0909177758</t>
  </si>
  <si>
    <t>Công ty TNHH Afnor Việt Nam</t>
  </si>
  <si>
    <t>09/11/2020</t>
  </si>
  <si>
    <t>Tầng 2, khu B2,
 81-83 Nguyễn Hữu Cầu, P. Tân Định, Q.1</t>
  </si>
  <si>
    <t>0313149304</t>
  </si>
  <si>
    <t>Vật tư thực tập</t>
  </si>
  <si>
    <t>303 Hoàng Văn Thụ,
 P.2, Q.Tân Bình</t>
  </si>
  <si>
    <t>0302977994</t>
  </si>
  <si>
    <t>0916140011</t>
  </si>
  <si>
    <t>Công ty TNHH Toàn Á</t>
  </si>
  <si>
    <t>Nâng cấp</t>
  </si>
  <si>
    <t>Công ty CP tư vấn và đào tạo KTXD</t>
  </si>
  <si>
    <t>10/11/2020</t>
  </si>
  <si>
    <t>Công ty TNHH SX-TM-DV Đức Lợi</t>
  </si>
  <si>
    <t>1.000 tập 96 trang</t>
  </si>
  <si>
    <t>Ngân hàng Agribank, CN Lý Thường Kiệt</t>
  </si>
  <si>
    <t>Công ty Cổ phần Dây cáp điện Daphaco</t>
  </si>
  <si>
    <t>3/6 &amp;26/10/2020</t>
  </si>
  <si>
    <t>Học bổng; dây điện thực tập và  Phân hiệu Bon Choih trường Tiểu học Nguyễn Thị Bé tại xã Đức Xuyên, huyện Krông Nô, tỉnh Đăk Nông</t>
  </si>
  <si>
    <t>Công ty Cổ phần Mepac</t>
  </si>
  <si>
    <t>26/10/2020</t>
  </si>
  <si>
    <t>Xe về tết  2020, Học bổng và dèn led  Phân hiệu Bon Choih trường Tiểu học Nguyễn Thị Bé tại xã Đức Xuyên, huyện Krông Nô, tỉnh Đăk Nông</t>
  </si>
  <si>
    <t>Công ty TNHH Xây dựng Cơ điện Duy An</t>
  </si>
  <si>
    <t>Một máy lạnh cho xưởng thực hành</t>
  </si>
  <si>
    <t xml:space="preserve">Xe về tết tết  2020, Học bổng &amp; thiết bị thi tay nghề thành đoàn  nghề điện tử </t>
  </si>
  <si>
    <t xml:space="preserve">Công ty TNHH dịch vụ cơ khí CNC 24h </t>
  </si>
  <si>
    <t>Công ty TNHH MTV Ứng Dụng Công Nghệ Và Dịch Vụ Truyền Thông Âu Lạc (CT Altamedia)</t>
  </si>
  <si>
    <r>
      <t xml:space="preserve">Học bổng </t>
    </r>
    <r>
      <rPr>
        <b/>
        <sz val="13"/>
        <rFont val="Times New Roman"/>
        <family val="1"/>
      </rPr>
      <t>khoa Điện - Điện Tử, khoa Cơ khí, khoa Công nghệ thông tin, khoa kinh tế (theo hợp đồng)</t>
    </r>
    <r>
      <rPr>
        <sz val="13"/>
        <rFont val="Times New Roman"/>
        <family val="1"/>
      </rPr>
      <t xml:space="preserve"> và cho mượn 01 màn hình led truyền hình trực tuyến lễ khai giảng 18/11/2020</t>
    </r>
  </si>
  <si>
    <t>CT TNHH Một Thành Viên - Thương Mại - Dịch Vụ Hành Sanh. (Sản xuất Quạt SANKYO)</t>
  </si>
  <si>
    <t>05 quạt Phân hiệu Bon Choih trường Tiểu học Nguyễn Thị Bé tại xã Đức Xuyên, huyện Krông Nô, tỉnh Đăk Nông</t>
  </si>
  <si>
    <t>Cty TNHH Đại Minh Luân</t>
  </si>
  <si>
    <t>Ông Nguyễn Ngọc Tiến</t>
  </si>
  <si>
    <t xml:space="preserve">Cô Huyền và mạnh thường quân </t>
  </si>
  <si>
    <t>Xe về tết 2020</t>
  </si>
  <si>
    <t>Công ty TNHH Hiệp Tấn Phát</t>
  </si>
  <si>
    <t>Công ty TNHH Đạt Vĩnh Tiến</t>
  </si>
  <si>
    <t>Công ty Cổ phần Kỹ thuật CEMEP</t>
  </si>
  <si>
    <t>Công Ty TNHH TMDV Tin Học Long Đạt</t>
  </si>
  <si>
    <t>Công ty TNHH Dịch vụ Hợp Long</t>
  </si>
  <si>
    <t>Máy lạnh xưởng thực hành</t>
  </si>
  <si>
    <t>Công ty Cổ phần Viễn thông TBNET</t>
  </si>
  <si>
    <t xml:space="preserve">Thiết bị thi tay nghề thành đoàn  nghề điện tử  </t>
  </si>
  <si>
    <t>TỔNG CỘNG</t>
  </si>
  <si>
    <t>(tính đến ngày 10/11/2020)</t>
  </si>
  <si>
    <t>DANH SÁCH ĐƠN VỊ TÀI TRỢ HỌC BỔNG CHO SV-HS NĂM HỌC 2020-2021</t>
  </si>
  <si>
    <t>THEO GIÁ TRỊ TỪ CAO ĐẾN THẤP</t>
  </si>
  <si>
    <t xml:space="preserve">Công ty TNHH An Việt Long </t>
  </si>
  <si>
    <t>x</t>
  </si>
  <si>
    <t>P. KHTC Gửi thư mời dự lễ khai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</si>
</sst>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0"/>
      <name val="Arial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0"/>
      <name val="Arial"/>
      <family val="2"/>
    </font>
    <font>
      <b/>
      <i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2"/>
    </font>
    <font>
      <sz val="13"/>
      <name val="Arial"/>
      <family val="2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9" fillId="0" borderId="0"/>
  </cellStyleXfs>
  <cellXfs count="97">
    <xf numFmtId="0" fontId="0" fillId="0" borderId="0" xfId="0"/>
    <xf numFmtId="41" fontId="2" fillId="2" borderId="2" xfId="0" applyNumberFormat="1" applyFont="1" applyFill="1" applyBorder="1" applyAlignment="1">
      <alignment horizontal="center"/>
    </xf>
    <xf numFmtId="41" fontId="2" fillId="0" borderId="2" xfId="1" applyNumberFormat="1" applyFont="1" applyBorder="1" applyAlignment="1">
      <alignment horizontal="center"/>
    </xf>
    <xf numFmtId="41" fontId="2" fillId="0" borderId="2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41" fontId="2" fillId="0" borderId="2" xfId="0" applyNumberFormat="1" applyFont="1" applyBorder="1" applyAlignment="1">
      <alignment horizontal="center"/>
    </xf>
    <xf numFmtId="3" fontId="2" fillId="0" borderId="2" xfId="0" quotePrefix="1" applyNumberFormat="1" applyFont="1" applyFill="1" applyBorder="1" applyAlignment="1">
      <alignment horizontal="center" wrapText="1"/>
    </xf>
    <xf numFmtId="0" fontId="2" fillId="2" borderId="2" xfId="0" quotePrefix="1" applyFont="1" applyFill="1" applyBorder="1" applyAlignment="1">
      <alignment horizontal="right" wrapText="1"/>
    </xf>
    <xf numFmtId="0" fontId="2" fillId="0" borderId="2" xfId="0" quotePrefix="1" applyFont="1" applyBorder="1" applyAlignment="1">
      <alignment horizontal="center"/>
    </xf>
    <xf numFmtId="41" fontId="3" fillId="3" borderId="2" xfId="0" applyNumberFormat="1" applyFont="1" applyFill="1" applyBorder="1" applyAlignment="1">
      <alignment horizontal="center" vertical="center"/>
    </xf>
    <xf numFmtId="17" fontId="2" fillId="0" borderId="2" xfId="3" quotePrefix="1" applyNumberFormat="1" applyFont="1" applyFill="1" applyBorder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/>
    </xf>
    <xf numFmtId="0" fontId="2" fillId="0" borderId="2" xfId="3" applyFont="1" applyFill="1" applyBorder="1" applyAlignment="1">
      <alignment wrapText="1"/>
    </xf>
    <xf numFmtId="3" fontId="2" fillId="0" borderId="2" xfId="0" quotePrefix="1" applyNumberFormat="1" applyFont="1" applyFill="1" applyBorder="1" applyAlignment="1">
      <alignment horizontal="right" vertical="center" wrapText="1"/>
    </xf>
    <xf numFmtId="0" fontId="2" fillId="0" borderId="2" xfId="0" quotePrefix="1" applyFont="1" applyBorder="1" applyAlignment="1">
      <alignment horizontal="right"/>
    </xf>
    <xf numFmtId="0" fontId="2" fillId="4" borderId="2" xfId="0" applyFont="1" applyFill="1" applyBorder="1" applyAlignment="1">
      <alignment wrapText="1"/>
    </xf>
    <xf numFmtId="0" fontId="2" fillId="0" borderId="2" xfId="3" quotePrefix="1" applyFont="1" applyFill="1" applyBorder="1" applyAlignment="1">
      <alignment horizontal="center" wrapText="1"/>
    </xf>
    <xf numFmtId="41" fontId="2" fillId="0" borderId="2" xfId="0" applyNumberFormat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14" fontId="2" fillId="0" borderId="2" xfId="3" quotePrefix="1" applyNumberFormat="1" applyFont="1" applyFill="1" applyBorder="1" applyAlignment="1">
      <alignment horizontal="right" wrapText="1"/>
    </xf>
    <xf numFmtId="3" fontId="2" fillId="0" borderId="2" xfId="3" applyNumberFormat="1" applyFont="1" applyFill="1" applyBorder="1" applyAlignment="1"/>
    <xf numFmtId="0" fontId="2" fillId="0" borderId="6" xfId="3" applyFont="1" applyFill="1" applyBorder="1" applyAlignment="1">
      <alignment wrapText="1"/>
    </xf>
    <xf numFmtId="3" fontId="2" fillId="0" borderId="2" xfId="2" applyNumberFormat="1" applyFont="1" applyFill="1" applyBorder="1" applyAlignment="1">
      <alignment horizontal="right" vertical="center"/>
    </xf>
    <xf numFmtId="0" fontId="2" fillId="0" borderId="0" xfId="0" applyFont="1"/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/>
    </xf>
    <xf numFmtId="164" fontId="2" fillId="0" borderId="2" xfId="4" applyNumberFormat="1" applyFont="1" applyBorder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3" fontId="2" fillId="0" borderId="2" xfId="0" quotePrefix="1" applyNumberFormat="1" applyFont="1" applyFill="1" applyBorder="1" applyAlignment="1">
      <alignment horizontal="left" vertical="center" wrapText="1"/>
    </xf>
    <xf numFmtId="0" fontId="2" fillId="0" borderId="0" xfId="0" applyFont="1" applyBorder="1"/>
    <xf numFmtId="0" fontId="3" fillId="0" borderId="0" xfId="0" applyFont="1"/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right" wrapText="1"/>
    </xf>
    <xf numFmtId="14" fontId="2" fillId="0" borderId="2" xfId="0" quotePrefix="1" applyNumberFormat="1" applyFont="1" applyBorder="1" applyAlignment="1">
      <alignment horizontal="right" wrapText="1"/>
    </xf>
    <xf numFmtId="0" fontId="2" fillId="0" borderId="6" xfId="0" applyFont="1" applyBorder="1" applyAlignment="1">
      <alignment wrapText="1"/>
    </xf>
    <xf numFmtId="3" fontId="2" fillId="0" borderId="2" xfId="2" quotePrefix="1" applyNumberFormat="1" applyFont="1" applyFill="1" applyBorder="1" applyAlignment="1">
      <alignment horizontal="left" vertical="center" wrapText="1"/>
    </xf>
    <xf numFmtId="0" fontId="6" fillId="0" borderId="0" xfId="0" applyFont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2" fillId="2" borderId="0" xfId="0" quotePrefix="1" applyFont="1" applyFill="1" applyBorder="1" applyAlignment="1">
      <alignment wrapText="1"/>
    </xf>
    <xf numFmtId="3" fontId="2" fillId="2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2" xfId="0" applyFont="1" applyFill="1" applyBorder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3" fontId="3" fillId="3" borderId="2" xfId="0" applyNumberFormat="1" applyFont="1" applyFill="1" applyBorder="1" applyAlignment="1">
      <alignment horizontal="center" vertical="center" wrapText="1"/>
    </xf>
    <xf numFmtId="41" fontId="2" fillId="0" borderId="2" xfId="0" applyNumberFormat="1" applyFont="1" applyFill="1" applyBorder="1" applyAlignment="1">
      <alignment horizontal="center" vertical="center"/>
    </xf>
    <xf numFmtId="41" fontId="2" fillId="0" borderId="2" xfId="0" applyNumberFormat="1" applyFont="1" applyBorder="1" applyAlignment="1"/>
    <xf numFmtId="41" fontId="2" fillId="0" borderId="2" xfId="2" applyNumberFormat="1" applyFont="1" applyBorder="1" applyAlignment="1">
      <alignment horizontal="center" vertical="center"/>
    </xf>
    <xf numFmtId="41" fontId="2" fillId="0" borderId="2" xfId="2" applyNumberFormat="1" applyFont="1" applyFill="1" applyBorder="1" applyAlignment="1">
      <alignment horizontal="center" vertical="center"/>
    </xf>
    <xf numFmtId="0" fontId="2" fillId="0" borderId="2" xfId="2" quotePrefix="1" applyFont="1" applyBorder="1" applyAlignment="1">
      <alignment horizontal="center" vertical="center" wrapText="1"/>
    </xf>
    <xf numFmtId="164" fontId="2" fillId="0" borderId="3" xfId="4" applyNumberFormat="1" applyFont="1" applyBorder="1" applyAlignment="1">
      <alignment wrapText="1"/>
    </xf>
    <xf numFmtId="41" fontId="2" fillId="0" borderId="3" xfId="1" applyNumberFormat="1" applyFont="1" applyBorder="1" applyAlignment="1">
      <alignment horizontal="center"/>
    </xf>
    <xf numFmtId="164" fontId="2" fillId="0" borderId="2" xfId="4" applyNumberFormat="1" applyFont="1" applyBorder="1" applyAlignment="1">
      <alignment horizontal="center" wrapText="1"/>
    </xf>
    <xf numFmtId="3" fontId="2" fillId="0" borderId="2" xfId="3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2" xfId="0" applyFont="1" applyFill="1" applyBorder="1" applyAlignment="1">
      <alignment wrapText="1"/>
    </xf>
    <xf numFmtId="14" fontId="2" fillId="0" borderId="2" xfId="0" quotePrefix="1" applyNumberFormat="1" applyFont="1" applyFill="1" applyBorder="1" applyAlignment="1">
      <alignment horizontal="right" wrapText="1"/>
    </xf>
    <xf numFmtId="0" fontId="2" fillId="0" borderId="2" xfId="0" applyFont="1" applyFill="1" applyBorder="1" applyAlignment="1">
      <alignment horizontal="center"/>
    </xf>
    <xf numFmtId="0" fontId="2" fillId="0" borderId="0" xfId="0" applyFont="1" applyFill="1"/>
    <xf numFmtId="3" fontId="2" fillId="0" borderId="2" xfId="3" applyNumberFormat="1" applyFont="1" applyFill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vertical="center" wrapText="1"/>
    </xf>
    <xf numFmtId="0" fontId="2" fillId="0" borderId="2" xfId="0" quotePrefix="1" applyFont="1" applyFill="1" applyBorder="1" applyAlignment="1">
      <alignment horizontal="center"/>
    </xf>
    <xf numFmtId="164" fontId="2" fillId="0" borderId="2" xfId="4" applyNumberFormat="1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2" xfId="2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right" wrapText="1"/>
    </xf>
    <xf numFmtId="41" fontId="2" fillId="0" borderId="2" xfId="1" applyNumberFormat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right" wrapText="1"/>
    </xf>
    <xf numFmtId="41" fontId="2" fillId="0" borderId="2" xfId="1" applyNumberFormat="1" applyFont="1" applyFill="1" applyBorder="1" applyAlignment="1">
      <alignment horizontal="center"/>
    </xf>
    <xf numFmtId="3" fontId="2" fillId="0" borderId="2" xfId="3" applyNumberFormat="1" applyFont="1" applyFill="1" applyBorder="1" applyAlignment="1">
      <alignment horizontal="center" vertical="center"/>
    </xf>
    <xf numFmtId="0" fontId="10" fillId="0" borderId="0" xfId="0" applyFont="1"/>
    <xf numFmtId="164" fontId="2" fillId="0" borderId="2" xfId="4" applyNumberFormat="1" applyFont="1" applyFill="1" applyBorder="1" applyAlignment="1">
      <alignment horizontal="right" wrapText="1"/>
    </xf>
    <xf numFmtId="0" fontId="2" fillId="2" borderId="2" xfId="5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0" fillId="0" borderId="2" xfId="3" applyFont="1" applyBorder="1"/>
    <xf numFmtId="0" fontId="11" fillId="0" borderId="2" xfId="2" applyFont="1" applyFill="1" applyBorder="1" applyAlignment="1">
      <alignment horizontal="center" vertical="center" wrapText="1"/>
    </xf>
    <xf numFmtId="0" fontId="2" fillId="0" borderId="2" xfId="3" quotePrefix="1" applyFont="1" applyFill="1" applyBorder="1" applyAlignment="1">
      <alignment horizontal="center" vertical="center"/>
    </xf>
    <xf numFmtId="0" fontId="10" fillId="0" borderId="2" xfId="3" applyFont="1" applyFill="1" applyBorder="1"/>
    <xf numFmtId="0" fontId="2" fillId="0" borderId="2" xfId="0" applyFont="1" applyFill="1" applyBorder="1" applyAlignment="1">
      <alignment horizontal="left" vertical="center" wrapText="1"/>
    </xf>
    <xf numFmtId="0" fontId="2" fillId="0" borderId="2" xfId="3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</cellXfs>
  <cellStyles count="6">
    <cellStyle name="Comma" xfId="1" builtinId="3"/>
    <cellStyle name="Comma 2" xf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abSelected="1" topLeftCell="A58" workbookViewId="0">
      <selection activeCell="M64" sqref="M64"/>
    </sheetView>
  </sheetViews>
  <sheetFormatPr defaultRowHeight="16.5" x14ac:dyDescent="0.25"/>
  <cols>
    <col min="1" max="1" width="6.7109375" style="23" customWidth="1"/>
    <col min="2" max="2" width="30.7109375" style="23" customWidth="1"/>
    <col min="3" max="3" width="14.85546875" style="23" customWidth="1"/>
    <col min="4" max="4" width="18.42578125" style="23" customWidth="1"/>
    <col min="5" max="5" width="18.5703125" style="23" customWidth="1"/>
    <col min="6" max="6" width="21.5703125" style="23" customWidth="1"/>
    <col min="7" max="7" width="25.85546875" style="23" customWidth="1"/>
    <col min="8" max="9" width="21.85546875" style="23" hidden="1" customWidth="1"/>
    <col min="10" max="10" width="26.42578125" style="23" hidden="1" customWidth="1"/>
    <col min="11" max="16384" width="9.140625" style="23"/>
  </cols>
  <sheetData>
    <row r="1" spans="1:11" x14ac:dyDescent="0.25">
      <c r="A1" s="63" t="s">
        <v>0</v>
      </c>
      <c r="B1" s="63"/>
      <c r="C1" s="63"/>
    </row>
    <row r="2" spans="1:11" x14ac:dyDescent="0.25">
      <c r="A2" s="61" t="s">
        <v>1</v>
      </c>
      <c r="B2" s="61"/>
      <c r="C2" s="61"/>
    </row>
    <row r="3" spans="1:11" ht="27" customHeight="1" x14ac:dyDescent="0.3">
      <c r="A3" s="62" t="s">
        <v>120</v>
      </c>
      <c r="B3" s="62"/>
      <c r="C3" s="62"/>
      <c r="D3" s="62"/>
      <c r="E3" s="62"/>
      <c r="F3" s="62"/>
      <c r="G3" s="62"/>
      <c r="H3" s="62"/>
      <c r="I3" s="62"/>
      <c r="J3" s="62"/>
    </row>
    <row r="4" spans="1:11" ht="19.5" customHeight="1" x14ac:dyDescent="0.3">
      <c r="A4" s="62" t="s">
        <v>121</v>
      </c>
      <c r="B4" s="62"/>
      <c r="C4" s="62"/>
      <c r="D4" s="62"/>
      <c r="E4" s="62"/>
      <c r="F4" s="62"/>
      <c r="G4" s="62"/>
      <c r="H4" s="62"/>
      <c r="I4" s="62"/>
      <c r="J4" s="62"/>
    </row>
    <row r="5" spans="1:11" ht="27" customHeight="1" x14ac:dyDescent="0.3">
      <c r="A5" s="64" t="s">
        <v>119</v>
      </c>
      <c r="B5" s="64"/>
      <c r="C5" s="64"/>
      <c r="D5" s="64"/>
      <c r="E5" s="64"/>
      <c r="F5" s="64"/>
      <c r="G5" s="64"/>
      <c r="H5" s="64"/>
      <c r="I5" s="64"/>
      <c r="J5" s="64"/>
    </row>
    <row r="6" spans="1:11" s="30" customFormat="1" ht="45" customHeight="1" x14ac:dyDescent="0.25">
      <c r="A6" s="46" t="s">
        <v>2</v>
      </c>
      <c r="B6" s="47" t="s">
        <v>3</v>
      </c>
      <c r="C6" s="47" t="s">
        <v>6</v>
      </c>
      <c r="D6" s="48" t="s">
        <v>4</v>
      </c>
      <c r="E6" s="51" t="s">
        <v>15</v>
      </c>
      <c r="F6" s="48" t="s">
        <v>7</v>
      </c>
      <c r="G6" s="51" t="s">
        <v>14</v>
      </c>
      <c r="H6" s="46" t="s">
        <v>8</v>
      </c>
      <c r="I6" s="46" t="s">
        <v>29</v>
      </c>
      <c r="J6" s="46" t="s">
        <v>13</v>
      </c>
      <c r="K6" s="30" t="s">
        <v>124</v>
      </c>
    </row>
    <row r="7" spans="1:11" ht="40.5" customHeight="1" x14ac:dyDescent="0.25">
      <c r="A7" s="27">
        <v>1</v>
      </c>
      <c r="B7" s="24" t="s">
        <v>36</v>
      </c>
      <c r="C7" s="35"/>
      <c r="D7" s="5"/>
      <c r="E7" s="3">
        <v>7405824774</v>
      </c>
      <c r="F7" s="3">
        <f>D7+E7</f>
        <v>7405824774</v>
      </c>
      <c r="G7" s="6" t="s">
        <v>37</v>
      </c>
      <c r="H7" s="25"/>
      <c r="I7" s="25"/>
      <c r="J7" s="25"/>
    </row>
    <row r="8" spans="1:11" ht="40.5" customHeight="1" x14ac:dyDescent="0.25">
      <c r="A8" s="27">
        <v>2</v>
      </c>
      <c r="B8" s="24" t="s">
        <v>11</v>
      </c>
      <c r="C8" s="7" t="s">
        <v>17</v>
      </c>
      <c r="D8" s="1"/>
      <c r="E8" s="2">
        <v>931315562</v>
      </c>
      <c r="F8" s="3">
        <f>D8+E8</f>
        <v>931315562</v>
      </c>
      <c r="G8" s="4" t="s">
        <v>18</v>
      </c>
      <c r="H8" s="4" t="s">
        <v>19</v>
      </c>
      <c r="I8" s="4"/>
      <c r="J8" s="25" t="s">
        <v>20</v>
      </c>
    </row>
    <row r="9" spans="1:11" ht="56.25" customHeight="1" x14ac:dyDescent="0.25">
      <c r="A9" s="27">
        <v>3</v>
      </c>
      <c r="B9" s="24" t="s">
        <v>35</v>
      </c>
      <c r="C9" s="35"/>
      <c r="D9" s="5"/>
      <c r="E9" s="3">
        <v>824409298</v>
      </c>
      <c r="F9" s="3">
        <f>D9+E9</f>
        <v>824409298</v>
      </c>
      <c r="G9" s="6" t="s">
        <v>38</v>
      </c>
      <c r="H9" s="25"/>
      <c r="I9" s="25"/>
      <c r="J9" s="25"/>
    </row>
    <row r="10" spans="1:11" s="84" customFormat="1" ht="54" customHeight="1" x14ac:dyDescent="0.25">
      <c r="A10" s="27">
        <v>4</v>
      </c>
      <c r="B10" s="15" t="s">
        <v>49</v>
      </c>
      <c r="C10" s="7"/>
      <c r="D10" s="1"/>
      <c r="E10" s="2"/>
      <c r="F10" s="3">
        <f t="shared" ref="F10:F12" si="0">D10+E10</f>
        <v>0</v>
      </c>
      <c r="G10" s="4"/>
      <c r="H10" s="4"/>
      <c r="I10" s="4"/>
      <c r="J10" s="25"/>
    </row>
    <row r="11" spans="1:11" s="84" customFormat="1" ht="54" customHeight="1" x14ac:dyDescent="0.25">
      <c r="A11" s="27">
        <v>5</v>
      </c>
      <c r="B11" s="15" t="s">
        <v>50</v>
      </c>
      <c r="C11" s="7"/>
      <c r="D11" s="1"/>
      <c r="E11" s="2"/>
      <c r="F11" s="3">
        <f t="shared" si="0"/>
        <v>0</v>
      </c>
      <c r="G11" s="4"/>
      <c r="H11" s="4"/>
      <c r="I11" s="4"/>
      <c r="J11" s="25"/>
    </row>
    <row r="12" spans="1:11" s="84" customFormat="1" ht="54" customHeight="1" x14ac:dyDescent="0.25">
      <c r="A12" s="27">
        <v>6</v>
      </c>
      <c r="B12" s="15" t="s">
        <v>64</v>
      </c>
      <c r="C12" s="7"/>
      <c r="D12" s="1"/>
      <c r="E12" s="2"/>
      <c r="F12" s="3">
        <f t="shared" si="0"/>
        <v>0</v>
      </c>
      <c r="G12" s="4" t="s">
        <v>63</v>
      </c>
      <c r="H12" s="4" t="s">
        <v>65</v>
      </c>
      <c r="I12" s="4"/>
      <c r="J12" s="25">
        <v>38206068</v>
      </c>
    </row>
    <row r="13" spans="1:11" ht="48" customHeight="1" x14ac:dyDescent="0.25">
      <c r="A13" s="27">
        <v>7</v>
      </c>
      <c r="B13" s="12" t="s">
        <v>54</v>
      </c>
      <c r="C13" s="16"/>
      <c r="D13" s="74">
        <v>10000000</v>
      </c>
      <c r="E13" s="85">
        <v>33500000</v>
      </c>
      <c r="F13" s="17">
        <f t="shared" ref="F13:F58" si="1">D13+E13</f>
        <v>43500000</v>
      </c>
      <c r="G13" s="3" t="s">
        <v>81</v>
      </c>
      <c r="H13" s="31" t="s">
        <v>82</v>
      </c>
      <c r="I13" s="3" t="s">
        <v>83</v>
      </c>
      <c r="J13" s="8" t="s">
        <v>84</v>
      </c>
    </row>
    <row r="14" spans="1:11" ht="38.25" customHeight="1" x14ac:dyDescent="0.25">
      <c r="A14" s="27">
        <v>8</v>
      </c>
      <c r="B14" s="86" t="s">
        <v>98</v>
      </c>
      <c r="C14" s="16"/>
      <c r="D14" s="74"/>
      <c r="E14" s="26">
        <v>25000000</v>
      </c>
      <c r="F14" s="26">
        <f t="shared" si="1"/>
        <v>25000000</v>
      </c>
      <c r="G14" s="59" t="s">
        <v>99</v>
      </c>
      <c r="H14" s="32"/>
      <c r="I14" s="32"/>
      <c r="J14" s="33"/>
    </row>
    <row r="15" spans="1:11" ht="32.25" customHeight="1" x14ac:dyDescent="0.25">
      <c r="A15" s="27">
        <v>9</v>
      </c>
      <c r="B15" s="24" t="s">
        <v>39</v>
      </c>
      <c r="C15" s="35"/>
      <c r="D15" s="53"/>
      <c r="E15" s="17">
        <v>20000000</v>
      </c>
      <c r="F15" s="3">
        <f t="shared" si="1"/>
        <v>20000000</v>
      </c>
      <c r="G15" s="3" t="s">
        <v>86</v>
      </c>
      <c r="H15" s="33"/>
      <c r="I15" s="33"/>
      <c r="J15" s="33"/>
    </row>
    <row r="16" spans="1:11" ht="112.5" customHeight="1" x14ac:dyDescent="0.25">
      <c r="A16" s="27">
        <v>10</v>
      </c>
      <c r="B16" s="86" t="s">
        <v>92</v>
      </c>
      <c r="C16" s="56" t="s">
        <v>93</v>
      </c>
      <c r="D16" s="54">
        <v>30000000</v>
      </c>
      <c r="E16" s="22">
        <v>10500000</v>
      </c>
      <c r="F16" s="52">
        <f t="shared" si="1"/>
        <v>40500000</v>
      </c>
      <c r="G16" s="28" t="s">
        <v>94</v>
      </c>
      <c r="H16" s="32"/>
      <c r="I16" s="32"/>
      <c r="J16" s="33"/>
    </row>
    <row r="17" spans="1:11" ht="56.25" customHeight="1" x14ac:dyDescent="0.25">
      <c r="A17" s="27">
        <v>11</v>
      </c>
      <c r="B17" s="87" t="s">
        <v>114</v>
      </c>
      <c r="C17" s="56" t="s">
        <v>96</v>
      </c>
      <c r="D17" s="74">
        <v>2000000</v>
      </c>
      <c r="E17" s="26">
        <v>10000000</v>
      </c>
      <c r="F17" s="52">
        <f t="shared" si="1"/>
        <v>12000000</v>
      </c>
      <c r="G17" s="28" t="s">
        <v>115</v>
      </c>
      <c r="H17" s="32"/>
      <c r="I17" s="32"/>
      <c r="J17" s="33"/>
    </row>
    <row r="18" spans="1:11" ht="35.25" customHeight="1" x14ac:dyDescent="0.25">
      <c r="A18" s="27">
        <v>12</v>
      </c>
      <c r="B18" s="12" t="s">
        <v>89</v>
      </c>
      <c r="C18" s="16"/>
      <c r="D18" s="74">
        <v>10000000</v>
      </c>
      <c r="E18" s="26">
        <v>6500000</v>
      </c>
      <c r="F18" s="3">
        <f t="shared" si="1"/>
        <v>16500000</v>
      </c>
      <c r="G18" s="4" t="s">
        <v>90</v>
      </c>
      <c r="H18" s="32"/>
      <c r="I18" s="32"/>
      <c r="J18" s="33"/>
    </row>
    <row r="19" spans="1:11" ht="94.5" customHeight="1" x14ac:dyDescent="0.25">
      <c r="A19" s="27">
        <v>13</v>
      </c>
      <c r="B19" s="87" t="s">
        <v>104</v>
      </c>
      <c r="C19" s="16"/>
      <c r="D19" s="74"/>
      <c r="E19" s="26">
        <v>6000000</v>
      </c>
      <c r="F19" s="52">
        <f t="shared" si="1"/>
        <v>6000000</v>
      </c>
      <c r="G19" s="28" t="s">
        <v>105</v>
      </c>
      <c r="H19" s="32"/>
      <c r="I19" s="32"/>
      <c r="J19" s="33"/>
    </row>
    <row r="20" spans="1:11" ht="79.5" customHeight="1" x14ac:dyDescent="0.25">
      <c r="A20" s="27">
        <v>14</v>
      </c>
      <c r="B20" s="87" t="s">
        <v>112</v>
      </c>
      <c r="C20" s="56" t="s">
        <v>96</v>
      </c>
      <c r="D20" s="54">
        <v>25000000</v>
      </c>
      <c r="E20" s="55">
        <v>5000000</v>
      </c>
      <c r="F20" s="52">
        <f t="shared" si="1"/>
        <v>30000000</v>
      </c>
      <c r="G20" s="28" t="s">
        <v>100</v>
      </c>
      <c r="H20" s="32"/>
      <c r="I20" s="32"/>
      <c r="J20" s="33"/>
    </row>
    <row r="21" spans="1:11" ht="51" customHeight="1" x14ac:dyDescent="0.25">
      <c r="A21" s="27">
        <v>15</v>
      </c>
      <c r="B21" s="87" t="s">
        <v>116</v>
      </c>
      <c r="C21" s="56" t="s">
        <v>96</v>
      </c>
      <c r="D21" s="74"/>
      <c r="E21" s="26">
        <v>5000000</v>
      </c>
      <c r="F21" s="52">
        <f t="shared" si="1"/>
        <v>5000000</v>
      </c>
      <c r="G21" s="37" t="s">
        <v>117</v>
      </c>
      <c r="H21" s="32"/>
      <c r="I21" s="32"/>
      <c r="J21" s="33"/>
    </row>
    <row r="22" spans="1:11" ht="118.5" customHeight="1" x14ac:dyDescent="0.25">
      <c r="A22" s="27">
        <v>16</v>
      </c>
      <c r="B22" s="86" t="s">
        <v>95</v>
      </c>
      <c r="C22" s="56" t="s">
        <v>96</v>
      </c>
      <c r="D22" s="54">
        <v>50000000</v>
      </c>
      <c r="E22" s="55">
        <v>3000000</v>
      </c>
      <c r="F22" s="52">
        <f t="shared" si="1"/>
        <v>53000000</v>
      </c>
      <c r="G22" s="28" t="s">
        <v>97</v>
      </c>
      <c r="H22" s="32"/>
      <c r="I22" s="32"/>
      <c r="J22" s="33"/>
    </row>
    <row r="23" spans="1:11" ht="34.5" customHeight="1" x14ac:dyDescent="0.25">
      <c r="A23" s="27">
        <v>17</v>
      </c>
      <c r="B23" s="24" t="s">
        <v>9</v>
      </c>
      <c r="C23" s="34"/>
      <c r="D23" s="5">
        <f>34630000+51960000+36986000+11334000+10525800</f>
        <v>145435800</v>
      </c>
      <c r="E23" s="2"/>
      <c r="F23" s="3">
        <f t="shared" si="1"/>
        <v>145435800</v>
      </c>
      <c r="G23" s="4"/>
      <c r="H23" s="4" t="s">
        <v>21</v>
      </c>
      <c r="I23" s="4"/>
      <c r="J23" s="4" t="s">
        <v>10</v>
      </c>
    </row>
    <row r="24" spans="1:11" ht="34.5" customHeight="1" x14ac:dyDescent="0.25">
      <c r="A24" s="27">
        <v>18</v>
      </c>
      <c r="B24" s="24" t="s">
        <v>69</v>
      </c>
      <c r="C24" s="35"/>
      <c r="D24" s="5">
        <v>100000000</v>
      </c>
      <c r="E24" s="3"/>
      <c r="F24" s="3">
        <f t="shared" si="1"/>
        <v>100000000</v>
      </c>
      <c r="G24" s="6"/>
      <c r="H24" s="25"/>
      <c r="I24" s="25"/>
      <c r="J24" s="25"/>
      <c r="K24" s="18" t="s">
        <v>123</v>
      </c>
    </row>
    <row r="25" spans="1:11" ht="34.5" customHeight="1" x14ac:dyDescent="0.25">
      <c r="A25" s="27">
        <v>19</v>
      </c>
      <c r="B25" s="36" t="s">
        <v>51</v>
      </c>
      <c r="C25" s="35" t="s">
        <v>52</v>
      </c>
      <c r="D25" s="5">
        <f>50000000+1665000+20000000</f>
        <v>71665000</v>
      </c>
      <c r="E25" s="3"/>
      <c r="F25" s="3">
        <f t="shared" si="1"/>
        <v>71665000</v>
      </c>
      <c r="G25" s="6"/>
      <c r="H25" s="25"/>
      <c r="I25" s="25"/>
      <c r="J25" s="25"/>
    </row>
    <row r="26" spans="1:11" ht="34.5" customHeight="1" x14ac:dyDescent="0.25">
      <c r="A26" s="27">
        <v>20</v>
      </c>
      <c r="B26" s="21" t="s">
        <v>91</v>
      </c>
      <c r="C26" s="19" t="s">
        <v>88</v>
      </c>
      <c r="D26" s="20">
        <v>50000000</v>
      </c>
      <c r="E26" s="3"/>
      <c r="F26" s="3">
        <f t="shared" si="1"/>
        <v>50000000</v>
      </c>
      <c r="G26" s="6"/>
      <c r="H26" s="25"/>
      <c r="I26" s="25"/>
      <c r="J26" s="25"/>
      <c r="K26" s="18" t="s">
        <v>123</v>
      </c>
    </row>
    <row r="27" spans="1:11" ht="34.5" customHeight="1" x14ac:dyDescent="0.25">
      <c r="A27" s="27">
        <v>21</v>
      </c>
      <c r="B27" s="87" t="s">
        <v>111</v>
      </c>
      <c r="C27" s="16"/>
      <c r="D27" s="74">
        <v>40000000</v>
      </c>
      <c r="E27" s="26"/>
      <c r="F27" s="52">
        <f t="shared" si="1"/>
        <v>40000000</v>
      </c>
      <c r="G27" s="88"/>
      <c r="H27" s="32"/>
      <c r="I27" s="32"/>
      <c r="J27" s="33"/>
    </row>
    <row r="28" spans="1:11" s="69" customFormat="1" ht="34.5" customHeight="1" x14ac:dyDescent="0.25">
      <c r="A28" s="27">
        <v>22</v>
      </c>
      <c r="B28" s="66" t="s">
        <v>47</v>
      </c>
      <c r="C28" s="67" t="s">
        <v>48</v>
      </c>
      <c r="D28" s="3">
        <v>39000000</v>
      </c>
      <c r="E28" s="3"/>
      <c r="F28" s="3">
        <f t="shared" si="1"/>
        <v>39000000</v>
      </c>
      <c r="G28" s="6"/>
      <c r="H28" s="68"/>
      <c r="I28" s="68"/>
      <c r="J28" s="68"/>
    </row>
    <row r="29" spans="1:11" s="69" customFormat="1" ht="43.5" customHeight="1" x14ac:dyDescent="0.25">
      <c r="A29" s="27">
        <v>23</v>
      </c>
      <c r="B29" s="12" t="s">
        <v>59</v>
      </c>
      <c r="C29" s="19" t="s">
        <v>58</v>
      </c>
      <c r="D29" s="20">
        <v>30000000</v>
      </c>
      <c r="E29" s="3"/>
      <c r="F29" s="3">
        <f t="shared" si="1"/>
        <v>30000000</v>
      </c>
      <c r="G29" s="6"/>
      <c r="H29" s="68"/>
      <c r="I29" s="68"/>
      <c r="J29" s="68"/>
    </row>
    <row r="30" spans="1:11" s="69" customFormat="1" ht="48.75" customHeight="1" x14ac:dyDescent="0.25">
      <c r="A30" s="27">
        <v>24</v>
      </c>
      <c r="B30" s="12" t="s">
        <v>61</v>
      </c>
      <c r="C30" s="16" t="s">
        <v>60</v>
      </c>
      <c r="D30" s="70">
        <v>30000000</v>
      </c>
      <c r="E30" s="55"/>
      <c r="F30" s="3">
        <f t="shared" si="1"/>
        <v>30000000</v>
      </c>
      <c r="G30" s="37"/>
      <c r="H30" s="71"/>
      <c r="I30" s="71"/>
      <c r="J30" s="71"/>
    </row>
    <row r="31" spans="1:11" s="69" customFormat="1" ht="52.5" customHeight="1" x14ac:dyDescent="0.25">
      <c r="A31" s="27">
        <v>25</v>
      </c>
      <c r="B31" s="66" t="s">
        <v>22</v>
      </c>
      <c r="C31" s="67" t="s">
        <v>23</v>
      </c>
      <c r="D31" s="3">
        <v>20000000</v>
      </c>
      <c r="E31" s="3"/>
      <c r="F31" s="3">
        <f t="shared" si="1"/>
        <v>20000000</v>
      </c>
      <c r="G31" s="6"/>
      <c r="H31" s="72" t="s">
        <v>24</v>
      </c>
      <c r="I31" s="72"/>
      <c r="J31" s="73" t="s">
        <v>25</v>
      </c>
    </row>
    <row r="32" spans="1:11" s="69" customFormat="1" ht="52.5" customHeight="1" x14ac:dyDescent="0.25">
      <c r="A32" s="27">
        <v>26</v>
      </c>
      <c r="B32" s="66" t="s">
        <v>85</v>
      </c>
      <c r="C32" s="67" t="s">
        <v>23</v>
      </c>
      <c r="D32" s="3">
        <v>20000000</v>
      </c>
      <c r="E32" s="3"/>
      <c r="F32" s="3">
        <f t="shared" si="1"/>
        <v>20000000</v>
      </c>
      <c r="G32" s="6"/>
      <c r="H32" s="68"/>
      <c r="I32" s="68"/>
      <c r="J32" s="68"/>
    </row>
    <row r="33" spans="1:10" s="69" customFormat="1" ht="52.5" customHeight="1" x14ac:dyDescent="0.25">
      <c r="A33" s="27">
        <v>27</v>
      </c>
      <c r="B33" s="66" t="s">
        <v>45</v>
      </c>
      <c r="C33" s="67" t="s">
        <v>46</v>
      </c>
      <c r="D33" s="3">
        <v>20000000</v>
      </c>
      <c r="E33" s="3"/>
      <c r="F33" s="3">
        <f t="shared" si="1"/>
        <v>20000000</v>
      </c>
      <c r="G33" s="6"/>
      <c r="H33" s="68"/>
      <c r="I33" s="68"/>
      <c r="J33" s="68"/>
    </row>
    <row r="34" spans="1:10" s="69" customFormat="1" ht="37.5" customHeight="1" x14ac:dyDescent="0.25">
      <c r="A34" s="27">
        <v>28</v>
      </c>
      <c r="B34" s="12" t="s">
        <v>122</v>
      </c>
      <c r="C34" s="16" t="s">
        <v>60</v>
      </c>
      <c r="D34" s="70">
        <v>20000000</v>
      </c>
      <c r="E34" s="55"/>
      <c r="F34" s="3">
        <f t="shared" si="1"/>
        <v>20000000</v>
      </c>
      <c r="G34" s="37"/>
      <c r="H34" s="71"/>
      <c r="I34" s="71"/>
      <c r="J34" s="71"/>
    </row>
    <row r="35" spans="1:10" s="69" customFormat="1" ht="36.75" customHeight="1" x14ac:dyDescent="0.25">
      <c r="A35" s="27">
        <v>29</v>
      </c>
      <c r="B35" s="66" t="s">
        <v>108</v>
      </c>
      <c r="C35" s="16"/>
      <c r="D35" s="74">
        <v>15000000</v>
      </c>
      <c r="E35" s="74"/>
      <c r="F35" s="52">
        <f t="shared" si="1"/>
        <v>15000000</v>
      </c>
      <c r="G35" s="75" t="s">
        <v>109</v>
      </c>
      <c r="H35" s="76"/>
      <c r="I35" s="76"/>
      <c r="J35" s="71"/>
    </row>
    <row r="36" spans="1:10" s="69" customFormat="1" ht="38.25" customHeight="1" x14ac:dyDescent="0.25">
      <c r="A36" s="27">
        <v>30</v>
      </c>
      <c r="B36" s="72" t="s">
        <v>66</v>
      </c>
      <c r="C36" s="77" t="s">
        <v>71</v>
      </c>
      <c r="D36" s="55">
        <v>10000000</v>
      </c>
      <c r="E36" s="3"/>
      <c r="F36" s="3">
        <f t="shared" si="1"/>
        <v>10000000</v>
      </c>
      <c r="G36" s="6"/>
      <c r="H36" s="75" t="s">
        <v>67</v>
      </c>
      <c r="I36" s="13">
        <v>311785470</v>
      </c>
      <c r="J36" s="75" t="s">
        <v>68</v>
      </c>
    </row>
    <row r="37" spans="1:10" s="69" customFormat="1" ht="60" customHeight="1" x14ac:dyDescent="0.25">
      <c r="A37" s="27">
        <v>31</v>
      </c>
      <c r="B37" s="66" t="s">
        <v>73</v>
      </c>
      <c r="C37" s="89"/>
      <c r="D37" s="17">
        <v>10000000</v>
      </c>
      <c r="E37" s="3"/>
      <c r="F37" s="3">
        <f t="shared" si="1"/>
        <v>10000000</v>
      </c>
      <c r="G37" s="6"/>
      <c r="H37" s="78" t="s">
        <v>75</v>
      </c>
      <c r="I37" s="79" t="s">
        <v>74</v>
      </c>
      <c r="J37" s="90" t="s">
        <v>76</v>
      </c>
    </row>
    <row r="38" spans="1:10" s="69" customFormat="1" ht="27" customHeight="1" x14ac:dyDescent="0.25">
      <c r="A38" s="27">
        <v>32</v>
      </c>
      <c r="B38" s="66" t="s">
        <v>110</v>
      </c>
      <c r="C38" s="67" t="s">
        <v>78</v>
      </c>
      <c r="D38" s="3">
        <v>10000000</v>
      </c>
      <c r="E38" s="3"/>
      <c r="F38" s="3">
        <f t="shared" si="1"/>
        <v>10000000</v>
      </c>
      <c r="G38" s="6"/>
      <c r="H38" s="78"/>
      <c r="I38" s="79"/>
      <c r="J38" s="90"/>
    </row>
    <row r="39" spans="1:10" s="69" customFormat="1" ht="38.25" customHeight="1" x14ac:dyDescent="0.25">
      <c r="A39" s="27">
        <v>33</v>
      </c>
      <c r="B39" s="66" t="s">
        <v>33</v>
      </c>
      <c r="C39" s="67" t="s">
        <v>34</v>
      </c>
      <c r="D39" s="3">
        <v>10000000</v>
      </c>
      <c r="E39" s="80"/>
      <c r="F39" s="3">
        <f t="shared" si="1"/>
        <v>10000000</v>
      </c>
      <c r="G39" s="75"/>
      <c r="H39" s="71"/>
      <c r="I39" s="71"/>
      <c r="J39" s="71"/>
    </row>
    <row r="40" spans="1:10" s="69" customFormat="1" ht="37.5" customHeight="1" x14ac:dyDescent="0.25">
      <c r="A40" s="27">
        <v>34</v>
      </c>
      <c r="B40" s="66" t="s">
        <v>32</v>
      </c>
      <c r="C40" s="67" t="s">
        <v>23</v>
      </c>
      <c r="D40" s="3">
        <v>8000000</v>
      </c>
      <c r="E40" s="3"/>
      <c r="F40" s="3">
        <f t="shared" si="1"/>
        <v>8000000</v>
      </c>
      <c r="G40" s="6"/>
      <c r="H40" s="68"/>
      <c r="I40" s="68"/>
      <c r="J40" s="68"/>
    </row>
    <row r="41" spans="1:10" ht="35.25" customHeight="1" x14ac:dyDescent="0.25">
      <c r="A41" s="27">
        <v>35</v>
      </c>
      <c r="B41" s="87" t="s">
        <v>101</v>
      </c>
      <c r="C41" s="16"/>
      <c r="D41" s="74">
        <v>6000000</v>
      </c>
      <c r="E41" s="57"/>
      <c r="F41" s="52">
        <f t="shared" si="1"/>
        <v>6000000</v>
      </c>
      <c r="G41" s="88"/>
      <c r="H41" s="32"/>
      <c r="I41" s="32"/>
      <c r="J41" s="33"/>
    </row>
    <row r="42" spans="1:10" ht="33" customHeight="1" x14ac:dyDescent="0.25">
      <c r="A42" s="27">
        <v>36</v>
      </c>
      <c r="B42" s="24" t="s">
        <v>30</v>
      </c>
      <c r="C42" s="35" t="s">
        <v>31</v>
      </c>
      <c r="D42" s="5">
        <v>5000000</v>
      </c>
      <c r="E42" s="58"/>
      <c r="F42" s="3">
        <f t="shared" si="1"/>
        <v>5000000</v>
      </c>
      <c r="G42" s="4"/>
      <c r="H42" s="4"/>
      <c r="I42" s="4"/>
      <c r="J42" s="4"/>
    </row>
    <row r="43" spans="1:10" ht="33" customHeight="1" x14ac:dyDescent="0.25">
      <c r="A43" s="27">
        <v>37</v>
      </c>
      <c r="B43" s="24" t="s">
        <v>40</v>
      </c>
      <c r="C43" s="35" t="s">
        <v>41</v>
      </c>
      <c r="D43" s="5">
        <v>5000000</v>
      </c>
      <c r="E43" s="3"/>
      <c r="F43" s="3">
        <f t="shared" si="1"/>
        <v>5000000</v>
      </c>
      <c r="G43" s="6"/>
      <c r="H43" s="25"/>
      <c r="I43" s="25"/>
      <c r="J43" s="25"/>
    </row>
    <row r="44" spans="1:10" ht="48.75" customHeight="1" x14ac:dyDescent="0.25">
      <c r="A44" s="27">
        <v>38</v>
      </c>
      <c r="B44" s="24" t="s">
        <v>77</v>
      </c>
      <c r="C44" s="35" t="s">
        <v>78</v>
      </c>
      <c r="D44" s="3">
        <v>5000000</v>
      </c>
      <c r="E44" s="3"/>
      <c r="F44" s="3">
        <f t="shared" si="1"/>
        <v>5000000</v>
      </c>
      <c r="G44" s="6"/>
      <c r="H44" s="4" t="s">
        <v>79</v>
      </c>
      <c r="I44" s="14" t="s">
        <v>80</v>
      </c>
      <c r="J44" s="25">
        <v>38200749</v>
      </c>
    </row>
    <row r="45" spans="1:10" s="69" customFormat="1" ht="42.75" customHeight="1" x14ac:dyDescent="0.25">
      <c r="A45" s="27">
        <v>39</v>
      </c>
      <c r="B45" s="12" t="s">
        <v>53</v>
      </c>
      <c r="C45" s="16" t="s">
        <v>42</v>
      </c>
      <c r="D45" s="70">
        <v>5000000</v>
      </c>
      <c r="E45" s="55"/>
      <c r="F45" s="3">
        <f t="shared" si="1"/>
        <v>5000000</v>
      </c>
      <c r="G45" s="28"/>
      <c r="H45" s="71"/>
      <c r="I45" s="71"/>
      <c r="J45" s="71"/>
    </row>
    <row r="46" spans="1:10" s="69" customFormat="1" ht="37.5" customHeight="1" x14ac:dyDescent="0.25">
      <c r="A46" s="27">
        <v>40</v>
      </c>
      <c r="B46" s="12" t="s">
        <v>62</v>
      </c>
      <c r="C46" s="16" t="s">
        <v>60</v>
      </c>
      <c r="D46" s="70">
        <v>5000000</v>
      </c>
      <c r="E46" s="55"/>
      <c r="F46" s="3">
        <f t="shared" si="1"/>
        <v>5000000</v>
      </c>
      <c r="G46" s="37"/>
      <c r="H46" s="71"/>
      <c r="I46" s="71"/>
      <c r="J46" s="71"/>
    </row>
    <row r="47" spans="1:10" s="69" customFormat="1" ht="42" customHeight="1" x14ac:dyDescent="0.25">
      <c r="A47" s="27">
        <v>41</v>
      </c>
      <c r="B47" s="66" t="s">
        <v>26</v>
      </c>
      <c r="C47" s="81" t="s">
        <v>16</v>
      </c>
      <c r="D47" s="3">
        <v>5000000</v>
      </c>
      <c r="E47" s="82"/>
      <c r="F47" s="3">
        <f t="shared" si="1"/>
        <v>5000000</v>
      </c>
      <c r="G47" s="78"/>
      <c r="H47" s="78" t="s">
        <v>27</v>
      </c>
      <c r="I47" s="68" t="s">
        <v>28</v>
      </c>
      <c r="J47" s="68"/>
    </row>
    <row r="48" spans="1:10" s="69" customFormat="1" ht="43.5" customHeight="1" x14ac:dyDescent="0.25">
      <c r="A48" s="27">
        <v>42</v>
      </c>
      <c r="B48" s="12" t="s">
        <v>55</v>
      </c>
      <c r="C48" s="16" t="s">
        <v>48</v>
      </c>
      <c r="D48" s="74">
        <v>5000000</v>
      </c>
      <c r="E48" s="74"/>
      <c r="F48" s="3">
        <f t="shared" si="1"/>
        <v>5000000</v>
      </c>
      <c r="G48" s="91"/>
      <c r="H48" s="76"/>
      <c r="I48" s="76"/>
      <c r="J48" s="71"/>
    </row>
    <row r="49" spans="1:11" s="69" customFormat="1" ht="37.5" customHeight="1" x14ac:dyDescent="0.25">
      <c r="A49" s="27">
        <v>43</v>
      </c>
      <c r="B49" s="12" t="s">
        <v>56</v>
      </c>
      <c r="C49" s="16" t="s">
        <v>48</v>
      </c>
      <c r="D49" s="74">
        <v>5000000</v>
      </c>
      <c r="E49" s="74"/>
      <c r="F49" s="3">
        <f t="shared" si="1"/>
        <v>5000000</v>
      </c>
      <c r="G49" s="91"/>
      <c r="H49" s="76"/>
      <c r="I49" s="76"/>
      <c r="J49" s="71"/>
    </row>
    <row r="50" spans="1:11" s="69" customFormat="1" ht="37.5" customHeight="1" x14ac:dyDescent="0.25">
      <c r="A50" s="27">
        <v>44</v>
      </c>
      <c r="B50" s="12" t="s">
        <v>57</v>
      </c>
      <c r="C50" s="16" t="s">
        <v>48</v>
      </c>
      <c r="D50" s="74">
        <v>5000000</v>
      </c>
      <c r="E50" s="74"/>
      <c r="F50" s="3">
        <f t="shared" si="1"/>
        <v>5000000</v>
      </c>
      <c r="G50" s="91"/>
      <c r="H50" s="76"/>
      <c r="I50" s="76"/>
      <c r="J50" s="71"/>
    </row>
    <row r="51" spans="1:11" s="69" customFormat="1" ht="30.75" customHeight="1" x14ac:dyDescent="0.25">
      <c r="A51" s="27">
        <v>45</v>
      </c>
      <c r="B51" s="92" t="s">
        <v>107</v>
      </c>
      <c r="C51" s="77" t="s">
        <v>96</v>
      </c>
      <c r="D51" s="74">
        <v>5000000</v>
      </c>
      <c r="E51" s="74"/>
      <c r="F51" s="52">
        <f t="shared" si="1"/>
        <v>5000000</v>
      </c>
      <c r="G51" s="91"/>
      <c r="H51" s="76"/>
      <c r="I51" s="76"/>
      <c r="J51" s="71"/>
    </row>
    <row r="52" spans="1:11" s="69" customFormat="1" ht="37.5" customHeight="1" x14ac:dyDescent="0.25">
      <c r="A52" s="27">
        <v>46</v>
      </c>
      <c r="B52" s="12" t="s">
        <v>70</v>
      </c>
      <c r="C52" s="10" t="s">
        <v>41</v>
      </c>
      <c r="D52" s="60">
        <v>3000000</v>
      </c>
      <c r="E52" s="80"/>
      <c r="F52" s="3">
        <f t="shared" si="1"/>
        <v>3000000</v>
      </c>
      <c r="G52" s="75"/>
      <c r="H52" s="76"/>
      <c r="I52" s="76"/>
      <c r="J52" s="71"/>
    </row>
    <row r="53" spans="1:11" s="69" customFormat="1" ht="37.5" customHeight="1" x14ac:dyDescent="0.25">
      <c r="A53" s="27">
        <v>47</v>
      </c>
      <c r="B53" s="66" t="s">
        <v>72</v>
      </c>
      <c r="C53" s="67" t="s">
        <v>71</v>
      </c>
      <c r="D53" s="3">
        <v>2000000</v>
      </c>
      <c r="E53" s="3"/>
      <c r="F53" s="3">
        <f t="shared" si="1"/>
        <v>2000000</v>
      </c>
      <c r="G53" s="6"/>
      <c r="H53" s="68"/>
      <c r="I53" s="68"/>
      <c r="J53" s="68"/>
    </row>
    <row r="54" spans="1:11" s="69" customFormat="1" ht="43.5" customHeight="1" x14ac:dyDescent="0.25">
      <c r="A54" s="27">
        <v>48</v>
      </c>
      <c r="B54" s="12" t="s">
        <v>43</v>
      </c>
      <c r="C54" s="10" t="s">
        <v>44</v>
      </c>
      <c r="D54" s="83">
        <v>2000000</v>
      </c>
      <c r="E54" s="80"/>
      <c r="F54" s="3">
        <f t="shared" si="1"/>
        <v>2000000</v>
      </c>
      <c r="G54" s="75"/>
      <c r="H54" s="76"/>
      <c r="I54" s="76"/>
      <c r="J54" s="71"/>
    </row>
    <row r="55" spans="1:11" s="69" customFormat="1" ht="41.25" customHeight="1" x14ac:dyDescent="0.25">
      <c r="A55" s="27">
        <v>49</v>
      </c>
      <c r="B55" s="93" t="s">
        <v>113</v>
      </c>
      <c r="C55" s="77" t="s">
        <v>96</v>
      </c>
      <c r="D55" s="74">
        <v>2000000</v>
      </c>
      <c r="E55" s="74"/>
      <c r="F55" s="52">
        <f t="shared" si="1"/>
        <v>2000000</v>
      </c>
      <c r="G55" s="91"/>
      <c r="H55" s="76"/>
      <c r="I55" s="76"/>
      <c r="J55" s="71"/>
    </row>
    <row r="56" spans="1:11" ht="37.5" customHeight="1" x14ac:dyDescent="0.25">
      <c r="A56" s="27">
        <v>50</v>
      </c>
      <c r="B56" s="87" t="s">
        <v>106</v>
      </c>
      <c r="C56" s="56" t="s">
        <v>96</v>
      </c>
      <c r="D56" s="74">
        <v>2000000</v>
      </c>
      <c r="E56" s="26"/>
      <c r="F56" s="52">
        <f t="shared" si="1"/>
        <v>2000000</v>
      </c>
      <c r="G56" s="88"/>
      <c r="H56" s="32"/>
      <c r="I56" s="32"/>
      <c r="J56" s="33"/>
    </row>
    <row r="57" spans="1:11" ht="37.5" customHeight="1" x14ac:dyDescent="0.25">
      <c r="A57" s="27">
        <v>51</v>
      </c>
      <c r="B57" s="24" t="s">
        <v>87</v>
      </c>
      <c r="C57" s="35" t="s">
        <v>88</v>
      </c>
      <c r="D57" s="5">
        <v>1000000</v>
      </c>
      <c r="E57" s="3"/>
      <c r="F57" s="52">
        <f t="shared" si="1"/>
        <v>1000000</v>
      </c>
      <c r="G57" s="6"/>
      <c r="H57" s="4"/>
      <c r="I57" s="34"/>
      <c r="J57" s="90"/>
      <c r="K57" s="18" t="s">
        <v>123</v>
      </c>
    </row>
    <row r="58" spans="1:11" ht="143.25" customHeight="1" x14ac:dyDescent="0.25">
      <c r="A58" s="27">
        <v>52</v>
      </c>
      <c r="B58" s="94" t="s">
        <v>102</v>
      </c>
      <c r="C58" s="16"/>
      <c r="D58" s="74"/>
      <c r="E58" s="26"/>
      <c r="F58" s="52">
        <f t="shared" si="1"/>
        <v>0</v>
      </c>
      <c r="G58" s="37" t="s">
        <v>103</v>
      </c>
      <c r="H58" s="32"/>
      <c r="I58" s="32"/>
      <c r="J58" s="33"/>
    </row>
    <row r="59" spans="1:11" ht="27" customHeight="1" x14ac:dyDescent="0.25">
      <c r="A59" s="95" t="s">
        <v>118</v>
      </c>
      <c r="B59" s="96"/>
      <c r="C59" s="49"/>
      <c r="D59" s="9">
        <f>SUM(D7:D58)</f>
        <v>844100800</v>
      </c>
      <c r="E59" s="9">
        <f t="shared" ref="E59:F59" si="2">SUM(E7:E58)</f>
        <v>9286049634</v>
      </c>
      <c r="F59" s="9">
        <f t="shared" si="2"/>
        <v>10130150434</v>
      </c>
      <c r="G59" s="50"/>
      <c r="H59" s="49"/>
      <c r="I59" s="49"/>
      <c r="J59" s="45"/>
    </row>
    <row r="60" spans="1:11" ht="15" customHeight="1" x14ac:dyDescent="0.25">
      <c r="A60" s="39"/>
      <c r="B60" s="40"/>
      <c r="C60" s="41"/>
      <c r="D60" s="42"/>
      <c r="E60" s="11"/>
      <c r="F60" s="43"/>
      <c r="G60" s="44"/>
      <c r="H60" s="29"/>
      <c r="I60" s="29"/>
      <c r="J60" s="29"/>
    </row>
    <row r="61" spans="1:11" ht="17.25" x14ac:dyDescent="0.3">
      <c r="C61" s="38"/>
      <c r="E61" s="65" t="s">
        <v>12</v>
      </c>
      <c r="F61" s="65"/>
      <c r="G61" s="65"/>
    </row>
    <row r="62" spans="1:11" x14ac:dyDescent="0.25">
      <c r="C62" s="30"/>
      <c r="E62" s="61" t="s">
        <v>5</v>
      </c>
      <c r="F62" s="61"/>
      <c r="G62" s="61"/>
    </row>
  </sheetData>
  <sortState ref="A6:K57">
    <sortCondition descending="1" ref="E6:E57"/>
    <sortCondition descending="1" ref="D6:D57"/>
  </sortState>
  <mergeCells count="8">
    <mergeCell ref="E62:G62"/>
    <mergeCell ref="A4:J4"/>
    <mergeCell ref="A1:C1"/>
    <mergeCell ref="A2:C2"/>
    <mergeCell ref="A3:J3"/>
    <mergeCell ref="A5:J5"/>
    <mergeCell ref="A59:B59"/>
    <mergeCell ref="E61:G6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Tong_thu tu cao_thap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2020-11-10T02:12:42Z</cp:lastPrinted>
  <dcterms:created xsi:type="dcterms:W3CDTF">2020-10-16T03:43:15Z</dcterms:created>
  <dcterms:modified xsi:type="dcterms:W3CDTF">2020-11-11T02:28:25Z</dcterms:modified>
</cp:coreProperties>
</file>