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80" windowHeight="92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calcChain.xml><?xml version="1.0" encoding="utf-8"?>
<calcChain xmlns="http://schemas.openxmlformats.org/spreadsheetml/2006/main">
  <c r="H121" i="1" l="1"/>
  <c r="H122" i="1"/>
  <c r="H123" i="1"/>
  <c r="H124" i="1"/>
  <c r="H125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77" i="1"/>
  <c r="H78" i="1"/>
  <c r="H79" i="1"/>
  <c r="H117" i="1"/>
  <c r="H118" i="1"/>
  <c r="H119" i="1"/>
  <c r="H120" i="1"/>
  <c r="J6" i="1" l="1"/>
  <c r="H14" i="1" l="1"/>
  <c r="D132" i="1" l="1"/>
  <c r="D131" i="1"/>
  <c r="D130" i="1"/>
</calcChain>
</file>

<file path=xl/sharedStrings.xml><?xml version="1.0" encoding="utf-8"?>
<sst xmlns="http://schemas.openxmlformats.org/spreadsheetml/2006/main" count="385" uniqueCount="226">
  <si>
    <t>ĐẢNG ỦY TRƯỜNG CAO ĐẲNG</t>
  </si>
  <si>
    <t>CỘNG HÒA XÃ HỘI CHỦ NGHĨA VIỆT NAM</t>
  </si>
  <si>
    <t>LÝ TỰ TRỌNG TP. HỒ CHÍ MINH</t>
  </si>
  <si>
    <t>Độc lập - Tự do - Hạnh phúc</t>
  </si>
  <si>
    <t>TP.Hồ Chí Minh, ngày …. tháng …. năm 2020</t>
  </si>
  <si>
    <t>TỔNG HỢP KẾT QUẢ CHẤM BÀI THU HOẠCH SAU KHI HỌC 
LỚP BỒI DƯỠNG CHÍNH TRỊ HÈ 2020</t>
  </si>
  <si>
    <t>Tổng số bài đã chấm: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</si>
  <si>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</si>
  <si>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</si>
  <si>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</si>
  <si>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</si>
  <si>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</si>
  <si>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</si>
  <si>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</si>
  <si>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</si>
  <si>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TM CHI BỘ 
BÍ THƯ</t>
  </si>
  <si>
    <t>Kết quả:</t>
  </si>
  <si>
    <t xml:space="preserve">Xếp loại Đạt: </t>
  </si>
  <si>
    <t xml:space="preserve">Xếp loại Khá: </t>
  </si>
  <si>
    <t xml:space="preserve">Xếp loại Tốt: </t>
  </si>
  <si>
    <t>Hoa</t>
  </si>
  <si>
    <t>Quỳnh</t>
  </si>
  <si>
    <t>Phượng</t>
  </si>
  <si>
    <t>Liễu</t>
  </si>
  <si>
    <t xml:space="preserve">Chì </t>
  </si>
  <si>
    <t xml:space="preserve">Bà Trần Thị Ánh </t>
  </si>
  <si>
    <t xml:space="preserve">Bà Nguyễn Thị Bích </t>
  </si>
  <si>
    <t xml:space="preserve">Bà Phan Thị Ngọc </t>
  </si>
  <si>
    <t xml:space="preserve">Bà Vũ Như </t>
  </si>
  <si>
    <t xml:space="preserve">Bà Nguyễn Thị </t>
  </si>
  <si>
    <t>Anh</t>
  </si>
  <si>
    <t xml:space="preserve">Ông Trần Văn Cu </t>
  </si>
  <si>
    <t>Yến</t>
  </si>
  <si>
    <t>Vân</t>
  </si>
  <si>
    <t>Mai</t>
  </si>
  <si>
    <t>Oanh</t>
  </si>
  <si>
    <t>Nhung</t>
  </si>
  <si>
    <t>Tấn</t>
  </si>
  <si>
    <t xml:space="preserve">Ông Phạm Hữu </t>
  </si>
  <si>
    <t>Lộc</t>
  </si>
  <si>
    <t>Vũ</t>
  </si>
  <si>
    <t>Phúc</t>
  </si>
  <si>
    <t>Phú</t>
  </si>
  <si>
    <t>Nhàn</t>
  </si>
  <si>
    <t>Hưng</t>
  </si>
  <si>
    <t>Tuấn</t>
  </si>
  <si>
    <t>Sơn</t>
  </si>
  <si>
    <t>Hiền</t>
  </si>
  <si>
    <t>Phương</t>
  </si>
  <si>
    <t>Liên</t>
  </si>
  <si>
    <t>Tâm</t>
  </si>
  <si>
    <t xml:space="preserve">Ông Nguyễn Văn </t>
  </si>
  <si>
    <t xml:space="preserve">Bà Lưu Hoàng Hải </t>
  </si>
  <si>
    <t xml:space="preserve">Bà Huỳnh Thị Xuân </t>
  </si>
  <si>
    <t xml:space="preserve">Bà Trần Thị Phương </t>
  </si>
  <si>
    <t xml:space="preserve">Bà Thân Thị </t>
  </si>
  <si>
    <t xml:space="preserve">Ông Nguyễn Hữu Xuân </t>
  </si>
  <si>
    <t xml:space="preserve">Ông Lê Hồng </t>
  </si>
  <si>
    <t xml:space="preserve">Ông Phạm Hữu Thành </t>
  </si>
  <si>
    <t xml:space="preserve">Ông Huỳnh Thanh </t>
  </si>
  <si>
    <t xml:space="preserve">Ông Nguyễn Tiến </t>
  </si>
  <si>
    <t xml:space="preserve">Ông Đồng Anh </t>
  </si>
  <si>
    <t>Ông Lê Hồng</t>
  </si>
  <si>
    <t>Ông Nguyễn Thanh</t>
  </si>
  <si>
    <t>Ông Trần Thanh</t>
  </si>
  <si>
    <t>Huỳnh Ngọc</t>
  </si>
  <si>
    <t>Ông Dương Văn</t>
  </si>
  <si>
    <t>Lâm Viết Dũng</t>
  </si>
  <si>
    <t>Dũng</t>
  </si>
  <si>
    <t xml:space="preserve">Ông Nguyễn </t>
  </si>
  <si>
    <t>Kính</t>
  </si>
  <si>
    <t xml:space="preserve">Bà Nguyễn Thị Kim </t>
  </si>
  <si>
    <t>Dung</t>
  </si>
  <si>
    <t xml:space="preserve">Bà Hồng Mộng Tuyết </t>
  </si>
  <si>
    <t xml:space="preserve">Bà Trần Thị Minh </t>
  </si>
  <si>
    <t>Thoa</t>
  </si>
  <si>
    <t xml:space="preserve">Bà Nguyễn Thị Hồng </t>
  </si>
  <si>
    <t>Thắm</t>
  </si>
  <si>
    <t xml:space="preserve">Bà Đỗ Thị </t>
  </si>
  <si>
    <t>Ngọc</t>
  </si>
  <si>
    <t xml:space="preserve">Bà Võ Thị Lệ </t>
  </si>
  <si>
    <t>Trân</t>
  </si>
  <si>
    <t xml:space="preserve">Bà Trần Thị Thảo </t>
  </si>
  <si>
    <t xml:space="preserve">Bà Nguyễn Thụy </t>
  </si>
  <si>
    <t>Nghiêm</t>
  </si>
  <si>
    <t xml:space="preserve">Trương Thị Hồng </t>
  </si>
  <si>
    <t>Phạm Hữu Lộc</t>
  </si>
  <si>
    <t xml:space="preserve">Ông Nguyễn Chí </t>
  </si>
  <si>
    <t>Nhân</t>
  </si>
  <si>
    <t xml:space="preserve">Bà Huỳnh Thị </t>
  </si>
  <si>
    <t xml:space="preserve">Ông Nguyễn Thanh </t>
  </si>
  <si>
    <t xml:space="preserve">Bà Vũ Thị Thu </t>
  </si>
  <si>
    <t>Thủy</t>
  </si>
  <si>
    <t>Tuyết</t>
  </si>
  <si>
    <t xml:space="preserve">Ông Lương Minh </t>
  </si>
  <si>
    <t xml:space="preserve">Bà Nguyễn Yến </t>
  </si>
  <si>
    <t>Nhi</t>
  </si>
  <si>
    <t xml:space="preserve">Bà Nguyễn Ngọc </t>
  </si>
  <si>
    <t>Trang</t>
  </si>
  <si>
    <t xml:space="preserve">Ông Trần Vĩnh </t>
  </si>
  <si>
    <t>Xuyên</t>
  </si>
  <si>
    <t xml:space="preserve">Ông Lê Tiến </t>
  </si>
  <si>
    <t xml:space="preserve">Bà Nguyễn Thị Thùy </t>
  </si>
  <si>
    <t>Tiên</t>
  </si>
  <si>
    <t xml:space="preserve">Bà Lê Trần Thanh </t>
  </si>
  <si>
    <t>Nga</t>
  </si>
  <si>
    <t>Nguyễn Văn Chiến</t>
  </si>
  <si>
    <t xml:space="preserve">Phòng Khảo thí và Đảm bảo chất lượng </t>
  </si>
  <si>
    <t xml:space="preserve">Phòng Quản lý khoa học - Hợp tác quốc tế </t>
  </si>
  <si>
    <t xml:space="preserve">Phòng Quản trị - Dịch vụ </t>
  </si>
  <si>
    <t xml:space="preserve">Phòng Kế hoạch - Tài chính </t>
  </si>
  <si>
    <t xml:space="preserve">Phòng Tuyển sinh - Đào tạo </t>
  </si>
  <si>
    <t>Trung tâm Y tế</t>
  </si>
  <si>
    <t xml:space="preserve">Trung tâm Điều hành và Quản lý dữ liệu </t>
  </si>
  <si>
    <t xml:space="preserve">Trung tâm Thư viện </t>
  </si>
  <si>
    <t xml:space="preserve">Ông Hồ Văn </t>
  </si>
  <si>
    <t>Sĩ</t>
  </si>
  <si>
    <t xml:space="preserve">Ông Lương Xuân </t>
  </si>
  <si>
    <t>Thịnh</t>
  </si>
  <si>
    <t xml:space="preserve">Bà Võ Thị Xuân </t>
  </si>
  <si>
    <t>Thơ</t>
  </si>
  <si>
    <t xml:space="preserve">Bà Nguyễn Thị Thanh </t>
  </si>
  <si>
    <t>Thảo</t>
  </si>
  <si>
    <t xml:space="preserve">Bà Giáp Thị </t>
  </si>
  <si>
    <t>Vượng</t>
  </si>
  <si>
    <t xml:space="preserve">Ông Vương Hội </t>
  </si>
  <si>
    <t>Khánh</t>
  </si>
  <si>
    <t>Thùy</t>
  </si>
  <si>
    <t xml:space="preserve">Bà Nguyễn Thị Hải </t>
  </si>
  <si>
    <t>Hà</t>
  </si>
  <si>
    <t xml:space="preserve">Bà Thái Thị My </t>
  </si>
  <si>
    <t>Sa</t>
  </si>
  <si>
    <t xml:space="preserve">Bà Mai Nguyễn Hoàng </t>
  </si>
  <si>
    <t xml:space="preserve">Bà Huỳnh Thị Cẩm </t>
  </si>
  <si>
    <t xml:space="preserve">Ông Nguyễn Việt </t>
  </si>
  <si>
    <t>Tiến</t>
  </si>
  <si>
    <t xml:space="preserve">Bà Sỹ Thị </t>
  </si>
  <si>
    <t>Chung</t>
  </si>
  <si>
    <t>Tất</t>
  </si>
  <si>
    <t xml:space="preserve">Ông Lê Quang </t>
  </si>
  <si>
    <t>Liêm</t>
  </si>
  <si>
    <t>Thành</t>
  </si>
  <si>
    <t xml:space="preserve">Ông Nguyễn Trọng </t>
  </si>
  <si>
    <t xml:space="preserve">Ông Giáp Văn </t>
  </si>
  <si>
    <t xml:space="preserve">Ông Vũ Ngọc </t>
  </si>
  <si>
    <t>Quang</t>
  </si>
  <si>
    <t xml:space="preserve">Ông Đỗ Văn </t>
  </si>
  <si>
    <t>Trong</t>
  </si>
  <si>
    <t xml:space="preserve">Ông Ninh Đỗ </t>
  </si>
  <si>
    <t>Hiệp</t>
  </si>
  <si>
    <t xml:space="preserve">Ông Lê Hồng Anh </t>
  </si>
  <si>
    <t xml:space="preserve">Ông Nguyễn Cao </t>
  </si>
  <si>
    <t>Thắng</t>
  </si>
  <si>
    <t xml:space="preserve">Ông Nguyễn Tiến Việt </t>
  </si>
  <si>
    <t xml:space="preserve">Ông Võ Tấn </t>
  </si>
  <si>
    <t>Kiệt</t>
  </si>
  <si>
    <t xml:space="preserve">Ông Phan Đức </t>
  </si>
  <si>
    <t>Long</t>
  </si>
  <si>
    <t xml:space="preserve">Ông Hà Nhật </t>
  </si>
  <si>
    <t>Thanh</t>
  </si>
  <si>
    <t xml:space="preserve">Bà Bùi Thị </t>
  </si>
  <si>
    <t>Dương</t>
  </si>
  <si>
    <t xml:space="preserve">Ông Trần Văn </t>
  </si>
  <si>
    <t>Lý</t>
  </si>
  <si>
    <t xml:space="preserve">Ông Trịnh Tuấn </t>
  </si>
  <si>
    <t xml:space="preserve">Bà Võ Thị </t>
  </si>
  <si>
    <t xml:space="preserve">Ông Giáp Đức </t>
  </si>
  <si>
    <t>Nhận</t>
  </si>
  <si>
    <t xml:space="preserve">Bà Trần Thị </t>
  </si>
  <si>
    <t>Thu</t>
  </si>
  <si>
    <t xml:space="preserve">Bà Nguyễn Thị Thu </t>
  </si>
  <si>
    <t>Quyết</t>
  </si>
  <si>
    <t xml:space="preserve">Bà Đỗ Thị Bích </t>
  </si>
  <si>
    <t xml:space="preserve">Bà Dương Thị </t>
  </si>
  <si>
    <t xml:space="preserve">Ông Tạ Quốc </t>
  </si>
  <si>
    <t xml:space="preserve">Ông Nguyễn Xuân </t>
  </si>
  <si>
    <t>Lợi</t>
  </si>
  <si>
    <t xml:space="preserve">Ông Huỳnh Bá </t>
  </si>
  <si>
    <t>Triết</t>
  </si>
  <si>
    <t xml:space="preserve">Ông Trần Thanh </t>
  </si>
  <si>
    <t>Quí</t>
  </si>
  <si>
    <t xml:space="preserve">Bà Trần Thị Kim </t>
  </si>
  <si>
    <t>Loan</t>
  </si>
  <si>
    <t xml:space="preserve">Bà Trần Kim </t>
  </si>
  <si>
    <t>Tươi</t>
  </si>
  <si>
    <t>Chiến</t>
  </si>
  <si>
    <t>Bà Nguyễn Thùy</t>
  </si>
  <si>
    <t xml:space="preserve">Bà Trang Thị Xuân </t>
  </si>
  <si>
    <t>Uyên</t>
  </si>
  <si>
    <t xml:space="preserve">Bà Bùi Thị Lan </t>
  </si>
  <si>
    <t xml:space="preserve">Bà Lê Thị </t>
  </si>
  <si>
    <t>Huyền</t>
  </si>
  <si>
    <t xml:space="preserve">Bà Lương Thị </t>
  </si>
  <si>
    <t xml:space="preserve">Ông Đỗ Công </t>
  </si>
  <si>
    <t xml:space="preserve">Ông Nguyễn Hữu </t>
  </si>
  <si>
    <t>Thiện</t>
  </si>
  <si>
    <t xml:space="preserve">Ông Trương Hữu </t>
  </si>
  <si>
    <t xml:space="preserve">Ông Bùi Đặng Hoàng </t>
  </si>
  <si>
    <t xml:space="preserve">Bà Phạm Huỳnh Kim </t>
  </si>
  <si>
    <t>Ngân</t>
  </si>
  <si>
    <t>Bà Nguyễn Thị Thanh</t>
  </si>
  <si>
    <t xml:space="preserve"> Hòa</t>
  </si>
  <si>
    <t xml:space="preserve">Ông Nguyễn Tứ </t>
  </si>
  <si>
    <t>Cảnh</t>
  </si>
  <si>
    <t xml:space="preserve">Bà Đặng Thu </t>
  </si>
  <si>
    <t xml:space="preserve">Bà Trần Thị Diễm </t>
  </si>
  <si>
    <t>Thúy</t>
  </si>
  <si>
    <t xml:space="preserve">Bà Hà Thị </t>
  </si>
  <si>
    <t>Hậu</t>
  </si>
  <si>
    <t>1. Đ/C Phạm Hữu Lộc - Bí thư Đảng bộ;</t>
  </si>
  <si>
    <t xml:space="preserve">2. Đ/C Lâm Viết Dũng - Đảng ủy viên, Bí thư chi bộ; </t>
  </si>
  <si>
    <t>CẤP ỦY CHI BỘ 2</t>
  </si>
  <si>
    <t>4. Đ/C Trương Thị Hồng - Phó bí thư chi bộ ;</t>
  </si>
  <si>
    <t xml:space="preserve">5. Đ/C Nguyễn Văn Chiến - Chi ủy viên ; </t>
  </si>
  <si>
    <t>3. Nguyễn Hữu Thiện - Đảng ủy viên</t>
  </si>
  <si>
    <t>Nguyễn Hữu Thiện</t>
  </si>
  <si>
    <t>Hồng</t>
  </si>
  <si>
    <t>Tổng số bài: 112</t>
  </si>
  <si>
    <t>Danh sách có 112 thành viên.</t>
  </si>
  <si>
    <t xml:space="preserve">Cấp ủy </t>
  </si>
  <si>
    <t>Bí thư 
Đảng bộ</t>
  </si>
  <si>
    <t xml:space="preserve">Ông Lâm Viết </t>
  </si>
  <si>
    <t xml:space="preserve">Bà Trương Thị </t>
  </si>
  <si>
    <t>Trung tâm 
QHDN</t>
  </si>
  <si>
    <t xml:space="preserve">Phòng Tổ chức - Hành chính - Tổng hợp </t>
  </si>
  <si>
    <t xml:space="preserve">Trung tâm
 Đào tạo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</si>
</sst>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4"/>
      <color theme="1"/>
      <name val="Times New Roman"/>
      <family val="2"/>
      <charset val="163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.5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1" fillId="0" borderId="0"/>
  </cellStyleXfs>
  <cellXfs count="88">
    <xf numFmtId="0" fontId="0" fillId="0" borderId="0" xfId="0"/>
    <xf numFmtId="0" fontId="2" fillId="0" borderId="0" xfId="1" applyFont="1" applyFill="1"/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left"/>
    </xf>
    <xf numFmtId="0" fontId="8" fillId="0" borderId="0" xfId="1" applyFont="1" applyFill="1"/>
    <xf numFmtId="0" fontId="9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12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vertical="center"/>
    </xf>
    <xf numFmtId="0" fontId="9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wrapText="1"/>
    </xf>
    <xf numFmtId="0" fontId="15" fillId="0" borderId="1" xfId="1" applyFont="1" applyFill="1" applyBorder="1" applyAlignment="1">
      <alignment horizontal="center" vertical="center"/>
    </xf>
    <xf numFmtId="0" fontId="16" fillId="0" borderId="1" xfId="1" applyFont="1" applyBorder="1" applyAlignment="1"/>
    <xf numFmtId="0" fontId="13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left" wrapText="1"/>
    </xf>
    <xf numFmtId="0" fontId="3" fillId="0" borderId="0" xfId="1" applyFont="1" applyFill="1" applyAlignment="1">
      <alignment horizontal="center" wrapText="1"/>
    </xf>
    <xf numFmtId="0" fontId="16" fillId="0" borderId="1" xfId="1" applyFont="1" applyBorder="1" applyAlignment="1">
      <alignment vertical="center"/>
    </xf>
    <xf numFmtId="0" fontId="4" fillId="0" borderId="1" xfId="1" applyFont="1" applyBorder="1" applyAlignment="1">
      <alignment horizontal="left" vertical="center" wrapText="1"/>
    </xf>
    <xf numFmtId="0" fontId="9" fillId="0" borderId="0" xfId="1" applyFont="1" applyAlignment="1"/>
    <xf numFmtId="0" fontId="9" fillId="0" borderId="1" xfId="1" applyFont="1" applyBorder="1" applyAlignment="1">
      <alignment horizontal="left" wrapText="1"/>
    </xf>
    <xf numFmtId="0" fontId="16" fillId="0" borderId="1" xfId="1" applyFont="1" applyBorder="1" applyAlignment="1">
      <alignment horizontal="left"/>
    </xf>
    <xf numFmtId="0" fontId="17" fillId="2" borderId="1" xfId="1" applyFont="1" applyFill="1" applyBorder="1" applyAlignment="1">
      <alignment horizontal="left"/>
    </xf>
    <xf numFmtId="0" fontId="16" fillId="0" borderId="1" xfId="1" applyFont="1" applyFill="1" applyBorder="1" applyAlignment="1">
      <alignment horizontal="left"/>
    </xf>
    <xf numFmtId="0" fontId="18" fillId="0" borderId="1" xfId="1" applyFont="1" applyBorder="1" applyAlignment="1">
      <alignment wrapText="1"/>
    </xf>
    <xf numFmtId="0" fontId="7" fillId="0" borderId="1" xfId="1" applyFont="1" applyBorder="1" applyAlignment="1">
      <alignment horizontal="left" wrapText="1"/>
    </xf>
    <xf numFmtId="0" fontId="19" fillId="0" borderId="0" xfId="1" applyFont="1" applyAlignment="1">
      <alignment vertical="center"/>
    </xf>
    <xf numFmtId="0" fontId="19" fillId="0" borderId="0" xfId="1" applyFont="1"/>
    <xf numFmtId="0" fontId="14" fillId="0" borderId="0" xfId="1" applyFont="1" applyAlignment="1">
      <alignment horizontal="left"/>
    </xf>
    <xf numFmtId="0" fontId="20" fillId="0" borderId="0" xfId="1" applyFont="1"/>
    <xf numFmtId="0" fontId="9" fillId="0" borderId="0" xfId="1" applyFont="1"/>
    <xf numFmtId="0" fontId="3" fillId="0" borderId="0" xfId="1" applyFont="1" applyAlignment="1">
      <alignment horizontal="left"/>
    </xf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9" fillId="0" borderId="0" xfId="1" applyFont="1" applyAlignment="1">
      <alignment vertical="center"/>
    </xf>
    <xf numFmtId="0" fontId="1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9" fillId="0" borderId="1" xfId="1" applyFont="1" applyBorder="1" applyAlignment="1"/>
    <xf numFmtId="0" fontId="3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16" fillId="0" borderId="1" xfId="1" applyFont="1" applyBorder="1" applyAlignment="1">
      <alignment vertical="center" wrapText="1"/>
    </xf>
    <xf numFmtId="0" fontId="15" fillId="0" borderId="1" xfId="1" applyFont="1" applyBorder="1" applyAlignment="1">
      <alignment horizontal="center" wrapText="1"/>
    </xf>
    <xf numFmtId="0" fontId="18" fillId="2" borderId="1" xfId="1" applyFont="1" applyFill="1" applyBorder="1" applyAlignment="1">
      <alignment vertical="center" wrapText="1"/>
    </xf>
    <xf numFmtId="0" fontId="5" fillId="0" borderId="0" xfId="1" applyFont="1" applyBorder="1" applyAlignment="1">
      <alignment horizontal="center" wrapText="1"/>
    </xf>
    <xf numFmtId="0" fontId="5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1263676</xdr:colOff>
      <xdr:row>2</xdr:row>
      <xdr:rowOff>0</xdr:rowOff>
    </xdr:from>
    <xdr:to>
      <xdr:col>8</xdr:col>
      <xdr:colOff>184946</xdr:colOff>
      <xdr:row>2</xdr:row>
      <xdr:rowOff>0</xdr:rowOff>
    </xdr:to>
    <xdr:cxnSp macro="">
      <xdr:nvCxnSpPr>
        <xdr:cNvPr id="2" name="Straight Connector 1">
          <a:extLst/>
        </xdr:cNvPr>
        <xdr:cNvCxnSpPr/>
      </xdr:nvCxnSpPr>
      <xdr:spPr>
        <a:xfrm>
          <a:off x="4559326" y="419100"/>
          <a:ext cx="1816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>
          <a:extLst/>
        </xdr:cNvPr>
        <xdr:cNvCxnSpPr/>
      </xdr:nvCxnSpPr>
      <xdr:spPr>
        <a:xfrm flipV="1">
          <a:off x="1114425" y="619125"/>
          <a:ext cx="8382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4"/>
  <sheetViews>
    <sheetView tabSelected="1" topLeftCell="A10" workbookViewId="0">
      <selection activeCell="H37" sqref="H37"/>
    </sheetView>
  </sheetViews>
  <sheetFormatPr defaultRowHeight="15.75" x14ac:dyDescent="0.25"/>
  <cols>
    <col min="1" max="2" width="3.44140625" style="36" customWidth="1"/>
    <col min="3" max="3" width="10.77734375" style="37" customWidth="1"/>
    <col min="4" max="4" width="18.21875" style="36" customWidth="1"/>
    <col min="5" max="5" width="7.109375" style="38" customWidth="1"/>
    <col min="6" max="6" width="16.6640625" style="35" customWidth="1"/>
    <col min="7" max="7" width="5.88671875" style="41" customWidth="1"/>
    <col min="8" max="8" width="11.21875" style="41" bestFit="1" customWidth="1"/>
    <col min="9" max="9" width="16.6640625" style="42" customWidth="1"/>
    <col min="10" max="214" width="8.88671875" style="36"/>
    <col min="215" max="216" width="3.44140625" style="36" customWidth="1"/>
    <col min="217" max="217" width="14.33203125" style="36" customWidth="1"/>
    <col min="218" max="218" width="14.21875" style="36" customWidth="1"/>
    <col min="219" max="220" width="7.109375" style="36" customWidth="1"/>
    <col min="221" max="221" width="17.33203125" style="36" customWidth="1"/>
    <col min="222" max="222" width="5.88671875" style="36" customWidth="1"/>
    <col min="223" max="223" width="8.88671875" style="36" customWidth="1"/>
    <col min="224" max="224" width="13.44140625" style="36" customWidth="1"/>
    <col min="225" max="254" width="8.88671875" style="36"/>
    <col min="255" max="255" width="3.44140625" style="36" customWidth="1"/>
    <col min="256" max="256" width="0" style="36" hidden="1" customWidth="1"/>
    <col min="257" max="257" width="11.6640625" style="36" bestFit="1" customWidth="1"/>
    <col min="258" max="258" width="16.21875" style="36" customWidth="1"/>
    <col min="259" max="259" width="7.109375" style="36" customWidth="1"/>
    <col min="260" max="260" width="16.6640625" style="36" customWidth="1"/>
    <col min="261" max="261" width="5.88671875" style="36" customWidth="1"/>
    <col min="262" max="262" width="11.21875" style="36" bestFit="1" customWidth="1"/>
    <col min="263" max="263" width="16.6640625" style="36" customWidth="1"/>
    <col min="264" max="470" width="8.88671875" style="36"/>
    <col min="471" max="472" width="3.44140625" style="36" customWidth="1"/>
    <col min="473" max="473" width="14.33203125" style="36" customWidth="1"/>
    <col min="474" max="474" width="14.21875" style="36" customWidth="1"/>
    <col min="475" max="476" width="7.109375" style="36" customWidth="1"/>
    <col min="477" max="477" width="17.33203125" style="36" customWidth="1"/>
    <col min="478" max="478" width="5.88671875" style="36" customWidth="1"/>
    <col min="479" max="479" width="8.88671875" style="36" customWidth="1"/>
    <col min="480" max="480" width="13.44140625" style="36" customWidth="1"/>
    <col min="481" max="510" width="8.88671875" style="36"/>
    <col min="511" max="511" width="3.44140625" style="36" customWidth="1"/>
    <col min="512" max="512" width="0" style="36" hidden="1" customWidth="1"/>
    <col min="513" max="513" width="11.6640625" style="36" bestFit="1" customWidth="1"/>
    <col min="514" max="514" width="16.21875" style="36" customWidth="1"/>
    <col min="515" max="515" width="7.109375" style="36" customWidth="1"/>
    <col min="516" max="516" width="16.6640625" style="36" customWidth="1"/>
    <col min="517" max="517" width="5.88671875" style="36" customWidth="1"/>
    <col min="518" max="518" width="11.21875" style="36" bestFit="1" customWidth="1"/>
    <col min="519" max="519" width="16.6640625" style="36" customWidth="1"/>
    <col min="520" max="726" width="8.88671875" style="36"/>
    <col min="727" max="728" width="3.44140625" style="36" customWidth="1"/>
    <col min="729" max="729" width="14.33203125" style="36" customWidth="1"/>
    <col min="730" max="730" width="14.21875" style="36" customWidth="1"/>
    <col min="731" max="732" width="7.109375" style="36" customWidth="1"/>
    <col min="733" max="733" width="17.33203125" style="36" customWidth="1"/>
    <col min="734" max="734" width="5.88671875" style="36" customWidth="1"/>
    <col min="735" max="735" width="8.88671875" style="36" customWidth="1"/>
    <col min="736" max="736" width="13.44140625" style="36" customWidth="1"/>
    <col min="737" max="766" width="8.88671875" style="36"/>
    <col min="767" max="767" width="3.44140625" style="36" customWidth="1"/>
    <col min="768" max="768" width="0" style="36" hidden="1" customWidth="1"/>
    <col min="769" max="769" width="11.6640625" style="36" bestFit="1" customWidth="1"/>
    <col min="770" max="770" width="16.21875" style="36" customWidth="1"/>
    <col min="771" max="771" width="7.109375" style="36" customWidth="1"/>
    <col min="772" max="772" width="16.6640625" style="36" customWidth="1"/>
    <col min="773" max="773" width="5.88671875" style="36" customWidth="1"/>
    <col min="774" max="774" width="11.21875" style="36" bestFit="1" customWidth="1"/>
    <col min="775" max="775" width="16.6640625" style="36" customWidth="1"/>
    <col min="776" max="982" width="8.88671875" style="36"/>
    <col min="983" max="984" width="3.44140625" style="36" customWidth="1"/>
    <col min="985" max="985" width="14.33203125" style="36" customWidth="1"/>
    <col min="986" max="986" width="14.21875" style="36" customWidth="1"/>
    <col min="987" max="988" width="7.109375" style="36" customWidth="1"/>
    <col min="989" max="989" width="17.33203125" style="36" customWidth="1"/>
    <col min="990" max="990" width="5.88671875" style="36" customWidth="1"/>
    <col min="991" max="991" width="8.88671875" style="36" customWidth="1"/>
    <col min="992" max="992" width="13.44140625" style="36" customWidth="1"/>
    <col min="993" max="1022" width="8.88671875" style="36"/>
    <col min="1023" max="1023" width="3.44140625" style="36" customWidth="1"/>
    <col min="1024" max="1024" width="0" style="36" hidden="1" customWidth="1"/>
    <col min="1025" max="1025" width="11.6640625" style="36" bestFit="1" customWidth="1"/>
    <col min="1026" max="1026" width="16.21875" style="36" customWidth="1"/>
    <col min="1027" max="1027" width="7.109375" style="36" customWidth="1"/>
    <col min="1028" max="1028" width="16.6640625" style="36" customWidth="1"/>
    <col min="1029" max="1029" width="5.88671875" style="36" customWidth="1"/>
    <col min="1030" max="1030" width="11.21875" style="36" bestFit="1" customWidth="1"/>
    <col min="1031" max="1031" width="16.6640625" style="36" customWidth="1"/>
    <col min="1032" max="1238" width="8.88671875" style="36"/>
    <col min="1239" max="1240" width="3.44140625" style="36" customWidth="1"/>
    <col min="1241" max="1241" width="14.33203125" style="36" customWidth="1"/>
    <col min="1242" max="1242" width="14.21875" style="36" customWidth="1"/>
    <col min="1243" max="1244" width="7.109375" style="36" customWidth="1"/>
    <col min="1245" max="1245" width="17.33203125" style="36" customWidth="1"/>
    <col min="1246" max="1246" width="5.88671875" style="36" customWidth="1"/>
    <col min="1247" max="1247" width="8.88671875" style="36" customWidth="1"/>
    <col min="1248" max="1248" width="13.44140625" style="36" customWidth="1"/>
    <col min="1249" max="1278" width="8.88671875" style="36"/>
    <col min="1279" max="1279" width="3.44140625" style="36" customWidth="1"/>
    <col min="1280" max="1280" width="0" style="36" hidden="1" customWidth="1"/>
    <col min="1281" max="1281" width="11.6640625" style="36" bestFit="1" customWidth="1"/>
    <col min="1282" max="1282" width="16.21875" style="36" customWidth="1"/>
    <col min="1283" max="1283" width="7.109375" style="36" customWidth="1"/>
    <col min="1284" max="1284" width="16.6640625" style="36" customWidth="1"/>
    <col min="1285" max="1285" width="5.88671875" style="36" customWidth="1"/>
    <col min="1286" max="1286" width="11.21875" style="36" bestFit="1" customWidth="1"/>
    <col min="1287" max="1287" width="16.6640625" style="36" customWidth="1"/>
    <col min="1288" max="1494" width="8.88671875" style="36"/>
    <col min="1495" max="1496" width="3.44140625" style="36" customWidth="1"/>
    <col min="1497" max="1497" width="14.33203125" style="36" customWidth="1"/>
    <col min="1498" max="1498" width="14.21875" style="36" customWidth="1"/>
    <col min="1499" max="1500" width="7.109375" style="36" customWidth="1"/>
    <col min="1501" max="1501" width="17.33203125" style="36" customWidth="1"/>
    <col min="1502" max="1502" width="5.88671875" style="36" customWidth="1"/>
    <col min="1503" max="1503" width="8.88671875" style="36" customWidth="1"/>
    <col min="1504" max="1504" width="13.44140625" style="36" customWidth="1"/>
    <col min="1505" max="1534" width="8.88671875" style="36"/>
    <col min="1535" max="1535" width="3.44140625" style="36" customWidth="1"/>
    <col min="1536" max="1536" width="0" style="36" hidden="1" customWidth="1"/>
    <col min="1537" max="1537" width="11.6640625" style="36" bestFit="1" customWidth="1"/>
    <col min="1538" max="1538" width="16.21875" style="36" customWidth="1"/>
    <col min="1539" max="1539" width="7.109375" style="36" customWidth="1"/>
    <col min="1540" max="1540" width="16.6640625" style="36" customWidth="1"/>
    <col min="1541" max="1541" width="5.88671875" style="36" customWidth="1"/>
    <col min="1542" max="1542" width="11.21875" style="36" bestFit="1" customWidth="1"/>
    <col min="1543" max="1543" width="16.6640625" style="36" customWidth="1"/>
    <col min="1544" max="1750" width="8.88671875" style="36"/>
    <col min="1751" max="1752" width="3.44140625" style="36" customWidth="1"/>
    <col min="1753" max="1753" width="14.33203125" style="36" customWidth="1"/>
    <col min="1754" max="1754" width="14.21875" style="36" customWidth="1"/>
    <col min="1755" max="1756" width="7.109375" style="36" customWidth="1"/>
    <col min="1757" max="1757" width="17.33203125" style="36" customWidth="1"/>
    <col min="1758" max="1758" width="5.88671875" style="36" customWidth="1"/>
    <col min="1759" max="1759" width="8.88671875" style="36" customWidth="1"/>
    <col min="1760" max="1760" width="13.44140625" style="36" customWidth="1"/>
    <col min="1761" max="1790" width="8.88671875" style="36"/>
    <col min="1791" max="1791" width="3.44140625" style="36" customWidth="1"/>
    <col min="1792" max="1792" width="0" style="36" hidden="1" customWidth="1"/>
    <col min="1793" max="1793" width="11.6640625" style="36" bestFit="1" customWidth="1"/>
    <col min="1794" max="1794" width="16.21875" style="36" customWidth="1"/>
    <col min="1795" max="1795" width="7.109375" style="36" customWidth="1"/>
    <col min="1796" max="1796" width="16.6640625" style="36" customWidth="1"/>
    <col min="1797" max="1797" width="5.88671875" style="36" customWidth="1"/>
    <col min="1798" max="1798" width="11.21875" style="36" bestFit="1" customWidth="1"/>
    <col min="1799" max="1799" width="16.6640625" style="36" customWidth="1"/>
    <col min="1800" max="2006" width="8.88671875" style="36"/>
    <col min="2007" max="2008" width="3.44140625" style="36" customWidth="1"/>
    <col min="2009" max="2009" width="14.33203125" style="36" customWidth="1"/>
    <col min="2010" max="2010" width="14.21875" style="36" customWidth="1"/>
    <col min="2011" max="2012" width="7.109375" style="36" customWidth="1"/>
    <col min="2013" max="2013" width="17.33203125" style="36" customWidth="1"/>
    <col min="2014" max="2014" width="5.88671875" style="36" customWidth="1"/>
    <col min="2015" max="2015" width="8.88671875" style="36" customWidth="1"/>
    <col min="2016" max="2016" width="13.44140625" style="36" customWidth="1"/>
    <col min="2017" max="2046" width="8.88671875" style="36"/>
    <col min="2047" max="2047" width="3.44140625" style="36" customWidth="1"/>
    <col min="2048" max="2048" width="0" style="36" hidden="1" customWidth="1"/>
    <col min="2049" max="2049" width="11.6640625" style="36" bestFit="1" customWidth="1"/>
    <col min="2050" max="2050" width="16.21875" style="36" customWidth="1"/>
    <col min="2051" max="2051" width="7.109375" style="36" customWidth="1"/>
    <col min="2052" max="2052" width="16.6640625" style="36" customWidth="1"/>
    <col min="2053" max="2053" width="5.88671875" style="36" customWidth="1"/>
    <col min="2054" max="2054" width="11.21875" style="36" bestFit="1" customWidth="1"/>
    <col min="2055" max="2055" width="16.6640625" style="36" customWidth="1"/>
    <col min="2056" max="2262" width="8.88671875" style="36"/>
    <col min="2263" max="2264" width="3.44140625" style="36" customWidth="1"/>
    <col min="2265" max="2265" width="14.33203125" style="36" customWidth="1"/>
    <col min="2266" max="2266" width="14.21875" style="36" customWidth="1"/>
    <col min="2267" max="2268" width="7.109375" style="36" customWidth="1"/>
    <col min="2269" max="2269" width="17.33203125" style="36" customWidth="1"/>
    <col min="2270" max="2270" width="5.88671875" style="36" customWidth="1"/>
    <col min="2271" max="2271" width="8.88671875" style="36" customWidth="1"/>
    <col min="2272" max="2272" width="13.44140625" style="36" customWidth="1"/>
    <col min="2273" max="2302" width="8.88671875" style="36"/>
    <col min="2303" max="2303" width="3.44140625" style="36" customWidth="1"/>
    <col min="2304" max="2304" width="0" style="36" hidden="1" customWidth="1"/>
    <col min="2305" max="2305" width="11.6640625" style="36" bestFit="1" customWidth="1"/>
    <col min="2306" max="2306" width="16.21875" style="36" customWidth="1"/>
    <col min="2307" max="2307" width="7.109375" style="36" customWidth="1"/>
    <col min="2308" max="2308" width="16.6640625" style="36" customWidth="1"/>
    <col min="2309" max="2309" width="5.88671875" style="36" customWidth="1"/>
    <col min="2310" max="2310" width="11.21875" style="36" bestFit="1" customWidth="1"/>
    <col min="2311" max="2311" width="16.6640625" style="36" customWidth="1"/>
    <col min="2312" max="2518" width="8.88671875" style="36"/>
    <col min="2519" max="2520" width="3.44140625" style="36" customWidth="1"/>
    <col min="2521" max="2521" width="14.33203125" style="36" customWidth="1"/>
    <col min="2522" max="2522" width="14.21875" style="36" customWidth="1"/>
    <col min="2523" max="2524" width="7.109375" style="36" customWidth="1"/>
    <col min="2525" max="2525" width="17.33203125" style="36" customWidth="1"/>
    <col min="2526" max="2526" width="5.88671875" style="36" customWidth="1"/>
    <col min="2527" max="2527" width="8.88671875" style="36" customWidth="1"/>
    <col min="2528" max="2528" width="13.44140625" style="36" customWidth="1"/>
    <col min="2529" max="2558" width="8.88671875" style="36"/>
    <col min="2559" max="2559" width="3.44140625" style="36" customWidth="1"/>
    <col min="2560" max="2560" width="0" style="36" hidden="1" customWidth="1"/>
    <col min="2561" max="2561" width="11.6640625" style="36" bestFit="1" customWidth="1"/>
    <col min="2562" max="2562" width="16.21875" style="36" customWidth="1"/>
    <col min="2563" max="2563" width="7.109375" style="36" customWidth="1"/>
    <col min="2564" max="2564" width="16.6640625" style="36" customWidth="1"/>
    <col min="2565" max="2565" width="5.88671875" style="36" customWidth="1"/>
    <col min="2566" max="2566" width="11.21875" style="36" bestFit="1" customWidth="1"/>
    <col min="2567" max="2567" width="16.6640625" style="36" customWidth="1"/>
    <col min="2568" max="2774" width="8.88671875" style="36"/>
    <col min="2775" max="2776" width="3.44140625" style="36" customWidth="1"/>
    <col min="2777" max="2777" width="14.33203125" style="36" customWidth="1"/>
    <col min="2778" max="2778" width="14.21875" style="36" customWidth="1"/>
    <col min="2779" max="2780" width="7.109375" style="36" customWidth="1"/>
    <col min="2781" max="2781" width="17.33203125" style="36" customWidth="1"/>
    <col min="2782" max="2782" width="5.88671875" style="36" customWidth="1"/>
    <col min="2783" max="2783" width="8.88671875" style="36" customWidth="1"/>
    <col min="2784" max="2784" width="13.44140625" style="36" customWidth="1"/>
    <col min="2785" max="2814" width="8.88671875" style="36"/>
    <col min="2815" max="2815" width="3.44140625" style="36" customWidth="1"/>
    <col min="2816" max="2816" width="0" style="36" hidden="1" customWidth="1"/>
    <col min="2817" max="2817" width="11.6640625" style="36" bestFit="1" customWidth="1"/>
    <col min="2818" max="2818" width="16.21875" style="36" customWidth="1"/>
    <col min="2819" max="2819" width="7.109375" style="36" customWidth="1"/>
    <col min="2820" max="2820" width="16.6640625" style="36" customWidth="1"/>
    <col min="2821" max="2821" width="5.88671875" style="36" customWidth="1"/>
    <col min="2822" max="2822" width="11.21875" style="36" bestFit="1" customWidth="1"/>
    <col min="2823" max="2823" width="16.6640625" style="36" customWidth="1"/>
    <col min="2824" max="3030" width="8.88671875" style="36"/>
    <col min="3031" max="3032" width="3.44140625" style="36" customWidth="1"/>
    <col min="3033" max="3033" width="14.33203125" style="36" customWidth="1"/>
    <col min="3034" max="3034" width="14.21875" style="36" customWidth="1"/>
    <col min="3035" max="3036" width="7.109375" style="36" customWidth="1"/>
    <col min="3037" max="3037" width="17.33203125" style="36" customWidth="1"/>
    <col min="3038" max="3038" width="5.88671875" style="36" customWidth="1"/>
    <col min="3039" max="3039" width="8.88671875" style="36" customWidth="1"/>
    <col min="3040" max="3040" width="13.44140625" style="36" customWidth="1"/>
    <col min="3041" max="3070" width="8.88671875" style="36"/>
    <col min="3071" max="3071" width="3.44140625" style="36" customWidth="1"/>
    <col min="3072" max="3072" width="0" style="36" hidden="1" customWidth="1"/>
    <col min="3073" max="3073" width="11.6640625" style="36" bestFit="1" customWidth="1"/>
    <col min="3074" max="3074" width="16.21875" style="36" customWidth="1"/>
    <col min="3075" max="3075" width="7.109375" style="36" customWidth="1"/>
    <col min="3076" max="3076" width="16.6640625" style="36" customWidth="1"/>
    <col min="3077" max="3077" width="5.88671875" style="36" customWidth="1"/>
    <col min="3078" max="3078" width="11.21875" style="36" bestFit="1" customWidth="1"/>
    <col min="3079" max="3079" width="16.6640625" style="36" customWidth="1"/>
    <col min="3080" max="3286" width="8.88671875" style="36"/>
    <col min="3287" max="3288" width="3.44140625" style="36" customWidth="1"/>
    <col min="3289" max="3289" width="14.33203125" style="36" customWidth="1"/>
    <col min="3290" max="3290" width="14.21875" style="36" customWidth="1"/>
    <col min="3291" max="3292" width="7.109375" style="36" customWidth="1"/>
    <col min="3293" max="3293" width="17.33203125" style="36" customWidth="1"/>
    <col min="3294" max="3294" width="5.88671875" style="36" customWidth="1"/>
    <col min="3295" max="3295" width="8.88671875" style="36" customWidth="1"/>
    <col min="3296" max="3296" width="13.44140625" style="36" customWidth="1"/>
    <col min="3297" max="3326" width="8.88671875" style="36"/>
    <col min="3327" max="3327" width="3.44140625" style="36" customWidth="1"/>
    <col min="3328" max="3328" width="0" style="36" hidden="1" customWidth="1"/>
    <col min="3329" max="3329" width="11.6640625" style="36" bestFit="1" customWidth="1"/>
    <col min="3330" max="3330" width="16.21875" style="36" customWidth="1"/>
    <col min="3331" max="3331" width="7.109375" style="36" customWidth="1"/>
    <col min="3332" max="3332" width="16.6640625" style="36" customWidth="1"/>
    <col min="3333" max="3333" width="5.88671875" style="36" customWidth="1"/>
    <col min="3334" max="3334" width="11.21875" style="36" bestFit="1" customWidth="1"/>
    <col min="3335" max="3335" width="16.6640625" style="36" customWidth="1"/>
    <col min="3336" max="3542" width="8.88671875" style="36"/>
    <col min="3543" max="3544" width="3.44140625" style="36" customWidth="1"/>
    <col min="3545" max="3545" width="14.33203125" style="36" customWidth="1"/>
    <col min="3546" max="3546" width="14.21875" style="36" customWidth="1"/>
    <col min="3547" max="3548" width="7.109375" style="36" customWidth="1"/>
    <col min="3549" max="3549" width="17.33203125" style="36" customWidth="1"/>
    <col min="3550" max="3550" width="5.88671875" style="36" customWidth="1"/>
    <col min="3551" max="3551" width="8.88671875" style="36" customWidth="1"/>
    <col min="3552" max="3552" width="13.44140625" style="36" customWidth="1"/>
    <col min="3553" max="3582" width="8.88671875" style="36"/>
    <col min="3583" max="3583" width="3.44140625" style="36" customWidth="1"/>
    <col min="3584" max="3584" width="0" style="36" hidden="1" customWidth="1"/>
    <col min="3585" max="3585" width="11.6640625" style="36" bestFit="1" customWidth="1"/>
    <col min="3586" max="3586" width="16.21875" style="36" customWidth="1"/>
    <col min="3587" max="3587" width="7.109375" style="36" customWidth="1"/>
    <col min="3588" max="3588" width="16.6640625" style="36" customWidth="1"/>
    <col min="3589" max="3589" width="5.88671875" style="36" customWidth="1"/>
    <col min="3590" max="3590" width="11.21875" style="36" bestFit="1" customWidth="1"/>
    <col min="3591" max="3591" width="16.6640625" style="36" customWidth="1"/>
    <col min="3592" max="3798" width="8.88671875" style="36"/>
    <col min="3799" max="3800" width="3.44140625" style="36" customWidth="1"/>
    <col min="3801" max="3801" width="14.33203125" style="36" customWidth="1"/>
    <col min="3802" max="3802" width="14.21875" style="36" customWidth="1"/>
    <col min="3803" max="3804" width="7.109375" style="36" customWidth="1"/>
    <col min="3805" max="3805" width="17.33203125" style="36" customWidth="1"/>
    <col min="3806" max="3806" width="5.88671875" style="36" customWidth="1"/>
    <col min="3807" max="3807" width="8.88671875" style="36" customWidth="1"/>
    <col min="3808" max="3808" width="13.44140625" style="36" customWidth="1"/>
    <col min="3809" max="3838" width="8.88671875" style="36"/>
    <col min="3839" max="3839" width="3.44140625" style="36" customWidth="1"/>
    <col min="3840" max="3840" width="0" style="36" hidden="1" customWidth="1"/>
    <col min="3841" max="3841" width="11.6640625" style="36" bestFit="1" customWidth="1"/>
    <col min="3842" max="3842" width="16.21875" style="36" customWidth="1"/>
    <col min="3843" max="3843" width="7.109375" style="36" customWidth="1"/>
    <col min="3844" max="3844" width="16.6640625" style="36" customWidth="1"/>
    <col min="3845" max="3845" width="5.88671875" style="36" customWidth="1"/>
    <col min="3846" max="3846" width="11.21875" style="36" bestFit="1" customWidth="1"/>
    <col min="3847" max="3847" width="16.6640625" style="36" customWidth="1"/>
    <col min="3848" max="4054" width="8.88671875" style="36"/>
    <col min="4055" max="4056" width="3.44140625" style="36" customWidth="1"/>
    <col min="4057" max="4057" width="14.33203125" style="36" customWidth="1"/>
    <col min="4058" max="4058" width="14.21875" style="36" customWidth="1"/>
    <col min="4059" max="4060" width="7.109375" style="36" customWidth="1"/>
    <col min="4061" max="4061" width="17.33203125" style="36" customWidth="1"/>
    <col min="4062" max="4062" width="5.88671875" style="36" customWidth="1"/>
    <col min="4063" max="4063" width="8.88671875" style="36" customWidth="1"/>
    <col min="4064" max="4064" width="13.44140625" style="36" customWidth="1"/>
    <col min="4065" max="4094" width="8.88671875" style="36"/>
    <col min="4095" max="4095" width="3.44140625" style="36" customWidth="1"/>
    <col min="4096" max="4096" width="0" style="36" hidden="1" customWidth="1"/>
    <col min="4097" max="4097" width="11.6640625" style="36" bestFit="1" customWidth="1"/>
    <col min="4098" max="4098" width="16.21875" style="36" customWidth="1"/>
    <col min="4099" max="4099" width="7.109375" style="36" customWidth="1"/>
    <col min="4100" max="4100" width="16.6640625" style="36" customWidth="1"/>
    <col min="4101" max="4101" width="5.88671875" style="36" customWidth="1"/>
    <col min="4102" max="4102" width="11.21875" style="36" bestFit="1" customWidth="1"/>
    <col min="4103" max="4103" width="16.6640625" style="36" customWidth="1"/>
    <col min="4104" max="4310" width="8.88671875" style="36"/>
    <col min="4311" max="4312" width="3.44140625" style="36" customWidth="1"/>
    <col min="4313" max="4313" width="14.33203125" style="36" customWidth="1"/>
    <col min="4314" max="4314" width="14.21875" style="36" customWidth="1"/>
    <col min="4315" max="4316" width="7.109375" style="36" customWidth="1"/>
    <col min="4317" max="4317" width="17.33203125" style="36" customWidth="1"/>
    <col min="4318" max="4318" width="5.88671875" style="36" customWidth="1"/>
    <col min="4319" max="4319" width="8.88671875" style="36" customWidth="1"/>
    <col min="4320" max="4320" width="13.44140625" style="36" customWidth="1"/>
    <col min="4321" max="4350" width="8.88671875" style="36"/>
    <col min="4351" max="4351" width="3.44140625" style="36" customWidth="1"/>
    <col min="4352" max="4352" width="0" style="36" hidden="1" customWidth="1"/>
    <col min="4353" max="4353" width="11.6640625" style="36" bestFit="1" customWidth="1"/>
    <col min="4354" max="4354" width="16.21875" style="36" customWidth="1"/>
    <col min="4355" max="4355" width="7.109375" style="36" customWidth="1"/>
    <col min="4356" max="4356" width="16.6640625" style="36" customWidth="1"/>
    <col min="4357" max="4357" width="5.88671875" style="36" customWidth="1"/>
    <col min="4358" max="4358" width="11.21875" style="36" bestFit="1" customWidth="1"/>
    <col min="4359" max="4359" width="16.6640625" style="36" customWidth="1"/>
    <col min="4360" max="4566" width="8.88671875" style="36"/>
    <col min="4567" max="4568" width="3.44140625" style="36" customWidth="1"/>
    <col min="4569" max="4569" width="14.33203125" style="36" customWidth="1"/>
    <col min="4570" max="4570" width="14.21875" style="36" customWidth="1"/>
    <col min="4571" max="4572" width="7.109375" style="36" customWidth="1"/>
    <col min="4573" max="4573" width="17.33203125" style="36" customWidth="1"/>
    <col min="4574" max="4574" width="5.88671875" style="36" customWidth="1"/>
    <col min="4575" max="4575" width="8.88671875" style="36" customWidth="1"/>
    <col min="4576" max="4576" width="13.44140625" style="36" customWidth="1"/>
    <col min="4577" max="4606" width="8.88671875" style="36"/>
    <col min="4607" max="4607" width="3.44140625" style="36" customWidth="1"/>
    <col min="4608" max="4608" width="0" style="36" hidden="1" customWidth="1"/>
    <col min="4609" max="4609" width="11.6640625" style="36" bestFit="1" customWidth="1"/>
    <col min="4610" max="4610" width="16.21875" style="36" customWidth="1"/>
    <col min="4611" max="4611" width="7.109375" style="36" customWidth="1"/>
    <col min="4612" max="4612" width="16.6640625" style="36" customWidth="1"/>
    <col min="4613" max="4613" width="5.88671875" style="36" customWidth="1"/>
    <col min="4614" max="4614" width="11.21875" style="36" bestFit="1" customWidth="1"/>
    <col min="4615" max="4615" width="16.6640625" style="36" customWidth="1"/>
    <col min="4616" max="4822" width="8.88671875" style="36"/>
    <col min="4823" max="4824" width="3.44140625" style="36" customWidth="1"/>
    <col min="4825" max="4825" width="14.33203125" style="36" customWidth="1"/>
    <col min="4826" max="4826" width="14.21875" style="36" customWidth="1"/>
    <col min="4827" max="4828" width="7.109375" style="36" customWidth="1"/>
    <col min="4829" max="4829" width="17.33203125" style="36" customWidth="1"/>
    <col min="4830" max="4830" width="5.88671875" style="36" customWidth="1"/>
    <col min="4831" max="4831" width="8.88671875" style="36" customWidth="1"/>
    <col min="4832" max="4832" width="13.44140625" style="36" customWidth="1"/>
    <col min="4833" max="4862" width="8.88671875" style="36"/>
    <col min="4863" max="4863" width="3.44140625" style="36" customWidth="1"/>
    <col min="4864" max="4864" width="0" style="36" hidden="1" customWidth="1"/>
    <col min="4865" max="4865" width="11.6640625" style="36" bestFit="1" customWidth="1"/>
    <col min="4866" max="4866" width="16.21875" style="36" customWidth="1"/>
    <col min="4867" max="4867" width="7.109375" style="36" customWidth="1"/>
    <col min="4868" max="4868" width="16.6640625" style="36" customWidth="1"/>
    <col min="4869" max="4869" width="5.88671875" style="36" customWidth="1"/>
    <col min="4870" max="4870" width="11.21875" style="36" bestFit="1" customWidth="1"/>
    <col min="4871" max="4871" width="16.6640625" style="36" customWidth="1"/>
    <col min="4872" max="5078" width="8.88671875" style="36"/>
    <col min="5079" max="5080" width="3.44140625" style="36" customWidth="1"/>
    <col min="5081" max="5081" width="14.33203125" style="36" customWidth="1"/>
    <col min="5082" max="5082" width="14.21875" style="36" customWidth="1"/>
    <col min="5083" max="5084" width="7.109375" style="36" customWidth="1"/>
    <col min="5085" max="5085" width="17.33203125" style="36" customWidth="1"/>
    <col min="5086" max="5086" width="5.88671875" style="36" customWidth="1"/>
    <col min="5087" max="5087" width="8.88671875" style="36" customWidth="1"/>
    <col min="5088" max="5088" width="13.44140625" style="36" customWidth="1"/>
    <col min="5089" max="5118" width="8.88671875" style="36"/>
    <col min="5119" max="5119" width="3.44140625" style="36" customWidth="1"/>
    <col min="5120" max="5120" width="0" style="36" hidden="1" customWidth="1"/>
    <col min="5121" max="5121" width="11.6640625" style="36" bestFit="1" customWidth="1"/>
    <col min="5122" max="5122" width="16.21875" style="36" customWidth="1"/>
    <col min="5123" max="5123" width="7.109375" style="36" customWidth="1"/>
    <col min="5124" max="5124" width="16.6640625" style="36" customWidth="1"/>
    <col min="5125" max="5125" width="5.88671875" style="36" customWidth="1"/>
    <col min="5126" max="5126" width="11.21875" style="36" bestFit="1" customWidth="1"/>
    <col min="5127" max="5127" width="16.6640625" style="36" customWidth="1"/>
    <col min="5128" max="5334" width="8.88671875" style="36"/>
    <col min="5335" max="5336" width="3.44140625" style="36" customWidth="1"/>
    <col min="5337" max="5337" width="14.33203125" style="36" customWidth="1"/>
    <col min="5338" max="5338" width="14.21875" style="36" customWidth="1"/>
    <col min="5339" max="5340" width="7.109375" style="36" customWidth="1"/>
    <col min="5341" max="5341" width="17.33203125" style="36" customWidth="1"/>
    <col min="5342" max="5342" width="5.88671875" style="36" customWidth="1"/>
    <col min="5343" max="5343" width="8.88671875" style="36" customWidth="1"/>
    <col min="5344" max="5344" width="13.44140625" style="36" customWidth="1"/>
    <col min="5345" max="5374" width="8.88671875" style="36"/>
    <col min="5375" max="5375" width="3.44140625" style="36" customWidth="1"/>
    <col min="5376" max="5376" width="0" style="36" hidden="1" customWidth="1"/>
    <col min="5377" max="5377" width="11.6640625" style="36" bestFit="1" customWidth="1"/>
    <col min="5378" max="5378" width="16.21875" style="36" customWidth="1"/>
    <col min="5379" max="5379" width="7.109375" style="36" customWidth="1"/>
    <col min="5380" max="5380" width="16.6640625" style="36" customWidth="1"/>
    <col min="5381" max="5381" width="5.88671875" style="36" customWidth="1"/>
    <col min="5382" max="5382" width="11.21875" style="36" bestFit="1" customWidth="1"/>
    <col min="5383" max="5383" width="16.6640625" style="36" customWidth="1"/>
    <col min="5384" max="5590" width="8.88671875" style="36"/>
    <col min="5591" max="5592" width="3.44140625" style="36" customWidth="1"/>
    <col min="5593" max="5593" width="14.33203125" style="36" customWidth="1"/>
    <col min="5594" max="5594" width="14.21875" style="36" customWidth="1"/>
    <col min="5595" max="5596" width="7.109375" style="36" customWidth="1"/>
    <col min="5597" max="5597" width="17.33203125" style="36" customWidth="1"/>
    <col min="5598" max="5598" width="5.88671875" style="36" customWidth="1"/>
    <col min="5599" max="5599" width="8.88671875" style="36" customWidth="1"/>
    <col min="5600" max="5600" width="13.44140625" style="36" customWidth="1"/>
    <col min="5601" max="5630" width="8.88671875" style="36"/>
    <col min="5631" max="5631" width="3.44140625" style="36" customWidth="1"/>
    <col min="5632" max="5632" width="0" style="36" hidden="1" customWidth="1"/>
    <col min="5633" max="5633" width="11.6640625" style="36" bestFit="1" customWidth="1"/>
    <col min="5634" max="5634" width="16.21875" style="36" customWidth="1"/>
    <col min="5635" max="5635" width="7.109375" style="36" customWidth="1"/>
    <col min="5636" max="5636" width="16.6640625" style="36" customWidth="1"/>
    <col min="5637" max="5637" width="5.88671875" style="36" customWidth="1"/>
    <col min="5638" max="5638" width="11.21875" style="36" bestFit="1" customWidth="1"/>
    <col min="5639" max="5639" width="16.6640625" style="36" customWidth="1"/>
    <col min="5640" max="5846" width="8.88671875" style="36"/>
    <col min="5847" max="5848" width="3.44140625" style="36" customWidth="1"/>
    <col min="5849" max="5849" width="14.33203125" style="36" customWidth="1"/>
    <col min="5850" max="5850" width="14.21875" style="36" customWidth="1"/>
    <col min="5851" max="5852" width="7.109375" style="36" customWidth="1"/>
    <col min="5853" max="5853" width="17.33203125" style="36" customWidth="1"/>
    <col min="5854" max="5854" width="5.88671875" style="36" customWidth="1"/>
    <col min="5855" max="5855" width="8.88671875" style="36" customWidth="1"/>
    <col min="5856" max="5856" width="13.44140625" style="36" customWidth="1"/>
    <col min="5857" max="5886" width="8.88671875" style="36"/>
    <col min="5887" max="5887" width="3.44140625" style="36" customWidth="1"/>
    <col min="5888" max="5888" width="0" style="36" hidden="1" customWidth="1"/>
    <col min="5889" max="5889" width="11.6640625" style="36" bestFit="1" customWidth="1"/>
    <col min="5890" max="5890" width="16.21875" style="36" customWidth="1"/>
    <col min="5891" max="5891" width="7.109375" style="36" customWidth="1"/>
    <col min="5892" max="5892" width="16.6640625" style="36" customWidth="1"/>
    <col min="5893" max="5893" width="5.88671875" style="36" customWidth="1"/>
    <col min="5894" max="5894" width="11.21875" style="36" bestFit="1" customWidth="1"/>
    <col min="5895" max="5895" width="16.6640625" style="36" customWidth="1"/>
    <col min="5896" max="6102" width="8.88671875" style="36"/>
    <col min="6103" max="6104" width="3.44140625" style="36" customWidth="1"/>
    <col min="6105" max="6105" width="14.33203125" style="36" customWidth="1"/>
    <col min="6106" max="6106" width="14.21875" style="36" customWidth="1"/>
    <col min="6107" max="6108" width="7.109375" style="36" customWidth="1"/>
    <col min="6109" max="6109" width="17.33203125" style="36" customWidth="1"/>
    <col min="6110" max="6110" width="5.88671875" style="36" customWidth="1"/>
    <col min="6111" max="6111" width="8.88671875" style="36" customWidth="1"/>
    <col min="6112" max="6112" width="13.44140625" style="36" customWidth="1"/>
    <col min="6113" max="6142" width="8.88671875" style="36"/>
    <col min="6143" max="6143" width="3.44140625" style="36" customWidth="1"/>
    <col min="6144" max="6144" width="0" style="36" hidden="1" customWidth="1"/>
    <col min="6145" max="6145" width="11.6640625" style="36" bestFit="1" customWidth="1"/>
    <col min="6146" max="6146" width="16.21875" style="36" customWidth="1"/>
    <col min="6147" max="6147" width="7.109375" style="36" customWidth="1"/>
    <col min="6148" max="6148" width="16.6640625" style="36" customWidth="1"/>
    <col min="6149" max="6149" width="5.88671875" style="36" customWidth="1"/>
    <col min="6150" max="6150" width="11.21875" style="36" bestFit="1" customWidth="1"/>
    <col min="6151" max="6151" width="16.6640625" style="36" customWidth="1"/>
    <col min="6152" max="6358" width="8.88671875" style="36"/>
    <col min="6359" max="6360" width="3.44140625" style="36" customWidth="1"/>
    <col min="6361" max="6361" width="14.33203125" style="36" customWidth="1"/>
    <col min="6362" max="6362" width="14.21875" style="36" customWidth="1"/>
    <col min="6363" max="6364" width="7.109375" style="36" customWidth="1"/>
    <col min="6365" max="6365" width="17.33203125" style="36" customWidth="1"/>
    <col min="6366" max="6366" width="5.88671875" style="36" customWidth="1"/>
    <col min="6367" max="6367" width="8.88671875" style="36" customWidth="1"/>
    <col min="6368" max="6368" width="13.44140625" style="36" customWidth="1"/>
    <col min="6369" max="6398" width="8.88671875" style="36"/>
    <col min="6399" max="6399" width="3.44140625" style="36" customWidth="1"/>
    <col min="6400" max="6400" width="0" style="36" hidden="1" customWidth="1"/>
    <col min="6401" max="6401" width="11.6640625" style="36" bestFit="1" customWidth="1"/>
    <col min="6402" max="6402" width="16.21875" style="36" customWidth="1"/>
    <col min="6403" max="6403" width="7.109375" style="36" customWidth="1"/>
    <col min="6404" max="6404" width="16.6640625" style="36" customWidth="1"/>
    <col min="6405" max="6405" width="5.88671875" style="36" customWidth="1"/>
    <col min="6406" max="6406" width="11.21875" style="36" bestFit="1" customWidth="1"/>
    <col min="6407" max="6407" width="16.6640625" style="36" customWidth="1"/>
    <col min="6408" max="6614" width="8.88671875" style="36"/>
    <col min="6615" max="6616" width="3.44140625" style="36" customWidth="1"/>
    <col min="6617" max="6617" width="14.33203125" style="36" customWidth="1"/>
    <col min="6618" max="6618" width="14.21875" style="36" customWidth="1"/>
    <col min="6619" max="6620" width="7.109375" style="36" customWidth="1"/>
    <col min="6621" max="6621" width="17.33203125" style="36" customWidth="1"/>
    <col min="6622" max="6622" width="5.88671875" style="36" customWidth="1"/>
    <col min="6623" max="6623" width="8.88671875" style="36" customWidth="1"/>
    <col min="6624" max="6624" width="13.44140625" style="36" customWidth="1"/>
    <col min="6625" max="6654" width="8.88671875" style="36"/>
    <col min="6655" max="6655" width="3.44140625" style="36" customWidth="1"/>
    <col min="6656" max="6656" width="0" style="36" hidden="1" customWidth="1"/>
    <col min="6657" max="6657" width="11.6640625" style="36" bestFit="1" customWidth="1"/>
    <col min="6658" max="6658" width="16.21875" style="36" customWidth="1"/>
    <col min="6659" max="6659" width="7.109375" style="36" customWidth="1"/>
    <col min="6660" max="6660" width="16.6640625" style="36" customWidth="1"/>
    <col min="6661" max="6661" width="5.88671875" style="36" customWidth="1"/>
    <col min="6662" max="6662" width="11.21875" style="36" bestFit="1" customWidth="1"/>
    <col min="6663" max="6663" width="16.6640625" style="36" customWidth="1"/>
    <col min="6664" max="6870" width="8.88671875" style="36"/>
    <col min="6871" max="6872" width="3.44140625" style="36" customWidth="1"/>
    <col min="6873" max="6873" width="14.33203125" style="36" customWidth="1"/>
    <col min="6874" max="6874" width="14.21875" style="36" customWidth="1"/>
    <col min="6875" max="6876" width="7.109375" style="36" customWidth="1"/>
    <col min="6877" max="6877" width="17.33203125" style="36" customWidth="1"/>
    <col min="6878" max="6878" width="5.88671875" style="36" customWidth="1"/>
    <col min="6879" max="6879" width="8.88671875" style="36" customWidth="1"/>
    <col min="6880" max="6880" width="13.44140625" style="36" customWidth="1"/>
    <col min="6881" max="6910" width="8.88671875" style="36"/>
    <col min="6911" max="6911" width="3.44140625" style="36" customWidth="1"/>
    <col min="6912" max="6912" width="0" style="36" hidden="1" customWidth="1"/>
    <col min="6913" max="6913" width="11.6640625" style="36" bestFit="1" customWidth="1"/>
    <col min="6914" max="6914" width="16.21875" style="36" customWidth="1"/>
    <col min="6915" max="6915" width="7.109375" style="36" customWidth="1"/>
    <col min="6916" max="6916" width="16.6640625" style="36" customWidth="1"/>
    <col min="6917" max="6917" width="5.88671875" style="36" customWidth="1"/>
    <col min="6918" max="6918" width="11.21875" style="36" bestFit="1" customWidth="1"/>
    <col min="6919" max="6919" width="16.6640625" style="36" customWidth="1"/>
    <col min="6920" max="7126" width="8.88671875" style="36"/>
    <col min="7127" max="7128" width="3.44140625" style="36" customWidth="1"/>
    <col min="7129" max="7129" width="14.33203125" style="36" customWidth="1"/>
    <col min="7130" max="7130" width="14.21875" style="36" customWidth="1"/>
    <col min="7131" max="7132" width="7.109375" style="36" customWidth="1"/>
    <col min="7133" max="7133" width="17.33203125" style="36" customWidth="1"/>
    <col min="7134" max="7134" width="5.88671875" style="36" customWidth="1"/>
    <col min="7135" max="7135" width="8.88671875" style="36" customWidth="1"/>
    <col min="7136" max="7136" width="13.44140625" style="36" customWidth="1"/>
    <col min="7137" max="7166" width="8.88671875" style="36"/>
    <col min="7167" max="7167" width="3.44140625" style="36" customWidth="1"/>
    <col min="7168" max="7168" width="0" style="36" hidden="1" customWidth="1"/>
    <col min="7169" max="7169" width="11.6640625" style="36" bestFit="1" customWidth="1"/>
    <col min="7170" max="7170" width="16.21875" style="36" customWidth="1"/>
    <col min="7171" max="7171" width="7.109375" style="36" customWidth="1"/>
    <col min="7172" max="7172" width="16.6640625" style="36" customWidth="1"/>
    <col min="7173" max="7173" width="5.88671875" style="36" customWidth="1"/>
    <col min="7174" max="7174" width="11.21875" style="36" bestFit="1" customWidth="1"/>
    <col min="7175" max="7175" width="16.6640625" style="36" customWidth="1"/>
    <col min="7176" max="7382" width="8.88671875" style="36"/>
    <col min="7383" max="7384" width="3.44140625" style="36" customWidth="1"/>
    <col min="7385" max="7385" width="14.33203125" style="36" customWidth="1"/>
    <col min="7386" max="7386" width="14.21875" style="36" customWidth="1"/>
    <col min="7387" max="7388" width="7.109375" style="36" customWidth="1"/>
    <col min="7389" max="7389" width="17.33203125" style="36" customWidth="1"/>
    <col min="7390" max="7390" width="5.88671875" style="36" customWidth="1"/>
    <col min="7391" max="7391" width="8.88671875" style="36" customWidth="1"/>
    <col min="7392" max="7392" width="13.44140625" style="36" customWidth="1"/>
    <col min="7393" max="7422" width="8.88671875" style="36"/>
    <col min="7423" max="7423" width="3.44140625" style="36" customWidth="1"/>
    <col min="7424" max="7424" width="0" style="36" hidden="1" customWidth="1"/>
    <col min="7425" max="7425" width="11.6640625" style="36" bestFit="1" customWidth="1"/>
    <col min="7426" max="7426" width="16.21875" style="36" customWidth="1"/>
    <col min="7427" max="7427" width="7.109375" style="36" customWidth="1"/>
    <col min="7428" max="7428" width="16.6640625" style="36" customWidth="1"/>
    <col min="7429" max="7429" width="5.88671875" style="36" customWidth="1"/>
    <col min="7430" max="7430" width="11.21875" style="36" bestFit="1" customWidth="1"/>
    <col min="7431" max="7431" width="16.6640625" style="36" customWidth="1"/>
    <col min="7432" max="7638" width="8.88671875" style="36"/>
    <col min="7639" max="7640" width="3.44140625" style="36" customWidth="1"/>
    <col min="7641" max="7641" width="14.33203125" style="36" customWidth="1"/>
    <col min="7642" max="7642" width="14.21875" style="36" customWidth="1"/>
    <col min="7643" max="7644" width="7.109375" style="36" customWidth="1"/>
    <col min="7645" max="7645" width="17.33203125" style="36" customWidth="1"/>
    <col min="7646" max="7646" width="5.88671875" style="36" customWidth="1"/>
    <col min="7647" max="7647" width="8.88671875" style="36" customWidth="1"/>
    <col min="7648" max="7648" width="13.44140625" style="36" customWidth="1"/>
    <col min="7649" max="7678" width="8.88671875" style="36"/>
    <col min="7679" max="7679" width="3.44140625" style="36" customWidth="1"/>
    <col min="7680" max="7680" width="0" style="36" hidden="1" customWidth="1"/>
    <col min="7681" max="7681" width="11.6640625" style="36" bestFit="1" customWidth="1"/>
    <col min="7682" max="7682" width="16.21875" style="36" customWidth="1"/>
    <col min="7683" max="7683" width="7.109375" style="36" customWidth="1"/>
    <col min="7684" max="7684" width="16.6640625" style="36" customWidth="1"/>
    <col min="7685" max="7685" width="5.88671875" style="36" customWidth="1"/>
    <col min="7686" max="7686" width="11.21875" style="36" bestFit="1" customWidth="1"/>
    <col min="7687" max="7687" width="16.6640625" style="36" customWidth="1"/>
    <col min="7688" max="7894" width="8.88671875" style="36"/>
    <col min="7895" max="7896" width="3.44140625" style="36" customWidth="1"/>
    <col min="7897" max="7897" width="14.33203125" style="36" customWidth="1"/>
    <col min="7898" max="7898" width="14.21875" style="36" customWidth="1"/>
    <col min="7899" max="7900" width="7.109375" style="36" customWidth="1"/>
    <col min="7901" max="7901" width="17.33203125" style="36" customWidth="1"/>
    <col min="7902" max="7902" width="5.88671875" style="36" customWidth="1"/>
    <col min="7903" max="7903" width="8.88671875" style="36" customWidth="1"/>
    <col min="7904" max="7904" width="13.44140625" style="36" customWidth="1"/>
    <col min="7905" max="7934" width="8.88671875" style="36"/>
    <col min="7935" max="7935" width="3.44140625" style="36" customWidth="1"/>
    <col min="7936" max="7936" width="0" style="36" hidden="1" customWidth="1"/>
    <col min="7937" max="7937" width="11.6640625" style="36" bestFit="1" customWidth="1"/>
    <col min="7938" max="7938" width="16.21875" style="36" customWidth="1"/>
    <col min="7939" max="7939" width="7.109375" style="36" customWidth="1"/>
    <col min="7940" max="7940" width="16.6640625" style="36" customWidth="1"/>
    <col min="7941" max="7941" width="5.88671875" style="36" customWidth="1"/>
    <col min="7942" max="7942" width="11.21875" style="36" bestFit="1" customWidth="1"/>
    <col min="7943" max="7943" width="16.6640625" style="36" customWidth="1"/>
    <col min="7944" max="8150" width="8.88671875" style="36"/>
    <col min="8151" max="8152" width="3.44140625" style="36" customWidth="1"/>
    <col min="8153" max="8153" width="14.33203125" style="36" customWidth="1"/>
    <col min="8154" max="8154" width="14.21875" style="36" customWidth="1"/>
    <col min="8155" max="8156" width="7.109375" style="36" customWidth="1"/>
    <col min="8157" max="8157" width="17.33203125" style="36" customWidth="1"/>
    <col min="8158" max="8158" width="5.88671875" style="36" customWidth="1"/>
    <col min="8159" max="8159" width="8.88671875" style="36" customWidth="1"/>
    <col min="8160" max="8160" width="13.44140625" style="36" customWidth="1"/>
    <col min="8161" max="8190" width="8.88671875" style="36"/>
    <col min="8191" max="8191" width="3.44140625" style="36" customWidth="1"/>
    <col min="8192" max="8192" width="0" style="36" hidden="1" customWidth="1"/>
    <col min="8193" max="8193" width="11.6640625" style="36" bestFit="1" customWidth="1"/>
    <col min="8194" max="8194" width="16.21875" style="36" customWidth="1"/>
    <col min="8195" max="8195" width="7.109375" style="36" customWidth="1"/>
    <col min="8196" max="8196" width="16.6640625" style="36" customWidth="1"/>
    <col min="8197" max="8197" width="5.88671875" style="36" customWidth="1"/>
    <col min="8198" max="8198" width="11.21875" style="36" bestFit="1" customWidth="1"/>
    <col min="8199" max="8199" width="16.6640625" style="36" customWidth="1"/>
    <col min="8200" max="8406" width="8.88671875" style="36"/>
    <col min="8407" max="8408" width="3.44140625" style="36" customWidth="1"/>
    <col min="8409" max="8409" width="14.33203125" style="36" customWidth="1"/>
    <col min="8410" max="8410" width="14.21875" style="36" customWidth="1"/>
    <col min="8411" max="8412" width="7.109375" style="36" customWidth="1"/>
    <col min="8413" max="8413" width="17.33203125" style="36" customWidth="1"/>
    <col min="8414" max="8414" width="5.88671875" style="36" customWidth="1"/>
    <col min="8415" max="8415" width="8.88671875" style="36" customWidth="1"/>
    <col min="8416" max="8416" width="13.44140625" style="36" customWidth="1"/>
    <col min="8417" max="8446" width="8.88671875" style="36"/>
    <col min="8447" max="8447" width="3.44140625" style="36" customWidth="1"/>
    <col min="8448" max="8448" width="0" style="36" hidden="1" customWidth="1"/>
    <col min="8449" max="8449" width="11.6640625" style="36" bestFit="1" customWidth="1"/>
    <col min="8450" max="8450" width="16.21875" style="36" customWidth="1"/>
    <col min="8451" max="8451" width="7.109375" style="36" customWidth="1"/>
    <col min="8452" max="8452" width="16.6640625" style="36" customWidth="1"/>
    <col min="8453" max="8453" width="5.88671875" style="36" customWidth="1"/>
    <col min="8454" max="8454" width="11.21875" style="36" bestFit="1" customWidth="1"/>
    <col min="8455" max="8455" width="16.6640625" style="36" customWidth="1"/>
    <col min="8456" max="8662" width="8.88671875" style="36"/>
    <col min="8663" max="8664" width="3.44140625" style="36" customWidth="1"/>
    <col min="8665" max="8665" width="14.33203125" style="36" customWidth="1"/>
    <col min="8666" max="8666" width="14.21875" style="36" customWidth="1"/>
    <col min="8667" max="8668" width="7.109375" style="36" customWidth="1"/>
    <col min="8669" max="8669" width="17.33203125" style="36" customWidth="1"/>
    <col min="8670" max="8670" width="5.88671875" style="36" customWidth="1"/>
    <col min="8671" max="8671" width="8.88671875" style="36" customWidth="1"/>
    <col min="8672" max="8672" width="13.44140625" style="36" customWidth="1"/>
    <col min="8673" max="8702" width="8.88671875" style="36"/>
    <col min="8703" max="8703" width="3.44140625" style="36" customWidth="1"/>
    <col min="8704" max="8704" width="0" style="36" hidden="1" customWidth="1"/>
    <col min="8705" max="8705" width="11.6640625" style="36" bestFit="1" customWidth="1"/>
    <col min="8706" max="8706" width="16.21875" style="36" customWidth="1"/>
    <col min="8707" max="8707" width="7.109375" style="36" customWidth="1"/>
    <col min="8708" max="8708" width="16.6640625" style="36" customWidth="1"/>
    <col min="8709" max="8709" width="5.88671875" style="36" customWidth="1"/>
    <col min="8710" max="8710" width="11.21875" style="36" bestFit="1" customWidth="1"/>
    <col min="8711" max="8711" width="16.6640625" style="36" customWidth="1"/>
    <col min="8712" max="8918" width="8.88671875" style="36"/>
    <col min="8919" max="8920" width="3.44140625" style="36" customWidth="1"/>
    <col min="8921" max="8921" width="14.33203125" style="36" customWidth="1"/>
    <col min="8922" max="8922" width="14.21875" style="36" customWidth="1"/>
    <col min="8923" max="8924" width="7.109375" style="36" customWidth="1"/>
    <col min="8925" max="8925" width="17.33203125" style="36" customWidth="1"/>
    <col min="8926" max="8926" width="5.88671875" style="36" customWidth="1"/>
    <col min="8927" max="8927" width="8.88671875" style="36" customWidth="1"/>
    <col min="8928" max="8928" width="13.44140625" style="36" customWidth="1"/>
    <col min="8929" max="8958" width="8.88671875" style="36"/>
    <col min="8959" max="8959" width="3.44140625" style="36" customWidth="1"/>
    <col min="8960" max="8960" width="0" style="36" hidden="1" customWidth="1"/>
    <col min="8961" max="8961" width="11.6640625" style="36" bestFit="1" customWidth="1"/>
    <col min="8962" max="8962" width="16.21875" style="36" customWidth="1"/>
    <col min="8963" max="8963" width="7.109375" style="36" customWidth="1"/>
    <col min="8964" max="8964" width="16.6640625" style="36" customWidth="1"/>
    <col min="8965" max="8965" width="5.88671875" style="36" customWidth="1"/>
    <col min="8966" max="8966" width="11.21875" style="36" bestFit="1" customWidth="1"/>
    <col min="8967" max="8967" width="16.6640625" style="36" customWidth="1"/>
    <col min="8968" max="9174" width="8.88671875" style="36"/>
    <col min="9175" max="9176" width="3.44140625" style="36" customWidth="1"/>
    <col min="9177" max="9177" width="14.33203125" style="36" customWidth="1"/>
    <col min="9178" max="9178" width="14.21875" style="36" customWidth="1"/>
    <col min="9179" max="9180" width="7.109375" style="36" customWidth="1"/>
    <col min="9181" max="9181" width="17.33203125" style="36" customWidth="1"/>
    <col min="9182" max="9182" width="5.88671875" style="36" customWidth="1"/>
    <col min="9183" max="9183" width="8.88671875" style="36" customWidth="1"/>
    <col min="9184" max="9184" width="13.44140625" style="36" customWidth="1"/>
    <col min="9185" max="9214" width="8.88671875" style="36"/>
    <col min="9215" max="9215" width="3.44140625" style="36" customWidth="1"/>
    <col min="9216" max="9216" width="0" style="36" hidden="1" customWidth="1"/>
    <col min="9217" max="9217" width="11.6640625" style="36" bestFit="1" customWidth="1"/>
    <col min="9218" max="9218" width="16.21875" style="36" customWidth="1"/>
    <col min="9219" max="9219" width="7.109375" style="36" customWidth="1"/>
    <col min="9220" max="9220" width="16.6640625" style="36" customWidth="1"/>
    <col min="9221" max="9221" width="5.88671875" style="36" customWidth="1"/>
    <col min="9222" max="9222" width="11.21875" style="36" bestFit="1" customWidth="1"/>
    <col min="9223" max="9223" width="16.6640625" style="36" customWidth="1"/>
    <col min="9224" max="9430" width="8.88671875" style="36"/>
    <col min="9431" max="9432" width="3.44140625" style="36" customWidth="1"/>
    <col min="9433" max="9433" width="14.33203125" style="36" customWidth="1"/>
    <col min="9434" max="9434" width="14.21875" style="36" customWidth="1"/>
    <col min="9435" max="9436" width="7.109375" style="36" customWidth="1"/>
    <col min="9437" max="9437" width="17.33203125" style="36" customWidth="1"/>
    <col min="9438" max="9438" width="5.88671875" style="36" customWidth="1"/>
    <col min="9439" max="9439" width="8.88671875" style="36" customWidth="1"/>
    <col min="9440" max="9440" width="13.44140625" style="36" customWidth="1"/>
    <col min="9441" max="9470" width="8.88671875" style="36"/>
    <col min="9471" max="9471" width="3.44140625" style="36" customWidth="1"/>
    <col min="9472" max="9472" width="0" style="36" hidden="1" customWidth="1"/>
    <col min="9473" max="9473" width="11.6640625" style="36" bestFit="1" customWidth="1"/>
    <col min="9474" max="9474" width="16.21875" style="36" customWidth="1"/>
    <col min="9475" max="9475" width="7.109375" style="36" customWidth="1"/>
    <col min="9476" max="9476" width="16.6640625" style="36" customWidth="1"/>
    <col min="9477" max="9477" width="5.88671875" style="36" customWidth="1"/>
    <col min="9478" max="9478" width="11.21875" style="36" bestFit="1" customWidth="1"/>
    <col min="9479" max="9479" width="16.6640625" style="36" customWidth="1"/>
    <col min="9480" max="9686" width="8.88671875" style="36"/>
    <col min="9687" max="9688" width="3.44140625" style="36" customWidth="1"/>
    <col min="9689" max="9689" width="14.33203125" style="36" customWidth="1"/>
    <col min="9690" max="9690" width="14.21875" style="36" customWidth="1"/>
    <col min="9691" max="9692" width="7.109375" style="36" customWidth="1"/>
    <col min="9693" max="9693" width="17.33203125" style="36" customWidth="1"/>
    <col min="9694" max="9694" width="5.88671875" style="36" customWidth="1"/>
    <col min="9695" max="9695" width="8.88671875" style="36" customWidth="1"/>
    <col min="9696" max="9696" width="13.44140625" style="36" customWidth="1"/>
    <col min="9697" max="9726" width="8.88671875" style="36"/>
    <col min="9727" max="9727" width="3.44140625" style="36" customWidth="1"/>
    <col min="9728" max="9728" width="0" style="36" hidden="1" customWidth="1"/>
    <col min="9729" max="9729" width="11.6640625" style="36" bestFit="1" customWidth="1"/>
    <col min="9730" max="9730" width="16.21875" style="36" customWidth="1"/>
    <col min="9731" max="9731" width="7.109375" style="36" customWidth="1"/>
    <col min="9732" max="9732" width="16.6640625" style="36" customWidth="1"/>
    <col min="9733" max="9733" width="5.88671875" style="36" customWidth="1"/>
    <col min="9734" max="9734" width="11.21875" style="36" bestFit="1" customWidth="1"/>
    <col min="9735" max="9735" width="16.6640625" style="36" customWidth="1"/>
    <col min="9736" max="9942" width="8.88671875" style="36"/>
    <col min="9943" max="9944" width="3.44140625" style="36" customWidth="1"/>
    <col min="9945" max="9945" width="14.33203125" style="36" customWidth="1"/>
    <col min="9946" max="9946" width="14.21875" style="36" customWidth="1"/>
    <col min="9947" max="9948" width="7.109375" style="36" customWidth="1"/>
    <col min="9949" max="9949" width="17.33203125" style="36" customWidth="1"/>
    <col min="9950" max="9950" width="5.88671875" style="36" customWidth="1"/>
    <col min="9951" max="9951" width="8.88671875" style="36" customWidth="1"/>
    <col min="9952" max="9952" width="13.44140625" style="36" customWidth="1"/>
    <col min="9953" max="9982" width="8.88671875" style="36"/>
    <col min="9983" max="9983" width="3.44140625" style="36" customWidth="1"/>
    <col min="9984" max="9984" width="0" style="36" hidden="1" customWidth="1"/>
    <col min="9985" max="9985" width="11.6640625" style="36" bestFit="1" customWidth="1"/>
    <col min="9986" max="9986" width="16.21875" style="36" customWidth="1"/>
    <col min="9987" max="9987" width="7.109375" style="36" customWidth="1"/>
    <col min="9988" max="9988" width="16.6640625" style="36" customWidth="1"/>
    <col min="9989" max="9989" width="5.88671875" style="36" customWidth="1"/>
    <col min="9990" max="9990" width="11.21875" style="36" bestFit="1" customWidth="1"/>
    <col min="9991" max="9991" width="16.6640625" style="36" customWidth="1"/>
    <col min="9992" max="10198" width="8.88671875" style="36"/>
    <col min="10199" max="10200" width="3.44140625" style="36" customWidth="1"/>
    <col min="10201" max="10201" width="14.33203125" style="36" customWidth="1"/>
    <col min="10202" max="10202" width="14.21875" style="36" customWidth="1"/>
    <col min="10203" max="10204" width="7.109375" style="36" customWidth="1"/>
    <col min="10205" max="10205" width="17.33203125" style="36" customWidth="1"/>
    <col min="10206" max="10206" width="5.88671875" style="36" customWidth="1"/>
    <col min="10207" max="10207" width="8.88671875" style="36" customWidth="1"/>
    <col min="10208" max="10208" width="13.44140625" style="36" customWidth="1"/>
    <col min="10209" max="10238" width="8.88671875" style="36"/>
    <col min="10239" max="10239" width="3.44140625" style="36" customWidth="1"/>
    <col min="10240" max="10240" width="0" style="36" hidden="1" customWidth="1"/>
    <col min="10241" max="10241" width="11.6640625" style="36" bestFit="1" customWidth="1"/>
    <col min="10242" max="10242" width="16.21875" style="36" customWidth="1"/>
    <col min="10243" max="10243" width="7.109375" style="36" customWidth="1"/>
    <col min="10244" max="10244" width="16.6640625" style="36" customWidth="1"/>
    <col min="10245" max="10245" width="5.88671875" style="36" customWidth="1"/>
    <col min="10246" max="10246" width="11.21875" style="36" bestFit="1" customWidth="1"/>
    <col min="10247" max="10247" width="16.6640625" style="36" customWidth="1"/>
    <col min="10248" max="10454" width="8.88671875" style="36"/>
    <col min="10455" max="10456" width="3.44140625" style="36" customWidth="1"/>
    <col min="10457" max="10457" width="14.33203125" style="36" customWidth="1"/>
    <col min="10458" max="10458" width="14.21875" style="36" customWidth="1"/>
    <col min="10459" max="10460" width="7.109375" style="36" customWidth="1"/>
    <col min="10461" max="10461" width="17.33203125" style="36" customWidth="1"/>
    <col min="10462" max="10462" width="5.88671875" style="36" customWidth="1"/>
    <col min="10463" max="10463" width="8.88671875" style="36" customWidth="1"/>
    <col min="10464" max="10464" width="13.44140625" style="36" customWidth="1"/>
    <col min="10465" max="10494" width="8.88671875" style="36"/>
    <col min="10495" max="10495" width="3.44140625" style="36" customWidth="1"/>
    <col min="10496" max="10496" width="0" style="36" hidden="1" customWidth="1"/>
    <col min="10497" max="10497" width="11.6640625" style="36" bestFit="1" customWidth="1"/>
    <col min="10498" max="10498" width="16.21875" style="36" customWidth="1"/>
    <col min="10499" max="10499" width="7.109375" style="36" customWidth="1"/>
    <col min="10500" max="10500" width="16.6640625" style="36" customWidth="1"/>
    <col min="10501" max="10501" width="5.88671875" style="36" customWidth="1"/>
    <col min="10502" max="10502" width="11.21875" style="36" bestFit="1" customWidth="1"/>
    <col min="10503" max="10503" width="16.6640625" style="36" customWidth="1"/>
    <col min="10504" max="10710" width="8.88671875" style="36"/>
    <col min="10711" max="10712" width="3.44140625" style="36" customWidth="1"/>
    <col min="10713" max="10713" width="14.33203125" style="36" customWidth="1"/>
    <col min="10714" max="10714" width="14.21875" style="36" customWidth="1"/>
    <col min="10715" max="10716" width="7.109375" style="36" customWidth="1"/>
    <col min="10717" max="10717" width="17.33203125" style="36" customWidth="1"/>
    <col min="10718" max="10718" width="5.88671875" style="36" customWidth="1"/>
    <col min="10719" max="10719" width="8.88671875" style="36" customWidth="1"/>
    <col min="10720" max="10720" width="13.44140625" style="36" customWidth="1"/>
    <col min="10721" max="10750" width="8.88671875" style="36"/>
    <col min="10751" max="10751" width="3.44140625" style="36" customWidth="1"/>
    <col min="10752" max="10752" width="0" style="36" hidden="1" customWidth="1"/>
    <col min="10753" max="10753" width="11.6640625" style="36" bestFit="1" customWidth="1"/>
    <col min="10754" max="10754" width="16.21875" style="36" customWidth="1"/>
    <col min="10755" max="10755" width="7.109375" style="36" customWidth="1"/>
    <col min="10756" max="10756" width="16.6640625" style="36" customWidth="1"/>
    <col min="10757" max="10757" width="5.88671875" style="36" customWidth="1"/>
    <col min="10758" max="10758" width="11.21875" style="36" bestFit="1" customWidth="1"/>
    <col min="10759" max="10759" width="16.6640625" style="36" customWidth="1"/>
    <col min="10760" max="10966" width="8.88671875" style="36"/>
    <col min="10967" max="10968" width="3.44140625" style="36" customWidth="1"/>
    <col min="10969" max="10969" width="14.33203125" style="36" customWidth="1"/>
    <col min="10970" max="10970" width="14.21875" style="36" customWidth="1"/>
    <col min="10971" max="10972" width="7.109375" style="36" customWidth="1"/>
    <col min="10973" max="10973" width="17.33203125" style="36" customWidth="1"/>
    <col min="10974" max="10974" width="5.88671875" style="36" customWidth="1"/>
    <col min="10975" max="10975" width="8.88671875" style="36" customWidth="1"/>
    <col min="10976" max="10976" width="13.44140625" style="36" customWidth="1"/>
    <col min="10977" max="11006" width="8.88671875" style="36"/>
    <col min="11007" max="11007" width="3.44140625" style="36" customWidth="1"/>
    <col min="11008" max="11008" width="0" style="36" hidden="1" customWidth="1"/>
    <col min="11009" max="11009" width="11.6640625" style="36" bestFit="1" customWidth="1"/>
    <col min="11010" max="11010" width="16.21875" style="36" customWidth="1"/>
    <col min="11011" max="11011" width="7.109375" style="36" customWidth="1"/>
    <col min="11012" max="11012" width="16.6640625" style="36" customWidth="1"/>
    <col min="11013" max="11013" width="5.88671875" style="36" customWidth="1"/>
    <col min="11014" max="11014" width="11.21875" style="36" bestFit="1" customWidth="1"/>
    <col min="11015" max="11015" width="16.6640625" style="36" customWidth="1"/>
    <col min="11016" max="11222" width="8.88671875" style="36"/>
    <col min="11223" max="11224" width="3.44140625" style="36" customWidth="1"/>
    <col min="11225" max="11225" width="14.33203125" style="36" customWidth="1"/>
    <col min="11226" max="11226" width="14.21875" style="36" customWidth="1"/>
    <col min="11227" max="11228" width="7.109375" style="36" customWidth="1"/>
    <col min="11229" max="11229" width="17.33203125" style="36" customWidth="1"/>
    <col min="11230" max="11230" width="5.88671875" style="36" customWidth="1"/>
    <col min="11231" max="11231" width="8.88671875" style="36" customWidth="1"/>
    <col min="11232" max="11232" width="13.44140625" style="36" customWidth="1"/>
    <col min="11233" max="11262" width="8.88671875" style="36"/>
    <col min="11263" max="11263" width="3.44140625" style="36" customWidth="1"/>
    <col min="11264" max="11264" width="0" style="36" hidden="1" customWidth="1"/>
    <col min="11265" max="11265" width="11.6640625" style="36" bestFit="1" customWidth="1"/>
    <col min="11266" max="11266" width="16.21875" style="36" customWidth="1"/>
    <col min="11267" max="11267" width="7.109375" style="36" customWidth="1"/>
    <col min="11268" max="11268" width="16.6640625" style="36" customWidth="1"/>
    <col min="11269" max="11269" width="5.88671875" style="36" customWidth="1"/>
    <col min="11270" max="11270" width="11.21875" style="36" bestFit="1" customWidth="1"/>
    <col min="11271" max="11271" width="16.6640625" style="36" customWidth="1"/>
    <col min="11272" max="11478" width="8.88671875" style="36"/>
    <col min="11479" max="11480" width="3.44140625" style="36" customWidth="1"/>
    <col min="11481" max="11481" width="14.33203125" style="36" customWidth="1"/>
    <col min="11482" max="11482" width="14.21875" style="36" customWidth="1"/>
    <col min="11483" max="11484" width="7.109375" style="36" customWidth="1"/>
    <col min="11485" max="11485" width="17.33203125" style="36" customWidth="1"/>
    <col min="11486" max="11486" width="5.88671875" style="36" customWidth="1"/>
    <col min="11487" max="11487" width="8.88671875" style="36" customWidth="1"/>
    <col min="11488" max="11488" width="13.44140625" style="36" customWidth="1"/>
    <col min="11489" max="11518" width="8.88671875" style="36"/>
    <col min="11519" max="11519" width="3.44140625" style="36" customWidth="1"/>
    <col min="11520" max="11520" width="0" style="36" hidden="1" customWidth="1"/>
    <col min="11521" max="11521" width="11.6640625" style="36" bestFit="1" customWidth="1"/>
    <col min="11522" max="11522" width="16.21875" style="36" customWidth="1"/>
    <col min="11523" max="11523" width="7.109375" style="36" customWidth="1"/>
    <col min="11524" max="11524" width="16.6640625" style="36" customWidth="1"/>
    <col min="11525" max="11525" width="5.88671875" style="36" customWidth="1"/>
    <col min="11526" max="11526" width="11.21875" style="36" bestFit="1" customWidth="1"/>
    <col min="11527" max="11527" width="16.6640625" style="36" customWidth="1"/>
    <col min="11528" max="11734" width="8.88671875" style="36"/>
    <col min="11735" max="11736" width="3.44140625" style="36" customWidth="1"/>
    <col min="11737" max="11737" width="14.33203125" style="36" customWidth="1"/>
    <col min="11738" max="11738" width="14.21875" style="36" customWidth="1"/>
    <col min="11739" max="11740" width="7.109375" style="36" customWidth="1"/>
    <col min="11741" max="11741" width="17.33203125" style="36" customWidth="1"/>
    <col min="11742" max="11742" width="5.88671875" style="36" customWidth="1"/>
    <col min="11743" max="11743" width="8.88671875" style="36" customWidth="1"/>
    <col min="11744" max="11744" width="13.44140625" style="36" customWidth="1"/>
    <col min="11745" max="11774" width="8.88671875" style="36"/>
    <col min="11775" max="11775" width="3.44140625" style="36" customWidth="1"/>
    <col min="11776" max="11776" width="0" style="36" hidden="1" customWidth="1"/>
    <col min="11777" max="11777" width="11.6640625" style="36" bestFit="1" customWidth="1"/>
    <col min="11778" max="11778" width="16.21875" style="36" customWidth="1"/>
    <col min="11779" max="11779" width="7.109375" style="36" customWidth="1"/>
    <col min="11780" max="11780" width="16.6640625" style="36" customWidth="1"/>
    <col min="11781" max="11781" width="5.88671875" style="36" customWidth="1"/>
    <col min="11782" max="11782" width="11.21875" style="36" bestFit="1" customWidth="1"/>
    <col min="11783" max="11783" width="16.6640625" style="36" customWidth="1"/>
    <col min="11784" max="11990" width="8.88671875" style="36"/>
    <col min="11991" max="11992" width="3.44140625" style="36" customWidth="1"/>
    <col min="11993" max="11993" width="14.33203125" style="36" customWidth="1"/>
    <col min="11994" max="11994" width="14.21875" style="36" customWidth="1"/>
    <col min="11995" max="11996" width="7.109375" style="36" customWidth="1"/>
    <col min="11997" max="11997" width="17.33203125" style="36" customWidth="1"/>
    <col min="11998" max="11998" width="5.88671875" style="36" customWidth="1"/>
    <col min="11999" max="11999" width="8.88671875" style="36" customWidth="1"/>
    <col min="12000" max="12000" width="13.44140625" style="36" customWidth="1"/>
    <col min="12001" max="12030" width="8.88671875" style="36"/>
    <col min="12031" max="12031" width="3.44140625" style="36" customWidth="1"/>
    <col min="12032" max="12032" width="0" style="36" hidden="1" customWidth="1"/>
    <col min="12033" max="12033" width="11.6640625" style="36" bestFit="1" customWidth="1"/>
    <col min="12034" max="12034" width="16.21875" style="36" customWidth="1"/>
    <col min="12035" max="12035" width="7.109375" style="36" customWidth="1"/>
    <col min="12036" max="12036" width="16.6640625" style="36" customWidth="1"/>
    <col min="12037" max="12037" width="5.88671875" style="36" customWidth="1"/>
    <col min="12038" max="12038" width="11.21875" style="36" bestFit="1" customWidth="1"/>
    <col min="12039" max="12039" width="16.6640625" style="36" customWidth="1"/>
    <col min="12040" max="12246" width="8.88671875" style="36"/>
    <col min="12247" max="12248" width="3.44140625" style="36" customWidth="1"/>
    <col min="12249" max="12249" width="14.33203125" style="36" customWidth="1"/>
    <col min="12250" max="12250" width="14.21875" style="36" customWidth="1"/>
    <col min="12251" max="12252" width="7.109375" style="36" customWidth="1"/>
    <col min="12253" max="12253" width="17.33203125" style="36" customWidth="1"/>
    <col min="12254" max="12254" width="5.88671875" style="36" customWidth="1"/>
    <col min="12255" max="12255" width="8.88671875" style="36" customWidth="1"/>
    <col min="12256" max="12256" width="13.44140625" style="36" customWidth="1"/>
    <col min="12257" max="12286" width="8.88671875" style="36"/>
    <col min="12287" max="12287" width="3.44140625" style="36" customWidth="1"/>
    <col min="12288" max="12288" width="0" style="36" hidden="1" customWidth="1"/>
    <col min="12289" max="12289" width="11.6640625" style="36" bestFit="1" customWidth="1"/>
    <col min="12290" max="12290" width="16.21875" style="36" customWidth="1"/>
    <col min="12291" max="12291" width="7.109375" style="36" customWidth="1"/>
    <col min="12292" max="12292" width="16.6640625" style="36" customWidth="1"/>
    <col min="12293" max="12293" width="5.88671875" style="36" customWidth="1"/>
    <col min="12294" max="12294" width="11.21875" style="36" bestFit="1" customWidth="1"/>
    <col min="12295" max="12295" width="16.6640625" style="36" customWidth="1"/>
    <col min="12296" max="12502" width="8.88671875" style="36"/>
    <col min="12503" max="12504" width="3.44140625" style="36" customWidth="1"/>
    <col min="12505" max="12505" width="14.33203125" style="36" customWidth="1"/>
    <col min="12506" max="12506" width="14.21875" style="36" customWidth="1"/>
    <col min="12507" max="12508" width="7.109375" style="36" customWidth="1"/>
    <col min="12509" max="12509" width="17.33203125" style="36" customWidth="1"/>
    <col min="12510" max="12510" width="5.88671875" style="36" customWidth="1"/>
    <col min="12511" max="12511" width="8.88671875" style="36" customWidth="1"/>
    <col min="12512" max="12512" width="13.44140625" style="36" customWidth="1"/>
    <col min="12513" max="12542" width="8.88671875" style="36"/>
    <col min="12543" max="12543" width="3.44140625" style="36" customWidth="1"/>
    <col min="12544" max="12544" width="0" style="36" hidden="1" customWidth="1"/>
    <col min="12545" max="12545" width="11.6640625" style="36" bestFit="1" customWidth="1"/>
    <col min="12546" max="12546" width="16.21875" style="36" customWidth="1"/>
    <col min="12547" max="12547" width="7.109375" style="36" customWidth="1"/>
    <col min="12548" max="12548" width="16.6640625" style="36" customWidth="1"/>
    <col min="12549" max="12549" width="5.88671875" style="36" customWidth="1"/>
    <col min="12550" max="12550" width="11.21875" style="36" bestFit="1" customWidth="1"/>
    <col min="12551" max="12551" width="16.6640625" style="36" customWidth="1"/>
    <col min="12552" max="12758" width="8.88671875" style="36"/>
    <col min="12759" max="12760" width="3.44140625" style="36" customWidth="1"/>
    <col min="12761" max="12761" width="14.33203125" style="36" customWidth="1"/>
    <col min="12762" max="12762" width="14.21875" style="36" customWidth="1"/>
    <col min="12763" max="12764" width="7.109375" style="36" customWidth="1"/>
    <col min="12765" max="12765" width="17.33203125" style="36" customWidth="1"/>
    <col min="12766" max="12766" width="5.88671875" style="36" customWidth="1"/>
    <col min="12767" max="12767" width="8.88671875" style="36" customWidth="1"/>
    <col min="12768" max="12768" width="13.44140625" style="36" customWidth="1"/>
    <col min="12769" max="12798" width="8.88671875" style="36"/>
    <col min="12799" max="12799" width="3.44140625" style="36" customWidth="1"/>
    <col min="12800" max="12800" width="0" style="36" hidden="1" customWidth="1"/>
    <col min="12801" max="12801" width="11.6640625" style="36" bestFit="1" customWidth="1"/>
    <col min="12802" max="12802" width="16.21875" style="36" customWidth="1"/>
    <col min="12803" max="12803" width="7.109375" style="36" customWidth="1"/>
    <col min="12804" max="12804" width="16.6640625" style="36" customWidth="1"/>
    <col min="12805" max="12805" width="5.88671875" style="36" customWidth="1"/>
    <col min="12806" max="12806" width="11.21875" style="36" bestFit="1" customWidth="1"/>
    <col min="12807" max="12807" width="16.6640625" style="36" customWidth="1"/>
    <col min="12808" max="13014" width="8.88671875" style="36"/>
    <col min="13015" max="13016" width="3.44140625" style="36" customWidth="1"/>
    <col min="13017" max="13017" width="14.33203125" style="36" customWidth="1"/>
    <col min="13018" max="13018" width="14.21875" style="36" customWidth="1"/>
    <col min="13019" max="13020" width="7.109375" style="36" customWidth="1"/>
    <col min="13021" max="13021" width="17.33203125" style="36" customWidth="1"/>
    <col min="13022" max="13022" width="5.88671875" style="36" customWidth="1"/>
    <col min="13023" max="13023" width="8.88671875" style="36" customWidth="1"/>
    <col min="13024" max="13024" width="13.44140625" style="36" customWidth="1"/>
    <col min="13025" max="13054" width="8.88671875" style="36"/>
    <col min="13055" max="13055" width="3.44140625" style="36" customWidth="1"/>
    <col min="13056" max="13056" width="0" style="36" hidden="1" customWidth="1"/>
    <col min="13057" max="13057" width="11.6640625" style="36" bestFit="1" customWidth="1"/>
    <col min="13058" max="13058" width="16.21875" style="36" customWidth="1"/>
    <col min="13059" max="13059" width="7.109375" style="36" customWidth="1"/>
    <col min="13060" max="13060" width="16.6640625" style="36" customWidth="1"/>
    <col min="13061" max="13061" width="5.88671875" style="36" customWidth="1"/>
    <col min="13062" max="13062" width="11.21875" style="36" bestFit="1" customWidth="1"/>
    <col min="13063" max="13063" width="16.6640625" style="36" customWidth="1"/>
    <col min="13064" max="13270" width="8.88671875" style="36"/>
    <col min="13271" max="13272" width="3.44140625" style="36" customWidth="1"/>
    <col min="13273" max="13273" width="14.33203125" style="36" customWidth="1"/>
    <col min="13274" max="13274" width="14.21875" style="36" customWidth="1"/>
    <col min="13275" max="13276" width="7.109375" style="36" customWidth="1"/>
    <col min="13277" max="13277" width="17.33203125" style="36" customWidth="1"/>
    <col min="13278" max="13278" width="5.88671875" style="36" customWidth="1"/>
    <col min="13279" max="13279" width="8.88671875" style="36" customWidth="1"/>
    <col min="13280" max="13280" width="13.44140625" style="36" customWidth="1"/>
    <col min="13281" max="13310" width="8.88671875" style="36"/>
    <col min="13311" max="13311" width="3.44140625" style="36" customWidth="1"/>
    <col min="13312" max="13312" width="0" style="36" hidden="1" customWidth="1"/>
    <col min="13313" max="13313" width="11.6640625" style="36" bestFit="1" customWidth="1"/>
    <col min="13314" max="13314" width="16.21875" style="36" customWidth="1"/>
    <col min="13315" max="13315" width="7.109375" style="36" customWidth="1"/>
    <col min="13316" max="13316" width="16.6640625" style="36" customWidth="1"/>
    <col min="13317" max="13317" width="5.88671875" style="36" customWidth="1"/>
    <col min="13318" max="13318" width="11.21875" style="36" bestFit="1" customWidth="1"/>
    <col min="13319" max="13319" width="16.6640625" style="36" customWidth="1"/>
    <col min="13320" max="13526" width="8.88671875" style="36"/>
    <col min="13527" max="13528" width="3.44140625" style="36" customWidth="1"/>
    <col min="13529" max="13529" width="14.33203125" style="36" customWidth="1"/>
    <col min="13530" max="13530" width="14.21875" style="36" customWidth="1"/>
    <col min="13531" max="13532" width="7.109375" style="36" customWidth="1"/>
    <col min="13533" max="13533" width="17.33203125" style="36" customWidth="1"/>
    <col min="13534" max="13534" width="5.88671875" style="36" customWidth="1"/>
    <col min="13535" max="13535" width="8.88671875" style="36" customWidth="1"/>
    <col min="13536" max="13536" width="13.44140625" style="36" customWidth="1"/>
    <col min="13537" max="13566" width="8.88671875" style="36"/>
    <col min="13567" max="13567" width="3.44140625" style="36" customWidth="1"/>
    <col min="13568" max="13568" width="0" style="36" hidden="1" customWidth="1"/>
    <col min="13569" max="13569" width="11.6640625" style="36" bestFit="1" customWidth="1"/>
    <col min="13570" max="13570" width="16.21875" style="36" customWidth="1"/>
    <col min="13571" max="13571" width="7.109375" style="36" customWidth="1"/>
    <col min="13572" max="13572" width="16.6640625" style="36" customWidth="1"/>
    <col min="13573" max="13573" width="5.88671875" style="36" customWidth="1"/>
    <col min="13574" max="13574" width="11.21875" style="36" bestFit="1" customWidth="1"/>
    <col min="13575" max="13575" width="16.6640625" style="36" customWidth="1"/>
    <col min="13576" max="13782" width="8.88671875" style="36"/>
    <col min="13783" max="13784" width="3.44140625" style="36" customWidth="1"/>
    <col min="13785" max="13785" width="14.33203125" style="36" customWidth="1"/>
    <col min="13786" max="13786" width="14.21875" style="36" customWidth="1"/>
    <col min="13787" max="13788" width="7.109375" style="36" customWidth="1"/>
    <col min="13789" max="13789" width="17.33203125" style="36" customWidth="1"/>
    <col min="13790" max="13790" width="5.88671875" style="36" customWidth="1"/>
    <col min="13791" max="13791" width="8.88671875" style="36" customWidth="1"/>
    <col min="13792" max="13792" width="13.44140625" style="36" customWidth="1"/>
    <col min="13793" max="13822" width="8.88671875" style="36"/>
    <col min="13823" max="13823" width="3.44140625" style="36" customWidth="1"/>
    <col min="13824" max="13824" width="0" style="36" hidden="1" customWidth="1"/>
    <col min="13825" max="13825" width="11.6640625" style="36" bestFit="1" customWidth="1"/>
    <col min="13826" max="13826" width="16.21875" style="36" customWidth="1"/>
    <col min="13827" max="13827" width="7.109375" style="36" customWidth="1"/>
    <col min="13828" max="13828" width="16.6640625" style="36" customWidth="1"/>
    <col min="13829" max="13829" width="5.88671875" style="36" customWidth="1"/>
    <col min="13830" max="13830" width="11.21875" style="36" bestFit="1" customWidth="1"/>
    <col min="13831" max="13831" width="16.6640625" style="36" customWidth="1"/>
    <col min="13832" max="14038" width="8.88671875" style="36"/>
    <col min="14039" max="14040" width="3.44140625" style="36" customWidth="1"/>
    <col min="14041" max="14041" width="14.33203125" style="36" customWidth="1"/>
    <col min="14042" max="14042" width="14.21875" style="36" customWidth="1"/>
    <col min="14043" max="14044" width="7.109375" style="36" customWidth="1"/>
    <col min="14045" max="14045" width="17.33203125" style="36" customWidth="1"/>
    <col min="14046" max="14046" width="5.88671875" style="36" customWidth="1"/>
    <col min="14047" max="14047" width="8.88671875" style="36" customWidth="1"/>
    <col min="14048" max="14048" width="13.44140625" style="36" customWidth="1"/>
    <col min="14049" max="14078" width="8.88671875" style="36"/>
    <col min="14079" max="14079" width="3.44140625" style="36" customWidth="1"/>
    <col min="14080" max="14080" width="0" style="36" hidden="1" customWidth="1"/>
    <col min="14081" max="14081" width="11.6640625" style="36" bestFit="1" customWidth="1"/>
    <col min="14082" max="14082" width="16.21875" style="36" customWidth="1"/>
    <col min="14083" max="14083" width="7.109375" style="36" customWidth="1"/>
    <col min="14084" max="14084" width="16.6640625" style="36" customWidth="1"/>
    <col min="14085" max="14085" width="5.88671875" style="36" customWidth="1"/>
    <col min="14086" max="14086" width="11.21875" style="36" bestFit="1" customWidth="1"/>
    <col min="14087" max="14087" width="16.6640625" style="36" customWidth="1"/>
    <col min="14088" max="14294" width="8.88671875" style="36"/>
    <col min="14295" max="14296" width="3.44140625" style="36" customWidth="1"/>
    <col min="14297" max="14297" width="14.33203125" style="36" customWidth="1"/>
    <col min="14298" max="14298" width="14.21875" style="36" customWidth="1"/>
    <col min="14299" max="14300" width="7.109375" style="36" customWidth="1"/>
    <col min="14301" max="14301" width="17.33203125" style="36" customWidth="1"/>
    <col min="14302" max="14302" width="5.88671875" style="36" customWidth="1"/>
    <col min="14303" max="14303" width="8.88671875" style="36" customWidth="1"/>
    <col min="14304" max="14304" width="13.44140625" style="36" customWidth="1"/>
    <col min="14305" max="14334" width="8.88671875" style="36"/>
    <col min="14335" max="14335" width="3.44140625" style="36" customWidth="1"/>
    <col min="14336" max="14336" width="0" style="36" hidden="1" customWidth="1"/>
    <col min="14337" max="14337" width="11.6640625" style="36" bestFit="1" customWidth="1"/>
    <col min="14338" max="14338" width="16.21875" style="36" customWidth="1"/>
    <col min="14339" max="14339" width="7.109375" style="36" customWidth="1"/>
    <col min="14340" max="14340" width="16.6640625" style="36" customWidth="1"/>
    <col min="14341" max="14341" width="5.88671875" style="36" customWidth="1"/>
    <col min="14342" max="14342" width="11.21875" style="36" bestFit="1" customWidth="1"/>
    <col min="14343" max="14343" width="16.6640625" style="36" customWidth="1"/>
    <col min="14344" max="14550" width="8.88671875" style="36"/>
    <col min="14551" max="14552" width="3.44140625" style="36" customWidth="1"/>
    <col min="14553" max="14553" width="14.33203125" style="36" customWidth="1"/>
    <col min="14554" max="14554" width="14.21875" style="36" customWidth="1"/>
    <col min="14555" max="14556" width="7.109375" style="36" customWidth="1"/>
    <col min="14557" max="14557" width="17.33203125" style="36" customWidth="1"/>
    <col min="14558" max="14558" width="5.88671875" style="36" customWidth="1"/>
    <col min="14559" max="14559" width="8.88671875" style="36" customWidth="1"/>
    <col min="14560" max="14560" width="13.44140625" style="36" customWidth="1"/>
    <col min="14561" max="14590" width="8.88671875" style="36"/>
    <col min="14591" max="14591" width="3.44140625" style="36" customWidth="1"/>
    <col min="14592" max="14592" width="0" style="36" hidden="1" customWidth="1"/>
    <col min="14593" max="14593" width="11.6640625" style="36" bestFit="1" customWidth="1"/>
    <col min="14594" max="14594" width="16.21875" style="36" customWidth="1"/>
    <col min="14595" max="14595" width="7.109375" style="36" customWidth="1"/>
    <col min="14596" max="14596" width="16.6640625" style="36" customWidth="1"/>
    <col min="14597" max="14597" width="5.88671875" style="36" customWidth="1"/>
    <col min="14598" max="14598" width="11.21875" style="36" bestFit="1" customWidth="1"/>
    <col min="14599" max="14599" width="16.6640625" style="36" customWidth="1"/>
    <col min="14600" max="14806" width="8.88671875" style="36"/>
    <col min="14807" max="14808" width="3.44140625" style="36" customWidth="1"/>
    <col min="14809" max="14809" width="14.33203125" style="36" customWidth="1"/>
    <col min="14810" max="14810" width="14.21875" style="36" customWidth="1"/>
    <col min="14811" max="14812" width="7.109375" style="36" customWidth="1"/>
    <col min="14813" max="14813" width="17.33203125" style="36" customWidth="1"/>
    <col min="14814" max="14814" width="5.88671875" style="36" customWidth="1"/>
    <col min="14815" max="14815" width="8.88671875" style="36" customWidth="1"/>
    <col min="14816" max="14816" width="13.44140625" style="36" customWidth="1"/>
    <col min="14817" max="14846" width="8.88671875" style="36"/>
    <col min="14847" max="14847" width="3.44140625" style="36" customWidth="1"/>
    <col min="14848" max="14848" width="0" style="36" hidden="1" customWidth="1"/>
    <col min="14849" max="14849" width="11.6640625" style="36" bestFit="1" customWidth="1"/>
    <col min="14850" max="14850" width="16.21875" style="36" customWidth="1"/>
    <col min="14851" max="14851" width="7.109375" style="36" customWidth="1"/>
    <col min="14852" max="14852" width="16.6640625" style="36" customWidth="1"/>
    <col min="14853" max="14853" width="5.88671875" style="36" customWidth="1"/>
    <col min="14854" max="14854" width="11.21875" style="36" bestFit="1" customWidth="1"/>
    <col min="14855" max="14855" width="16.6640625" style="36" customWidth="1"/>
    <col min="14856" max="15062" width="8.88671875" style="36"/>
    <col min="15063" max="15064" width="3.44140625" style="36" customWidth="1"/>
    <col min="15065" max="15065" width="14.33203125" style="36" customWidth="1"/>
    <col min="15066" max="15066" width="14.21875" style="36" customWidth="1"/>
    <col min="15067" max="15068" width="7.109375" style="36" customWidth="1"/>
    <col min="15069" max="15069" width="17.33203125" style="36" customWidth="1"/>
    <col min="15070" max="15070" width="5.88671875" style="36" customWidth="1"/>
    <col min="15071" max="15071" width="8.88671875" style="36" customWidth="1"/>
    <col min="15072" max="15072" width="13.44140625" style="36" customWidth="1"/>
    <col min="15073" max="15102" width="8.88671875" style="36"/>
    <col min="15103" max="15103" width="3.44140625" style="36" customWidth="1"/>
    <col min="15104" max="15104" width="0" style="36" hidden="1" customWidth="1"/>
    <col min="15105" max="15105" width="11.6640625" style="36" bestFit="1" customWidth="1"/>
    <col min="15106" max="15106" width="16.21875" style="36" customWidth="1"/>
    <col min="15107" max="15107" width="7.109375" style="36" customWidth="1"/>
    <col min="15108" max="15108" width="16.6640625" style="36" customWidth="1"/>
    <col min="15109" max="15109" width="5.88671875" style="36" customWidth="1"/>
    <col min="15110" max="15110" width="11.21875" style="36" bestFit="1" customWidth="1"/>
    <col min="15111" max="15111" width="16.6640625" style="36" customWidth="1"/>
    <col min="15112" max="15318" width="8.88671875" style="36"/>
    <col min="15319" max="15320" width="3.44140625" style="36" customWidth="1"/>
    <col min="15321" max="15321" width="14.33203125" style="36" customWidth="1"/>
    <col min="15322" max="15322" width="14.21875" style="36" customWidth="1"/>
    <col min="15323" max="15324" width="7.109375" style="36" customWidth="1"/>
    <col min="15325" max="15325" width="17.33203125" style="36" customWidth="1"/>
    <col min="15326" max="15326" width="5.88671875" style="36" customWidth="1"/>
    <col min="15327" max="15327" width="8.88671875" style="36" customWidth="1"/>
    <col min="15328" max="15328" width="13.44140625" style="36" customWidth="1"/>
    <col min="15329" max="15358" width="8.88671875" style="36"/>
    <col min="15359" max="15359" width="3.44140625" style="36" customWidth="1"/>
    <col min="15360" max="15360" width="0" style="36" hidden="1" customWidth="1"/>
    <col min="15361" max="15361" width="11.6640625" style="36" bestFit="1" customWidth="1"/>
    <col min="15362" max="15362" width="16.21875" style="36" customWidth="1"/>
    <col min="15363" max="15363" width="7.109375" style="36" customWidth="1"/>
    <col min="15364" max="15364" width="16.6640625" style="36" customWidth="1"/>
    <col min="15365" max="15365" width="5.88671875" style="36" customWidth="1"/>
    <col min="15366" max="15366" width="11.21875" style="36" bestFit="1" customWidth="1"/>
    <col min="15367" max="15367" width="16.6640625" style="36" customWidth="1"/>
    <col min="15368" max="15574" width="8.88671875" style="36"/>
    <col min="15575" max="15576" width="3.44140625" style="36" customWidth="1"/>
    <col min="15577" max="15577" width="14.33203125" style="36" customWidth="1"/>
    <col min="15578" max="15578" width="14.21875" style="36" customWidth="1"/>
    <col min="15579" max="15580" width="7.109375" style="36" customWidth="1"/>
    <col min="15581" max="15581" width="17.33203125" style="36" customWidth="1"/>
    <col min="15582" max="15582" width="5.88671875" style="36" customWidth="1"/>
    <col min="15583" max="15583" width="8.88671875" style="36" customWidth="1"/>
    <col min="15584" max="15584" width="13.44140625" style="36" customWidth="1"/>
    <col min="15585" max="15614" width="8.88671875" style="36"/>
    <col min="15615" max="15615" width="3.44140625" style="36" customWidth="1"/>
    <col min="15616" max="15616" width="0" style="36" hidden="1" customWidth="1"/>
    <col min="15617" max="15617" width="11.6640625" style="36" bestFit="1" customWidth="1"/>
    <col min="15618" max="15618" width="16.21875" style="36" customWidth="1"/>
    <col min="15619" max="15619" width="7.109375" style="36" customWidth="1"/>
    <col min="15620" max="15620" width="16.6640625" style="36" customWidth="1"/>
    <col min="15621" max="15621" width="5.88671875" style="36" customWidth="1"/>
    <col min="15622" max="15622" width="11.21875" style="36" bestFit="1" customWidth="1"/>
    <col min="15623" max="15623" width="16.6640625" style="36" customWidth="1"/>
    <col min="15624" max="15830" width="8.88671875" style="36"/>
    <col min="15831" max="15832" width="3.44140625" style="36" customWidth="1"/>
    <col min="15833" max="15833" width="14.33203125" style="36" customWidth="1"/>
    <col min="15834" max="15834" width="14.21875" style="36" customWidth="1"/>
    <col min="15835" max="15836" width="7.109375" style="36" customWidth="1"/>
    <col min="15837" max="15837" width="17.33203125" style="36" customWidth="1"/>
    <col min="15838" max="15838" width="5.88671875" style="36" customWidth="1"/>
    <col min="15839" max="15839" width="8.88671875" style="36" customWidth="1"/>
    <col min="15840" max="15840" width="13.44140625" style="36" customWidth="1"/>
    <col min="15841" max="15870" width="8.88671875" style="36"/>
    <col min="15871" max="15871" width="3.44140625" style="36" customWidth="1"/>
    <col min="15872" max="15872" width="0" style="36" hidden="1" customWidth="1"/>
    <col min="15873" max="15873" width="11.6640625" style="36" bestFit="1" customWidth="1"/>
    <col min="15874" max="15874" width="16.21875" style="36" customWidth="1"/>
    <col min="15875" max="15875" width="7.109375" style="36" customWidth="1"/>
    <col min="15876" max="15876" width="16.6640625" style="36" customWidth="1"/>
    <col min="15877" max="15877" width="5.88671875" style="36" customWidth="1"/>
    <col min="15878" max="15878" width="11.21875" style="36" bestFit="1" customWidth="1"/>
    <col min="15879" max="15879" width="16.6640625" style="36" customWidth="1"/>
    <col min="15880" max="16086" width="8.88671875" style="36"/>
    <col min="16087" max="16088" width="3.44140625" style="36" customWidth="1"/>
    <col min="16089" max="16089" width="14.33203125" style="36" customWidth="1"/>
    <col min="16090" max="16090" width="14.21875" style="36" customWidth="1"/>
    <col min="16091" max="16092" width="7.109375" style="36" customWidth="1"/>
    <col min="16093" max="16093" width="17.33203125" style="36" customWidth="1"/>
    <col min="16094" max="16094" width="5.88671875" style="36" customWidth="1"/>
    <col min="16095" max="16095" width="8.88671875" style="36" customWidth="1"/>
    <col min="16096" max="16096" width="13.44140625" style="36" customWidth="1"/>
    <col min="16097" max="16126" width="8.88671875" style="36"/>
    <col min="16127" max="16127" width="3.44140625" style="36" customWidth="1"/>
    <col min="16128" max="16128" width="0" style="36" hidden="1" customWidth="1"/>
    <col min="16129" max="16129" width="11.6640625" style="36" bestFit="1" customWidth="1"/>
    <col min="16130" max="16130" width="16.21875" style="36" customWidth="1"/>
    <col min="16131" max="16131" width="7.109375" style="36" customWidth="1"/>
    <col min="16132" max="16132" width="16.6640625" style="36" customWidth="1"/>
    <col min="16133" max="16133" width="5.88671875" style="36" customWidth="1"/>
    <col min="16134" max="16134" width="11.21875" style="36" bestFit="1" customWidth="1"/>
    <col min="16135" max="16135" width="16.6640625" style="36" customWidth="1"/>
    <col min="16136" max="16342" width="8.88671875" style="36"/>
    <col min="16343" max="16344" width="3.44140625" style="36" customWidth="1"/>
    <col min="16345" max="16345" width="14.33203125" style="36" customWidth="1"/>
    <col min="16346" max="16346" width="14.21875" style="36" customWidth="1"/>
    <col min="16347" max="16348" width="7.109375" style="36" customWidth="1"/>
    <col min="16349" max="16349" width="17.33203125" style="36" customWidth="1"/>
    <col min="16350" max="16350" width="5.88671875" style="36" customWidth="1"/>
    <col min="16351" max="16351" width="8.88671875" style="36" customWidth="1"/>
    <col min="16352" max="16352" width="13.44140625" style="36" customWidth="1"/>
    <col min="16353" max="16384" width="8.88671875" style="36"/>
  </cols>
  <sheetData>
    <row r="1" spans="1:10" s="1" customFormat="1" ht="16.5" x14ac:dyDescent="0.25">
      <c r="A1" s="74" t="s">
        <v>0</v>
      </c>
      <c r="B1" s="74"/>
      <c r="C1" s="74"/>
      <c r="D1" s="74"/>
      <c r="E1" s="74"/>
      <c r="F1" s="75" t="s">
        <v>1</v>
      </c>
      <c r="G1" s="75"/>
      <c r="H1" s="75"/>
      <c r="I1" s="75"/>
      <c r="J1" s="52"/>
    </row>
    <row r="2" spans="1:10" s="1" customFormat="1" ht="16.5" x14ac:dyDescent="0.25">
      <c r="A2" s="76" t="s">
        <v>2</v>
      </c>
      <c r="B2" s="76"/>
      <c r="C2" s="76"/>
      <c r="D2" s="76"/>
      <c r="E2" s="76"/>
      <c r="F2" s="75" t="s">
        <v>3</v>
      </c>
      <c r="G2" s="75"/>
      <c r="H2" s="75"/>
      <c r="I2" s="75"/>
    </row>
    <row r="3" spans="1:10" s="1" customFormat="1" ht="16.5" x14ac:dyDescent="0.25">
      <c r="A3" s="77" t="s">
        <v>211</v>
      </c>
      <c r="B3" s="77"/>
      <c r="C3" s="77"/>
      <c r="D3" s="77"/>
      <c r="E3" s="77"/>
      <c r="F3" s="2"/>
      <c r="G3" s="2"/>
      <c r="H3" s="2"/>
      <c r="I3" s="3"/>
    </row>
    <row r="4" spans="1:10" s="1" customFormat="1" ht="28.5" customHeight="1" x14ac:dyDescent="0.3">
      <c r="C4" s="4"/>
      <c r="E4" s="5"/>
      <c r="F4" s="6"/>
      <c r="G4" s="79" t="s">
        <v>4</v>
      </c>
      <c r="H4" s="79"/>
      <c r="I4" s="79"/>
    </row>
    <row r="5" spans="1:10" s="1" customFormat="1" ht="46.5" customHeight="1" x14ac:dyDescent="0.25">
      <c r="A5" s="80" t="s">
        <v>5</v>
      </c>
      <c r="B5" s="80"/>
      <c r="C5" s="80"/>
      <c r="D5" s="80"/>
      <c r="E5" s="80"/>
      <c r="F5" s="80"/>
      <c r="G5" s="80"/>
      <c r="H5" s="80"/>
      <c r="I5" s="80"/>
    </row>
    <row r="6" spans="1:10" s="1" customFormat="1" ht="18.75" customHeight="1" x14ac:dyDescent="0.35">
      <c r="A6" s="7"/>
      <c r="B6" s="7"/>
      <c r="C6" s="8"/>
      <c r="D6" s="9" t="s">
        <v>209</v>
      </c>
      <c r="E6" s="10"/>
      <c r="F6" s="11"/>
      <c r="G6" s="81" t="s">
        <v>6</v>
      </c>
      <c r="H6" s="81"/>
      <c r="I6" s="12">
        <v>14</v>
      </c>
      <c r="J6" s="1">
        <f>SUM(I6:I10)</f>
        <v>112</v>
      </c>
    </row>
    <row r="7" spans="1:10" s="1" customFormat="1" ht="18.75" customHeight="1" x14ac:dyDescent="0.35">
      <c r="A7" s="7"/>
      <c r="B7" s="7"/>
      <c r="C7" s="8"/>
      <c r="D7" s="9" t="s">
        <v>210</v>
      </c>
      <c r="E7" s="10"/>
      <c r="F7" s="11"/>
      <c r="G7" s="81" t="s">
        <v>6</v>
      </c>
      <c r="H7" s="81"/>
      <c r="I7" s="12">
        <v>30</v>
      </c>
    </row>
    <row r="8" spans="1:10" s="1" customFormat="1" ht="18.75" customHeight="1" x14ac:dyDescent="0.35">
      <c r="A8" s="7"/>
      <c r="B8" s="7"/>
      <c r="C8" s="8"/>
      <c r="D8" s="9" t="s">
        <v>214</v>
      </c>
      <c r="E8" s="10"/>
      <c r="F8" s="11"/>
      <c r="G8" s="81" t="s">
        <v>6</v>
      </c>
      <c r="H8" s="81"/>
      <c r="I8" s="12">
        <v>23</v>
      </c>
    </row>
    <row r="9" spans="1:10" s="1" customFormat="1" ht="18.75" customHeight="1" x14ac:dyDescent="0.25">
      <c r="C9" s="4"/>
      <c r="D9" s="9" t="s">
        <v>212</v>
      </c>
      <c r="E9" s="13"/>
      <c r="G9" s="81" t="s">
        <v>6</v>
      </c>
      <c r="H9" s="81"/>
      <c r="I9" s="12">
        <v>24</v>
      </c>
    </row>
    <row r="10" spans="1:10" s="1" customFormat="1" ht="18.75" customHeight="1" x14ac:dyDescent="0.25">
      <c r="A10" s="14"/>
      <c r="B10" s="14"/>
      <c r="C10" s="4"/>
      <c r="D10" s="9" t="s">
        <v>213</v>
      </c>
      <c r="E10" s="13"/>
      <c r="G10" s="81" t="s">
        <v>6</v>
      </c>
      <c r="H10" s="81"/>
      <c r="I10" s="12">
        <v>21</v>
      </c>
    </row>
    <row r="11" spans="1:10" s="1" customFormat="1" ht="5.25" customHeight="1" x14ac:dyDescent="0.3">
      <c r="C11" s="4"/>
      <c r="E11" s="5"/>
      <c r="F11" s="15"/>
      <c r="G11" s="16"/>
      <c r="H11" s="16"/>
      <c r="I11" s="3"/>
    </row>
    <row r="12" spans="1:10" s="17" customFormat="1" ht="20.25" customHeight="1" x14ac:dyDescent="0.3">
      <c r="A12" s="63" t="s">
        <v>7</v>
      </c>
      <c r="B12" s="63"/>
      <c r="C12" s="64" t="s">
        <v>8</v>
      </c>
      <c r="D12" s="65" t="s">
        <v>9</v>
      </c>
      <c r="E12" s="65"/>
      <c r="F12" s="63" t="s">
        <v>10</v>
      </c>
      <c r="G12" s="63" t="s">
        <v>11</v>
      </c>
      <c r="H12" s="63"/>
      <c r="I12" s="85" t="s">
        <v>12</v>
      </c>
    </row>
    <row r="13" spans="1:10" s="17" customFormat="1" ht="33.75" customHeight="1" x14ac:dyDescent="0.3">
      <c r="A13" s="63"/>
      <c r="B13" s="63"/>
      <c r="C13" s="64"/>
      <c r="D13" s="65"/>
      <c r="E13" s="65"/>
      <c r="F13" s="63"/>
      <c r="G13" s="18" t="s">
        <v>13</v>
      </c>
      <c r="H13" s="18" t="s">
        <v>14</v>
      </c>
      <c r="I13" s="85"/>
    </row>
    <row r="14" spans="1:10" s="17" customFormat="1" ht="18" customHeight="1" x14ac:dyDescent="0.25">
      <c r="A14" s="20">
        <v>1</v>
      </c>
      <c r="B14" s="45">
        <v>1</v>
      </c>
      <c r="C14" s="63" t="s">
        <v>219</v>
      </c>
      <c r="D14" s="57" t="s">
        <v>221</v>
      </c>
      <c r="E14" s="21" t="s">
        <v>68</v>
      </c>
      <c r="F14" s="56" t="s">
        <v>86</v>
      </c>
      <c r="G14" s="18">
        <v>98</v>
      </c>
      <c r="H14" s="22" t="str">
        <f>IF(G14&gt;=80,"TỐT",IF(AND(G14&gt;=70,G14&lt;80),"KHÁ",IF(AND(G14&gt;=50,G14&lt;70),"ĐẠT","KHÔNG ĐẠT")))</f>
        <v>TỐT</v>
      </c>
      <c r="I14" s="44"/>
    </row>
    <row r="15" spans="1:10" s="17" customFormat="1" ht="18" customHeight="1" x14ac:dyDescent="0.25">
      <c r="A15" s="53">
        <v>2</v>
      </c>
      <c r="B15" s="56">
        <v>2</v>
      </c>
      <c r="C15" s="63"/>
      <c r="D15" s="57" t="s">
        <v>194</v>
      </c>
      <c r="E15" s="21" t="s">
        <v>195</v>
      </c>
      <c r="F15" s="56" t="s">
        <v>86</v>
      </c>
      <c r="G15" s="18">
        <v>95</v>
      </c>
      <c r="H15" s="22" t="str">
        <f t="shared" ref="H15:H81" si="0">IF(G15&gt;=80,"TỐT",IF(AND(G15&gt;=70,G15&lt;80),"KHÁ",IF(AND(G15&gt;=50,G15&lt;70),"ĐẠT","KHÔNG ĐẠT")))</f>
        <v>TỐT</v>
      </c>
      <c r="I15" s="55"/>
    </row>
    <row r="16" spans="1:10" s="17" customFormat="1" ht="18" customHeight="1" x14ac:dyDescent="0.25">
      <c r="A16" s="53">
        <v>3</v>
      </c>
      <c r="B16" s="56">
        <v>3</v>
      </c>
      <c r="C16" s="63"/>
      <c r="D16" s="57" t="s">
        <v>51</v>
      </c>
      <c r="E16" s="21" t="s">
        <v>185</v>
      </c>
      <c r="F16" s="56" t="s">
        <v>86</v>
      </c>
      <c r="G16" s="18">
        <v>84</v>
      </c>
      <c r="H16" s="22" t="str">
        <f t="shared" si="0"/>
        <v>TỐT</v>
      </c>
      <c r="I16" s="55"/>
    </row>
    <row r="17" spans="1:9" s="17" customFormat="1" ht="18" customHeight="1" x14ac:dyDescent="0.25">
      <c r="A17" s="53">
        <v>4</v>
      </c>
      <c r="B17" s="56">
        <v>4</v>
      </c>
      <c r="C17" s="63"/>
      <c r="D17" s="57" t="s">
        <v>222</v>
      </c>
      <c r="E17" s="21" t="s">
        <v>216</v>
      </c>
      <c r="F17" s="56" t="s">
        <v>86</v>
      </c>
      <c r="G17" s="18">
        <v>97</v>
      </c>
      <c r="H17" s="22" t="str">
        <f t="shared" si="0"/>
        <v>TỐT</v>
      </c>
      <c r="I17" s="55"/>
    </row>
    <row r="18" spans="1:9" s="17" customFormat="1" ht="18" customHeight="1" x14ac:dyDescent="0.25">
      <c r="A18" s="53">
        <v>5</v>
      </c>
      <c r="B18" s="56">
        <v>5</v>
      </c>
      <c r="C18" s="86" t="s">
        <v>110</v>
      </c>
      <c r="D18" s="46" t="s">
        <v>69</v>
      </c>
      <c r="E18" s="21" t="s">
        <v>70</v>
      </c>
      <c r="F18" s="45" t="s">
        <v>86</v>
      </c>
      <c r="G18" s="18">
        <v>97</v>
      </c>
      <c r="H18" s="22" t="str">
        <f t="shared" si="0"/>
        <v>TỐT</v>
      </c>
      <c r="I18" s="55"/>
    </row>
    <row r="19" spans="1:9" s="17" customFormat="1" ht="18" customHeight="1" x14ac:dyDescent="0.25">
      <c r="A19" s="53">
        <v>6</v>
      </c>
      <c r="B19" s="56">
        <v>6</v>
      </c>
      <c r="C19" s="87"/>
      <c r="D19" s="46" t="s">
        <v>71</v>
      </c>
      <c r="E19" s="21" t="s">
        <v>72</v>
      </c>
      <c r="F19" s="45" t="s">
        <v>86</v>
      </c>
      <c r="G19" s="18">
        <v>84</v>
      </c>
      <c r="H19" s="22" t="str">
        <f t="shared" si="0"/>
        <v>TỐT</v>
      </c>
      <c r="I19" s="44"/>
    </row>
    <row r="20" spans="1:9" s="17" customFormat="1" ht="18" customHeight="1" x14ac:dyDescent="0.25">
      <c r="A20" s="53">
        <v>7</v>
      </c>
      <c r="B20" s="56">
        <v>7</v>
      </c>
      <c r="C20" s="87"/>
      <c r="D20" s="46" t="s">
        <v>73</v>
      </c>
      <c r="E20" s="21" t="s">
        <v>72</v>
      </c>
      <c r="F20" s="45" t="s">
        <v>86</v>
      </c>
      <c r="G20" s="18">
        <v>90</v>
      </c>
      <c r="H20" s="22" t="str">
        <f t="shared" si="0"/>
        <v>TỐT</v>
      </c>
      <c r="I20" s="44"/>
    </row>
    <row r="21" spans="1:9" s="17" customFormat="1" ht="18" customHeight="1" x14ac:dyDescent="0.25">
      <c r="A21" s="53">
        <v>8</v>
      </c>
      <c r="B21" s="56">
        <v>8</v>
      </c>
      <c r="C21" s="87"/>
      <c r="D21" s="46" t="s">
        <v>74</v>
      </c>
      <c r="E21" s="21" t="s">
        <v>75</v>
      </c>
      <c r="F21" s="45" t="s">
        <v>86</v>
      </c>
      <c r="G21" s="18">
        <v>70</v>
      </c>
      <c r="H21" s="22" t="str">
        <f t="shared" si="0"/>
        <v>KHÁ</v>
      </c>
      <c r="I21" s="44"/>
    </row>
    <row r="22" spans="1:9" s="17" customFormat="1" ht="18" customHeight="1" x14ac:dyDescent="0.25">
      <c r="A22" s="53">
        <v>9</v>
      </c>
      <c r="B22" s="56">
        <v>9</v>
      </c>
      <c r="C22" s="87"/>
      <c r="D22" s="46" t="s">
        <v>76</v>
      </c>
      <c r="E22" s="21" t="s">
        <v>77</v>
      </c>
      <c r="F22" s="45" t="s">
        <v>86</v>
      </c>
      <c r="G22" s="18">
        <v>64</v>
      </c>
      <c r="H22" s="22" t="str">
        <f t="shared" si="0"/>
        <v>ĐẠT</v>
      </c>
      <c r="I22" s="44"/>
    </row>
    <row r="23" spans="1:9" s="17" customFormat="1" ht="18" customHeight="1" x14ac:dyDescent="0.25">
      <c r="A23" s="53">
        <v>10</v>
      </c>
      <c r="B23" s="56">
        <v>10</v>
      </c>
      <c r="C23" s="87"/>
      <c r="D23" s="46" t="s">
        <v>78</v>
      </c>
      <c r="E23" s="21" t="s">
        <v>79</v>
      </c>
      <c r="F23" s="45" t="s">
        <v>86</v>
      </c>
      <c r="G23" s="18">
        <v>65</v>
      </c>
      <c r="H23" s="22" t="str">
        <f t="shared" si="0"/>
        <v>ĐẠT</v>
      </c>
      <c r="I23" s="44"/>
    </row>
    <row r="24" spans="1:9" s="17" customFormat="1" ht="18" customHeight="1" x14ac:dyDescent="0.25">
      <c r="A24" s="53">
        <v>11</v>
      </c>
      <c r="B24" s="56">
        <v>11</v>
      </c>
      <c r="C24" s="87"/>
      <c r="D24" s="46" t="s">
        <v>80</v>
      </c>
      <c r="E24" s="21" t="s">
        <v>81</v>
      </c>
      <c r="F24" s="45" t="s">
        <v>86</v>
      </c>
      <c r="G24" s="18">
        <v>72</v>
      </c>
      <c r="H24" s="22" t="str">
        <f t="shared" si="0"/>
        <v>KHÁ</v>
      </c>
      <c r="I24" s="44"/>
    </row>
    <row r="25" spans="1:9" s="17" customFormat="1" ht="18" customHeight="1" x14ac:dyDescent="0.25">
      <c r="A25" s="53">
        <v>12</v>
      </c>
      <c r="B25" s="56">
        <v>12</v>
      </c>
      <c r="C25" s="87"/>
      <c r="D25" s="46" t="s">
        <v>82</v>
      </c>
      <c r="E25" s="30" t="s">
        <v>33</v>
      </c>
      <c r="F25" s="45" t="s">
        <v>86</v>
      </c>
      <c r="G25" s="18">
        <v>70</v>
      </c>
      <c r="H25" s="22" t="str">
        <f t="shared" si="0"/>
        <v>KHÁ</v>
      </c>
      <c r="I25" s="44"/>
    </row>
    <row r="26" spans="1:9" s="17" customFormat="1" ht="18" customHeight="1" x14ac:dyDescent="0.25">
      <c r="A26" s="53">
        <v>13</v>
      </c>
      <c r="B26" s="56">
        <v>13</v>
      </c>
      <c r="C26" s="87"/>
      <c r="D26" s="46" t="s">
        <v>83</v>
      </c>
      <c r="E26" s="30" t="s">
        <v>84</v>
      </c>
      <c r="F26" s="45" t="s">
        <v>86</v>
      </c>
      <c r="G26" s="18">
        <v>72</v>
      </c>
      <c r="H26" s="22" t="str">
        <f t="shared" si="0"/>
        <v>KHÁ</v>
      </c>
      <c r="I26" s="55"/>
    </row>
    <row r="27" spans="1:9" s="17" customFormat="1" ht="22.5" customHeight="1" x14ac:dyDescent="0.25">
      <c r="A27" s="53">
        <v>14</v>
      </c>
      <c r="B27" s="56">
        <v>14</v>
      </c>
      <c r="C27" s="54" t="s">
        <v>109</v>
      </c>
      <c r="D27" s="46" t="s">
        <v>139</v>
      </c>
      <c r="E27" s="21" t="s">
        <v>140</v>
      </c>
      <c r="F27" s="56" t="s">
        <v>86</v>
      </c>
      <c r="G27" s="18">
        <v>97</v>
      </c>
      <c r="H27" s="22" t="str">
        <f t="shared" si="0"/>
        <v>TỐT</v>
      </c>
      <c r="I27" s="44"/>
    </row>
    <row r="28" spans="1:9" s="17" customFormat="1" ht="29.25" customHeight="1" x14ac:dyDescent="0.3">
      <c r="A28" s="53">
        <v>15</v>
      </c>
      <c r="B28" s="45">
        <v>1</v>
      </c>
      <c r="C28" s="56" t="s">
        <v>220</v>
      </c>
      <c r="D28" s="46" t="s">
        <v>38</v>
      </c>
      <c r="E28" s="58" t="s">
        <v>39</v>
      </c>
      <c r="F28" s="45" t="s">
        <v>67</v>
      </c>
      <c r="G28" s="18">
        <v>99</v>
      </c>
      <c r="H28" s="22" t="str">
        <f t="shared" si="0"/>
        <v>TỐT</v>
      </c>
      <c r="I28" s="44"/>
    </row>
    <row r="29" spans="1:9" s="25" customFormat="1" ht="17.100000000000001" customHeight="1" x14ac:dyDescent="0.25">
      <c r="A29" s="53">
        <v>16</v>
      </c>
      <c r="B29" s="19">
        <v>2</v>
      </c>
      <c r="C29" s="71" t="s">
        <v>224</v>
      </c>
      <c r="D29" s="46" t="s">
        <v>29</v>
      </c>
      <c r="E29" s="21" t="s">
        <v>20</v>
      </c>
      <c r="F29" s="45" t="s">
        <v>67</v>
      </c>
      <c r="G29" s="23">
        <v>80</v>
      </c>
      <c r="H29" s="22" t="str">
        <f t="shared" si="0"/>
        <v>TỐT</v>
      </c>
      <c r="I29" s="24"/>
    </row>
    <row r="30" spans="1:9" s="25" customFormat="1" ht="17.100000000000001" customHeight="1" x14ac:dyDescent="0.25">
      <c r="A30" s="53">
        <v>17</v>
      </c>
      <c r="B30" s="45">
        <v>3</v>
      </c>
      <c r="C30" s="72"/>
      <c r="D30" s="46" t="s">
        <v>28</v>
      </c>
      <c r="E30" s="21" t="s">
        <v>21</v>
      </c>
      <c r="F30" s="45" t="s">
        <v>67</v>
      </c>
      <c r="G30" s="23">
        <v>70</v>
      </c>
      <c r="H30" s="22" t="str">
        <f t="shared" si="0"/>
        <v>KHÁ</v>
      </c>
      <c r="I30" s="24"/>
    </row>
    <row r="31" spans="1:9" s="25" customFormat="1" ht="17.100000000000001" customHeight="1" x14ac:dyDescent="0.25">
      <c r="A31" s="53">
        <v>18</v>
      </c>
      <c r="B31" s="56">
        <v>4</v>
      </c>
      <c r="C31" s="72"/>
      <c r="D31" s="46" t="s">
        <v>27</v>
      </c>
      <c r="E31" s="21" t="s">
        <v>22</v>
      </c>
      <c r="F31" s="45" t="s">
        <v>67</v>
      </c>
      <c r="G31" s="23">
        <v>82</v>
      </c>
      <c r="H31" s="22" t="str">
        <f t="shared" si="0"/>
        <v>TỐT</v>
      </c>
      <c r="I31" s="24"/>
    </row>
    <row r="32" spans="1:9" s="25" customFormat="1" ht="17.100000000000001" customHeight="1" x14ac:dyDescent="0.25">
      <c r="A32" s="53">
        <v>19</v>
      </c>
      <c r="B32" s="19">
        <v>5</v>
      </c>
      <c r="C32" s="72"/>
      <c r="D32" s="46" t="s">
        <v>26</v>
      </c>
      <c r="E32" s="21" t="s">
        <v>23</v>
      </c>
      <c r="F32" s="45" t="s">
        <v>67</v>
      </c>
      <c r="G32" s="23">
        <v>66</v>
      </c>
      <c r="H32" s="22" t="str">
        <f t="shared" si="0"/>
        <v>ĐẠT</v>
      </c>
      <c r="I32" s="24"/>
    </row>
    <row r="33" spans="1:9" s="25" customFormat="1" ht="17.100000000000001" customHeight="1" x14ac:dyDescent="0.25">
      <c r="A33" s="53">
        <v>20</v>
      </c>
      <c r="B33" s="56">
        <v>6</v>
      </c>
      <c r="C33" s="72"/>
      <c r="D33" s="46" t="s">
        <v>51</v>
      </c>
      <c r="E33" s="21" t="s">
        <v>24</v>
      </c>
      <c r="F33" s="45" t="s">
        <v>67</v>
      </c>
      <c r="G33" s="23">
        <v>84</v>
      </c>
      <c r="H33" s="22" t="str">
        <f t="shared" si="0"/>
        <v>TỐT</v>
      </c>
      <c r="I33" s="24"/>
    </row>
    <row r="34" spans="1:9" s="25" customFormat="1" ht="17.100000000000001" customHeight="1" x14ac:dyDescent="0.25">
      <c r="A34" s="53">
        <v>21</v>
      </c>
      <c r="B34" s="56">
        <v>7</v>
      </c>
      <c r="C34" s="72"/>
      <c r="D34" s="46" t="s">
        <v>25</v>
      </c>
      <c r="E34" s="21" t="s">
        <v>22</v>
      </c>
      <c r="F34" s="45" t="s">
        <v>67</v>
      </c>
      <c r="G34" s="23">
        <v>70</v>
      </c>
      <c r="H34" s="22" t="str">
        <f t="shared" si="0"/>
        <v>KHÁ</v>
      </c>
      <c r="I34" s="24"/>
    </row>
    <row r="35" spans="1:9" s="25" customFormat="1" ht="17.100000000000001" customHeight="1" x14ac:dyDescent="0.25">
      <c r="A35" s="53">
        <v>22</v>
      </c>
      <c r="B35" s="19">
        <v>8</v>
      </c>
      <c r="C35" s="72"/>
      <c r="D35" s="46" t="s">
        <v>31</v>
      </c>
      <c r="E35" s="21" t="s">
        <v>30</v>
      </c>
      <c r="F35" s="45" t="s">
        <v>67</v>
      </c>
      <c r="G35" s="23">
        <v>70</v>
      </c>
      <c r="H35" s="22" t="str">
        <f t="shared" si="0"/>
        <v>KHÁ</v>
      </c>
      <c r="I35" s="24"/>
    </row>
    <row r="36" spans="1:9" s="25" customFormat="1" ht="17.100000000000001" customHeight="1" x14ac:dyDescent="0.25">
      <c r="A36" s="53">
        <v>23</v>
      </c>
      <c r="B36" s="56">
        <v>9</v>
      </c>
      <c r="C36" s="72"/>
      <c r="D36" s="46" t="s">
        <v>52</v>
      </c>
      <c r="E36" s="21" t="s">
        <v>32</v>
      </c>
      <c r="F36" s="45" t="s">
        <v>67</v>
      </c>
      <c r="G36" s="23">
        <v>82</v>
      </c>
      <c r="H36" s="22" t="str">
        <f t="shared" si="0"/>
        <v>TỐT</v>
      </c>
      <c r="I36" s="24"/>
    </row>
    <row r="37" spans="1:9" s="25" customFormat="1" ht="17.100000000000001" customHeight="1" x14ac:dyDescent="0.25">
      <c r="A37" s="53">
        <v>24</v>
      </c>
      <c r="B37" s="56">
        <v>10</v>
      </c>
      <c r="C37" s="72"/>
      <c r="D37" s="46" t="s">
        <v>29</v>
      </c>
      <c r="E37" s="21" t="s">
        <v>33</v>
      </c>
      <c r="F37" s="45" t="s">
        <v>67</v>
      </c>
      <c r="G37" s="23">
        <v>74</v>
      </c>
      <c r="H37" s="22" t="str">
        <f t="shared" si="0"/>
        <v>KHÁ</v>
      </c>
      <c r="I37" s="24"/>
    </row>
    <row r="38" spans="1:9" s="25" customFormat="1" ht="17.100000000000001" customHeight="1" x14ac:dyDescent="0.25">
      <c r="A38" s="53">
        <v>25</v>
      </c>
      <c r="B38" s="19">
        <v>11</v>
      </c>
      <c r="C38" s="72"/>
      <c r="D38" s="46" t="s">
        <v>53</v>
      </c>
      <c r="E38" s="21" t="s">
        <v>34</v>
      </c>
      <c r="F38" s="45" t="s">
        <v>67</v>
      </c>
      <c r="G38" s="23">
        <v>82</v>
      </c>
      <c r="H38" s="22" t="str">
        <f t="shared" si="0"/>
        <v>TỐT</v>
      </c>
      <c r="I38" s="24"/>
    </row>
    <row r="39" spans="1:9" s="25" customFormat="1" ht="17.100000000000001" customHeight="1" x14ac:dyDescent="0.25">
      <c r="A39" s="53">
        <v>26</v>
      </c>
      <c r="B39" s="56">
        <v>12</v>
      </c>
      <c r="C39" s="72"/>
      <c r="D39" s="46" t="s">
        <v>54</v>
      </c>
      <c r="E39" s="21" t="s">
        <v>35</v>
      </c>
      <c r="F39" s="45" t="s">
        <v>67</v>
      </c>
      <c r="G39" s="23">
        <v>70</v>
      </c>
      <c r="H39" s="22" t="str">
        <f t="shared" si="0"/>
        <v>KHÁ</v>
      </c>
      <c r="I39" s="24"/>
    </row>
    <row r="40" spans="1:9" s="25" customFormat="1" ht="17.100000000000001" customHeight="1" x14ac:dyDescent="0.25">
      <c r="A40" s="53">
        <v>27</v>
      </c>
      <c r="B40" s="56">
        <v>13</v>
      </c>
      <c r="C40" s="72"/>
      <c r="D40" s="46" t="s">
        <v>55</v>
      </c>
      <c r="E40" s="21" t="s">
        <v>36</v>
      </c>
      <c r="F40" s="45" t="s">
        <v>67</v>
      </c>
      <c r="G40" s="23">
        <v>70</v>
      </c>
      <c r="H40" s="22" t="str">
        <f t="shared" si="0"/>
        <v>KHÁ</v>
      </c>
      <c r="I40" s="24"/>
    </row>
    <row r="41" spans="1:9" s="25" customFormat="1" ht="17.100000000000001" customHeight="1" x14ac:dyDescent="0.25">
      <c r="A41" s="53">
        <v>28</v>
      </c>
      <c r="B41" s="19">
        <v>14</v>
      </c>
      <c r="C41" s="72"/>
      <c r="D41" s="46" t="s">
        <v>38</v>
      </c>
      <c r="E41" s="21" t="s">
        <v>37</v>
      </c>
      <c r="F41" s="45" t="s">
        <v>67</v>
      </c>
      <c r="G41" s="23">
        <v>83</v>
      </c>
      <c r="H41" s="22" t="str">
        <f t="shared" si="0"/>
        <v>TỐT</v>
      </c>
      <c r="I41" s="24"/>
    </row>
    <row r="42" spans="1:9" s="25" customFormat="1" ht="22.5" customHeight="1" x14ac:dyDescent="0.25">
      <c r="A42" s="53">
        <v>29</v>
      </c>
      <c r="B42" s="56">
        <v>15</v>
      </c>
      <c r="C42" s="72"/>
      <c r="D42" s="46" t="s">
        <v>56</v>
      </c>
      <c r="E42" s="21" t="s">
        <v>40</v>
      </c>
      <c r="F42" s="45" t="s">
        <v>67</v>
      </c>
      <c r="G42" s="23">
        <v>75</v>
      </c>
      <c r="H42" s="22" t="str">
        <f t="shared" si="0"/>
        <v>KHÁ</v>
      </c>
      <c r="I42" s="24"/>
    </row>
    <row r="43" spans="1:9" s="25" customFormat="1" ht="17.100000000000001" customHeight="1" x14ac:dyDescent="0.25">
      <c r="A43" s="53">
        <v>30</v>
      </c>
      <c r="B43" s="56">
        <v>16</v>
      </c>
      <c r="C43" s="72"/>
      <c r="D43" s="46" t="s">
        <v>57</v>
      </c>
      <c r="E43" s="21" t="s">
        <v>41</v>
      </c>
      <c r="F43" s="45" t="s">
        <v>67</v>
      </c>
      <c r="G43" s="23">
        <v>70</v>
      </c>
      <c r="H43" s="22" t="str">
        <f t="shared" si="0"/>
        <v>KHÁ</v>
      </c>
      <c r="I43" s="24"/>
    </row>
    <row r="44" spans="1:9" s="25" customFormat="1" ht="17.100000000000001" customHeight="1" x14ac:dyDescent="0.25">
      <c r="A44" s="53">
        <v>31</v>
      </c>
      <c r="B44" s="19">
        <v>17</v>
      </c>
      <c r="C44" s="72"/>
      <c r="D44" s="46" t="s">
        <v>58</v>
      </c>
      <c r="E44" s="21" t="s">
        <v>42</v>
      </c>
      <c r="F44" s="45" t="s">
        <v>67</v>
      </c>
      <c r="G44" s="23">
        <v>70</v>
      </c>
      <c r="H44" s="22" t="str">
        <f t="shared" si="0"/>
        <v>KHÁ</v>
      </c>
      <c r="I44" s="24"/>
    </row>
    <row r="45" spans="1:9" s="25" customFormat="1" ht="17.100000000000001" customHeight="1" x14ac:dyDescent="0.25">
      <c r="A45" s="53">
        <v>32</v>
      </c>
      <c r="B45" s="56">
        <v>18</v>
      </c>
      <c r="C45" s="72"/>
      <c r="D45" s="46" t="s">
        <v>59</v>
      </c>
      <c r="E45" s="21" t="s">
        <v>43</v>
      </c>
      <c r="F45" s="45" t="s">
        <v>67</v>
      </c>
      <c r="G45" s="23">
        <v>60</v>
      </c>
      <c r="H45" s="22" t="str">
        <f t="shared" si="0"/>
        <v>ĐẠT</v>
      </c>
      <c r="I45" s="24"/>
    </row>
    <row r="46" spans="1:9" s="25" customFormat="1" ht="17.100000000000001" customHeight="1" x14ac:dyDescent="0.25">
      <c r="A46" s="53">
        <v>33</v>
      </c>
      <c r="B46" s="56">
        <v>19</v>
      </c>
      <c r="C46" s="72"/>
      <c r="D46" s="46" t="s">
        <v>60</v>
      </c>
      <c r="E46" s="21" t="s">
        <v>44</v>
      </c>
      <c r="F46" s="45" t="s">
        <v>67</v>
      </c>
      <c r="G46" s="23">
        <v>58</v>
      </c>
      <c r="H46" s="22" t="str">
        <f t="shared" si="0"/>
        <v>ĐẠT</v>
      </c>
      <c r="I46" s="24"/>
    </row>
    <row r="47" spans="1:9" s="25" customFormat="1" ht="17.100000000000001" customHeight="1" x14ac:dyDescent="0.25">
      <c r="A47" s="53">
        <v>34</v>
      </c>
      <c r="B47" s="19">
        <v>20</v>
      </c>
      <c r="C47" s="72"/>
      <c r="D47" s="46" t="s">
        <v>61</v>
      </c>
      <c r="E47" s="21" t="s">
        <v>45</v>
      </c>
      <c r="F47" s="45" t="s">
        <v>67</v>
      </c>
      <c r="G47" s="23">
        <v>67</v>
      </c>
      <c r="H47" s="22" t="str">
        <f t="shared" si="0"/>
        <v>ĐẠT</v>
      </c>
      <c r="I47" s="24"/>
    </row>
    <row r="48" spans="1:9" s="25" customFormat="1" ht="17.100000000000001" customHeight="1" x14ac:dyDescent="0.25">
      <c r="A48" s="53">
        <v>35</v>
      </c>
      <c r="B48" s="56">
        <v>21</v>
      </c>
      <c r="C48" s="72"/>
      <c r="D48" s="46" t="s">
        <v>62</v>
      </c>
      <c r="E48" s="21" t="s">
        <v>46</v>
      </c>
      <c r="F48" s="45" t="s">
        <v>67</v>
      </c>
      <c r="G48" s="23">
        <v>70</v>
      </c>
      <c r="H48" s="22" t="str">
        <f t="shared" si="0"/>
        <v>KHÁ</v>
      </c>
      <c r="I48" s="24"/>
    </row>
    <row r="49" spans="1:9" s="17" customFormat="1" ht="16.5" x14ac:dyDescent="0.3">
      <c r="A49" s="53">
        <v>36</v>
      </c>
      <c r="B49" s="56">
        <v>22</v>
      </c>
      <c r="C49" s="72"/>
      <c r="D49" s="46" t="s">
        <v>63</v>
      </c>
      <c r="E49" s="26" t="s">
        <v>47</v>
      </c>
      <c r="F49" s="45" t="s">
        <v>67</v>
      </c>
      <c r="G49" s="23">
        <v>70</v>
      </c>
      <c r="H49" s="22" t="str">
        <f t="shared" si="0"/>
        <v>KHÁ</v>
      </c>
      <c r="I49" s="27"/>
    </row>
    <row r="50" spans="1:9" s="25" customFormat="1" ht="17.100000000000001" customHeight="1" x14ac:dyDescent="0.25">
      <c r="A50" s="53">
        <v>37</v>
      </c>
      <c r="B50" s="19">
        <v>23</v>
      </c>
      <c r="C50" s="72"/>
      <c r="D50" s="46" t="s">
        <v>64</v>
      </c>
      <c r="E50" s="21" t="s">
        <v>48</v>
      </c>
      <c r="F50" s="45" t="s">
        <v>67</v>
      </c>
      <c r="G50" s="23">
        <v>75</v>
      </c>
      <c r="H50" s="22" t="str">
        <f t="shared" si="0"/>
        <v>KHÁ</v>
      </c>
      <c r="I50" s="24"/>
    </row>
    <row r="51" spans="1:9" s="28" customFormat="1" ht="17.100000000000001" customHeight="1" x14ac:dyDescent="0.25">
      <c r="A51" s="53">
        <v>38</v>
      </c>
      <c r="B51" s="56">
        <v>24</v>
      </c>
      <c r="C51" s="72"/>
      <c r="D51" s="47" t="s">
        <v>65</v>
      </c>
      <c r="E51" s="21" t="s">
        <v>49</v>
      </c>
      <c r="F51" s="45" t="s">
        <v>67</v>
      </c>
      <c r="G51" s="23">
        <v>70</v>
      </c>
      <c r="H51" s="22" t="str">
        <f t="shared" si="0"/>
        <v>KHÁ</v>
      </c>
      <c r="I51" s="24"/>
    </row>
    <row r="52" spans="1:9" s="28" customFormat="1" ht="17.100000000000001" customHeight="1" x14ac:dyDescent="0.25">
      <c r="A52" s="53">
        <v>39</v>
      </c>
      <c r="B52" s="56">
        <v>25</v>
      </c>
      <c r="C52" s="73"/>
      <c r="D52" s="46" t="s">
        <v>66</v>
      </c>
      <c r="E52" s="21" t="s">
        <v>50</v>
      </c>
      <c r="F52" s="45" t="s">
        <v>67</v>
      </c>
      <c r="G52" s="23">
        <v>70</v>
      </c>
      <c r="H52" s="22" t="str">
        <f t="shared" si="0"/>
        <v>KHÁ</v>
      </c>
      <c r="I52" s="29"/>
    </row>
    <row r="53" spans="1:9" s="28" customFormat="1" ht="17.100000000000001" customHeight="1" x14ac:dyDescent="0.25">
      <c r="A53" s="53">
        <v>40</v>
      </c>
      <c r="B53" s="19">
        <v>26</v>
      </c>
      <c r="C53" s="83" t="s">
        <v>111</v>
      </c>
      <c r="D53" s="46" t="s">
        <v>115</v>
      </c>
      <c r="E53" s="21" t="s">
        <v>116</v>
      </c>
      <c r="F53" s="45" t="s">
        <v>67</v>
      </c>
      <c r="G53" s="23">
        <v>80</v>
      </c>
      <c r="H53" s="22" t="str">
        <f t="shared" si="0"/>
        <v>TỐT</v>
      </c>
      <c r="I53" s="29"/>
    </row>
    <row r="54" spans="1:9" s="28" customFormat="1" ht="17.100000000000001" customHeight="1" x14ac:dyDescent="0.25">
      <c r="A54" s="53">
        <v>41</v>
      </c>
      <c r="B54" s="56">
        <v>27</v>
      </c>
      <c r="C54" s="84"/>
      <c r="D54" s="46" t="s">
        <v>51</v>
      </c>
      <c r="E54" s="21" t="s">
        <v>37</v>
      </c>
      <c r="F54" s="45" t="s">
        <v>67</v>
      </c>
      <c r="G54" s="23">
        <v>72</v>
      </c>
      <c r="H54" s="22" t="str">
        <f t="shared" si="0"/>
        <v>KHÁ</v>
      </c>
      <c r="I54" s="29"/>
    </row>
    <row r="55" spans="1:9" s="28" customFormat="1" ht="17.100000000000001" customHeight="1" x14ac:dyDescent="0.25">
      <c r="A55" s="53">
        <v>42</v>
      </c>
      <c r="B55" s="56">
        <v>28</v>
      </c>
      <c r="C55" s="84"/>
      <c r="D55" s="46" t="s">
        <v>117</v>
      </c>
      <c r="E55" s="21" t="s">
        <v>118</v>
      </c>
      <c r="F55" s="45" t="s">
        <v>67</v>
      </c>
      <c r="G55" s="23">
        <v>89</v>
      </c>
      <c r="H55" s="22" t="str">
        <f t="shared" si="0"/>
        <v>TỐT</v>
      </c>
      <c r="I55" s="29"/>
    </row>
    <row r="56" spans="1:9" s="28" customFormat="1" ht="17.100000000000001" customHeight="1" x14ac:dyDescent="0.25">
      <c r="A56" s="53">
        <v>43</v>
      </c>
      <c r="B56" s="19">
        <v>29</v>
      </c>
      <c r="C56" s="84"/>
      <c r="D56" s="46" t="s">
        <v>119</v>
      </c>
      <c r="E56" s="21" t="s">
        <v>120</v>
      </c>
      <c r="F56" s="45" t="s">
        <v>67</v>
      </c>
      <c r="G56" s="23">
        <v>70</v>
      </c>
      <c r="H56" s="22" t="str">
        <f t="shared" si="0"/>
        <v>KHÁ</v>
      </c>
      <c r="I56" s="29"/>
    </row>
    <row r="57" spans="1:9" s="28" customFormat="1" ht="17.100000000000001" customHeight="1" x14ac:dyDescent="0.25">
      <c r="A57" s="53">
        <v>44</v>
      </c>
      <c r="B57" s="56">
        <v>30</v>
      </c>
      <c r="C57" s="84"/>
      <c r="D57" s="46" t="s">
        <v>121</v>
      </c>
      <c r="E57" s="21" t="s">
        <v>122</v>
      </c>
      <c r="F57" s="51" t="s">
        <v>67</v>
      </c>
      <c r="G57" s="23">
        <v>80</v>
      </c>
      <c r="H57" s="22" t="str">
        <f t="shared" si="0"/>
        <v>TỐT</v>
      </c>
      <c r="I57" s="29"/>
    </row>
    <row r="58" spans="1:9" s="28" customFormat="1" ht="17.100000000000001" customHeight="1" x14ac:dyDescent="0.25">
      <c r="A58" s="53">
        <v>45</v>
      </c>
      <c r="B58" s="45">
        <v>1</v>
      </c>
      <c r="C58" s="82" t="s">
        <v>111</v>
      </c>
      <c r="D58" s="46" t="s">
        <v>123</v>
      </c>
      <c r="E58" s="21" t="s">
        <v>124</v>
      </c>
      <c r="F58" s="45" t="s">
        <v>215</v>
      </c>
      <c r="G58" s="23"/>
      <c r="H58" s="22" t="str">
        <f t="shared" si="0"/>
        <v>KHÔNG ĐẠT</v>
      </c>
      <c r="I58" s="29"/>
    </row>
    <row r="59" spans="1:9" s="28" customFormat="1" ht="17.100000000000001" customHeight="1" x14ac:dyDescent="0.25">
      <c r="A59" s="53">
        <v>46</v>
      </c>
      <c r="B59" s="19">
        <v>2</v>
      </c>
      <c r="C59" s="82"/>
      <c r="D59" s="46" t="s">
        <v>125</v>
      </c>
      <c r="E59" s="21" t="s">
        <v>126</v>
      </c>
      <c r="F59" s="51" t="s">
        <v>215</v>
      </c>
      <c r="G59" s="23"/>
      <c r="H59" s="22" t="str">
        <f t="shared" si="0"/>
        <v>KHÔNG ĐẠT</v>
      </c>
      <c r="I59" s="29"/>
    </row>
    <row r="60" spans="1:9" s="28" customFormat="1" ht="17.100000000000001" customHeight="1" x14ac:dyDescent="0.25">
      <c r="A60" s="53">
        <v>47</v>
      </c>
      <c r="B60" s="56">
        <v>3</v>
      </c>
      <c r="C60" s="82"/>
      <c r="D60" s="46" t="s">
        <v>29</v>
      </c>
      <c r="E60" s="21" t="s">
        <v>127</v>
      </c>
      <c r="F60" s="51" t="s">
        <v>215</v>
      </c>
      <c r="G60" s="23"/>
      <c r="H60" s="22" t="str">
        <f t="shared" si="0"/>
        <v>KHÔNG ĐẠT</v>
      </c>
      <c r="I60" s="29"/>
    </row>
    <row r="61" spans="1:9" s="28" customFormat="1" ht="17.100000000000001" customHeight="1" x14ac:dyDescent="0.25">
      <c r="A61" s="53">
        <v>48</v>
      </c>
      <c r="B61" s="19">
        <v>4</v>
      </c>
      <c r="C61" s="82"/>
      <c r="D61" s="46" t="s">
        <v>128</v>
      </c>
      <c r="E61" s="21" t="s">
        <v>129</v>
      </c>
      <c r="F61" s="51" t="s">
        <v>215</v>
      </c>
      <c r="G61" s="23"/>
      <c r="H61" s="22" t="str">
        <f t="shared" si="0"/>
        <v>KHÔNG ĐẠT</v>
      </c>
      <c r="I61" s="29"/>
    </row>
    <row r="62" spans="1:9" s="28" customFormat="1" ht="17.100000000000001" customHeight="1" x14ac:dyDescent="0.25">
      <c r="A62" s="53">
        <v>49</v>
      </c>
      <c r="B62" s="56">
        <v>5</v>
      </c>
      <c r="C62" s="82"/>
      <c r="D62" s="46" t="s">
        <v>130</v>
      </c>
      <c r="E62" s="21" t="s">
        <v>131</v>
      </c>
      <c r="F62" s="51" t="s">
        <v>215</v>
      </c>
      <c r="G62" s="23"/>
      <c r="H62" s="22" t="str">
        <f t="shared" si="0"/>
        <v>KHÔNG ĐẠT</v>
      </c>
      <c r="I62" s="29"/>
    </row>
    <row r="63" spans="1:9" s="28" customFormat="1" ht="17.100000000000001" customHeight="1" x14ac:dyDescent="0.25">
      <c r="A63" s="53">
        <v>50</v>
      </c>
      <c r="B63" s="19">
        <v>6</v>
      </c>
      <c r="C63" s="82"/>
      <c r="D63" s="46" t="s">
        <v>132</v>
      </c>
      <c r="E63" s="21" t="s">
        <v>32</v>
      </c>
      <c r="F63" s="51" t="s">
        <v>215</v>
      </c>
      <c r="G63" s="23"/>
      <c r="H63" s="22" t="str">
        <f t="shared" si="0"/>
        <v>KHÔNG ĐẠT</v>
      </c>
      <c r="I63" s="29"/>
    </row>
    <row r="64" spans="1:9" s="28" customFormat="1" ht="17.100000000000001" customHeight="1" x14ac:dyDescent="0.25">
      <c r="A64" s="53">
        <v>51</v>
      </c>
      <c r="B64" s="56">
        <v>7</v>
      </c>
      <c r="C64" s="82"/>
      <c r="D64" s="46" t="s">
        <v>133</v>
      </c>
      <c r="E64" s="21" t="s">
        <v>20</v>
      </c>
      <c r="F64" s="51" t="s">
        <v>215</v>
      </c>
      <c r="G64" s="23"/>
      <c r="H64" s="22" t="str">
        <f t="shared" si="0"/>
        <v>KHÔNG ĐẠT</v>
      </c>
      <c r="I64" s="29"/>
    </row>
    <row r="65" spans="1:9" s="28" customFormat="1" ht="17.100000000000001" customHeight="1" x14ac:dyDescent="0.25">
      <c r="A65" s="53">
        <v>52</v>
      </c>
      <c r="B65" s="19">
        <v>8</v>
      </c>
      <c r="C65" s="82"/>
      <c r="D65" s="46" t="s">
        <v>29</v>
      </c>
      <c r="E65" s="21" t="s">
        <v>36</v>
      </c>
      <c r="F65" s="51" t="s">
        <v>215</v>
      </c>
      <c r="G65" s="23"/>
      <c r="H65" s="22" t="str">
        <f t="shared" si="0"/>
        <v>KHÔNG ĐẠT</v>
      </c>
      <c r="I65" s="29"/>
    </row>
    <row r="66" spans="1:9" s="28" customFormat="1" ht="17.100000000000001" customHeight="1" x14ac:dyDescent="0.25">
      <c r="A66" s="53">
        <v>53</v>
      </c>
      <c r="B66" s="56">
        <v>9</v>
      </c>
      <c r="C66" s="82"/>
      <c r="D66" s="46" t="s">
        <v>134</v>
      </c>
      <c r="E66" s="21" t="s">
        <v>135</v>
      </c>
      <c r="F66" s="51" t="s">
        <v>215</v>
      </c>
      <c r="G66" s="23"/>
      <c r="H66" s="22" t="str">
        <f t="shared" si="0"/>
        <v>KHÔNG ĐẠT</v>
      </c>
      <c r="I66" s="29"/>
    </row>
    <row r="67" spans="1:9" s="28" customFormat="1" ht="17.100000000000001" customHeight="1" x14ac:dyDescent="0.25">
      <c r="A67" s="53">
        <v>54</v>
      </c>
      <c r="B67" s="19">
        <v>10</v>
      </c>
      <c r="C67" s="82"/>
      <c r="D67" s="46" t="s">
        <v>136</v>
      </c>
      <c r="E67" s="21" t="s">
        <v>137</v>
      </c>
      <c r="F67" s="51" t="s">
        <v>215</v>
      </c>
      <c r="G67" s="23"/>
      <c r="H67" s="22" t="str">
        <f t="shared" si="0"/>
        <v>KHÔNG ĐẠT</v>
      </c>
      <c r="I67" s="29"/>
    </row>
    <row r="68" spans="1:9" s="28" customFormat="1" ht="17.100000000000001" customHeight="1" x14ac:dyDescent="0.25">
      <c r="A68" s="53">
        <v>55</v>
      </c>
      <c r="B68" s="56">
        <v>11</v>
      </c>
      <c r="C68" s="82"/>
      <c r="D68" s="46" t="s">
        <v>29</v>
      </c>
      <c r="E68" s="21" t="s">
        <v>138</v>
      </c>
      <c r="F68" s="51" t="s">
        <v>215</v>
      </c>
      <c r="G68" s="23"/>
      <c r="H68" s="22" t="str">
        <f t="shared" si="0"/>
        <v>KHÔNG ĐẠT</v>
      </c>
      <c r="I68" s="29"/>
    </row>
    <row r="69" spans="1:9" s="28" customFormat="1" ht="17.100000000000001" customHeight="1" x14ac:dyDescent="0.25">
      <c r="A69" s="53">
        <v>56</v>
      </c>
      <c r="B69" s="19">
        <v>12</v>
      </c>
      <c r="C69" s="78" t="s">
        <v>109</v>
      </c>
      <c r="D69" s="46" t="s">
        <v>51</v>
      </c>
      <c r="E69" s="21" t="s">
        <v>141</v>
      </c>
      <c r="F69" s="51" t="s">
        <v>215</v>
      </c>
      <c r="G69" s="23"/>
      <c r="H69" s="22" t="str">
        <f t="shared" si="0"/>
        <v>KHÔNG ĐẠT</v>
      </c>
      <c r="I69" s="29"/>
    </row>
    <row r="70" spans="1:9" s="28" customFormat="1" ht="17.100000000000001" customHeight="1" x14ac:dyDescent="0.25">
      <c r="A70" s="53">
        <v>57</v>
      </c>
      <c r="B70" s="56">
        <v>13</v>
      </c>
      <c r="C70" s="78"/>
      <c r="D70" s="46" t="s">
        <v>142</v>
      </c>
      <c r="E70" s="21" t="s">
        <v>42</v>
      </c>
      <c r="F70" s="51" t="s">
        <v>215</v>
      </c>
      <c r="G70" s="23"/>
      <c r="H70" s="22" t="str">
        <f t="shared" si="0"/>
        <v>KHÔNG ĐẠT</v>
      </c>
      <c r="I70" s="29"/>
    </row>
    <row r="71" spans="1:9" s="28" customFormat="1" ht="17.100000000000001" customHeight="1" x14ac:dyDescent="0.25">
      <c r="A71" s="53">
        <v>58</v>
      </c>
      <c r="B71" s="19">
        <v>14</v>
      </c>
      <c r="C71" s="78"/>
      <c r="D71" s="46" t="s">
        <v>143</v>
      </c>
      <c r="E71" s="21" t="s">
        <v>118</v>
      </c>
      <c r="F71" s="51" t="s">
        <v>215</v>
      </c>
      <c r="G71" s="23"/>
      <c r="H71" s="22" t="str">
        <f t="shared" si="0"/>
        <v>KHÔNG ĐẠT</v>
      </c>
      <c r="I71" s="29"/>
    </row>
    <row r="72" spans="1:9" s="28" customFormat="1" ht="17.100000000000001" customHeight="1" x14ac:dyDescent="0.25">
      <c r="A72" s="53">
        <v>59</v>
      </c>
      <c r="B72" s="56">
        <v>15</v>
      </c>
      <c r="C72" s="78"/>
      <c r="D72" s="46" t="s">
        <v>144</v>
      </c>
      <c r="E72" s="21" t="s">
        <v>145</v>
      </c>
      <c r="F72" s="51" t="s">
        <v>215</v>
      </c>
      <c r="G72" s="23"/>
      <c r="H72" s="22" t="str">
        <f t="shared" si="0"/>
        <v>KHÔNG ĐẠT</v>
      </c>
      <c r="I72" s="29"/>
    </row>
    <row r="73" spans="1:9" s="28" customFormat="1" ht="17.100000000000001" customHeight="1" x14ac:dyDescent="0.25">
      <c r="A73" s="53">
        <v>60</v>
      </c>
      <c r="B73" s="19">
        <v>16</v>
      </c>
      <c r="C73" s="78"/>
      <c r="D73" s="46" t="s">
        <v>146</v>
      </c>
      <c r="E73" s="21" t="s">
        <v>147</v>
      </c>
      <c r="F73" s="51" t="s">
        <v>215</v>
      </c>
      <c r="G73" s="23"/>
      <c r="H73" s="22" t="str">
        <f t="shared" si="0"/>
        <v>KHÔNG ĐẠT</v>
      </c>
      <c r="I73" s="29"/>
    </row>
    <row r="74" spans="1:9" s="28" customFormat="1" ht="17.100000000000001" customHeight="1" x14ac:dyDescent="0.25">
      <c r="A74" s="53">
        <v>61</v>
      </c>
      <c r="B74" s="56">
        <v>17</v>
      </c>
      <c r="C74" s="78"/>
      <c r="D74" s="46" t="s">
        <v>148</v>
      </c>
      <c r="E74" s="21" t="s">
        <v>149</v>
      </c>
      <c r="F74" s="51" t="s">
        <v>215</v>
      </c>
      <c r="G74" s="23"/>
      <c r="H74" s="22" t="str">
        <f t="shared" si="0"/>
        <v>KHÔNG ĐẠT</v>
      </c>
      <c r="I74" s="29"/>
    </row>
    <row r="75" spans="1:9" s="28" customFormat="1" ht="17.100000000000001" customHeight="1" x14ac:dyDescent="0.25">
      <c r="A75" s="53">
        <v>62</v>
      </c>
      <c r="B75" s="19">
        <v>18</v>
      </c>
      <c r="C75" s="78"/>
      <c r="D75" s="46" t="s">
        <v>151</v>
      </c>
      <c r="E75" s="21" t="s">
        <v>152</v>
      </c>
      <c r="F75" s="51" t="s">
        <v>215</v>
      </c>
      <c r="G75" s="23"/>
      <c r="H75" s="22" t="str">
        <f t="shared" si="0"/>
        <v>KHÔNG ĐẠT</v>
      </c>
      <c r="I75" s="29"/>
    </row>
    <row r="76" spans="1:9" s="28" customFormat="1" ht="17.100000000000001" customHeight="1" x14ac:dyDescent="0.25">
      <c r="A76" s="53">
        <v>63</v>
      </c>
      <c r="B76" s="56">
        <v>19</v>
      </c>
      <c r="C76" s="78"/>
      <c r="D76" s="46" t="s">
        <v>150</v>
      </c>
      <c r="E76" s="21" t="s">
        <v>45</v>
      </c>
      <c r="F76" s="51" t="s">
        <v>215</v>
      </c>
      <c r="G76" s="23"/>
      <c r="H76" s="22" t="str">
        <f t="shared" si="0"/>
        <v>KHÔNG ĐẠT</v>
      </c>
      <c r="I76" s="29"/>
    </row>
    <row r="77" spans="1:9" s="28" customFormat="1" ht="17.100000000000001" customHeight="1" x14ac:dyDescent="0.25">
      <c r="A77" s="53">
        <v>64</v>
      </c>
      <c r="B77" s="19">
        <v>20</v>
      </c>
      <c r="C77" s="78"/>
      <c r="D77" s="46" t="s">
        <v>154</v>
      </c>
      <c r="E77" s="21" t="s">
        <v>155</v>
      </c>
      <c r="F77" s="45" t="s">
        <v>106</v>
      </c>
      <c r="G77" s="44"/>
      <c r="H77" s="22" t="str">
        <f>IF(G77&gt;=80,"TỐT",IF(AND(G77&gt;=70,G77&lt;80),"KHÁ",IF(AND(G77&gt;=50,G77&lt;70),"ĐẠT","KHÔNG ĐẠT")))</f>
        <v>KHÔNG ĐẠT</v>
      </c>
      <c r="I77" s="29"/>
    </row>
    <row r="78" spans="1:9" s="28" customFormat="1" ht="17.100000000000001" customHeight="1" x14ac:dyDescent="0.25">
      <c r="A78" s="53">
        <v>65</v>
      </c>
      <c r="B78" s="56">
        <v>21</v>
      </c>
      <c r="C78" s="78" t="s">
        <v>225</v>
      </c>
      <c r="D78" s="49" t="s">
        <v>192</v>
      </c>
      <c r="E78" s="30" t="s">
        <v>77</v>
      </c>
      <c r="F78" s="45" t="s">
        <v>106</v>
      </c>
      <c r="G78" s="44"/>
      <c r="H78" s="22" t="str">
        <f>IF(G78&gt;=80,"TỐT",IF(AND(G78&gt;=70,G78&lt;80),"KHÁ",IF(AND(G78&gt;=50,G78&lt;70),"ĐẠT","KHÔNG ĐẠT")))</f>
        <v>KHÔNG ĐẠT</v>
      </c>
      <c r="I78" s="24"/>
    </row>
    <row r="79" spans="1:9" s="28" customFormat="1" ht="17.100000000000001" customHeight="1" x14ac:dyDescent="0.25">
      <c r="A79" s="53">
        <v>66</v>
      </c>
      <c r="B79" s="19">
        <v>22</v>
      </c>
      <c r="C79" s="78"/>
      <c r="D79" s="49" t="s">
        <v>78</v>
      </c>
      <c r="E79" s="32" t="s">
        <v>50</v>
      </c>
      <c r="F79" s="45" t="s">
        <v>106</v>
      </c>
      <c r="G79" s="44"/>
      <c r="H79" s="22" t="str">
        <f>IF(G79&gt;=80,"TỐT",IF(AND(G79&gt;=70,G79&lt;80),"KHÁ",IF(AND(G79&gt;=50,G79&lt;70),"ĐẠT","KHÔNG ĐẠT")))</f>
        <v>KHÔNG ĐẠT</v>
      </c>
      <c r="I79" s="29"/>
    </row>
    <row r="80" spans="1:9" s="28" customFormat="1" ht="17.100000000000001" customHeight="1" x14ac:dyDescent="0.25">
      <c r="A80" s="53">
        <v>67</v>
      </c>
      <c r="B80" s="56">
        <v>23</v>
      </c>
      <c r="C80" s="78"/>
      <c r="D80" s="49" t="s">
        <v>193</v>
      </c>
      <c r="E80" s="30" t="s">
        <v>141</v>
      </c>
      <c r="F80" s="51" t="s">
        <v>215</v>
      </c>
      <c r="G80" s="23"/>
      <c r="H80" s="22" t="str">
        <f t="shared" si="0"/>
        <v>KHÔNG ĐẠT</v>
      </c>
      <c r="I80" s="29"/>
    </row>
    <row r="81" spans="1:9" s="28" customFormat="1" ht="17.100000000000001" customHeight="1" x14ac:dyDescent="0.25">
      <c r="A81" s="53">
        <v>68</v>
      </c>
      <c r="B81" s="56">
        <v>1</v>
      </c>
      <c r="C81" s="67" t="s">
        <v>109</v>
      </c>
      <c r="D81" s="46" t="s">
        <v>153</v>
      </c>
      <c r="E81" s="21" t="s">
        <v>68</v>
      </c>
      <c r="F81" s="56" t="s">
        <v>85</v>
      </c>
      <c r="G81" s="23"/>
      <c r="H81" s="22" t="str">
        <f t="shared" si="0"/>
        <v>KHÔNG ĐẠT</v>
      </c>
      <c r="I81" s="29"/>
    </row>
    <row r="82" spans="1:9" s="28" customFormat="1" ht="17.100000000000001" customHeight="1" x14ac:dyDescent="0.25">
      <c r="A82" s="53">
        <v>69</v>
      </c>
      <c r="B82" s="19">
        <v>2</v>
      </c>
      <c r="C82" s="68"/>
      <c r="D82" s="46" t="s">
        <v>156</v>
      </c>
      <c r="E82" s="21" t="s">
        <v>157</v>
      </c>
      <c r="F82" s="45" t="s">
        <v>85</v>
      </c>
      <c r="G82" s="23"/>
      <c r="H82" s="22" t="str">
        <f t="shared" ref="H82:H120" si="1">IF(G82&gt;=80,"TỐT",IF(AND(G82&gt;=70,G82&lt;80),"KHÁ",IF(AND(G82&gt;=50,G82&lt;70),"ĐẠT","KHÔNG ĐẠT")))</f>
        <v>KHÔNG ĐẠT</v>
      </c>
      <c r="I82" s="29"/>
    </row>
    <row r="83" spans="1:9" s="28" customFormat="1" ht="17.100000000000001" customHeight="1" x14ac:dyDescent="0.25">
      <c r="A83" s="53">
        <v>70</v>
      </c>
      <c r="B83" s="56">
        <v>3</v>
      </c>
      <c r="C83" s="68"/>
      <c r="D83" s="46" t="s">
        <v>158</v>
      </c>
      <c r="E83" s="21" t="s">
        <v>159</v>
      </c>
      <c r="F83" s="45" t="s">
        <v>85</v>
      </c>
      <c r="G83" s="23"/>
      <c r="H83" s="22" t="str">
        <f t="shared" si="1"/>
        <v>KHÔNG ĐẠT</v>
      </c>
      <c r="I83" s="29"/>
    </row>
    <row r="84" spans="1:9" s="28" customFormat="1" ht="17.100000000000001" customHeight="1" x14ac:dyDescent="0.25">
      <c r="A84" s="53">
        <v>71</v>
      </c>
      <c r="B84" s="19">
        <v>4</v>
      </c>
      <c r="C84" s="68"/>
      <c r="D84" s="46" t="s">
        <v>160</v>
      </c>
      <c r="E84" s="21" t="s">
        <v>161</v>
      </c>
      <c r="F84" s="45" t="s">
        <v>85</v>
      </c>
      <c r="G84" s="23"/>
      <c r="H84" s="22" t="str">
        <f t="shared" si="1"/>
        <v>KHÔNG ĐẠT</v>
      </c>
      <c r="I84" s="29"/>
    </row>
    <row r="85" spans="1:9" s="28" customFormat="1" ht="17.100000000000001" customHeight="1" x14ac:dyDescent="0.25">
      <c r="A85" s="53">
        <v>72</v>
      </c>
      <c r="B85" s="56">
        <v>5</v>
      </c>
      <c r="C85" s="68"/>
      <c r="D85" s="46" t="s">
        <v>162</v>
      </c>
      <c r="E85" s="21" t="s">
        <v>163</v>
      </c>
      <c r="F85" s="45" t="s">
        <v>85</v>
      </c>
      <c r="G85" s="23"/>
      <c r="H85" s="22" t="str">
        <f t="shared" si="1"/>
        <v>KHÔNG ĐẠT</v>
      </c>
      <c r="I85" s="29"/>
    </row>
    <row r="86" spans="1:9" s="28" customFormat="1" ht="17.100000000000001" customHeight="1" x14ac:dyDescent="0.25">
      <c r="A86" s="53">
        <v>73</v>
      </c>
      <c r="B86" s="19">
        <v>6</v>
      </c>
      <c r="C86" s="68"/>
      <c r="D86" s="46" t="s">
        <v>164</v>
      </c>
      <c r="E86" s="21" t="s">
        <v>40</v>
      </c>
      <c r="F86" s="45" t="s">
        <v>85</v>
      </c>
      <c r="G86" s="23"/>
      <c r="H86" s="22" t="str">
        <f t="shared" si="1"/>
        <v>KHÔNG ĐẠT</v>
      </c>
      <c r="I86" s="29"/>
    </row>
    <row r="87" spans="1:9" s="28" customFormat="1" ht="17.100000000000001" customHeight="1" x14ac:dyDescent="0.25">
      <c r="A87" s="53">
        <v>74</v>
      </c>
      <c r="B87" s="56">
        <v>7</v>
      </c>
      <c r="C87" s="68"/>
      <c r="D87" s="46" t="s">
        <v>165</v>
      </c>
      <c r="E87" s="21" t="s">
        <v>93</v>
      </c>
      <c r="F87" s="45" t="s">
        <v>85</v>
      </c>
      <c r="G87" s="23"/>
      <c r="H87" s="22" t="str">
        <f t="shared" si="1"/>
        <v>KHÔNG ĐẠT</v>
      </c>
      <c r="I87" s="29"/>
    </row>
    <row r="88" spans="1:9" s="28" customFormat="1" ht="17.100000000000001" customHeight="1" x14ac:dyDescent="0.25">
      <c r="A88" s="53">
        <v>75</v>
      </c>
      <c r="B88" s="19">
        <v>8</v>
      </c>
      <c r="C88" s="68"/>
      <c r="D88" s="46" t="s">
        <v>166</v>
      </c>
      <c r="E88" s="21" t="s">
        <v>167</v>
      </c>
      <c r="F88" s="45" t="s">
        <v>85</v>
      </c>
      <c r="G88" s="23"/>
      <c r="H88" s="22" t="str">
        <f t="shared" si="1"/>
        <v>KHÔNG ĐẠT</v>
      </c>
      <c r="I88" s="29"/>
    </row>
    <row r="89" spans="1:9" s="28" customFormat="1" ht="17.100000000000001" customHeight="1" x14ac:dyDescent="0.25">
      <c r="A89" s="53">
        <v>76</v>
      </c>
      <c r="B89" s="56">
        <v>9</v>
      </c>
      <c r="C89" s="68"/>
      <c r="D89" s="46" t="s">
        <v>29</v>
      </c>
      <c r="E89" s="21" t="s">
        <v>122</v>
      </c>
      <c r="F89" s="45" t="s">
        <v>85</v>
      </c>
      <c r="G89" s="23"/>
      <c r="H89" s="22" t="str">
        <f t="shared" si="1"/>
        <v>KHÔNG ĐẠT</v>
      </c>
      <c r="I89" s="29"/>
    </row>
    <row r="90" spans="1:9" s="28" customFormat="1" ht="17.100000000000001" customHeight="1" x14ac:dyDescent="0.25">
      <c r="A90" s="53">
        <v>77</v>
      </c>
      <c r="B90" s="19">
        <v>10</v>
      </c>
      <c r="C90" s="68"/>
      <c r="D90" s="46" t="s">
        <v>168</v>
      </c>
      <c r="E90" s="21" t="s">
        <v>169</v>
      </c>
      <c r="F90" s="45" t="s">
        <v>85</v>
      </c>
      <c r="G90" s="23"/>
      <c r="H90" s="22" t="str">
        <f t="shared" si="1"/>
        <v>KHÔNG ĐẠT</v>
      </c>
      <c r="I90" s="29"/>
    </row>
    <row r="91" spans="1:9" s="28" customFormat="1" ht="17.100000000000001" customHeight="1" x14ac:dyDescent="0.25">
      <c r="A91" s="53">
        <v>78</v>
      </c>
      <c r="B91" s="56">
        <v>11</v>
      </c>
      <c r="C91" s="68"/>
      <c r="D91" s="46" t="s">
        <v>170</v>
      </c>
      <c r="E91" s="21" t="s">
        <v>98</v>
      </c>
      <c r="F91" s="45" t="s">
        <v>85</v>
      </c>
      <c r="G91" s="23"/>
      <c r="H91" s="22" t="str">
        <f t="shared" si="1"/>
        <v>KHÔNG ĐẠT</v>
      </c>
      <c r="I91" s="29"/>
    </row>
    <row r="92" spans="1:9" s="28" customFormat="1" ht="17.100000000000001" customHeight="1" x14ac:dyDescent="0.25">
      <c r="A92" s="53">
        <v>79</v>
      </c>
      <c r="B92" s="19">
        <v>12</v>
      </c>
      <c r="C92" s="68"/>
      <c r="D92" s="46" t="s">
        <v>55</v>
      </c>
      <c r="E92" s="21" t="s">
        <v>171</v>
      </c>
      <c r="F92" s="45" t="s">
        <v>85</v>
      </c>
      <c r="G92" s="23"/>
      <c r="H92" s="22" t="str">
        <f t="shared" si="1"/>
        <v>KHÔNG ĐẠT</v>
      </c>
      <c r="I92" s="29"/>
    </row>
    <row r="93" spans="1:9" s="28" customFormat="1" ht="17.100000000000001" customHeight="1" x14ac:dyDescent="0.25">
      <c r="A93" s="53">
        <v>80</v>
      </c>
      <c r="B93" s="56">
        <v>13</v>
      </c>
      <c r="C93" s="68"/>
      <c r="D93" s="46" t="s">
        <v>172</v>
      </c>
      <c r="E93" s="21" t="s">
        <v>92</v>
      </c>
      <c r="F93" s="45" t="s">
        <v>85</v>
      </c>
      <c r="G93" s="23"/>
      <c r="H93" s="22" t="str">
        <f t="shared" si="1"/>
        <v>KHÔNG ĐẠT</v>
      </c>
      <c r="I93" s="29"/>
    </row>
    <row r="94" spans="1:9" s="28" customFormat="1" ht="17.100000000000001" customHeight="1" x14ac:dyDescent="0.25">
      <c r="A94" s="53">
        <v>81</v>
      </c>
      <c r="B94" s="19">
        <v>14</v>
      </c>
      <c r="C94" s="68"/>
      <c r="D94" s="46" t="s">
        <v>173</v>
      </c>
      <c r="E94" s="21" t="s">
        <v>92</v>
      </c>
      <c r="F94" s="45" t="s">
        <v>85</v>
      </c>
      <c r="G94" s="23"/>
      <c r="H94" s="22" t="str">
        <f t="shared" si="1"/>
        <v>KHÔNG ĐẠT</v>
      </c>
      <c r="I94" s="29"/>
    </row>
    <row r="95" spans="1:9" s="28" customFormat="1" ht="17.100000000000001" customHeight="1" x14ac:dyDescent="0.25">
      <c r="A95" s="53">
        <v>82</v>
      </c>
      <c r="B95" s="56">
        <v>15</v>
      </c>
      <c r="C95" s="68"/>
      <c r="D95" s="46" t="s">
        <v>174</v>
      </c>
      <c r="E95" s="21" t="s">
        <v>37</v>
      </c>
      <c r="F95" s="45" t="s">
        <v>85</v>
      </c>
      <c r="G95" s="23"/>
      <c r="H95" s="22" t="str">
        <f t="shared" si="1"/>
        <v>KHÔNG ĐẠT</v>
      </c>
      <c r="I95" s="29"/>
    </row>
    <row r="96" spans="1:9" s="28" customFormat="1" ht="17.100000000000001" customHeight="1" x14ac:dyDescent="0.25">
      <c r="A96" s="53">
        <v>83</v>
      </c>
      <c r="B96" s="19">
        <v>16</v>
      </c>
      <c r="C96" s="68"/>
      <c r="D96" s="46" t="s">
        <v>175</v>
      </c>
      <c r="E96" s="21" t="s">
        <v>176</v>
      </c>
      <c r="F96" s="45" t="s">
        <v>85</v>
      </c>
      <c r="G96" s="23"/>
      <c r="H96" s="22" t="str">
        <f t="shared" si="1"/>
        <v>KHÔNG ĐẠT</v>
      </c>
      <c r="I96" s="29"/>
    </row>
    <row r="97" spans="1:9" s="28" customFormat="1" ht="17.100000000000001" customHeight="1" x14ac:dyDescent="0.25">
      <c r="A97" s="53">
        <v>84</v>
      </c>
      <c r="B97" s="56">
        <v>17</v>
      </c>
      <c r="C97" s="68"/>
      <c r="D97" s="46" t="s">
        <v>177</v>
      </c>
      <c r="E97" s="21" t="s">
        <v>178</v>
      </c>
      <c r="F97" s="45" t="s">
        <v>85</v>
      </c>
      <c r="G97" s="23"/>
      <c r="H97" s="22" t="str">
        <f t="shared" si="1"/>
        <v>KHÔNG ĐẠT</v>
      </c>
      <c r="I97" s="29"/>
    </row>
    <row r="98" spans="1:9" s="28" customFormat="1" ht="17.100000000000001" customHeight="1" x14ac:dyDescent="0.25">
      <c r="A98" s="53">
        <v>85</v>
      </c>
      <c r="B98" s="19">
        <v>18</v>
      </c>
      <c r="C98" s="68"/>
      <c r="D98" s="46" t="s">
        <v>179</v>
      </c>
      <c r="E98" s="21" t="s">
        <v>180</v>
      </c>
      <c r="F98" s="45" t="s">
        <v>85</v>
      </c>
      <c r="G98" s="23"/>
      <c r="H98" s="22" t="str">
        <f t="shared" si="1"/>
        <v>KHÔNG ĐẠT</v>
      </c>
      <c r="I98" s="29"/>
    </row>
    <row r="99" spans="1:9" s="28" customFormat="1" ht="17.100000000000001" customHeight="1" x14ac:dyDescent="0.25">
      <c r="A99" s="53">
        <v>86</v>
      </c>
      <c r="B99" s="56">
        <v>19</v>
      </c>
      <c r="C99" s="68"/>
      <c r="D99" s="46" t="s">
        <v>181</v>
      </c>
      <c r="E99" s="21" t="s">
        <v>182</v>
      </c>
      <c r="F99" s="45" t="s">
        <v>85</v>
      </c>
      <c r="G99" s="23"/>
      <c r="H99" s="22" t="str">
        <f t="shared" si="1"/>
        <v>KHÔNG ĐẠT</v>
      </c>
      <c r="I99" s="29"/>
    </row>
    <row r="100" spans="1:9" s="28" customFormat="1" ht="17.100000000000001" customHeight="1" x14ac:dyDescent="0.25">
      <c r="A100" s="53">
        <v>87</v>
      </c>
      <c r="B100" s="19">
        <v>20</v>
      </c>
      <c r="C100" s="69"/>
      <c r="D100" s="46" t="s">
        <v>183</v>
      </c>
      <c r="E100" s="21" t="s">
        <v>184</v>
      </c>
      <c r="F100" s="45" t="s">
        <v>85</v>
      </c>
      <c r="G100" s="23"/>
      <c r="H100" s="22" t="str">
        <f t="shared" si="1"/>
        <v>KHÔNG ĐẠT</v>
      </c>
      <c r="I100" s="29"/>
    </row>
    <row r="101" spans="1:9" s="28" customFormat="1" ht="25.5" customHeight="1" x14ac:dyDescent="0.25">
      <c r="A101" s="53">
        <v>88</v>
      </c>
      <c r="B101" s="56">
        <v>21</v>
      </c>
      <c r="C101" s="59" t="s">
        <v>223</v>
      </c>
      <c r="D101" s="48" t="s">
        <v>186</v>
      </c>
      <c r="E101" s="60" t="s">
        <v>161</v>
      </c>
      <c r="F101" s="45" t="s">
        <v>85</v>
      </c>
      <c r="G101" s="44"/>
      <c r="H101" s="22" t="str">
        <f t="shared" si="1"/>
        <v>KHÔNG ĐẠT</v>
      </c>
      <c r="I101" s="29"/>
    </row>
    <row r="102" spans="1:9" s="28" customFormat="1" ht="17.100000000000001" customHeight="1" x14ac:dyDescent="0.25">
      <c r="A102" s="53">
        <v>89</v>
      </c>
      <c r="B102" s="19">
        <v>22</v>
      </c>
      <c r="C102" s="70" t="s">
        <v>112</v>
      </c>
      <c r="D102" s="49" t="s">
        <v>187</v>
      </c>
      <c r="E102" s="21" t="s">
        <v>188</v>
      </c>
      <c r="F102" s="45" t="s">
        <v>85</v>
      </c>
      <c r="G102" s="44"/>
      <c r="H102" s="22" t="str">
        <f t="shared" si="1"/>
        <v>KHÔNG ĐẠT</v>
      </c>
      <c r="I102" s="31"/>
    </row>
    <row r="103" spans="1:9" s="28" customFormat="1" ht="17.100000000000001" customHeight="1" x14ac:dyDescent="0.25">
      <c r="A103" s="53">
        <v>90</v>
      </c>
      <c r="B103" s="56">
        <v>23</v>
      </c>
      <c r="C103" s="70"/>
      <c r="D103" s="49" t="s">
        <v>189</v>
      </c>
      <c r="E103" s="30" t="s">
        <v>30</v>
      </c>
      <c r="F103" s="45" t="s">
        <v>85</v>
      </c>
      <c r="G103" s="44"/>
      <c r="H103" s="22" t="str">
        <f t="shared" si="1"/>
        <v>KHÔNG ĐẠT</v>
      </c>
      <c r="I103" s="29"/>
    </row>
    <row r="104" spans="1:9" s="28" customFormat="1" ht="17.100000000000001" customHeight="1" x14ac:dyDescent="0.25">
      <c r="A104" s="53">
        <v>91</v>
      </c>
      <c r="B104" s="19">
        <v>24</v>
      </c>
      <c r="C104" s="70"/>
      <c r="D104" s="49" t="s">
        <v>190</v>
      </c>
      <c r="E104" s="30" t="s">
        <v>191</v>
      </c>
      <c r="F104" s="45" t="s">
        <v>85</v>
      </c>
      <c r="G104" s="44"/>
      <c r="H104" s="22" t="str">
        <f t="shared" si="1"/>
        <v>KHÔNG ĐẠT</v>
      </c>
      <c r="I104" s="29"/>
    </row>
    <row r="105" spans="1:9" s="28" customFormat="1" ht="17.100000000000001" customHeight="1" x14ac:dyDescent="0.25">
      <c r="A105" s="53">
        <v>92</v>
      </c>
      <c r="B105" s="19">
        <v>1</v>
      </c>
      <c r="C105" s="66" t="s">
        <v>107</v>
      </c>
      <c r="D105" s="46" t="s">
        <v>87</v>
      </c>
      <c r="E105" s="21" t="s">
        <v>88</v>
      </c>
      <c r="F105" s="45" t="s">
        <v>106</v>
      </c>
      <c r="G105" s="44"/>
      <c r="H105" s="22" t="str">
        <f t="shared" si="1"/>
        <v>KHÔNG ĐẠT</v>
      </c>
      <c r="I105" s="24"/>
    </row>
    <row r="106" spans="1:9" s="28" customFormat="1" ht="17.100000000000001" customHeight="1" x14ac:dyDescent="0.25">
      <c r="A106" s="53">
        <v>93</v>
      </c>
      <c r="B106" s="19">
        <v>2</v>
      </c>
      <c r="C106" s="66"/>
      <c r="D106" s="46" t="s">
        <v>89</v>
      </c>
      <c r="E106" s="21" t="s">
        <v>34</v>
      </c>
      <c r="F106" s="45" t="s">
        <v>106</v>
      </c>
      <c r="G106" s="44"/>
      <c r="H106" s="22" t="str">
        <f t="shared" si="1"/>
        <v>KHÔNG ĐẠT</v>
      </c>
      <c r="I106" s="24"/>
    </row>
    <row r="107" spans="1:9" s="28" customFormat="1" ht="17.100000000000001" customHeight="1" x14ac:dyDescent="0.25">
      <c r="A107" s="53">
        <v>94</v>
      </c>
      <c r="B107" s="19">
        <v>3</v>
      </c>
      <c r="C107" s="66"/>
      <c r="D107" s="46" t="s">
        <v>90</v>
      </c>
      <c r="E107" s="21" t="s">
        <v>46</v>
      </c>
      <c r="F107" s="45" t="s">
        <v>106</v>
      </c>
      <c r="G107" s="44"/>
      <c r="H107" s="22" t="str">
        <f t="shared" si="1"/>
        <v>KHÔNG ĐẠT</v>
      </c>
      <c r="I107" s="29"/>
    </row>
    <row r="108" spans="1:9" s="28" customFormat="1" ht="17.100000000000001" customHeight="1" x14ac:dyDescent="0.25">
      <c r="A108" s="53">
        <v>95</v>
      </c>
      <c r="B108" s="19">
        <v>4</v>
      </c>
      <c r="C108" s="66"/>
      <c r="D108" s="46" t="s">
        <v>91</v>
      </c>
      <c r="E108" s="21" t="s">
        <v>92</v>
      </c>
      <c r="F108" s="45" t="s">
        <v>106</v>
      </c>
      <c r="G108" s="44"/>
      <c r="H108" s="22" t="str">
        <f t="shared" si="1"/>
        <v>KHÔNG ĐẠT</v>
      </c>
      <c r="I108" s="29"/>
    </row>
    <row r="109" spans="1:9" s="28" customFormat="1" ht="17.100000000000001" customHeight="1" x14ac:dyDescent="0.25">
      <c r="A109" s="53">
        <v>96</v>
      </c>
      <c r="B109" s="19">
        <v>5</v>
      </c>
      <c r="C109" s="66"/>
      <c r="D109" s="46" t="s">
        <v>29</v>
      </c>
      <c r="E109" s="21" t="s">
        <v>93</v>
      </c>
      <c r="F109" s="45" t="s">
        <v>106</v>
      </c>
      <c r="G109" s="44"/>
      <c r="H109" s="22" t="str">
        <f t="shared" si="1"/>
        <v>KHÔNG ĐẠT</v>
      </c>
      <c r="I109" s="29"/>
    </row>
    <row r="110" spans="1:9" s="28" customFormat="1" ht="17.100000000000001" customHeight="1" x14ac:dyDescent="0.25">
      <c r="A110" s="53">
        <v>97</v>
      </c>
      <c r="B110" s="19">
        <v>6</v>
      </c>
      <c r="C110" s="66"/>
      <c r="D110" s="46" t="s">
        <v>94</v>
      </c>
      <c r="E110" s="21" t="s">
        <v>68</v>
      </c>
      <c r="F110" s="45" t="s">
        <v>106</v>
      </c>
      <c r="G110" s="44"/>
      <c r="H110" s="22" t="str">
        <f t="shared" si="1"/>
        <v>KHÔNG ĐẠT</v>
      </c>
      <c r="I110" s="29"/>
    </row>
    <row r="111" spans="1:9" s="28" customFormat="1" ht="17.100000000000001" customHeight="1" x14ac:dyDescent="0.25">
      <c r="A111" s="53">
        <v>98</v>
      </c>
      <c r="B111" s="19">
        <v>7</v>
      </c>
      <c r="C111" s="66"/>
      <c r="D111" s="46" t="s">
        <v>95</v>
      </c>
      <c r="E111" s="21" t="s">
        <v>96</v>
      </c>
      <c r="F111" s="45" t="s">
        <v>106</v>
      </c>
      <c r="G111" s="44"/>
      <c r="H111" s="22" t="str">
        <f t="shared" si="1"/>
        <v>KHÔNG ĐẠT</v>
      </c>
      <c r="I111" s="29"/>
    </row>
    <row r="112" spans="1:9" s="28" customFormat="1" ht="17.100000000000001" customHeight="1" x14ac:dyDescent="0.25">
      <c r="A112" s="53">
        <v>99</v>
      </c>
      <c r="B112" s="19">
        <v>8</v>
      </c>
      <c r="C112" s="66" t="s">
        <v>108</v>
      </c>
      <c r="D112" s="46" t="s">
        <v>97</v>
      </c>
      <c r="E112" s="50" t="s">
        <v>98</v>
      </c>
      <c r="F112" s="45" t="s">
        <v>106</v>
      </c>
      <c r="G112" s="44"/>
      <c r="H112" s="22" t="str">
        <f t="shared" si="1"/>
        <v>KHÔNG ĐẠT</v>
      </c>
      <c r="I112" s="29"/>
    </row>
    <row r="113" spans="1:9" s="28" customFormat="1" ht="17.100000000000001" customHeight="1" x14ac:dyDescent="0.25">
      <c r="A113" s="53">
        <v>100</v>
      </c>
      <c r="B113" s="19">
        <v>9</v>
      </c>
      <c r="C113" s="66"/>
      <c r="D113" s="46" t="s">
        <v>99</v>
      </c>
      <c r="E113" s="50" t="s">
        <v>100</v>
      </c>
      <c r="F113" s="45" t="s">
        <v>106</v>
      </c>
      <c r="G113" s="44"/>
      <c r="H113" s="22" t="str">
        <f t="shared" si="1"/>
        <v>KHÔNG ĐẠT</v>
      </c>
      <c r="I113" s="29"/>
    </row>
    <row r="114" spans="1:9" s="28" customFormat="1" ht="17.100000000000001" customHeight="1" x14ac:dyDescent="0.25">
      <c r="A114" s="53">
        <v>101</v>
      </c>
      <c r="B114" s="19">
        <v>10</v>
      </c>
      <c r="C114" s="66"/>
      <c r="D114" s="46" t="s">
        <v>101</v>
      </c>
      <c r="E114" s="30" t="s">
        <v>68</v>
      </c>
      <c r="F114" s="45" t="s">
        <v>106</v>
      </c>
      <c r="G114" s="44"/>
      <c r="H114" s="22" t="str">
        <f t="shared" si="1"/>
        <v>KHÔNG ĐẠT</v>
      </c>
      <c r="I114" s="29"/>
    </row>
    <row r="115" spans="1:9" s="28" customFormat="1" ht="17.100000000000001" customHeight="1" x14ac:dyDescent="0.25">
      <c r="A115" s="53">
        <v>102</v>
      </c>
      <c r="B115" s="19">
        <v>11</v>
      </c>
      <c r="C115" s="66"/>
      <c r="D115" s="46" t="s">
        <v>102</v>
      </c>
      <c r="E115" s="30" t="s">
        <v>103</v>
      </c>
      <c r="F115" s="45" t="s">
        <v>106</v>
      </c>
      <c r="G115" s="44"/>
      <c r="H115" s="22" t="str">
        <f t="shared" si="1"/>
        <v>KHÔNG ĐẠT</v>
      </c>
      <c r="I115" s="29"/>
    </row>
    <row r="116" spans="1:9" s="28" customFormat="1" ht="17.100000000000001" customHeight="1" x14ac:dyDescent="0.25">
      <c r="A116" s="53">
        <v>103</v>
      </c>
      <c r="B116" s="19">
        <v>12</v>
      </c>
      <c r="C116" s="66"/>
      <c r="D116" s="46" t="s">
        <v>104</v>
      </c>
      <c r="E116" s="30" t="s">
        <v>105</v>
      </c>
      <c r="F116" s="45" t="s">
        <v>106</v>
      </c>
      <c r="G116" s="44"/>
      <c r="H116" s="22" t="str">
        <f t="shared" si="1"/>
        <v>KHÔNG ĐẠT</v>
      </c>
      <c r="I116" s="29"/>
    </row>
    <row r="117" spans="1:9" s="28" customFormat="1" ht="17.100000000000001" customHeight="1" x14ac:dyDescent="0.25">
      <c r="A117" s="53">
        <v>104</v>
      </c>
      <c r="B117" s="19">
        <v>13</v>
      </c>
      <c r="C117" s="66" t="s">
        <v>113</v>
      </c>
      <c r="D117" s="46" t="s">
        <v>196</v>
      </c>
      <c r="E117" s="33" t="s">
        <v>39</v>
      </c>
      <c r="F117" s="45" t="s">
        <v>106</v>
      </c>
      <c r="G117" s="23"/>
      <c r="H117" s="22" t="str">
        <f t="shared" si="1"/>
        <v>KHÔNG ĐẠT</v>
      </c>
      <c r="I117" s="29"/>
    </row>
    <row r="118" spans="1:9" s="28" customFormat="1" ht="17.100000000000001" customHeight="1" x14ac:dyDescent="0.25">
      <c r="A118" s="53">
        <v>105</v>
      </c>
      <c r="B118" s="19">
        <v>14</v>
      </c>
      <c r="C118" s="66"/>
      <c r="D118" s="46" t="s">
        <v>197</v>
      </c>
      <c r="E118" s="33" t="s">
        <v>45</v>
      </c>
      <c r="F118" s="45" t="s">
        <v>106</v>
      </c>
      <c r="G118" s="23"/>
      <c r="H118" s="22" t="str">
        <f t="shared" si="1"/>
        <v>KHÔNG ĐẠT</v>
      </c>
      <c r="I118" s="34"/>
    </row>
    <row r="119" spans="1:9" s="28" customFormat="1" ht="17.100000000000001" customHeight="1" x14ac:dyDescent="0.25">
      <c r="A119" s="53">
        <v>106</v>
      </c>
      <c r="B119" s="19">
        <v>15</v>
      </c>
      <c r="C119" s="66"/>
      <c r="D119" s="46" t="s">
        <v>198</v>
      </c>
      <c r="E119" s="33" t="s">
        <v>199</v>
      </c>
      <c r="F119" s="45" t="s">
        <v>106</v>
      </c>
      <c r="G119" s="23"/>
      <c r="H119" s="22" t="str">
        <f t="shared" si="1"/>
        <v>KHÔNG ĐẠT</v>
      </c>
      <c r="I119" s="29"/>
    </row>
    <row r="120" spans="1:9" s="28" customFormat="1" ht="17.100000000000001" customHeight="1" x14ac:dyDescent="0.25">
      <c r="A120" s="53">
        <v>107</v>
      </c>
      <c r="B120" s="19">
        <v>16</v>
      </c>
      <c r="C120" s="66"/>
      <c r="D120" s="46" t="s">
        <v>200</v>
      </c>
      <c r="E120" s="33" t="s">
        <v>201</v>
      </c>
      <c r="F120" s="45" t="s">
        <v>106</v>
      </c>
      <c r="G120" s="23"/>
      <c r="H120" s="22" t="str">
        <f t="shared" si="1"/>
        <v>KHÔNG ĐẠT</v>
      </c>
      <c r="I120" s="29"/>
    </row>
    <row r="121" spans="1:9" s="28" customFormat="1" ht="17.100000000000001" customHeight="1" x14ac:dyDescent="0.25">
      <c r="A121" s="53">
        <v>108</v>
      </c>
      <c r="B121" s="19">
        <v>17</v>
      </c>
      <c r="C121" s="67" t="s">
        <v>114</v>
      </c>
      <c r="D121" s="46" t="s">
        <v>202</v>
      </c>
      <c r="E121" s="33" t="s">
        <v>203</v>
      </c>
      <c r="F121" s="45" t="s">
        <v>106</v>
      </c>
      <c r="G121" s="23"/>
      <c r="H121" s="22" t="str">
        <f>IF(G121&gt;=80,"TỐT",IF(AND(G121&gt;=70,G121&lt;80),"KHÁ",IF(AND(G121&gt;=50,G121&lt;70),"ĐẠT","KHÔNG ĐẠT")))</f>
        <v>KHÔNG ĐẠT</v>
      </c>
      <c r="I121" s="29"/>
    </row>
    <row r="122" spans="1:9" s="28" customFormat="1" ht="17.100000000000001" customHeight="1" x14ac:dyDescent="0.25">
      <c r="A122" s="53">
        <v>109</v>
      </c>
      <c r="B122" s="19">
        <v>18</v>
      </c>
      <c r="C122" s="68"/>
      <c r="D122" s="46" t="s">
        <v>204</v>
      </c>
      <c r="E122" s="33" t="s">
        <v>129</v>
      </c>
      <c r="F122" s="45" t="s">
        <v>106</v>
      </c>
      <c r="G122" s="23"/>
      <c r="H122" s="22" t="str">
        <f>IF(G122&gt;=80,"TỐT",IF(AND(G122&gt;=70,G122&lt;80),"KHÁ",IF(AND(G122&gt;=50,G122&lt;70),"ĐẠT","KHÔNG ĐẠT")))</f>
        <v>KHÔNG ĐẠT</v>
      </c>
      <c r="I122" s="29"/>
    </row>
    <row r="123" spans="1:9" s="28" customFormat="1" ht="17.100000000000001" customHeight="1" x14ac:dyDescent="0.25">
      <c r="A123" s="53">
        <v>110</v>
      </c>
      <c r="B123" s="19">
        <v>19</v>
      </c>
      <c r="C123" s="68"/>
      <c r="D123" s="46" t="s">
        <v>205</v>
      </c>
      <c r="E123" s="33" t="s">
        <v>206</v>
      </c>
      <c r="F123" s="45" t="s">
        <v>106</v>
      </c>
      <c r="G123" s="23"/>
      <c r="H123" s="22" t="str">
        <f>IF(G123&gt;=80,"TỐT",IF(AND(G123&gt;=70,G123&lt;80),"KHÁ",IF(AND(G123&gt;=50,G123&lt;70),"ĐẠT","KHÔNG ĐẠT")))</f>
        <v>KHÔNG ĐẠT</v>
      </c>
      <c r="I123" s="29"/>
    </row>
    <row r="124" spans="1:9" s="28" customFormat="1" ht="17.100000000000001" customHeight="1" x14ac:dyDescent="0.25">
      <c r="A124" s="53">
        <v>111</v>
      </c>
      <c r="B124" s="19">
        <v>20</v>
      </c>
      <c r="C124" s="68"/>
      <c r="D124" s="46" t="s">
        <v>29</v>
      </c>
      <c r="E124" s="33" t="s">
        <v>98</v>
      </c>
      <c r="F124" s="45" t="s">
        <v>106</v>
      </c>
      <c r="G124" s="23"/>
      <c r="H124" s="22" t="str">
        <f>IF(G124&gt;=80,"TỐT",IF(AND(G124&gt;=70,G124&lt;80),"KHÁ",IF(AND(G124&gt;=50,G124&lt;70),"ĐẠT","KHÔNG ĐẠT")))</f>
        <v>KHÔNG ĐẠT</v>
      </c>
      <c r="I124" s="29"/>
    </row>
    <row r="125" spans="1:9" s="28" customFormat="1" ht="17.100000000000001" customHeight="1" x14ac:dyDescent="0.25">
      <c r="A125" s="53">
        <v>112</v>
      </c>
      <c r="B125" s="19">
        <v>21</v>
      </c>
      <c r="C125" s="69"/>
      <c r="D125" s="46" t="s">
        <v>207</v>
      </c>
      <c r="E125" s="33" t="s">
        <v>208</v>
      </c>
      <c r="F125" s="45" t="s">
        <v>106</v>
      </c>
      <c r="G125" s="23"/>
      <c r="H125" s="22" t="str">
        <f>IF(G125&gt;=80,"TỐT",IF(AND(G125&gt;=70,G125&lt;80),"KHÁ",IF(AND(G125&gt;=50,G125&lt;70),"ĐẠT","KHÔNG ĐẠT")))</f>
        <v>KHÔNG ĐẠT</v>
      </c>
      <c r="I125" s="29"/>
    </row>
    <row r="126" spans="1:9" ht="16.5" customHeight="1" x14ac:dyDescent="0.25">
      <c r="G126" s="61" t="s">
        <v>15</v>
      </c>
      <c r="H126" s="61"/>
      <c r="I126" s="61"/>
    </row>
    <row r="127" spans="1:9" x14ac:dyDescent="0.25">
      <c r="A127" s="39" t="s">
        <v>218</v>
      </c>
      <c r="B127" s="39"/>
      <c r="C127" s="40"/>
      <c r="D127" s="39"/>
      <c r="G127" s="61"/>
      <c r="H127" s="61"/>
      <c r="I127" s="61"/>
    </row>
    <row r="128" spans="1:9" x14ac:dyDescent="0.25">
      <c r="A128" s="39" t="s">
        <v>217</v>
      </c>
      <c r="B128" s="39"/>
      <c r="C128" s="40"/>
      <c r="D128" s="39"/>
    </row>
    <row r="129" spans="1:9" x14ac:dyDescent="0.25">
      <c r="A129" s="39" t="s">
        <v>16</v>
      </c>
      <c r="B129" s="39"/>
      <c r="C129" s="40"/>
      <c r="D129" s="39"/>
    </row>
    <row r="130" spans="1:9" x14ac:dyDescent="0.25">
      <c r="A130" s="39"/>
      <c r="C130" s="39" t="s">
        <v>17</v>
      </c>
      <c r="D130" s="40">
        <f>COUNTIF($H$14:$H$134,"ĐẠT")</f>
        <v>6</v>
      </c>
    </row>
    <row r="131" spans="1:9" x14ac:dyDescent="0.25">
      <c r="A131" s="39"/>
      <c r="C131" s="39" t="s">
        <v>18</v>
      </c>
      <c r="D131" s="40">
        <f>COUNTIF($H$14:$H$134,"KHÁ")</f>
        <v>20</v>
      </c>
    </row>
    <row r="132" spans="1:9" x14ac:dyDescent="0.25">
      <c r="A132" s="39"/>
      <c r="C132" s="39" t="s">
        <v>19</v>
      </c>
      <c r="D132" s="40">
        <f>COUNTIF($H$14:$H$134,"TỐT")</f>
        <v>18</v>
      </c>
    </row>
    <row r="133" spans="1:9" ht="16.5" x14ac:dyDescent="0.25">
      <c r="G133" s="62" t="s">
        <v>67</v>
      </c>
      <c r="H133" s="62"/>
      <c r="I133" s="62"/>
    </row>
    <row r="134" spans="1:9" s="39" customFormat="1" ht="32.25" customHeight="1" x14ac:dyDescent="0.25">
      <c r="E134" s="43"/>
    </row>
  </sheetData>
  <mergeCells count="34">
    <mergeCell ref="C69:C77"/>
    <mergeCell ref="C78:C80"/>
    <mergeCell ref="G4:I4"/>
    <mergeCell ref="A5:I5"/>
    <mergeCell ref="G6:H6"/>
    <mergeCell ref="G7:H7"/>
    <mergeCell ref="G8:H8"/>
    <mergeCell ref="C58:C68"/>
    <mergeCell ref="C53:C57"/>
    <mergeCell ref="G9:H9"/>
    <mergeCell ref="I12:I13"/>
    <mergeCell ref="G10:H10"/>
    <mergeCell ref="C18:C26"/>
    <mergeCell ref="A1:E1"/>
    <mergeCell ref="F1:I1"/>
    <mergeCell ref="A2:E2"/>
    <mergeCell ref="F2:I2"/>
    <mergeCell ref="A3:E3"/>
    <mergeCell ref="G126:I127"/>
    <mergeCell ref="G133:I133"/>
    <mergeCell ref="A12:A13"/>
    <mergeCell ref="C12:C13"/>
    <mergeCell ref="D12:E13"/>
    <mergeCell ref="F12:F13"/>
    <mergeCell ref="G12:H12"/>
    <mergeCell ref="C105:C111"/>
    <mergeCell ref="C112:C116"/>
    <mergeCell ref="C117:C120"/>
    <mergeCell ref="B12:B13"/>
    <mergeCell ref="C121:C125"/>
    <mergeCell ref="C81:C100"/>
    <mergeCell ref="C102:C104"/>
    <mergeCell ref="C29:C52"/>
    <mergeCell ref="C14:C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VatTu</cp:lastModifiedBy>
  <dcterms:created xsi:type="dcterms:W3CDTF">2020-10-06T08:47:17Z</dcterms:created>
  <dcterms:modified xsi:type="dcterms:W3CDTF">2020-11-03T01:03:49Z</dcterms:modified>
</cp:coreProperties>
</file>