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2"/>
  </bookViews>
  <sheets>
    <sheet name="HKI NH 19 - 20" sheetId="1" r:id="rId1"/>
    <sheet name="HKII NH 19 - 20" sheetId="2" r:id="rId2"/>
    <sheet name="HE 18-19" sheetId="3" r:id="rId3"/>
    <sheet name="CA NAM 19 - 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<sst xmlns="http://schemas.openxmlformats.org/spreadsheetml/2006/main" count="844" uniqueCount="156">
  <si>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</si>
  <si>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</si>
  <si>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</si>
  <si>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</si>
  <si>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</si>
  <si>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</si>
  <si>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</si>
  <si>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</si>
  <si>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</si>
  <si>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</si>
  <si>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</si>
  <si>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</si>
  <si>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</si>
  <si>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</si>
  <si>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</si>
  <si>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</si>
  <si>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</si>
  <si>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</si>
  <si>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</si>
  <si>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</si>
  <si>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</si>
  <si>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</si>
  <si>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</si>
  <si>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</si>
  <si>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</si>
  <si>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</si>
  <si>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</si>
  <si>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</si>
  <si>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</si>
  <si>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</si>
  <si>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</si>
  <si>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</si>
  <si>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</si>
  <si>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</si>
  <si>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</si>
  <si>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</si>
  <si>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</si>
  <si>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</si>
  <si>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</si>
  <si>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</si>
  <si>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</si>
  <si>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</si>
  <si>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</si>
  <si>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</si>
  <si>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</si>
  <si>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</si>
  <si>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</si>
  <si>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</si>
  <si>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HỌC KÌ 1 NĂM HỌC 2019 - 2020</t>
  </si>
  <si>
    <t>BẢNG TÍNH KHỐI LƯỢNG CÔNG TÁC TỔ CHỨC THI HỌC KÌ 2 NĂM HỌC 2019 - 2020</t>
  </si>
  <si>
    <t>BẢNG TÍNH KHỐI LƯỢNG CÔNG TÁC TỔ CHỨC THI HÈ 2018 - 2019 ( từ T8-2019)</t>
  </si>
  <si>
    <t>BẢNG TÍNH KHỐI LƯỢNG CÔNG TÁC TỔ CHỨC THI NĂM HỌC 2019 - 2020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</si>
  <si>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</si>
  <si>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</si>
  <si>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</si>
  <si>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</si>
  <si>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</si>
  <si>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</si>
  <si>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</si>
  <si>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</si>
  <si>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</si>
  <si>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01017001</t>
  </si>
  <si>
    <t>Đỗ Tuấn Việt</t>
  </si>
  <si>
    <t>01015035</t>
  </si>
  <si>
    <t>Dương Đình Dũng (TG)</t>
  </si>
  <si>
    <t>01015012</t>
  </si>
  <si>
    <t>Dương Ngọc Vọng</t>
  </si>
  <si>
    <t>01015044</t>
  </si>
  <si>
    <t xml:space="preserve">Hồ Ngọc Chi </t>
  </si>
  <si>
    <t>01015043</t>
  </si>
  <si>
    <t>Huỳnh Quốc Dũng</t>
  </si>
  <si>
    <t>01015024</t>
  </si>
  <si>
    <t>Lâm Thanh Hùng (TG)</t>
  </si>
  <si>
    <t>01015017</t>
  </si>
  <si>
    <t>Lê Hồng Thái</t>
  </si>
  <si>
    <t>01015037</t>
  </si>
  <si>
    <t>Lê Hữu Nhơn (TG)</t>
  </si>
  <si>
    <t>01015014</t>
  </si>
  <si>
    <t>Lê Phi Trường</t>
  </si>
  <si>
    <t>01015004</t>
  </si>
  <si>
    <t>Lê Quý Hưng Quốc</t>
  </si>
  <si>
    <t>01015011</t>
  </si>
  <si>
    <t>Lê Tất Đạt</t>
  </si>
  <si>
    <t>01015036</t>
  </si>
  <si>
    <t>Lê Thành Hưng (TG)</t>
  </si>
  <si>
    <t>01015040</t>
  </si>
  <si>
    <t>Lê Viết Duy Anh (TG)</t>
  </si>
  <si>
    <t>01015030</t>
  </si>
  <si>
    <t>Lý Dạ Lan</t>
  </si>
  <si>
    <t>01015031</t>
  </si>
  <si>
    <t>Mai Chiếm Tuấn</t>
  </si>
  <si>
    <t>01018001</t>
  </si>
  <si>
    <t>Nguyễn Cao Phong</t>
  </si>
  <si>
    <t>01015039</t>
  </si>
  <si>
    <t>Nguyễn Đức Thịnh (TG)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</si>
  <si>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</si>
  <si>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</si>
  <si>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</si>
  <si>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</si>
  <si>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</si>
  <si>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</si>
  <si>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</si>
  <si>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</si>
  <si>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</si>
  <si>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</si>
  <si>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</si>
  <si>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</si>
  <si>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01015047</t>
  </si>
  <si>
    <t>Nguyễn Thị Ngọc Châu (TG)</t>
  </si>
  <si>
    <t>01015015</t>
  </si>
  <si>
    <t>Nguyễn Thị Thu Hồng</t>
  </si>
  <si>
    <t>01015003</t>
  </si>
  <si>
    <t>Nguyễn Thị Thủy(TT)</t>
  </si>
  <si>
    <t>01015022</t>
  </si>
  <si>
    <t>Nguyễn Văn Danh</t>
  </si>
  <si>
    <t>01015023</t>
  </si>
  <si>
    <t>Nguyễn Văn Đôn</t>
  </si>
  <si>
    <t>01015001</t>
  </si>
  <si>
    <t>Nguyễn Vân Giang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</si>
  <si>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</si>
  <si>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</si>
  <si>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</si>
  <si>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</si>
  <si>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</si>
  <si>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</si>
  <si>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</si>
  <si>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</si>
  <si>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</si>
  <si>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</si>
  <si>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</si>
  <si>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</si>
  <si>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</si>
  <si>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</si>
  <si>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</si>
  <si>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</si>
  <si>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 xml:space="preserve">01015045 </t>
  </si>
  <si>
    <t xml:space="preserve">Khoa CN Thông tin </t>
  </si>
  <si>
    <t>Vũ Ngọc Hiển (TG)</t>
  </si>
  <si>
    <t>01015046</t>
  </si>
  <si>
    <t>Khoa CNTT</t>
  </si>
  <si>
    <t>Trần Quang Bình (TG)</t>
  </si>
  <si>
    <t>01015051</t>
  </si>
  <si>
    <t>Khoa Công nghệ thông tin</t>
  </si>
  <si>
    <t>Hà Văn Cử (TG)</t>
  </si>
  <si>
    <t>01015052</t>
  </si>
  <si>
    <t>Ngô Hán Tỷ (TG)</t>
  </si>
  <si>
    <t>Nguyễn Bá Lộc (TG)</t>
  </si>
  <si>
    <t>01015054</t>
  </si>
  <si>
    <t>Nguyễn Chí Nghĩa (TG)</t>
  </si>
  <si>
    <t>01015048</t>
  </si>
  <si>
    <t>Nguyễn Duy Hiếu (TG)</t>
  </si>
  <si>
    <t>01015050</t>
  </si>
  <si>
    <t>Nguyễn Khắc Chiến (TG)</t>
  </si>
  <si>
    <t>ĐƠN VỊ: CÔNG NGHỆ THÔNG TIN</t>
  </si>
  <si>
    <t>ĐƠN VỊ: KHOA CÔNG NGHỆ THÔNG TIN</t>
  </si>
  <si>
    <t>ĐƠN VỊ: KHAO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</si>
</sst>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153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135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135</v>
      </c>
      <c r="N10" s="4">
        <f t="shared" si="0"/>
        <v>82.949999999999989</v>
      </c>
      <c r="O10" s="4">
        <f t="shared" si="0"/>
        <v>92.1</v>
      </c>
      <c r="P10" s="4">
        <f t="shared" si="0"/>
        <v>0</v>
      </c>
      <c r="Q10" s="4">
        <f t="shared" si="0"/>
        <v>0</v>
      </c>
      <c r="R10" s="4">
        <f t="shared" si="0"/>
        <v>175.05</v>
      </c>
      <c r="S10" s="4">
        <f t="shared" si="0"/>
        <v>4295</v>
      </c>
      <c r="T10" s="4">
        <f t="shared" si="0"/>
        <v>4477</v>
      </c>
      <c r="U10" s="4">
        <f t="shared" si="0"/>
        <v>4379</v>
      </c>
      <c r="V10" s="4">
        <f t="shared" si="0"/>
        <v>439.30000000000007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1227</v>
      </c>
      <c r="AB10" s="4">
        <f t="shared" si="0"/>
        <v>653</v>
      </c>
      <c r="AC10" s="4">
        <f t="shared" si="0"/>
        <v>1227</v>
      </c>
      <c r="AD10" s="4">
        <f t="shared" si="0"/>
        <v>65.3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40.700000000000003</v>
      </c>
      <c r="AT10" s="4">
        <f t="shared" si="0"/>
        <v>855.80000000000018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855.80000000000018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8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8</v>
      </c>
      <c r="N14" s="20">
        <v>2.85</v>
      </c>
      <c r="O14" s="20">
        <v>2.5499999999999998</v>
      </c>
      <c r="P14" s="20">
        <v>0</v>
      </c>
      <c r="Q14" s="20">
        <v>0</v>
      </c>
      <c r="R14" s="21">
        <v>5.4</v>
      </c>
      <c r="S14" s="20">
        <v>103</v>
      </c>
      <c r="T14" s="20">
        <v>20</v>
      </c>
      <c r="U14" s="20">
        <v>103</v>
      </c>
      <c r="V14" s="22">
        <v>2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2.1</v>
      </c>
      <c r="AT14" s="21">
        <v>17.5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4.9499999999999993</v>
      </c>
      <c r="O15" s="20">
        <v>5.4</v>
      </c>
      <c r="P15" s="20">
        <v>0</v>
      </c>
      <c r="Q15" s="20">
        <v>0</v>
      </c>
      <c r="R15" s="21">
        <v>10.35</v>
      </c>
      <c r="S15" s="20">
        <v>106</v>
      </c>
      <c r="T15" s="20">
        <v>215</v>
      </c>
      <c r="U15" s="20">
        <v>167</v>
      </c>
      <c r="V15" s="22">
        <v>15.4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0.6</v>
      </c>
      <c r="AT15" s="21">
        <v>28.4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10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10</v>
      </c>
      <c r="N17" s="20">
        <v>3.6</v>
      </c>
      <c r="O17" s="20">
        <v>5.0999999999999996</v>
      </c>
      <c r="P17" s="20">
        <v>0</v>
      </c>
      <c r="Q17" s="20">
        <v>0</v>
      </c>
      <c r="R17" s="21">
        <v>8.6999999999999993</v>
      </c>
      <c r="S17" s="20">
        <v>208</v>
      </c>
      <c r="T17" s="20">
        <v>210</v>
      </c>
      <c r="U17" s="20">
        <v>289</v>
      </c>
      <c r="V17" s="22">
        <v>12.9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4.7</v>
      </c>
      <c r="AT17" s="21">
        <v>36.299999999999997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76</v>
      </c>
      <c r="T18" s="20">
        <v>0</v>
      </c>
      <c r="U18" s="20">
        <v>46</v>
      </c>
      <c r="V18" s="22">
        <v>3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3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18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18</v>
      </c>
      <c r="N20" s="20">
        <v>4.05</v>
      </c>
      <c r="O20" s="20">
        <v>4.3500000000000005</v>
      </c>
      <c r="P20" s="20">
        <v>0</v>
      </c>
      <c r="Q20" s="20">
        <v>0</v>
      </c>
      <c r="R20" s="21">
        <v>8.4</v>
      </c>
      <c r="S20" s="20">
        <v>414</v>
      </c>
      <c r="T20" s="20">
        <v>135</v>
      </c>
      <c r="U20" s="20">
        <v>297</v>
      </c>
      <c r="V20" s="22">
        <v>25.200000000000003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2.6</v>
      </c>
      <c r="AT20" s="21">
        <v>54.2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148</v>
      </c>
      <c r="U21" s="20">
        <v>0</v>
      </c>
      <c r="V21" s="22">
        <v>14.8</v>
      </c>
      <c r="W21" s="20">
        <v>0</v>
      </c>
      <c r="X21" s="20">
        <v>0</v>
      </c>
      <c r="Y21" s="20">
        <v>0</v>
      </c>
      <c r="Z21" s="22">
        <v>0</v>
      </c>
      <c r="AA21" s="20">
        <v>147</v>
      </c>
      <c r="AB21" s="20">
        <v>140</v>
      </c>
      <c r="AC21" s="20">
        <v>188</v>
      </c>
      <c r="AD21" s="22">
        <v>9.9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24.7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4</v>
      </c>
      <c r="N22" s="20">
        <v>1.2</v>
      </c>
      <c r="O22" s="20">
        <v>3.6</v>
      </c>
      <c r="P22" s="20">
        <v>0</v>
      </c>
      <c r="Q22" s="20">
        <v>0</v>
      </c>
      <c r="R22" s="21">
        <v>4.8</v>
      </c>
      <c r="S22" s="20">
        <v>178</v>
      </c>
      <c r="T22" s="20">
        <v>118</v>
      </c>
      <c r="U22" s="20">
        <v>148</v>
      </c>
      <c r="V22" s="22">
        <v>14.8</v>
      </c>
      <c r="W22" s="20">
        <v>0</v>
      </c>
      <c r="X22" s="20">
        <v>0</v>
      </c>
      <c r="Y22" s="20">
        <v>0</v>
      </c>
      <c r="Z22" s="22">
        <v>0</v>
      </c>
      <c r="AA22" s="20">
        <v>263</v>
      </c>
      <c r="AB22" s="20">
        <v>0</v>
      </c>
      <c r="AC22" s="20">
        <v>222</v>
      </c>
      <c r="AD22" s="22">
        <v>4.1000000000000005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0.6</v>
      </c>
      <c r="AT22" s="21">
        <v>28.3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2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92</v>
      </c>
      <c r="T23" s="20">
        <v>0</v>
      </c>
      <c r="U23" s="20">
        <v>85</v>
      </c>
      <c r="V23" s="22">
        <v>0.70000000000000007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2.7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1.2</v>
      </c>
      <c r="O24" s="20">
        <v>1.7999999999999998</v>
      </c>
      <c r="P24" s="20">
        <v>0</v>
      </c>
      <c r="Q24" s="20">
        <v>0</v>
      </c>
      <c r="R24" s="21">
        <v>3</v>
      </c>
      <c r="S24" s="20">
        <v>73</v>
      </c>
      <c r="T24" s="20">
        <v>186</v>
      </c>
      <c r="U24" s="20">
        <v>107</v>
      </c>
      <c r="V24" s="22">
        <v>15.200000000000001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2.1</v>
      </c>
      <c r="AT24" s="21">
        <v>20.3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4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4</v>
      </c>
      <c r="N26" s="20">
        <v>3</v>
      </c>
      <c r="O26" s="20">
        <v>6.4499999999999984</v>
      </c>
      <c r="P26" s="20">
        <v>0</v>
      </c>
      <c r="Q26" s="20">
        <v>0</v>
      </c>
      <c r="R26" s="21">
        <v>9.4499999999999993</v>
      </c>
      <c r="S26" s="20">
        <v>121</v>
      </c>
      <c r="T26" s="20">
        <v>140</v>
      </c>
      <c r="U26" s="20">
        <v>109</v>
      </c>
      <c r="V26" s="22">
        <v>15.200000000000001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0.6</v>
      </c>
      <c r="AT26" s="21">
        <v>29.3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6</v>
      </c>
      <c r="N27" s="20">
        <v>3.7500000000000004</v>
      </c>
      <c r="O27" s="20">
        <v>3</v>
      </c>
      <c r="P27" s="20">
        <v>0</v>
      </c>
      <c r="Q27" s="20">
        <v>0</v>
      </c>
      <c r="R27" s="21">
        <v>6.75</v>
      </c>
      <c r="S27" s="20">
        <v>59</v>
      </c>
      <c r="T27" s="20">
        <v>124</v>
      </c>
      <c r="U27" s="20">
        <v>81</v>
      </c>
      <c r="V27" s="22">
        <v>10.200000000000001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0.6</v>
      </c>
      <c r="AT27" s="21">
        <v>23.6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3.3000000000000003</v>
      </c>
      <c r="O32" s="20">
        <v>5.0999999999999996</v>
      </c>
      <c r="P32" s="20">
        <v>0</v>
      </c>
      <c r="Q32" s="20">
        <v>0</v>
      </c>
      <c r="R32" s="21">
        <v>8.4</v>
      </c>
      <c r="S32" s="20">
        <v>108</v>
      </c>
      <c r="T32" s="20">
        <v>252</v>
      </c>
      <c r="U32" s="20">
        <v>209</v>
      </c>
      <c r="V32" s="22">
        <v>15.100000000000001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2.9</v>
      </c>
      <c r="AT32" s="21">
        <v>28.4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8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8</v>
      </c>
      <c r="N33" s="20">
        <v>4.8</v>
      </c>
      <c r="O33" s="20">
        <v>2.5500000000000003</v>
      </c>
      <c r="P33" s="20">
        <v>0</v>
      </c>
      <c r="Q33" s="20">
        <v>0</v>
      </c>
      <c r="R33" s="21">
        <v>7.35</v>
      </c>
      <c r="S33" s="20">
        <v>264</v>
      </c>
      <c r="T33" s="20">
        <v>209</v>
      </c>
      <c r="U33" s="20">
        <v>235</v>
      </c>
      <c r="V33" s="22">
        <v>23.8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2.1</v>
      </c>
      <c r="AT33" s="21">
        <v>41.3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6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6</v>
      </c>
      <c r="N36" s="20">
        <v>7.05</v>
      </c>
      <c r="O36" s="20">
        <v>10.95</v>
      </c>
      <c r="P36" s="20">
        <v>0</v>
      </c>
      <c r="Q36" s="20">
        <v>0</v>
      </c>
      <c r="R36" s="21">
        <v>18</v>
      </c>
      <c r="S36" s="20">
        <v>70</v>
      </c>
      <c r="T36" s="20">
        <v>509</v>
      </c>
      <c r="U36" s="20">
        <v>205</v>
      </c>
      <c r="V36" s="22">
        <v>37.4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176</v>
      </c>
      <c r="AC36" s="20">
        <v>0</v>
      </c>
      <c r="AD36" s="22">
        <v>17.600000000000001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5.6</v>
      </c>
      <c r="AT36" s="21">
        <v>84.6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8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8</v>
      </c>
      <c r="N37" s="20">
        <v>1.7999999999999998</v>
      </c>
      <c r="O37" s="20">
        <v>3.15</v>
      </c>
      <c r="P37" s="20">
        <v>0</v>
      </c>
      <c r="Q37" s="20">
        <v>0</v>
      </c>
      <c r="R37" s="21">
        <v>4.9499999999999993</v>
      </c>
      <c r="S37" s="20">
        <v>202</v>
      </c>
      <c r="T37" s="20">
        <v>18</v>
      </c>
      <c r="U37" s="20">
        <v>219</v>
      </c>
      <c r="V37" s="22">
        <v>0.1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0.6</v>
      </c>
      <c r="AT37" s="21">
        <v>13.7</v>
      </c>
      <c r="AU37" s="2"/>
    </row>
    <row r="38" spans="1:47" ht="37.5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2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2</v>
      </c>
      <c r="N38" s="20">
        <v>1.9500000000000002</v>
      </c>
      <c r="O38" s="20">
        <v>5.6999999999999993</v>
      </c>
      <c r="P38" s="20">
        <v>0</v>
      </c>
      <c r="Q38" s="20">
        <v>0</v>
      </c>
      <c r="R38" s="21">
        <v>7.6499999999999995</v>
      </c>
      <c r="S38" s="20">
        <v>98</v>
      </c>
      <c r="T38" s="20">
        <v>39</v>
      </c>
      <c r="U38" s="20">
        <v>143</v>
      </c>
      <c r="V38" s="22">
        <v>-0.60000000000000009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2.6</v>
      </c>
      <c r="AT38" s="21">
        <v>11.7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6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6</v>
      </c>
      <c r="N39" s="20">
        <v>7.9499999999999984</v>
      </c>
      <c r="O39" s="20">
        <v>2.7</v>
      </c>
      <c r="P39" s="20">
        <v>0</v>
      </c>
      <c r="Q39" s="20">
        <v>0</v>
      </c>
      <c r="R39" s="21">
        <v>10.649999999999999</v>
      </c>
      <c r="S39" s="20">
        <v>192</v>
      </c>
      <c r="T39" s="20">
        <v>40</v>
      </c>
      <c r="U39" s="20">
        <v>123</v>
      </c>
      <c r="V39" s="22">
        <v>10.9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27.6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2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2</v>
      </c>
      <c r="N40" s="20">
        <v>2.4</v>
      </c>
      <c r="O40" s="20">
        <v>1.2</v>
      </c>
      <c r="P40" s="20">
        <v>0</v>
      </c>
      <c r="Q40" s="20">
        <v>0</v>
      </c>
      <c r="R40" s="21">
        <v>3.5999999999999996</v>
      </c>
      <c r="S40" s="20">
        <v>203</v>
      </c>
      <c r="T40" s="20">
        <v>141</v>
      </c>
      <c r="U40" s="20">
        <v>106</v>
      </c>
      <c r="V40" s="22">
        <v>23.8</v>
      </c>
      <c r="W40" s="20">
        <v>0</v>
      </c>
      <c r="X40" s="20">
        <v>0</v>
      </c>
      <c r="Y40" s="20">
        <v>0</v>
      </c>
      <c r="Z40" s="22">
        <v>0</v>
      </c>
      <c r="AA40" s="20">
        <v>32</v>
      </c>
      <c r="AB40" s="20">
        <v>43</v>
      </c>
      <c r="AC40" s="20">
        <v>32</v>
      </c>
      <c r="AD40" s="22">
        <v>4.3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2.4</v>
      </c>
      <c r="AT40" s="21">
        <v>36.1</v>
      </c>
      <c r="AU40" s="2"/>
    </row>
    <row r="41" spans="1:47" ht="37.5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141</v>
      </c>
      <c r="AB41" s="20">
        <v>0</v>
      </c>
      <c r="AC41" s="20">
        <v>141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4.8</v>
      </c>
      <c r="O42" s="20">
        <v>3.6</v>
      </c>
      <c r="P42" s="20">
        <v>0</v>
      </c>
      <c r="Q42" s="20">
        <v>0</v>
      </c>
      <c r="R42" s="21">
        <v>8.4</v>
      </c>
      <c r="S42" s="20">
        <v>105</v>
      </c>
      <c r="T42" s="20">
        <v>164</v>
      </c>
      <c r="U42" s="20">
        <v>126</v>
      </c>
      <c r="V42" s="22">
        <v>14.3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0.8</v>
      </c>
      <c r="AT42" s="21">
        <v>23.5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4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4</v>
      </c>
      <c r="N43" s="20">
        <v>0.6</v>
      </c>
      <c r="O43" s="20">
        <v>0.6</v>
      </c>
      <c r="P43" s="20">
        <v>0</v>
      </c>
      <c r="Q43" s="20">
        <v>0</v>
      </c>
      <c r="R43" s="21">
        <v>1.2</v>
      </c>
      <c r="S43" s="20">
        <v>182</v>
      </c>
      <c r="T43" s="20">
        <v>167</v>
      </c>
      <c r="U43" s="20">
        <v>139</v>
      </c>
      <c r="V43" s="22">
        <v>21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26.2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12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12</v>
      </c>
      <c r="N44" s="20">
        <v>2.4</v>
      </c>
      <c r="O44" s="20">
        <v>3.15</v>
      </c>
      <c r="P44" s="20">
        <v>0</v>
      </c>
      <c r="Q44" s="20">
        <v>0</v>
      </c>
      <c r="R44" s="21">
        <v>5.55</v>
      </c>
      <c r="S44" s="20">
        <v>453</v>
      </c>
      <c r="T44" s="20">
        <v>173</v>
      </c>
      <c r="U44" s="20">
        <v>369</v>
      </c>
      <c r="V44" s="22">
        <v>25.700000000000003</v>
      </c>
      <c r="W44" s="20">
        <v>0</v>
      </c>
      <c r="X44" s="20">
        <v>0</v>
      </c>
      <c r="Y44" s="20">
        <v>0</v>
      </c>
      <c r="Z44" s="22">
        <v>0</v>
      </c>
      <c r="AA44" s="20">
        <v>154</v>
      </c>
      <c r="AB44" s="20">
        <v>140</v>
      </c>
      <c r="AC44" s="20">
        <v>84</v>
      </c>
      <c r="AD44" s="22">
        <v>21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64.3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6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6</v>
      </c>
      <c r="N45" s="20">
        <v>3.7500000000000004</v>
      </c>
      <c r="O45" s="20">
        <v>3</v>
      </c>
      <c r="P45" s="20">
        <v>0</v>
      </c>
      <c r="Q45" s="20">
        <v>0</v>
      </c>
      <c r="R45" s="21">
        <v>6.75</v>
      </c>
      <c r="S45" s="20">
        <v>189</v>
      </c>
      <c r="T45" s="20">
        <v>382</v>
      </c>
      <c r="U45" s="20">
        <v>119</v>
      </c>
      <c r="V45" s="22">
        <v>45.2</v>
      </c>
      <c r="W45" s="20">
        <v>0</v>
      </c>
      <c r="X45" s="20">
        <v>0</v>
      </c>
      <c r="Y45" s="20">
        <v>0</v>
      </c>
      <c r="Z45" s="22">
        <v>0</v>
      </c>
      <c r="AA45" s="20">
        <v>210</v>
      </c>
      <c r="AB45" s="20">
        <v>0</v>
      </c>
      <c r="AC45" s="20">
        <v>210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1.8</v>
      </c>
      <c r="AT45" s="21">
        <v>59.8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2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2</v>
      </c>
      <c r="N46" s="20">
        <v>3</v>
      </c>
      <c r="O46" s="20">
        <v>4.5</v>
      </c>
      <c r="P46" s="20">
        <v>0</v>
      </c>
      <c r="Q46" s="20">
        <v>0</v>
      </c>
      <c r="R46" s="21">
        <v>7.5</v>
      </c>
      <c r="S46" s="20">
        <v>118</v>
      </c>
      <c r="T46" s="20">
        <v>174</v>
      </c>
      <c r="U46" s="20">
        <v>139</v>
      </c>
      <c r="V46" s="22">
        <v>15.3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3.3</v>
      </c>
      <c r="AT46" s="21">
        <v>28.1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2</v>
      </c>
      <c r="N47" s="20">
        <v>6.1499999999999995</v>
      </c>
      <c r="O47" s="20">
        <v>3.1500000000000004</v>
      </c>
      <c r="P47" s="20">
        <v>0</v>
      </c>
      <c r="Q47" s="20">
        <v>0</v>
      </c>
      <c r="R47" s="21">
        <v>9.3000000000000007</v>
      </c>
      <c r="S47" s="20">
        <v>321</v>
      </c>
      <c r="T47" s="20">
        <v>322</v>
      </c>
      <c r="U47" s="20">
        <v>184</v>
      </c>
      <c r="V47" s="22">
        <v>45.900000000000006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154</v>
      </c>
      <c r="AC47" s="20">
        <v>70</v>
      </c>
      <c r="AD47" s="22">
        <v>8.4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2.1</v>
      </c>
      <c r="AT47" s="21">
        <v>67.7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4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4</v>
      </c>
      <c r="N51" s="20">
        <v>6.5999999999999988</v>
      </c>
      <c r="O51" s="20">
        <v>4.5</v>
      </c>
      <c r="P51" s="20">
        <v>0</v>
      </c>
      <c r="Q51" s="20">
        <v>0</v>
      </c>
      <c r="R51" s="21">
        <v>11.099999999999998</v>
      </c>
      <c r="S51" s="20">
        <v>65</v>
      </c>
      <c r="T51" s="20">
        <v>275</v>
      </c>
      <c r="U51" s="20">
        <v>130</v>
      </c>
      <c r="V51" s="22">
        <v>21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0.6</v>
      </c>
      <c r="AT51" s="21">
        <v>36.700000000000003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6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6</v>
      </c>
      <c r="N52" s="20">
        <v>1.7999999999999998</v>
      </c>
      <c r="O52" s="20">
        <v>3</v>
      </c>
      <c r="P52" s="20">
        <v>0</v>
      </c>
      <c r="Q52" s="20">
        <v>0</v>
      </c>
      <c r="R52" s="21">
        <v>4.8</v>
      </c>
      <c r="S52" s="20">
        <v>90</v>
      </c>
      <c r="T52" s="20">
        <v>77</v>
      </c>
      <c r="U52" s="20">
        <v>128</v>
      </c>
      <c r="V52" s="22">
        <v>3.9000000000000004</v>
      </c>
      <c r="W52" s="20">
        <v>0</v>
      </c>
      <c r="X52" s="20">
        <v>0</v>
      </c>
      <c r="Y52" s="20">
        <v>0</v>
      </c>
      <c r="Z52" s="22">
        <v>0</v>
      </c>
      <c r="AA52" s="20">
        <v>70</v>
      </c>
      <c r="AB52" s="20">
        <v>0</v>
      </c>
      <c r="AC52" s="20">
        <v>70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0.8</v>
      </c>
      <c r="AT52" s="21">
        <v>15.5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9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9</v>
      </c>
      <c r="N54" s="20">
        <v>0</v>
      </c>
      <c r="O54" s="20">
        <v>2.4</v>
      </c>
      <c r="P54" s="20">
        <v>0</v>
      </c>
      <c r="Q54" s="20">
        <v>0</v>
      </c>
      <c r="R54" s="21">
        <v>2.4</v>
      </c>
      <c r="S54" s="20">
        <v>205</v>
      </c>
      <c r="T54" s="20">
        <v>205</v>
      </c>
      <c r="U54" s="20">
        <v>339</v>
      </c>
      <c r="V54" s="22">
        <v>7.1000000000000005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1.2</v>
      </c>
      <c r="AT54" s="21">
        <v>19.7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136</v>
      </c>
      <c r="D55" s="17" t="s">
        <v>137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163</v>
      </c>
      <c r="AB55" s="20">
        <v>0</v>
      </c>
      <c r="AC55" s="20">
        <v>163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138</v>
      </c>
      <c r="C56" s="16" t="s">
        <v>139</v>
      </c>
      <c r="D56" s="17" t="s">
        <v>140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47</v>
      </c>
      <c r="AB56" s="20">
        <v>0</v>
      </c>
      <c r="AC56" s="20">
        <v>47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141</v>
      </c>
      <c r="C57" s="16" t="s">
        <v>142</v>
      </c>
      <c r="D57" s="17" t="s">
        <v>143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144</v>
      </c>
      <c r="C58" s="16" t="s">
        <v>142</v>
      </c>
      <c r="D58" s="17" t="s">
        <v>145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141</v>
      </c>
      <c r="C59" s="16" t="s">
        <v>142</v>
      </c>
      <c r="D59" s="17" t="s">
        <v>146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147</v>
      </c>
      <c r="C60" s="16" t="s">
        <v>142</v>
      </c>
      <c r="D60" s="17" t="s">
        <v>148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0</v>
      </c>
      <c r="T60" s="20">
        <v>0</v>
      </c>
      <c r="U60" s="20">
        <v>0</v>
      </c>
      <c r="V60" s="22">
        <v>0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0</v>
      </c>
      <c r="AU60" s="2"/>
    </row>
    <row r="61" spans="1:47" x14ac:dyDescent="0.3">
      <c r="A61" s="14">
        <f>IF(D61="","",SUBTOTAL(3,$D$14:D61))</f>
        <v>48</v>
      </c>
      <c r="B61" s="15" t="s">
        <v>149</v>
      </c>
      <c r="C61" s="16" t="s">
        <v>142</v>
      </c>
      <c r="D61" s="17" t="s">
        <v>150</v>
      </c>
      <c r="E61" s="18">
        <v>2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2</v>
      </c>
      <c r="N61" s="20">
        <v>0</v>
      </c>
      <c r="O61" s="20">
        <v>0.6</v>
      </c>
      <c r="P61" s="20">
        <v>0</v>
      </c>
      <c r="Q61" s="20">
        <v>0</v>
      </c>
      <c r="R61" s="21">
        <v>0.6</v>
      </c>
      <c r="S61" s="20">
        <v>0</v>
      </c>
      <c r="T61" s="20">
        <v>34</v>
      </c>
      <c r="U61" s="20">
        <v>34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2.6</v>
      </c>
      <c r="AU61" s="2"/>
    </row>
    <row r="62" spans="1:47" ht="37.5" x14ac:dyDescent="0.3">
      <c r="A62" s="14">
        <f>IF(D62="","",SUBTOTAL(3,$D$14:D62))</f>
        <v>49</v>
      </c>
      <c r="B62" s="15" t="s">
        <v>151</v>
      </c>
      <c r="C62" s="16" t="s">
        <v>142</v>
      </c>
      <c r="D62" s="17" t="s">
        <v>152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135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135</v>
      </c>
      <c r="N553" s="5">
        <f t="shared" si="11"/>
        <v>82.949999999999989</v>
      </c>
      <c r="O553" s="5">
        <f t="shared" si="11"/>
        <v>92.1</v>
      </c>
      <c r="P553" s="5">
        <f t="shared" si="11"/>
        <v>0</v>
      </c>
      <c r="Q553" s="5">
        <f t="shared" si="11"/>
        <v>0</v>
      </c>
      <c r="R553" s="5">
        <f t="shared" si="11"/>
        <v>175.05</v>
      </c>
      <c r="S553" s="5">
        <f t="shared" si="11"/>
        <v>4295</v>
      </c>
      <c r="T553" s="5">
        <f t="shared" si="11"/>
        <v>4477</v>
      </c>
      <c r="U553" s="5"/>
      <c r="V553" s="5">
        <f>SUBTOTAL(9,V12:V552)</f>
        <v>439.30000000000007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1227</v>
      </c>
      <c r="AB553" s="5">
        <f>SUBTOTAL(9,AB12:AB552)</f>
        <v>653</v>
      </c>
      <c r="AC553" s="5"/>
      <c r="AD553" s="5">
        <f>SUBTOTAL(9,AD12:AD552)</f>
        <v>65.3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40.700000000000003</v>
      </c>
      <c r="AT553" s="5">
        <f t="shared" si="12"/>
        <v>855.80000000000018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153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144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148</v>
      </c>
      <c r="N10" s="4">
        <f t="shared" si="0"/>
        <v>98.85</v>
      </c>
      <c r="O10" s="4">
        <f t="shared" si="0"/>
        <v>112.94999999999997</v>
      </c>
      <c r="P10" s="4">
        <f t="shared" si="0"/>
        <v>0</v>
      </c>
      <c r="Q10" s="4">
        <f t="shared" si="0"/>
        <v>1.25</v>
      </c>
      <c r="R10" s="4">
        <f t="shared" si="0"/>
        <v>213.04999999999995</v>
      </c>
      <c r="S10" s="4">
        <f t="shared" si="0"/>
        <v>5322</v>
      </c>
      <c r="T10" s="4">
        <f t="shared" si="0"/>
        <v>5144</v>
      </c>
      <c r="U10" s="4">
        <f t="shared" si="0"/>
        <v>5097</v>
      </c>
      <c r="V10" s="4">
        <f t="shared" si="0"/>
        <v>536.9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662</v>
      </c>
      <c r="AB10" s="4">
        <f t="shared" si="0"/>
        <v>662</v>
      </c>
      <c r="AC10" s="4">
        <f t="shared" si="0"/>
        <v>662</v>
      </c>
      <c r="AD10" s="4">
        <f t="shared" si="0"/>
        <v>66.2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12</v>
      </c>
      <c r="AK10" s="4">
        <f t="shared" si="0"/>
        <v>2.4000000000000004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53.5</v>
      </c>
      <c r="AT10" s="4">
        <f t="shared" si="0"/>
        <v>1020.7000000000003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1020.7000000000003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5.2499999999999991</v>
      </c>
      <c r="O14" s="20">
        <v>5.3999999999999995</v>
      </c>
      <c r="P14" s="20">
        <v>0</v>
      </c>
      <c r="Q14" s="20">
        <v>0</v>
      </c>
      <c r="R14" s="21">
        <v>10.649999999999999</v>
      </c>
      <c r="S14" s="20">
        <v>130</v>
      </c>
      <c r="T14" s="20">
        <v>104</v>
      </c>
      <c r="U14" s="20">
        <v>153</v>
      </c>
      <c r="V14" s="22">
        <v>8.1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1.2</v>
      </c>
      <c r="AT14" s="21">
        <v>26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4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4</v>
      </c>
      <c r="N15" s="20">
        <v>7.4999999999999991</v>
      </c>
      <c r="O15" s="20">
        <v>4.5</v>
      </c>
      <c r="P15" s="20">
        <v>0</v>
      </c>
      <c r="Q15" s="20">
        <v>0</v>
      </c>
      <c r="R15" s="21">
        <v>12</v>
      </c>
      <c r="S15" s="20">
        <v>123</v>
      </c>
      <c r="T15" s="20">
        <v>225</v>
      </c>
      <c r="U15" s="20">
        <v>112</v>
      </c>
      <c r="V15" s="22">
        <v>23.6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0.6</v>
      </c>
      <c r="AT15" s="21">
        <v>40.200000000000003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8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8</v>
      </c>
      <c r="N17" s="20">
        <v>3.7500000000000004</v>
      </c>
      <c r="O17" s="20">
        <v>9.1499999999999986</v>
      </c>
      <c r="P17" s="20">
        <v>0</v>
      </c>
      <c r="Q17" s="20">
        <v>0</v>
      </c>
      <c r="R17" s="21">
        <v>12.899999999999999</v>
      </c>
      <c r="S17" s="20">
        <v>267</v>
      </c>
      <c r="T17" s="20">
        <v>80</v>
      </c>
      <c r="U17" s="20">
        <v>254</v>
      </c>
      <c r="V17" s="22">
        <v>9.3000000000000007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2.4</v>
      </c>
      <c r="AT17" s="21">
        <v>32.6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0.6</v>
      </c>
      <c r="O18" s="20">
        <v>0.6</v>
      </c>
      <c r="P18" s="20">
        <v>0</v>
      </c>
      <c r="Q18" s="20">
        <v>0</v>
      </c>
      <c r="R18" s="21">
        <v>1.2</v>
      </c>
      <c r="S18" s="20">
        <v>0</v>
      </c>
      <c r="T18" s="20">
        <v>60</v>
      </c>
      <c r="U18" s="20">
        <v>33</v>
      </c>
      <c r="V18" s="22">
        <v>2.7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3.9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10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10</v>
      </c>
      <c r="N20" s="20">
        <v>0.6</v>
      </c>
      <c r="O20" s="20">
        <v>4.05</v>
      </c>
      <c r="P20" s="20">
        <v>0</v>
      </c>
      <c r="Q20" s="20">
        <v>0</v>
      </c>
      <c r="R20" s="21">
        <v>4.6499999999999995</v>
      </c>
      <c r="S20" s="20">
        <v>211</v>
      </c>
      <c r="T20" s="20">
        <v>170</v>
      </c>
      <c r="U20" s="20">
        <v>258</v>
      </c>
      <c r="V20" s="22">
        <v>12.3</v>
      </c>
      <c r="W20" s="20">
        <v>0</v>
      </c>
      <c r="X20" s="20">
        <v>0</v>
      </c>
      <c r="Y20" s="20">
        <v>0</v>
      </c>
      <c r="Z20" s="22">
        <v>0</v>
      </c>
      <c r="AA20" s="20">
        <v>70</v>
      </c>
      <c r="AB20" s="20">
        <v>0</v>
      </c>
      <c r="AC20" s="20">
        <v>70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2.4</v>
      </c>
      <c r="AT20" s="21">
        <v>29.4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4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4</v>
      </c>
      <c r="N21" s="20">
        <v>9.1499999999999986</v>
      </c>
      <c r="O21" s="20">
        <v>0</v>
      </c>
      <c r="P21" s="20">
        <v>0</v>
      </c>
      <c r="Q21" s="20">
        <v>0</v>
      </c>
      <c r="R21" s="21">
        <v>9.1499999999999986</v>
      </c>
      <c r="S21" s="20">
        <v>173</v>
      </c>
      <c r="T21" s="20">
        <v>197</v>
      </c>
      <c r="U21" s="20">
        <v>223</v>
      </c>
      <c r="V21" s="22">
        <v>14.700000000000001</v>
      </c>
      <c r="W21" s="20">
        <v>0</v>
      </c>
      <c r="X21" s="20">
        <v>0</v>
      </c>
      <c r="Y21" s="20">
        <v>0</v>
      </c>
      <c r="Z21" s="22">
        <v>0</v>
      </c>
      <c r="AA21" s="20">
        <v>99</v>
      </c>
      <c r="AB21" s="20">
        <v>97</v>
      </c>
      <c r="AC21" s="20">
        <v>97</v>
      </c>
      <c r="AD21" s="22">
        <v>9.9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37.799999999999997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6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6</v>
      </c>
      <c r="N22" s="20">
        <v>0</v>
      </c>
      <c r="O22" s="20">
        <v>5.25</v>
      </c>
      <c r="P22" s="20">
        <v>0</v>
      </c>
      <c r="Q22" s="20">
        <v>0</v>
      </c>
      <c r="R22" s="21">
        <v>5.25</v>
      </c>
      <c r="S22" s="20">
        <v>197</v>
      </c>
      <c r="T22" s="20">
        <v>173</v>
      </c>
      <c r="U22" s="20">
        <v>147</v>
      </c>
      <c r="V22" s="22">
        <v>22.3</v>
      </c>
      <c r="W22" s="20">
        <v>0</v>
      </c>
      <c r="X22" s="20">
        <v>0</v>
      </c>
      <c r="Y22" s="20">
        <v>0</v>
      </c>
      <c r="Z22" s="22">
        <v>0</v>
      </c>
      <c r="AA22" s="20">
        <v>97</v>
      </c>
      <c r="AB22" s="20">
        <v>176</v>
      </c>
      <c r="AC22" s="20">
        <v>99</v>
      </c>
      <c r="AD22" s="22">
        <v>17.400000000000002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2</v>
      </c>
      <c r="AT22" s="21">
        <v>53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39</v>
      </c>
      <c r="AB23" s="20">
        <v>0</v>
      </c>
      <c r="AC23" s="20">
        <v>39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3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3</v>
      </c>
      <c r="N24" s="20">
        <v>0.6</v>
      </c>
      <c r="O24" s="20">
        <v>5.6999999999999993</v>
      </c>
      <c r="P24" s="20">
        <v>0</v>
      </c>
      <c r="Q24" s="20">
        <v>0</v>
      </c>
      <c r="R24" s="21">
        <v>6.2999999999999989</v>
      </c>
      <c r="S24" s="20">
        <v>350</v>
      </c>
      <c r="T24" s="20">
        <v>267</v>
      </c>
      <c r="U24" s="20">
        <v>242</v>
      </c>
      <c r="V24" s="22">
        <v>37.5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1.8</v>
      </c>
      <c r="AT24" s="21">
        <v>48.6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6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6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31</v>
      </c>
      <c r="U26" s="20">
        <v>134</v>
      </c>
      <c r="V26" s="22">
        <v>-10.3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1.4</v>
      </c>
      <c r="AT26" s="21">
        <v>-2.9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4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4</v>
      </c>
      <c r="N27" s="20">
        <v>2.4</v>
      </c>
      <c r="O27" s="20">
        <v>7.0499999999999989</v>
      </c>
      <c r="P27" s="20">
        <v>0</v>
      </c>
      <c r="Q27" s="20">
        <v>0</v>
      </c>
      <c r="R27" s="21">
        <v>9.4499999999999993</v>
      </c>
      <c r="S27" s="20">
        <v>393</v>
      </c>
      <c r="T27" s="20">
        <v>277</v>
      </c>
      <c r="U27" s="20">
        <v>171</v>
      </c>
      <c r="V27" s="22">
        <v>49.900000000000006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1.8</v>
      </c>
      <c r="AT27" s="21">
        <v>65.2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4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4</v>
      </c>
      <c r="N32" s="20">
        <v>2.5499999999999998</v>
      </c>
      <c r="O32" s="20">
        <v>7.6499999999999986</v>
      </c>
      <c r="P32" s="20">
        <v>0</v>
      </c>
      <c r="Q32" s="20">
        <v>0</v>
      </c>
      <c r="R32" s="21">
        <v>10.199999999999999</v>
      </c>
      <c r="S32" s="20">
        <v>87</v>
      </c>
      <c r="T32" s="20">
        <v>196</v>
      </c>
      <c r="U32" s="20">
        <v>99</v>
      </c>
      <c r="V32" s="22">
        <v>18.400000000000002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5</v>
      </c>
      <c r="AT32" s="21">
        <v>37.6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10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10</v>
      </c>
      <c r="N33" s="20">
        <v>2.25</v>
      </c>
      <c r="O33" s="20">
        <v>6.5999999999999988</v>
      </c>
      <c r="P33" s="20">
        <v>0</v>
      </c>
      <c r="Q33" s="20">
        <v>0</v>
      </c>
      <c r="R33" s="21">
        <v>8.8499999999999979</v>
      </c>
      <c r="S33" s="20">
        <v>293</v>
      </c>
      <c r="T33" s="20">
        <v>176</v>
      </c>
      <c r="U33" s="20">
        <v>258</v>
      </c>
      <c r="V33" s="22">
        <v>21.1</v>
      </c>
      <c r="W33" s="20">
        <v>0</v>
      </c>
      <c r="X33" s="20">
        <v>0</v>
      </c>
      <c r="Y33" s="20">
        <v>0</v>
      </c>
      <c r="Z33" s="22">
        <v>0</v>
      </c>
      <c r="AA33" s="20">
        <v>38</v>
      </c>
      <c r="AB33" s="20">
        <v>32</v>
      </c>
      <c r="AC33" s="20">
        <v>38</v>
      </c>
      <c r="AD33" s="22">
        <v>3.2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2.1</v>
      </c>
      <c r="AT33" s="21">
        <v>45.3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5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5</v>
      </c>
      <c r="N36" s="20">
        <v>7.6499999999999986</v>
      </c>
      <c r="O36" s="20">
        <v>12.749999999999995</v>
      </c>
      <c r="P36" s="20">
        <v>0</v>
      </c>
      <c r="Q36" s="20">
        <v>0</v>
      </c>
      <c r="R36" s="21">
        <v>20.399999999999991</v>
      </c>
      <c r="S36" s="20">
        <v>29</v>
      </c>
      <c r="T36" s="20">
        <v>225</v>
      </c>
      <c r="U36" s="20">
        <v>128</v>
      </c>
      <c r="V36" s="22">
        <v>12.600000000000001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249</v>
      </c>
      <c r="AC36" s="20">
        <v>0</v>
      </c>
      <c r="AD36" s="22">
        <v>24.900000000000002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5.4</v>
      </c>
      <c r="AT36" s="21">
        <v>68.3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2</v>
      </c>
      <c r="N37" s="20">
        <v>3.1500000000000004</v>
      </c>
      <c r="O37" s="20">
        <v>3.45</v>
      </c>
      <c r="P37" s="20">
        <v>0</v>
      </c>
      <c r="Q37" s="20">
        <v>0</v>
      </c>
      <c r="R37" s="21">
        <v>6.6000000000000005</v>
      </c>
      <c r="S37" s="20">
        <v>235</v>
      </c>
      <c r="T37" s="20">
        <v>293</v>
      </c>
      <c r="U37" s="20">
        <v>260</v>
      </c>
      <c r="V37" s="22">
        <v>26.8</v>
      </c>
      <c r="W37" s="20">
        <v>0</v>
      </c>
      <c r="X37" s="20">
        <v>0</v>
      </c>
      <c r="Y37" s="20">
        <v>0</v>
      </c>
      <c r="Z37" s="22">
        <v>0</v>
      </c>
      <c r="AA37" s="20">
        <v>10</v>
      </c>
      <c r="AB37" s="20">
        <v>10</v>
      </c>
      <c r="AC37" s="20">
        <v>10</v>
      </c>
      <c r="AD37" s="22">
        <v>1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3.2</v>
      </c>
      <c r="AT37" s="21">
        <v>39.6</v>
      </c>
      <c r="AU37" s="2"/>
    </row>
    <row r="38" spans="1:47" ht="37.5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5.3999999999999995</v>
      </c>
      <c r="O38" s="20">
        <v>4.8</v>
      </c>
      <c r="P38" s="20">
        <v>0</v>
      </c>
      <c r="Q38" s="20">
        <v>0</v>
      </c>
      <c r="R38" s="21">
        <v>10.199999999999999</v>
      </c>
      <c r="S38" s="20">
        <v>181</v>
      </c>
      <c r="T38" s="20">
        <v>163</v>
      </c>
      <c r="U38" s="20">
        <v>199</v>
      </c>
      <c r="V38" s="22">
        <v>14.5</v>
      </c>
      <c r="W38" s="20">
        <v>0</v>
      </c>
      <c r="X38" s="20">
        <v>0</v>
      </c>
      <c r="Y38" s="20">
        <v>0</v>
      </c>
      <c r="Z38" s="22">
        <v>0</v>
      </c>
      <c r="AA38" s="20">
        <v>22</v>
      </c>
      <c r="AB38" s="20">
        <v>28</v>
      </c>
      <c r="AC38" s="20">
        <v>22</v>
      </c>
      <c r="AD38" s="22">
        <v>2.8000000000000003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0.8</v>
      </c>
      <c r="AT38" s="21">
        <v>28.3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9.4499999999999975</v>
      </c>
      <c r="O39" s="20">
        <v>0.6</v>
      </c>
      <c r="P39" s="20">
        <v>0</v>
      </c>
      <c r="Q39" s="20">
        <v>0</v>
      </c>
      <c r="R39" s="21">
        <v>10.049999999999997</v>
      </c>
      <c r="S39" s="20">
        <v>239</v>
      </c>
      <c r="T39" s="20">
        <v>166</v>
      </c>
      <c r="U39" s="20">
        <v>212</v>
      </c>
      <c r="V39" s="22">
        <v>19.3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0.6</v>
      </c>
      <c r="AT39" s="21">
        <v>30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4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4</v>
      </c>
      <c r="N40" s="20">
        <v>0.75</v>
      </c>
      <c r="O40" s="20">
        <v>1.2</v>
      </c>
      <c r="P40" s="20">
        <v>0</v>
      </c>
      <c r="Q40" s="20">
        <v>0</v>
      </c>
      <c r="R40" s="21">
        <v>1.95</v>
      </c>
      <c r="S40" s="20">
        <v>248</v>
      </c>
      <c r="T40" s="20">
        <v>185</v>
      </c>
      <c r="U40" s="20">
        <v>213</v>
      </c>
      <c r="V40" s="22">
        <v>22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70</v>
      </c>
      <c r="AD40" s="22">
        <v>-7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3</v>
      </c>
      <c r="AT40" s="21">
        <v>24</v>
      </c>
      <c r="AU40" s="2"/>
    </row>
    <row r="41" spans="1:47" ht="37.5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4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4</v>
      </c>
      <c r="N42" s="20">
        <v>6.5999999999999988</v>
      </c>
      <c r="O42" s="20">
        <v>3.6</v>
      </c>
      <c r="P42" s="20">
        <v>0</v>
      </c>
      <c r="Q42" s="20">
        <v>0</v>
      </c>
      <c r="R42" s="21">
        <v>10.199999999999999</v>
      </c>
      <c r="S42" s="20">
        <v>129</v>
      </c>
      <c r="T42" s="20">
        <v>368</v>
      </c>
      <c r="U42" s="20">
        <v>182</v>
      </c>
      <c r="V42" s="22">
        <v>31.5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1.4</v>
      </c>
      <c r="AT42" s="21">
        <v>47.1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3</v>
      </c>
      <c r="F43" s="18">
        <v>0</v>
      </c>
      <c r="G43" s="18">
        <v>0</v>
      </c>
      <c r="H43" s="18">
        <v>0</v>
      </c>
      <c r="I43" s="18">
        <v>2</v>
      </c>
      <c r="J43" s="18">
        <v>0</v>
      </c>
      <c r="K43" s="18">
        <v>0</v>
      </c>
      <c r="L43" s="18">
        <v>0</v>
      </c>
      <c r="M43" s="19">
        <v>7</v>
      </c>
      <c r="N43" s="20">
        <v>0</v>
      </c>
      <c r="O43" s="20">
        <v>1.7999999999999998</v>
      </c>
      <c r="P43" s="20">
        <v>0</v>
      </c>
      <c r="Q43" s="20">
        <v>1.25</v>
      </c>
      <c r="R43" s="21">
        <v>3.05</v>
      </c>
      <c r="S43" s="20">
        <v>171</v>
      </c>
      <c r="T43" s="20">
        <v>136</v>
      </c>
      <c r="U43" s="20">
        <v>85</v>
      </c>
      <c r="V43" s="22">
        <v>22.200000000000003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12</v>
      </c>
      <c r="AK43" s="22">
        <v>2.4000000000000004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4.2</v>
      </c>
      <c r="AT43" s="21">
        <v>38.9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10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10</v>
      </c>
      <c r="N44" s="20">
        <v>7.1999999999999993</v>
      </c>
      <c r="O44" s="20">
        <v>3.45</v>
      </c>
      <c r="P44" s="20">
        <v>0</v>
      </c>
      <c r="Q44" s="20">
        <v>0</v>
      </c>
      <c r="R44" s="21">
        <v>10.649999999999999</v>
      </c>
      <c r="S44" s="20">
        <v>417</v>
      </c>
      <c r="T44" s="20">
        <v>355</v>
      </c>
      <c r="U44" s="20">
        <v>375</v>
      </c>
      <c r="V44" s="22">
        <v>39.700000000000003</v>
      </c>
      <c r="W44" s="20">
        <v>0</v>
      </c>
      <c r="X44" s="20">
        <v>0</v>
      </c>
      <c r="Y44" s="20">
        <v>0</v>
      </c>
      <c r="Z44" s="22">
        <v>0</v>
      </c>
      <c r="AA44" s="20">
        <v>70</v>
      </c>
      <c r="AB44" s="20">
        <v>70</v>
      </c>
      <c r="AC44" s="20">
        <v>0</v>
      </c>
      <c r="AD44" s="22">
        <v>14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2.2999999999999998</v>
      </c>
      <c r="AT44" s="21">
        <v>76.7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20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20</v>
      </c>
      <c r="N45" s="20">
        <v>10.799999999999997</v>
      </c>
      <c r="O45" s="20">
        <v>1.65</v>
      </c>
      <c r="P45" s="20">
        <v>0</v>
      </c>
      <c r="Q45" s="20">
        <v>0</v>
      </c>
      <c r="R45" s="21">
        <v>12.449999999999998</v>
      </c>
      <c r="S45" s="20">
        <v>472</v>
      </c>
      <c r="T45" s="20">
        <v>597</v>
      </c>
      <c r="U45" s="20">
        <v>465</v>
      </c>
      <c r="V45" s="22">
        <v>60.400000000000006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1.2</v>
      </c>
      <c r="AT45" s="21">
        <v>94.1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4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4</v>
      </c>
      <c r="N46" s="20">
        <v>4.2</v>
      </c>
      <c r="O46" s="20">
        <v>0.6</v>
      </c>
      <c r="P46" s="20">
        <v>0</v>
      </c>
      <c r="Q46" s="20">
        <v>0</v>
      </c>
      <c r="R46" s="21">
        <v>4.8</v>
      </c>
      <c r="S46" s="20">
        <v>143</v>
      </c>
      <c r="T46" s="20">
        <v>99</v>
      </c>
      <c r="U46" s="20">
        <v>159</v>
      </c>
      <c r="V46" s="22">
        <v>8.3000000000000007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3.2</v>
      </c>
      <c r="AT46" s="21">
        <v>20.3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7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7</v>
      </c>
      <c r="N47" s="20">
        <v>2.5499999999999998</v>
      </c>
      <c r="O47" s="20">
        <v>3.7500000000000004</v>
      </c>
      <c r="P47" s="20">
        <v>0</v>
      </c>
      <c r="Q47" s="20">
        <v>0</v>
      </c>
      <c r="R47" s="21">
        <v>6.3000000000000007</v>
      </c>
      <c r="S47" s="20">
        <v>277</v>
      </c>
      <c r="T47" s="20">
        <v>189</v>
      </c>
      <c r="U47" s="20">
        <v>166</v>
      </c>
      <c r="V47" s="22">
        <v>30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1.8</v>
      </c>
      <c r="AT47" s="21">
        <v>45.1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4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4</v>
      </c>
      <c r="N51" s="20">
        <v>6.4499999999999984</v>
      </c>
      <c r="O51" s="20">
        <v>11.849999999999996</v>
      </c>
      <c r="P51" s="20">
        <v>0</v>
      </c>
      <c r="Q51" s="20">
        <v>0</v>
      </c>
      <c r="R51" s="21">
        <v>18.299999999999994</v>
      </c>
      <c r="S51" s="20">
        <v>205</v>
      </c>
      <c r="T51" s="20">
        <v>87</v>
      </c>
      <c r="U51" s="20">
        <v>148</v>
      </c>
      <c r="V51" s="22">
        <v>14.4</v>
      </c>
      <c r="W51" s="20">
        <v>0</v>
      </c>
      <c r="X51" s="20">
        <v>0</v>
      </c>
      <c r="Y51" s="20">
        <v>0</v>
      </c>
      <c r="Z51" s="22">
        <v>0</v>
      </c>
      <c r="AA51" s="20">
        <v>140</v>
      </c>
      <c r="AB51" s="20">
        <v>0</v>
      </c>
      <c r="AC51" s="20">
        <v>140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3.3</v>
      </c>
      <c r="AT51" s="21">
        <v>40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4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4</v>
      </c>
      <c r="N52" s="20">
        <v>0</v>
      </c>
      <c r="O52" s="20">
        <v>1.9500000000000002</v>
      </c>
      <c r="P52" s="20">
        <v>0</v>
      </c>
      <c r="Q52" s="20">
        <v>0</v>
      </c>
      <c r="R52" s="21">
        <v>1.9500000000000002</v>
      </c>
      <c r="S52" s="20">
        <v>81</v>
      </c>
      <c r="T52" s="20">
        <v>122</v>
      </c>
      <c r="U52" s="20">
        <v>75</v>
      </c>
      <c r="V52" s="22">
        <v>12.8</v>
      </c>
      <c r="W52" s="20">
        <v>0</v>
      </c>
      <c r="X52" s="20">
        <v>0</v>
      </c>
      <c r="Y52" s="20">
        <v>0</v>
      </c>
      <c r="Z52" s="22">
        <v>0</v>
      </c>
      <c r="AA52" s="20">
        <v>77</v>
      </c>
      <c r="AB52" s="20">
        <v>0</v>
      </c>
      <c r="AC52" s="20">
        <v>77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18.8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12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12</v>
      </c>
      <c r="N54" s="20">
        <v>0</v>
      </c>
      <c r="O54" s="20">
        <v>5.5499999999999989</v>
      </c>
      <c r="P54" s="20">
        <v>0</v>
      </c>
      <c r="Q54" s="20">
        <v>0</v>
      </c>
      <c r="R54" s="21">
        <v>5.5499999999999989</v>
      </c>
      <c r="S54" s="20">
        <v>271</v>
      </c>
      <c r="T54" s="20">
        <v>203</v>
      </c>
      <c r="U54" s="20">
        <v>172</v>
      </c>
      <c r="V54" s="22">
        <v>30.200000000000003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2.4</v>
      </c>
      <c r="AT54" s="21">
        <v>50.2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136</v>
      </c>
      <c r="D55" s="17" t="s">
        <v>137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138</v>
      </c>
      <c r="C56" s="16" t="s">
        <v>139</v>
      </c>
      <c r="D56" s="17" t="s">
        <v>140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141</v>
      </c>
      <c r="C57" s="16" t="s">
        <v>142</v>
      </c>
      <c r="D57" s="17" t="s">
        <v>143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41</v>
      </c>
      <c r="V57" s="22">
        <v>-4.1000000000000005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-4.0999999999999996</v>
      </c>
      <c r="AU57" s="2"/>
    </row>
    <row r="58" spans="1:47" x14ac:dyDescent="0.3">
      <c r="A58" s="14">
        <f>IF(D58="","",SUBTOTAL(3,$D$14:D58))</f>
        <v>45</v>
      </c>
      <c r="B58" s="15" t="s">
        <v>144</v>
      </c>
      <c r="C58" s="16" t="s">
        <v>142</v>
      </c>
      <c r="D58" s="17" t="s">
        <v>145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16</v>
      </c>
      <c r="V58" s="22">
        <v>-1.6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-1.6</v>
      </c>
      <c r="AU58" s="2"/>
    </row>
    <row r="59" spans="1:47" x14ac:dyDescent="0.3">
      <c r="A59" s="14">
        <f>IF(D59="","",SUBTOTAL(3,$D$14:D59))</f>
        <v>46</v>
      </c>
      <c r="B59" s="15" t="s">
        <v>141</v>
      </c>
      <c r="C59" s="16" t="s">
        <v>142</v>
      </c>
      <c r="D59" s="17" t="s">
        <v>146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22</v>
      </c>
      <c r="V59" s="22">
        <v>-2.2000000000000002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-2.2000000000000002</v>
      </c>
      <c r="AU59" s="2"/>
    </row>
    <row r="60" spans="1:47" x14ac:dyDescent="0.3">
      <c r="A60" s="14">
        <f>IF(D60="","",SUBTOTAL(3,$D$14:D60))</f>
        <v>47</v>
      </c>
      <c r="B60" s="15" t="s">
        <v>147</v>
      </c>
      <c r="C60" s="16" t="s">
        <v>142</v>
      </c>
      <c r="D60" s="17" t="s">
        <v>148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0</v>
      </c>
      <c r="T60" s="20">
        <v>0</v>
      </c>
      <c r="U60" s="20">
        <v>18</v>
      </c>
      <c r="V60" s="22">
        <v>-1.8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-1.8</v>
      </c>
      <c r="AU60" s="2"/>
    </row>
    <row r="61" spans="1:47" x14ac:dyDescent="0.3">
      <c r="A61" s="14">
        <f>IF(D61="","",SUBTOTAL(3,$D$14:D61))</f>
        <v>48</v>
      </c>
      <c r="B61" s="15" t="s">
        <v>149</v>
      </c>
      <c r="C61" s="16" t="s">
        <v>142</v>
      </c>
      <c r="D61" s="17" t="s">
        <v>150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ht="37.5" x14ac:dyDescent="0.3">
      <c r="A62" s="14">
        <f>IF(D62="","",SUBTOTAL(3,$D$14:D62))</f>
        <v>49</v>
      </c>
      <c r="B62" s="15" t="s">
        <v>151</v>
      </c>
      <c r="C62" s="16" t="s">
        <v>142</v>
      </c>
      <c r="D62" s="17" t="s">
        <v>152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77</v>
      </c>
      <c r="V62" s="22">
        <v>-7.7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-7.7</v>
      </c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144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148</v>
      </c>
      <c r="N553" s="5">
        <f t="shared" si="11"/>
        <v>98.85</v>
      </c>
      <c r="O553" s="5">
        <f t="shared" si="11"/>
        <v>112.94999999999997</v>
      </c>
      <c r="P553" s="5">
        <f t="shared" si="11"/>
        <v>0</v>
      </c>
      <c r="Q553" s="5">
        <f t="shared" si="11"/>
        <v>1.25</v>
      </c>
      <c r="R553" s="5">
        <f t="shared" si="11"/>
        <v>213.04999999999995</v>
      </c>
      <c r="S553" s="5">
        <f t="shared" si="11"/>
        <v>5322</v>
      </c>
      <c r="T553" s="5">
        <f t="shared" si="11"/>
        <v>5144</v>
      </c>
      <c r="U553" s="5"/>
      <c r="V553" s="5">
        <f>SUBTOTAL(9,V12:V552)</f>
        <v>536.9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662</v>
      </c>
      <c r="AB553" s="5">
        <f>SUBTOTAL(9,AB12:AB552)</f>
        <v>662</v>
      </c>
      <c r="AC553" s="5"/>
      <c r="AD553" s="5">
        <f>SUBTOTAL(9,AD12:AD552)</f>
        <v>66.2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12</v>
      </c>
      <c r="AK553" s="5">
        <f t="shared" si="12"/>
        <v>2.4000000000000004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53.5</v>
      </c>
      <c r="AT553" s="5">
        <f t="shared" si="12"/>
        <v>1020.7000000000003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80" zoomScaleNormal="80" workbookViewId="0">
      <selection activeCell="B14" sqref="B14:AT62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154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20</v>
      </c>
      <c r="N10" s="4">
        <f t="shared" si="0"/>
        <v>6.1499999999999995</v>
      </c>
      <c r="O10" s="4">
        <f t="shared" si="0"/>
        <v>6.1499999999999995</v>
      </c>
      <c r="P10" s="4">
        <f t="shared" si="0"/>
        <v>0</v>
      </c>
      <c r="Q10" s="4">
        <f t="shared" si="0"/>
        <v>0</v>
      </c>
      <c r="R10" s="4">
        <f t="shared" si="0"/>
        <v>12.299999999999999</v>
      </c>
      <c r="S10" s="4">
        <f t="shared" si="0"/>
        <v>151</v>
      </c>
      <c r="T10" s="4">
        <f t="shared" si="0"/>
        <v>151</v>
      </c>
      <c r="U10" s="4">
        <f t="shared" si="0"/>
        <v>151</v>
      </c>
      <c r="V10" s="4">
        <f t="shared" si="0"/>
        <v>15.100000000000001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16</v>
      </c>
      <c r="AB10" s="4">
        <f t="shared" si="0"/>
        <v>16</v>
      </c>
      <c r="AC10" s="4">
        <f t="shared" si="0"/>
        <v>16</v>
      </c>
      <c r="AD10" s="4">
        <f t="shared" si="0"/>
        <v>1.6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49.1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49.1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6</v>
      </c>
      <c r="N20" s="20">
        <v>0.6</v>
      </c>
      <c r="O20" s="20">
        <v>0.6</v>
      </c>
      <c r="P20" s="20">
        <v>0</v>
      </c>
      <c r="Q20" s="20">
        <v>0</v>
      </c>
      <c r="R20" s="21">
        <v>1.2</v>
      </c>
      <c r="S20" s="20">
        <v>36</v>
      </c>
      <c r="T20" s="20">
        <v>0</v>
      </c>
      <c r="U20" s="20">
        <v>36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7.2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6</v>
      </c>
      <c r="N27" s="20">
        <v>0.6</v>
      </c>
      <c r="O27" s="20">
        <v>1.7999999999999998</v>
      </c>
      <c r="P27" s="20">
        <v>0</v>
      </c>
      <c r="Q27" s="20">
        <v>0</v>
      </c>
      <c r="R27" s="21">
        <v>2.4</v>
      </c>
      <c r="S27" s="20">
        <v>5</v>
      </c>
      <c r="T27" s="20">
        <v>69</v>
      </c>
      <c r="U27" s="20">
        <v>41</v>
      </c>
      <c r="V27" s="22">
        <v>3.3000000000000003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11.7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16</v>
      </c>
      <c r="AC32" s="20">
        <v>0</v>
      </c>
      <c r="AD32" s="22">
        <v>1.6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1.6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2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2</v>
      </c>
      <c r="N36" s="20">
        <v>2.5500000000000003</v>
      </c>
      <c r="O36" s="20">
        <v>0.6</v>
      </c>
      <c r="P36" s="20">
        <v>0</v>
      </c>
      <c r="Q36" s="20">
        <v>0</v>
      </c>
      <c r="R36" s="21">
        <v>3.1500000000000004</v>
      </c>
      <c r="S36" s="20">
        <v>21</v>
      </c>
      <c r="T36" s="20">
        <v>18</v>
      </c>
      <c r="U36" s="20">
        <v>21</v>
      </c>
      <c r="V36" s="22">
        <v>1.8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7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ht="37.5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ht="37.5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0.6</v>
      </c>
      <c r="P42" s="20">
        <v>0</v>
      </c>
      <c r="Q42" s="20">
        <v>0</v>
      </c>
      <c r="R42" s="21">
        <v>0.6</v>
      </c>
      <c r="S42" s="20">
        <v>0</v>
      </c>
      <c r="T42" s="20">
        <v>21</v>
      </c>
      <c r="U42" s="20">
        <v>0</v>
      </c>
      <c r="V42" s="22">
        <v>2.1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2.7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2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2</v>
      </c>
      <c r="N44" s="20">
        <v>0.6</v>
      </c>
      <c r="O44" s="20">
        <v>0</v>
      </c>
      <c r="P44" s="20">
        <v>0</v>
      </c>
      <c r="Q44" s="20">
        <v>0</v>
      </c>
      <c r="R44" s="21">
        <v>0.6</v>
      </c>
      <c r="S44" s="20">
        <v>18</v>
      </c>
      <c r="T44" s="20">
        <v>19</v>
      </c>
      <c r="U44" s="20">
        <v>18</v>
      </c>
      <c r="V44" s="22">
        <v>1.9000000000000001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4.5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2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2</v>
      </c>
      <c r="N45" s="20">
        <v>1.7999999999999998</v>
      </c>
      <c r="O45" s="20">
        <v>1.2</v>
      </c>
      <c r="P45" s="20">
        <v>0</v>
      </c>
      <c r="Q45" s="20">
        <v>0</v>
      </c>
      <c r="R45" s="21">
        <v>3</v>
      </c>
      <c r="S45" s="20">
        <v>52</v>
      </c>
      <c r="T45" s="20">
        <v>24</v>
      </c>
      <c r="U45" s="20">
        <v>16</v>
      </c>
      <c r="V45" s="22">
        <v>6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11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2</v>
      </c>
      <c r="N47" s="20">
        <v>0</v>
      </c>
      <c r="O47" s="20">
        <v>0.6</v>
      </c>
      <c r="P47" s="20">
        <v>0</v>
      </c>
      <c r="Q47" s="20">
        <v>0</v>
      </c>
      <c r="R47" s="21">
        <v>0.6</v>
      </c>
      <c r="S47" s="20">
        <v>19</v>
      </c>
      <c r="T47" s="20">
        <v>0</v>
      </c>
      <c r="U47" s="20">
        <v>19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2.6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0.75</v>
      </c>
      <c r="P51" s="20">
        <v>0</v>
      </c>
      <c r="Q51" s="20">
        <v>0</v>
      </c>
      <c r="R51" s="21">
        <v>0.75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16</v>
      </c>
      <c r="AB51" s="20">
        <v>0</v>
      </c>
      <c r="AC51" s="20">
        <v>16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0.8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136</v>
      </c>
      <c r="D55" s="17" t="s">
        <v>137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138</v>
      </c>
      <c r="C56" s="16" t="s">
        <v>139</v>
      </c>
      <c r="D56" s="17" t="s">
        <v>140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141</v>
      </c>
      <c r="C57" s="16" t="s">
        <v>142</v>
      </c>
      <c r="D57" s="17" t="s">
        <v>143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144</v>
      </c>
      <c r="C58" s="16" t="s">
        <v>142</v>
      </c>
      <c r="D58" s="17" t="s">
        <v>145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141</v>
      </c>
      <c r="C59" s="16" t="s">
        <v>142</v>
      </c>
      <c r="D59" s="17" t="s">
        <v>146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0</v>
      </c>
      <c r="AU59" s="2"/>
    </row>
    <row r="60" spans="1:47" x14ac:dyDescent="0.3">
      <c r="A60" s="14">
        <f>IF(D60="","",SUBTOTAL(3,$D$14:D60))</f>
        <v>47</v>
      </c>
      <c r="B60" s="15" t="s">
        <v>147</v>
      </c>
      <c r="C60" s="16" t="s">
        <v>142</v>
      </c>
      <c r="D60" s="17" t="s">
        <v>148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0</v>
      </c>
      <c r="T60" s="20">
        <v>0</v>
      </c>
      <c r="U60" s="20">
        <v>0</v>
      </c>
      <c r="V60" s="22">
        <v>0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0</v>
      </c>
      <c r="AU60" s="2"/>
    </row>
    <row r="61" spans="1:47" x14ac:dyDescent="0.3">
      <c r="A61" s="14">
        <f>IF(D61="","",SUBTOTAL(3,$D$14:D61))</f>
        <v>48</v>
      </c>
      <c r="B61" s="15" t="s">
        <v>149</v>
      </c>
      <c r="C61" s="16" t="s">
        <v>142</v>
      </c>
      <c r="D61" s="17" t="s">
        <v>150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ht="37.5" x14ac:dyDescent="0.3">
      <c r="A62" s="14">
        <f>IF(D62="","",SUBTOTAL(3,$D$14:D62))</f>
        <v>49</v>
      </c>
      <c r="B62" s="15" t="s">
        <v>151</v>
      </c>
      <c r="C62" s="16" t="s">
        <v>142</v>
      </c>
      <c r="D62" s="17" t="s">
        <v>152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20</v>
      </c>
      <c r="N553" s="5">
        <f t="shared" si="11"/>
        <v>6.1499999999999995</v>
      </c>
      <c r="O553" s="5">
        <f t="shared" si="11"/>
        <v>6.1499999999999995</v>
      </c>
      <c r="P553" s="5">
        <f t="shared" si="11"/>
        <v>0</v>
      </c>
      <c r="Q553" s="5">
        <f t="shared" si="11"/>
        <v>0</v>
      </c>
      <c r="R553" s="5">
        <f t="shared" si="11"/>
        <v>12.299999999999999</v>
      </c>
      <c r="S553" s="5">
        <f t="shared" si="11"/>
        <v>151</v>
      </c>
      <c r="T553" s="5">
        <f t="shared" si="11"/>
        <v>151</v>
      </c>
      <c r="U553" s="5"/>
      <c r="V553" s="5">
        <f>SUBTOTAL(9,V12:V552)</f>
        <v>15.100000000000001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16</v>
      </c>
      <c r="AB553" s="5">
        <f>SUBTOTAL(9,AB12:AB552)</f>
        <v>16</v>
      </c>
      <c r="AC553" s="5"/>
      <c r="AD553" s="5">
        <f>SUBTOTAL(9,AD12:AD552)</f>
        <v>1.6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49.1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155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299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303</v>
      </c>
      <c r="N10" s="4">
        <f t="shared" si="0"/>
        <v>187.94999999999993</v>
      </c>
      <c r="O10" s="4">
        <f t="shared" si="0"/>
        <v>211.2</v>
      </c>
      <c r="P10" s="4">
        <f t="shared" si="0"/>
        <v>0</v>
      </c>
      <c r="Q10" s="4">
        <f t="shared" si="0"/>
        <v>1.25</v>
      </c>
      <c r="R10" s="4">
        <f t="shared" si="0"/>
        <v>400.4</v>
      </c>
      <c r="S10" s="4">
        <f t="shared" si="0"/>
        <v>9768</v>
      </c>
      <c r="T10" s="4">
        <f t="shared" si="0"/>
        <v>9772</v>
      </c>
      <c r="U10" s="4">
        <f t="shared" si="0"/>
        <v>9627</v>
      </c>
      <c r="V10" s="4">
        <f t="shared" si="0"/>
        <v>991.3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1905</v>
      </c>
      <c r="AB10" s="4">
        <f t="shared" si="0"/>
        <v>1331</v>
      </c>
      <c r="AC10" s="4">
        <f t="shared" si="0"/>
        <v>1905</v>
      </c>
      <c r="AD10" s="4">
        <f t="shared" si="0"/>
        <v>133.1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12</v>
      </c>
      <c r="AK10" s="4">
        <f t="shared" si="0"/>
        <v>2.4000000000000004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94.2</v>
      </c>
      <c r="AT10" s="4">
        <f t="shared" si="0"/>
        <v>1925.6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1925.6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14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14</v>
      </c>
      <c r="N14" s="20">
        <v>8.1</v>
      </c>
      <c r="O14" s="20">
        <v>7.9499999999999993</v>
      </c>
      <c r="P14" s="20">
        <v>0</v>
      </c>
      <c r="Q14" s="20">
        <v>0</v>
      </c>
      <c r="R14" s="21">
        <v>16.049999999999997</v>
      </c>
      <c r="S14" s="20">
        <v>233</v>
      </c>
      <c r="T14" s="20">
        <v>124</v>
      </c>
      <c r="U14" s="20">
        <v>256</v>
      </c>
      <c r="V14" s="22">
        <v>10.1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3.3</v>
      </c>
      <c r="AT14" s="21">
        <v>43.5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6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6</v>
      </c>
      <c r="N15" s="20">
        <v>12.45</v>
      </c>
      <c r="O15" s="20">
        <v>9.9</v>
      </c>
      <c r="P15" s="20">
        <v>0</v>
      </c>
      <c r="Q15" s="20">
        <v>0</v>
      </c>
      <c r="R15" s="21">
        <v>22.35</v>
      </c>
      <c r="S15" s="20">
        <v>229</v>
      </c>
      <c r="T15" s="20">
        <v>440</v>
      </c>
      <c r="U15" s="20">
        <v>279</v>
      </c>
      <c r="V15" s="22">
        <v>39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1.2</v>
      </c>
      <c r="AT15" s="21">
        <v>68.599999999999994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18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18</v>
      </c>
      <c r="N17" s="20">
        <v>7.3500000000000005</v>
      </c>
      <c r="O17" s="20">
        <v>14.249999999999998</v>
      </c>
      <c r="P17" s="20">
        <v>0</v>
      </c>
      <c r="Q17" s="20">
        <v>0</v>
      </c>
      <c r="R17" s="21">
        <v>21.599999999999998</v>
      </c>
      <c r="S17" s="20">
        <v>475</v>
      </c>
      <c r="T17" s="20">
        <v>290</v>
      </c>
      <c r="U17" s="20">
        <v>543</v>
      </c>
      <c r="V17" s="22">
        <v>22.200000000000003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7.1</v>
      </c>
      <c r="AT17" s="21">
        <v>68.900000000000006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0.6</v>
      </c>
      <c r="O18" s="20">
        <v>0.6</v>
      </c>
      <c r="P18" s="20">
        <v>0</v>
      </c>
      <c r="Q18" s="20">
        <v>0</v>
      </c>
      <c r="R18" s="21">
        <v>1.2</v>
      </c>
      <c r="S18" s="20">
        <v>76</v>
      </c>
      <c r="T18" s="20">
        <v>60</v>
      </c>
      <c r="U18" s="20">
        <v>79</v>
      </c>
      <c r="V18" s="22">
        <v>5.7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6.9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34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34</v>
      </c>
      <c r="N20" s="20">
        <v>5.2499999999999991</v>
      </c>
      <c r="O20" s="20">
        <v>9</v>
      </c>
      <c r="P20" s="20">
        <v>0</v>
      </c>
      <c r="Q20" s="20">
        <v>0</v>
      </c>
      <c r="R20" s="21">
        <v>14.25</v>
      </c>
      <c r="S20" s="20">
        <v>661</v>
      </c>
      <c r="T20" s="20">
        <v>305</v>
      </c>
      <c r="U20" s="20">
        <v>591</v>
      </c>
      <c r="V20" s="22">
        <v>37.5</v>
      </c>
      <c r="W20" s="20">
        <v>0</v>
      </c>
      <c r="X20" s="20">
        <v>0</v>
      </c>
      <c r="Y20" s="20">
        <v>0</v>
      </c>
      <c r="Z20" s="22">
        <v>0</v>
      </c>
      <c r="AA20" s="20">
        <v>70</v>
      </c>
      <c r="AB20" s="20">
        <v>0</v>
      </c>
      <c r="AC20" s="20">
        <v>70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5</v>
      </c>
      <c r="AT20" s="21">
        <v>90.8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4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4</v>
      </c>
      <c r="N21" s="20">
        <v>9.1499999999999986</v>
      </c>
      <c r="O21" s="20">
        <v>0</v>
      </c>
      <c r="P21" s="20">
        <v>0</v>
      </c>
      <c r="Q21" s="20">
        <v>0</v>
      </c>
      <c r="R21" s="21">
        <v>9.1499999999999986</v>
      </c>
      <c r="S21" s="20">
        <v>173</v>
      </c>
      <c r="T21" s="20">
        <v>345</v>
      </c>
      <c r="U21" s="20">
        <v>223</v>
      </c>
      <c r="V21" s="22">
        <v>29.5</v>
      </c>
      <c r="W21" s="20">
        <v>0</v>
      </c>
      <c r="X21" s="20">
        <v>0</v>
      </c>
      <c r="Y21" s="20">
        <v>0</v>
      </c>
      <c r="Z21" s="22">
        <v>0</v>
      </c>
      <c r="AA21" s="20">
        <v>246</v>
      </c>
      <c r="AB21" s="20">
        <v>237</v>
      </c>
      <c r="AC21" s="20">
        <v>285</v>
      </c>
      <c r="AD21" s="22">
        <v>19.8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62.5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10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10</v>
      </c>
      <c r="N22" s="20">
        <v>1.2</v>
      </c>
      <c r="O22" s="20">
        <v>8.85</v>
      </c>
      <c r="P22" s="20">
        <v>0</v>
      </c>
      <c r="Q22" s="20">
        <v>0</v>
      </c>
      <c r="R22" s="21">
        <v>10.050000000000001</v>
      </c>
      <c r="S22" s="20">
        <v>375</v>
      </c>
      <c r="T22" s="20">
        <v>291</v>
      </c>
      <c r="U22" s="20">
        <v>295</v>
      </c>
      <c r="V22" s="22">
        <v>37.1</v>
      </c>
      <c r="W22" s="20">
        <v>0</v>
      </c>
      <c r="X22" s="20">
        <v>0</v>
      </c>
      <c r="Y22" s="20">
        <v>0</v>
      </c>
      <c r="Z22" s="22">
        <v>0</v>
      </c>
      <c r="AA22" s="20">
        <v>360</v>
      </c>
      <c r="AB22" s="20">
        <v>176</v>
      </c>
      <c r="AC22" s="20">
        <v>321</v>
      </c>
      <c r="AD22" s="22">
        <v>21.500000000000004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2.6</v>
      </c>
      <c r="AT22" s="21">
        <v>81.3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2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92</v>
      </c>
      <c r="T23" s="20">
        <v>0</v>
      </c>
      <c r="U23" s="20">
        <v>85</v>
      </c>
      <c r="V23" s="22">
        <v>0.70000000000000007</v>
      </c>
      <c r="W23" s="20">
        <v>0</v>
      </c>
      <c r="X23" s="20">
        <v>0</v>
      </c>
      <c r="Y23" s="20">
        <v>0</v>
      </c>
      <c r="Z23" s="22">
        <v>0</v>
      </c>
      <c r="AA23" s="20">
        <v>39</v>
      </c>
      <c r="AB23" s="20">
        <v>0</v>
      </c>
      <c r="AC23" s="20">
        <v>39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2.7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3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3</v>
      </c>
      <c r="N24" s="20">
        <v>1.7999999999999998</v>
      </c>
      <c r="O24" s="20">
        <v>7.4999999999999991</v>
      </c>
      <c r="P24" s="20">
        <v>0</v>
      </c>
      <c r="Q24" s="20">
        <v>0</v>
      </c>
      <c r="R24" s="21">
        <v>9.2999999999999989</v>
      </c>
      <c r="S24" s="20">
        <v>423</v>
      </c>
      <c r="T24" s="20">
        <v>453</v>
      </c>
      <c r="U24" s="20">
        <v>349</v>
      </c>
      <c r="V24" s="22">
        <v>52.7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3.9000000000000004</v>
      </c>
      <c r="AT24" s="21">
        <v>68.900000000000006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10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10</v>
      </c>
      <c r="N26" s="20">
        <v>3</v>
      </c>
      <c r="O26" s="20">
        <v>6.4499999999999984</v>
      </c>
      <c r="P26" s="20">
        <v>0</v>
      </c>
      <c r="Q26" s="20">
        <v>0</v>
      </c>
      <c r="R26" s="21">
        <v>9.4499999999999993</v>
      </c>
      <c r="S26" s="20">
        <v>121</v>
      </c>
      <c r="T26" s="20">
        <v>171</v>
      </c>
      <c r="U26" s="20">
        <v>243</v>
      </c>
      <c r="V26" s="22">
        <v>4.9000000000000004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2</v>
      </c>
      <c r="AT26" s="21">
        <v>26.400000000000002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16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16</v>
      </c>
      <c r="N27" s="20">
        <v>6.75</v>
      </c>
      <c r="O27" s="20">
        <v>11.849999999999998</v>
      </c>
      <c r="P27" s="20">
        <v>0</v>
      </c>
      <c r="Q27" s="20">
        <v>0</v>
      </c>
      <c r="R27" s="21">
        <v>18.599999999999998</v>
      </c>
      <c r="S27" s="20">
        <v>457</v>
      </c>
      <c r="T27" s="20">
        <v>470</v>
      </c>
      <c r="U27" s="20">
        <v>293</v>
      </c>
      <c r="V27" s="22">
        <v>63.400000000000006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2.4</v>
      </c>
      <c r="AT27" s="21">
        <v>100.50000000000001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6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6</v>
      </c>
      <c r="N32" s="20">
        <v>5.85</v>
      </c>
      <c r="O32" s="20">
        <v>12.749999999999998</v>
      </c>
      <c r="P32" s="20">
        <v>0</v>
      </c>
      <c r="Q32" s="20">
        <v>0</v>
      </c>
      <c r="R32" s="21">
        <v>18.600000000000001</v>
      </c>
      <c r="S32" s="20">
        <v>195</v>
      </c>
      <c r="T32" s="20">
        <v>448</v>
      </c>
      <c r="U32" s="20">
        <v>308</v>
      </c>
      <c r="V32" s="22">
        <v>33.5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16</v>
      </c>
      <c r="AC32" s="20">
        <v>0</v>
      </c>
      <c r="AD32" s="22">
        <v>1.6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7.9</v>
      </c>
      <c r="AT32" s="21">
        <v>67.599999999999994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18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18</v>
      </c>
      <c r="N33" s="20">
        <v>7.05</v>
      </c>
      <c r="O33" s="20">
        <v>9.1499999999999986</v>
      </c>
      <c r="P33" s="20">
        <v>0</v>
      </c>
      <c r="Q33" s="20">
        <v>0</v>
      </c>
      <c r="R33" s="21">
        <v>16.199999999999996</v>
      </c>
      <c r="S33" s="20">
        <v>557</v>
      </c>
      <c r="T33" s="20">
        <v>385</v>
      </c>
      <c r="U33" s="20">
        <v>493</v>
      </c>
      <c r="V33" s="22">
        <v>44.900000000000006</v>
      </c>
      <c r="W33" s="20">
        <v>0</v>
      </c>
      <c r="X33" s="20">
        <v>0</v>
      </c>
      <c r="Y33" s="20">
        <v>0</v>
      </c>
      <c r="Z33" s="22">
        <v>0</v>
      </c>
      <c r="AA33" s="20">
        <v>38</v>
      </c>
      <c r="AB33" s="20">
        <v>32</v>
      </c>
      <c r="AC33" s="20">
        <v>38</v>
      </c>
      <c r="AD33" s="22">
        <v>3.2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4.2</v>
      </c>
      <c r="AT33" s="21">
        <v>86.6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13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13</v>
      </c>
      <c r="N36" s="20">
        <v>17.25</v>
      </c>
      <c r="O36" s="20">
        <v>24.299999999999997</v>
      </c>
      <c r="P36" s="20">
        <v>0</v>
      </c>
      <c r="Q36" s="20">
        <v>0</v>
      </c>
      <c r="R36" s="21">
        <v>41.54999999999999</v>
      </c>
      <c r="S36" s="20">
        <v>120</v>
      </c>
      <c r="T36" s="20">
        <v>752</v>
      </c>
      <c r="U36" s="20">
        <v>354</v>
      </c>
      <c r="V36" s="22">
        <v>51.8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425</v>
      </c>
      <c r="AC36" s="20">
        <v>0</v>
      </c>
      <c r="AD36" s="22">
        <v>42.5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11</v>
      </c>
      <c r="AT36" s="21">
        <v>159.89999999999998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10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10</v>
      </c>
      <c r="N37" s="20">
        <v>4.95</v>
      </c>
      <c r="O37" s="20">
        <v>6.6</v>
      </c>
      <c r="P37" s="20">
        <v>0</v>
      </c>
      <c r="Q37" s="20">
        <v>0</v>
      </c>
      <c r="R37" s="21">
        <v>11.55</v>
      </c>
      <c r="S37" s="20">
        <v>437</v>
      </c>
      <c r="T37" s="20">
        <v>311</v>
      </c>
      <c r="U37" s="20">
        <v>479</v>
      </c>
      <c r="V37" s="22">
        <v>26.900000000000002</v>
      </c>
      <c r="W37" s="20">
        <v>0</v>
      </c>
      <c r="X37" s="20">
        <v>0</v>
      </c>
      <c r="Y37" s="20">
        <v>0</v>
      </c>
      <c r="Z37" s="22">
        <v>0</v>
      </c>
      <c r="AA37" s="20">
        <v>10</v>
      </c>
      <c r="AB37" s="20">
        <v>10</v>
      </c>
      <c r="AC37" s="20">
        <v>10</v>
      </c>
      <c r="AD37" s="22">
        <v>1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3.8000000000000003</v>
      </c>
      <c r="AT37" s="21">
        <v>53.3</v>
      </c>
      <c r="AU37" s="2"/>
    </row>
    <row r="38" spans="1:47" ht="37.5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2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2</v>
      </c>
      <c r="N38" s="20">
        <v>7.35</v>
      </c>
      <c r="O38" s="20">
        <v>10.5</v>
      </c>
      <c r="P38" s="20">
        <v>0</v>
      </c>
      <c r="Q38" s="20">
        <v>0</v>
      </c>
      <c r="R38" s="21">
        <v>17.849999999999998</v>
      </c>
      <c r="S38" s="20">
        <v>279</v>
      </c>
      <c r="T38" s="20">
        <v>202</v>
      </c>
      <c r="U38" s="20">
        <v>342</v>
      </c>
      <c r="V38" s="22">
        <v>13.9</v>
      </c>
      <c r="W38" s="20">
        <v>0</v>
      </c>
      <c r="X38" s="20">
        <v>0</v>
      </c>
      <c r="Y38" s="20">
        <v>0</v>
      </c>
      <c r="Z38" s="22">
        <v>0</v>
      </c>
      <c r="AA38" s="20">
        <v>22</v>
      </c>
      <c r="AB38" s="20">
        <v>28</v>
      </c>
      <c r="AC38" s="20">
        <v>22</v>
      </c>
      <c r="AD38" s="22">
        <v>2.8000000000000003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3.4000000000000004</v>
      </c>
      <c r="AT38" s="21">
        <v>40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6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6</v>
      </c>
      <c r="N39" s="20">
        <v>17.399999999999995</v>
      </c>
      <c r="O39" s="20">
        <v>3.3000000000000003</v>
      </c>
      <c r="P39" s="20">
        <v>0</v>
      </c>
      <c r="Q39" s="20">
        <v>0</v>
      </c>
      <c r="R39" s="21">
        <v>20.699999999999996</v>
      </c>
      <c r="S39" s="20">
        <v>431</v>
      </c>
      <c r="T39" s="20">
        <v>206</v>
      </c>
      <c r="U39" s="20">
        <v>335</v>
      </c>
      <c r="V39" s="22">
        <v>30.200000000000003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0.6</v>
      </c>
      <c r="AT39" s="21">
        <v>57.6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6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6</v>
      </c>
      <c r="N40" s="20">
        <v>3.15</v>
      </c>
      <c r="O40" s="20">
        <v>2.4</v>
      </c>
      <c r="P40" s="20">
        <v>0</v>
      </c>
      <c r="Q40" s="20">
        <v>0</v>
      </c>
      <c r="R40" s="21">
        <v>5.55</v>
      </c>
      <c r="S40" s="20">
        <v>451</v>
      </c>
      <c r="T40" s="20">
        <v>326</v>
      </c>
      <c r="U40" s="20">
        <v>319</v>
      </c>
      <c r="V40" s="22">
        <v>45.8</v>
      </c>
      <c r="W40" s="20">
        <v>0</v>
      </c>
      <c r="X40" s="20">
        <v>0</v>
      </c>
      <c r="Y40" s="20">
        <v>0</v>
      </c>
      <c r="Z40" s="22">
        <v>0</v>
      </c>
      <c r="AA40" s="20">
        <v>32</v>
      </c>
      <c r="AB40" s="20">
        <v>43</v>
      </c>
      <c r="AC40" s="20">
        <v>102</v>
      </c>
      <c r="AD40" s="22">
        <v>-2.7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5.4</v>
      </c>
      <c r="AT40" s="21">
        <v>60.1</v>
      </c>
      <c r="AU40" s="2"/>
    </row>
    <row r="41" spans="1:47" ht="37.5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141</v>
      </c>
      <c r="AB41" s="20">
        <v>0</v>
      </c>
      <c r="AC41" s="20">
        <v>141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4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4</v>
      </c>
      <c r="N42" s="20">
        <v>11.399999999999999</v>
      </c>
      <c r="O42" s="20">
        <v>7.8</v>
      </c>
      <c r="P42" s="20">
        <v>0</v>
      </c>
      <c r="Q42" s="20">
        <v>0</v>
      </c>
      <c r="R42" s="21">
        <v>19.200000000000003</v>
      </c>
      <c r="S42" s="20">
        <v>234</v>
      </c>
      <c r="T42" s="20">
        <v>553</v>
      </c>
      <c r="U42" s="20">
        <v>308</v>
      </c>
      <c r="V42" s="22">
        <v>47.9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2.2000000000000002</v>
      </c>
      <c r="AT42" s="21">
        <v>73.3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7</v>
      </c>
      <c r="F43" s="18">
        <v>0</v>
      </c>
      <c r="G43" s="18">
        <v>0</v>
      </c>
      <c r="H43" s="18">
        <v>0</v>
      </c>
      <c r="I43" s="18">
        <v>2</v>
      </c>
      <c r="J43" s="18">
        <v>0</v>
      </c>
      <c r="K43" s="18">
        <v>0</v>
      </c>
      <c r="L43" s="18">
        <v>0</v>
      </c>
      <c r="M43" s="19">
        <v>11</v>
      </c>
      <c r="N43" s="20">
        <v>0.6</v>
      </c>
      <c r="O43" s="20">
        <v>2.4</v>
      </c>
      <c r="P43" s="20">
        <v>0</v>
      </c>
      <c r="Q43" s="20">
        <v>1.25</v>
      </c>
      <c r="R43" s="21">
        <v>4.25</v>
      </c>
      <c r="S43" s="20">
        <v>353</v>
      </c>
      <c r="T43" s="20">
        <v>303</v>
      </c>
      <c r="U43" s="20">
        <v>224</v>
      </c>
      <c r="V43" s="22">
        <v>43.2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12</v>
      </c>
      <c r="AK43" s="22">
        <v>2.4000000000000004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4.2</v>
      </c>
      <c r="AT43" s="21">
        <v>65.099999999999994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24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24</v>
      </c>
      <c r="N44" s="20">
        <v>10.199999999999999</v>
      </c>
      <c r="O44" s="20">
        <v>6.6</v>
      </c>
      <c r="P44" s="20">
        <v>0</v>
      </c>
      <c r="Q44" s="20">
        <v>0</v>
      </c>
      <c r="R44" s="21">
        <v>16.8</v>
      </c>
      <c r="S44" s="20">
        <v>888</v>
      </c>
      <c r="T44" s="20">
        <v>547</v>
      </c>
      <c r="U44" s="20">
        <v>762</v>
      </c>
      <c r="V44" s="22">
        <v>67.300000000000011</v>
      </c>
      <c r="W44" s="20">
        <v>0</v>
      </c>
      <c r="X44" s="20">
        <v>0</v>
      </c>
      <c r="Y44" s="20">
        <v>0</v>
      </c>
      <c r="Z44" s="22">
        <v>0</v>
      </c>
      <c r="AA44" s="20">
        <v>224</v>
      </c>
      <c r="AB44" s="20">
        <v>210</v>
      </c>
      <c r="AC44" s="20">
        <v>84</v>
      </c>
      <c r="AD44" s="22">
        <v>35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2.2999999999999998</v>
      </c>
      <c r="AT44" s="21">
        <v>145.5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28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28</v>
      </c>
      <c r="N45" s="20">
        <v>16.349999999999998</v>
      </c>
      <c r="O45" s="20">
        <v>5.8500000000000005</v>
      </c>
      <c r="P45" s="20">
        <v>0</v>
      </c>
      <c r="Q45" s="20">
        <v>0</v>
      </c>
      <c r="R45" s="21">
        <v>22.199999999999996</v>
      </c>
      <c r="S45" s="20">
        <v>713</v>
      </c>
      <c r="T45" s="20">
        <v>1003</v>
      </c>
      <c r="U45" s="20">
        <v>600</v>
      </c>
      <c r="V45" s="22">
        <v>111.60000000000001</v>
      </c>
      <c r="W45" s="20">
        <v>0</v>
      </c>
      <c r="X45" s="20">
        <v>0</v>
      </c>
      <c r="Y45" s="20">
        <v>0</v>
      </c>
      <c r="Z45" s="22">
        <v>0</v>
      </c>
      <c r="AA45" s="20">
        <v>210</v>
      </c>
      <c r="AB45" s="20">
        <v>0</v>
      </c>
      <c r="AC45" s="20">
        <v>210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3</v>
      </c>
      <c r="AT45" s="21">
        <v>164.89999999999998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6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6</v>
      </c>
      <c r="N46" s="20">
        <v>7.2</v>
      </c>
      <c r="O46" s="20">
        <v>5.0999999999999996</v>
      </c>
      <c r="P46" s="20">
        <v>0</v>
      </c>
      <c r="Q46" s="20">
        <v>0</v>
      </c>
      <c r="R46" s="21">
        <v>12.3</v>
      </c>
      <c r="S46" s="20">
        <v>261</v>
      </c>
      <c r="T46" s="20">
        <v>273</v>
      </c>
      <c r="U46" s="20">
        <v>298</v>
      </c>
      <c r="V46" s="22">
        <v>23.6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6.5</v>
      </c>
      <c r="AT46" s="21">
        <v>48.400000000000006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11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11</v>
      </c>
      <c r="N47" s="20">
        <v>8.6999999999999993</v>
      </c>
      <c r="O47" s="20">
        <v>7.5</v>
      </c>
      <c r="P47" s="20">
        <v>0</v>
      </c>
      <c r="Q47" s="20">
        <v>0</v>
      </c>
      <c r="R47" s="21">
        <v>16.200000000000003</v>
      </c>
      <c r="S47" s="20">
        <v>617</v>
      </c>
      <c r="T47" s="20">
        <v>511</v>
      </c>
      <c r="U47" s="20">
        <v>369</v>
      </c>
      <c r="V47" s="22">
        <v>75.900000000000006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154</v>
      </c>
      <c r="AC47" s="20">
        <v>70</v>
      </c>
      <c r="AD47" s="22">
        <v>8.4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3.9000000000000004</v>
      </c>
      <c r="AT47" s="21">
        <v>115.4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8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8</v>
      </c>
      <c r="N51" s="20">
        <v>13.049999999999997</v>
      </c>
      <c r="O51" s="20">
        <v>17.099999999999994</v>
      </c>
      <c r="P51" s="20">
        <v>0</v>
      </c>
      <c r="Q51" s="20">
        <v>0</v>
      </c>
      <c r="R51" s="21">
        <v>30.149999999999991</v>
      </c>
      <c r="S51" s="20">
        <v>270</v>
      </c>
      <c r="T51" s="20">
        <v>362</v>
      </c>
      <c r="U51" s="20">
        <v>278</v>
      </c>
      <c r="V51" s="22">
        <v>35.4</v>
      </c>
      <c r="W51" s="20">
        <v>0</v>
      </c>
      <c r="X51" s="20">
        <v>0</v>
      </c>
      <c r="Y51" s="20">
        <v>0</v>
      </c>
      <c r="Z51" s="22">
        <v>0</v>
      </c>
      <c r="AA51" s="20">
        <v>156</v>
      </c>
      <c r="AB51" s="20">
        <v>0</v>
      </c>
      <c r="AC51" s="20">
        <v>156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3.9</v>
      </c>
      <c r="AT51" s="21">
        <v>77.5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10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10</v>
      </c>
      <c r="N52" s="20">
        <v>1.7999999999999998</v>
      </c>
      <c r="O52" s="20">
        <v>4.95</v>
      </c>
      <c r="P52" s="20">
        <v>0</v>
      </c>
      <c r="Q52" s="20">
        <v>0</v>
      </c>
      <c r="R52" s="21">
        <v>6.75</v>
      </c>
      <c r="S52" s="20">
        <v>171</v>
      </c>
      <c r="T52" s="20">
        <v>199</v>
      </c>
      <c r="U52" s="20">
        <v>203</v>
      </c>
      <c r="V52" s="22">
        <v>16.700000000000003</v>
      </c>
      <c r="W52" s="20">
        <v>0</v>
      </c>
      <c r="X52" s="20">
        <v>0</v>
      </c>
      <c r="Y52" s="20">
        <v>0</v>
      </c>
      <c r="Z52" s="22">
        <v>0</v>
      </c>
      <c r="AA52" s="20">
        <v>147</v>
      </c>
      <c r="AB52" s="20">
        <v>0</v>
      </c>
      <c r="AC52" s="20">
        <v>147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0.8</v>
      </c>
      <c r="AT52" s="21">
        <v>34.299999999999997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21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21</v>
      </c>
      <c r="N54" s="20">
        <v>0</v>
      </c>
      <c r="O54" s="20">
        <v>7.9499999999999993</v>
      </c>
      <c r="P54" s="20">
        <v>0</v>
      </c>
      <c r="Q54" s="20">
        <v>0</v>
      </c>
      <c r="R54" s="21">
        <v>7.9499999999999993</v>
      </c>
      <c r="S54" s="20">
        <v>476</v>
      </c>
      <c r="T54" s="20">
        <v>408</v>
      </c>
      <c r="U54" s="20">
        <v>511</v>
      </c>
      <c r="V54" s="22">
        <v>37.300000000000004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3.5999999999999996</v>
      </c>
      <c r="AT54" s="21">
        <v>69.900000000000006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136</v>
      </c>
      <c r="D55" s="17" t="s">
        <v>137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163</v>
      </c>
      <c r="AB55" s="20">
        <v>0</v>
      </c>
      <c r="AC55" s="20">
        <v>163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138</v>
      </c>
      <c r="C56" s="16" t="s">
        <v>139</v>
      </c>
      <c r="D56" s="17" t="s">
        <v>140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47</v>
      </c>
      <c r="AB56" s="20">
        <v>0</v>
      </c>
      <c r="AC56" s="20">
        <v>47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141</v>
      </c>
      <c r="C57" s="16" t="s">
        <v>142</v>
      </c>
      <c r="D57" s="17" t="s">
        <v>143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41</v>
      </c>
      <c r="V57" s="22">
        <v>-4.1000000000000005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-4.0999999999999996</v>
      </c>
      <c r="AU57" s="2"/>
    </row>
    <row r="58" spans="1:47" x14ac:dyDescent="0.3">
      <c r="A58" s="14">
        <f>IF(D58="","",SUBTOTAL(3,$D$14:D58))</f>
        <v>45</v>
      </c>
      <c r="B58" s="15" t="s">
        <v>144</v>
      </c>
      <c r="C58" s="16" t="s">
        <v>142</v>
      </c>
      <c r="D58" s="17" t="s">
        <v>145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16</v>
      </c>
      <c r="V58" s="22">
        <v>-1.6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-1.6</v>
      </c>
      <c r="AU58" s="2"/>
    </row>
    <row r="59" spans="1:47" x14ac:dyDescent="0.3">
      <c r="A59" s="14">
        <f>IF(D59="","",SUBTOTAL(3,$D$14:D59))</f>
        <v>46</v>
      </c>
      <c r="B59" s="15" t="s">
        <v>141</v>
      </c>
      <c r="C59" s="16" t="s">
        <v>142</v>
      </c>
      <c r="D59" s="17" t="s">
        <v>146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20">
        <v>0</v>
      </c>
      <c r="P59" s="20">
        <v>0</v>
      </c>
      <c r="Q59" s="20">
        <v>0</v>
      </c>
      <c r="R59" s="21">
        <v>0</v>
      </c>
      <c r="S59" s="20">
        <v>0</v>
      </c>
      <c r="T59" s="20">
        <v>0</v>
      </c>
      <c r="U59" s="20">
        <v>22</v>
      </c>
      <c r="V59" s="22">
        <v>-2.2000000000000002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-2.2000000000000002</v>
      </c>
      <c r="AU59" s="2"/>
    </row>
    <row r="60" spans="1:47" x14ac:dyDescent="0.3">
      <c r="A60" s="14">
        <f>IF(D60="","",SUBTOTAL(3,$D$14:D60))</f>
        <v>47</v>
      </c>
      <c r="B60" s="15" t="s">
        <v>147</v>
      </c>
      <c r="C60" s="16" t="s">
        <v>142</v>
      </c>
      <c r="D60" s="17" t="s">
        <v>148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20">
        <v>0</v>
      </c>
      <c r="P60" s="20">
        <v>0</v>
      </c>
      <c r="Q60" s="20">
        <v>0</v>
      </c>
      <c r="R60" s="21">
        <v>0</v>
      </c>
      <c r="S60" s="20">
        <v>0</v>
      </c>
      <c r="T60" s="20">
        <v>0</v>
      </c>
      <c r="U60" s="20">
        <v>18</v>
      </c>
      <c r="V60" s="22">
        <v>-1.8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-1.8</v>
      </c>
      <c r="AU60" s="2"/>
    </row>
    <row r="61" spans="1:47" x14ac:dyDescent="0.3">
      <c r="A61" s="14">
        <f>IF(D61="","",SUBTOTAL(3,$D$14:D61))</f>
        <v>48</v>
      </c>
      <c r="B61" s="15" t="s">
        <v>149</v>
      </c>
      <c r="C61" s="16" t="s">
        <v>142</v>
      </c>
      <c r="D61" s="17" t="s">
        <v>150</v>
      </c>
      <c r="E61" s="18">
        <v>2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2</v>
      </c>
      <c r="N61" s="20">
        <v>0</v>
      </c>
      <c r="O61" s="20">
        <v>0.6</v>
      </c>
      <c r="P61" s="20">
        <v>0</v>
      </c>
      <c r="Q61" s="20">
        <v>0</v>
      </c>
      <c r="R61" s="21">
        <v>0.6</v>
      </c>
      <c r="S61" s="20">
        <v>0</v>
      </c>
      <c r="T61" s="20">
        <v>34</v>
      </c>
      <c r="U61" s="20">
        <v>34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2.6</v>
      </c>
      <c r="AU61" s="2"/>
    </row>
    <row r="62" spans="1:47" ht="37.5" x14ac:dyDescent="0.3">
      <c r="A62" s="14">
        <f>IF(D62="","",SUBTOTAL(3,$D$14:D62))</f>
        <v>49</v>
      </c>
      <c r="B62" s="15" t="s">
        <v>151</v>
      </c>
      <c r="C62" s="16" t="s">
        <v>142</v>
      </c>
      <c r="D62" s="17" t="s">
        <v>152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77</v>
      </c>
      <c r="V62" s="22">
        <v>-7.7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-7.7</v>
      </c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299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303</v>
      </c>
      <c r="N553" s="5">
        <f t="shared" si="11"/>
        <v>187.94999999999993</v>
      </c>
      <c r="O553" s="5">
        <f t="shared" si="11"/>
        <v>211.2</v>
      </c>
      <c r="P553" s="5">
        <f t="shared" si="11"/>
        <v>0</v>
      </c>
      <c r="Q553" s="5">
        <f t="shared" si="11"/>
        <v>1.25</v>
      </c>
      <c r="R553" s="5">
        <f t="shared" si="11"/>
        <v>400.4</v>
      </c>
      <c r="S553" s="5">
        <f t="shared" si="11"/>
        <v>9768</v>
      </c>
      <c r="T553" s="5">
        <f t="shared" si="11"/>
        <v>9772</v>
      </c>
      <c r="U553" s="5"/>
      <c r="V553" s="5">
        <f>SUBTOTAL(9,V12:V552)</f>
        <v>991.3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1905</v>
      </c>
      <c r="AB553" s="5">
        <f>SUBTOTAL(9,AB12:AB552)</f>
        <v>1331</v>
      </c>
      <c r="AC553" s="5"/>
      <c r="AD553" s="5">
        <f>SUBTOTAL(9,AD12:AD552)</f>
        <v>133.1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12</v>
      </c>
      <c r="AK553" s="5">
        <f t="shared" si="12"/>
        <v>2.4000000000000004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94.2</v>
      </c>
      <c r="AT553" s="5">
        <f t="shared" si="12"/>
        <v>1925.6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19 - 20</vt:lpstr>
      <vt:lpstr>HKII NH 19 - 20</vt:lpstr>
      <vt:lpstr>HE 18-19</vt:lpstr>
      <vt:lpstr>CA NAM 19 - 20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2020-11-13T03:12:55Z</dcterms:modified>
</cp:coreProperties>
</file>