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9. TO CHUC\4-HS QUY HOACH CBQL DV\2020 QUY HOACH CBQL CAP TRUONG\"/>
    </mc:Choice>
  </mc:AlternateContent>
  <bookViews>
    <workbookView xWindow="480" yWindow="105" windowWidth="18195" windowHeight="10800" tabRatio="946" firstSheet="2" activeTab="9"/>
  </bookViews>
  <sheets>
    <sheet name="KHOA KHCB" sheetId="1" r:id="rId1"/>
    <sheet name="KHOA LLCT" sheetId="36" r:id="rId2"/>
    <sheet name="KHOA CƠ KHÍ" sheetId="48" r:id="rId3"/>
    <sheet name="KHOA CNTT" sheetId="49" r:id="rId4"/>
    <sheet name="KHOA ĐIỆN-ĐIỆN TỬ" sheetId="50" r:id="rId5"/>
    <sheet name="KHOA ĐỘNG LỰC" sheetId="51" r:id="rId6"/>
    <sheet name="KHOA NHIỆT - LẠNH" sheetId="52" r:id="rId7"/>
    <sheet name="KHOA MAY - TT" sheetId="53" r:id="rId8"/>
    <sheet name="KHOA KINH TẾ" sheetId="54" r:id="rId9"/>
    <sheet name="KHOA XÂY DỰNG" sheetId="55" r:id="rId10"/>
    <sheet name="TB-VT" sheetId="13" state="hidden" r:id="rId11"/>
  </sheets>
  <definedNames>
    <definedName name="_xlnm.Print_Area" localSheetId="3">'KHOA CNTT'!$A$1:$H$56</definedName>
    <definedName name="_xlnm.Print_Area" localSheetId="2">'KHOA CƠ KHÍ'!$A$1:$H$51</definedName>
    <definedName name="_xlnm.Print_Area" localSheetId="4">'KHOA ĐIỆN-ĐIỆN TỬ'!$A$1:$H$53</definedName>
    <definedName name="_xlnm.Print_Area" localSheetId="5">'KHOA ĐỘNG LỰC'!$A$1:$H$48</definedName>
    <definedName name="_xlnm.Print_Area" localSheetId="0">'KHOA KHCB'!$A$1:$H$55</definedName>
    <definedName name="_xlnm.Print_Area" localSheetId="8">'KHOA KINH TẾ'!$A$1:$H$49</definedName>
    <definedName name="_xlnm.Print_Area" localSheetId="1">'KHOA LLCT'!$A$1:$H$48</definedName>
    <definedName name="_xlnm.Print_Area" localSheetId="7">'KHOA MAY - TT'!$A$1:$H$47</definedName>
    <definedName name="_xlnm.Print_Area" localSheetId="6">'KHOA NHIỆT - LẠNH'!$A$1:$H$44</definedName>
    <definedName name="_xlnm.Print_Area" localSheetId="9">'KHOA XÂY DỰNG'!$A$1:$H$37</definedName>
    <definedName name="_xlnm.Print_Area" localSheetId="10">'TB-VT'!$A$1:$G$35</definedName>
    <definedName name="_xlnm.Print_Titles" localSheetId="3">'KHOA CNTT'!$21:$21</definedName>
    <definedName name="_xlnm.Print_Titles" localSheetId="2">'KHOA CƠ KHÍ'!$21:$21</definedName>
    <definedName name="_xlnm.Print_Titles" localSheetId="4">'KHOA ĐIỆN-ĐIỆN TỬ'!$21:$21</definedName>
    <definedName name="_xlnm.Print_Titles" localSheetId="5">'KHOA ĐỘNG LỰC'!$21:$21</definedName>
    <definedName name="_xlnm.Print_Titles" localSheetId="0">'KHOA KHCB'!$21:$21</definedName>
    <definedName name="_xlnm.Print_Titles" localSheetId="8">'KHOA KINH TẾ'!$21:$21</definedName>
    <definedName name="_xlnm.Print_Titles" localSheetId="1">'KHOA LLCT'!$21:$21</definedName>
    <definedName name="_xlnm.Print_Titles" localSheetId="7">'KHOA MAY - TT'!$21:$21</definedName>
    <definedName name="_xlnm.Print_Titles" localSheetId="6">'KHOA NHIỆT - LẠNH'!$21:$21</definedName>
    <definedName name="_xlnm.Print_Titles" localSheetId="9">'KHOA XÂY DỰNG'!$21:$21</definedName>
    <definedName name="_xlnm.Print_Titles" localSheetId="10">'TB-VT'!$19:$19</definedName>
  </definedNames>
  <calcPr calcId="152511"/>
</workbook>
</file>

<file path=xl/calcChain.xml><?xml version="1.0" encoding="utf-8"?>
<calcChain xmlns="http://schemas.openxmlformats.org/spreadsheetml/2006/main">
  <c r="E36" i="54" l="1"/>
  <c r="H36" i="54"/>
  <c r="E32" i="54"/>
  <c r="H32" i="54"/>
  <c r="E28" i="54"/>
  <c r="H28" i="54"/>
  <c r="E40" i="50"/>
  <c r="H40" i="50"/>
  <c r="H35" i="50"/>
  <c r="E35" i="50"/>
  <c r="E27" i="50"/>
  <c r="H27" i="50"/>
  <c r="H24" i="48"/>
  <c r="E24" i="48"/>
  <c r="H40" i="1"/>
  <c r="E40" i="1"/>
  <c r="H43" i="1"/>
  <c r="E43" i="1"/>
  <c r="H42" i="1"/>
  <c r="E42" i="1"/>
  <c r="A40" i="36" l="1"/>
  <c r="A43" i="48" s="1"/>
  <c r="A48" i="49" s="1"/>
  <c r="A45" i="50" s="1"/>
  <c r="A40" i="51" s="1"/>
  <c r="A36" i="52" s="1"/>
  <c r="A39" i="53" s="1"/>
  <c r="A41" i="54" s="1"/>
  <c r="A29" i="55" s="1"/>
  <c r="A7" i="36"/>
  <c r="A7" i="48" s="1"/>
  <c r="A7" i="49" s="1"/>
  <c r="A7" i="50" s="1"/>
  <c r="A7" i="51" s="1"/>
  <c r="A7" i="52" s="1"/>
  <c r="A7" i="53" s="1"/>
  <c r="A7" i="54" s="1"/>
  <c r="A7" i="55" s="1"/>
  <c r="D2" i="36"/>
  <c r="D2" i="48" s="1"/>
  <c r="D2" i="49" s="1"/>
  <c r="D2" i="50" s="1"/>
  <c r="D2" i="51" s="1"/>
  <c r="D2" i="52" s="1"/>
  <c r="D2" i="53" s="1"/>
  <c r="D2" i="54" s="1"/>
  <c r="D2" i="55" s="1"/>
  <c r="H23" i="55" l="1"/>
  <c r="H37" i="54"/>
  <c r="H35" i="54"/>
  <c r="H33" i="54"/>
  <c r="H31" i="54"/>
  <c r="H29" i="54"/>
  <c r="H27" i="54"/>
  <c r="H25" i="54"/>
  <c r="H24" i="54"/>
  <c r="H23" i="54"/>
  <c r="H34" i="53"/>
  <c r="E34" i="53"/>
  <c r="H35" i="53"/>
  <c r="H32" i="53"/>
  <c r="H31" i="53"/>
  <c r="H29" i="53"/>
  <c r="H28" i="53"/>
  <c r="H27" i="53"/>
  <c r="H24" i="53"/>
  <c r="H25" i="53"/>
  <c r="H23" i="53"/>
  <c r="H32" i="52"/>
  <c r="H30" i="52"/>
  <c r="H28" i="52"/>
  <c r="H27" i="52"/>
  <c r="H26" i="52"/>
  <c r="H24" i="52"/>
  <c r="H23" i="52"/>
  <c r="H36" i="51"/>
  <c r="H35" i="51"/>
  <c r="H33" i="51"/>
  <c r="H32" i="51"/>
  <c r="H30" i="51"/>
  <c r="H29" i="51"/>
  <c r="H27" i="51"/>
  <c r="H26" i="51"/>
  <c r="H24" i="51"/>
  <c r="H23" i="51"/>
  <c r="H41" i="50"/>
  <c r="H39" i="50"/>
  <c r="H37" i="50"/>
  <c r="H36" i="50"/>
  <c r="H33" i="50"/>
  <c r="H32" i="50"/>
  <c r="H31" i="50"/>
  <c r="H29" i="50"/>
  <c r="H28" i="50"/>
  <c r="H24" i="50"/>
  <c r="H25" i="50"/>
  <c r="H23" i="50"/>
  <c r="E30" i="49"/>
  <c r="H30" i="49"/>
  <c r="E31" i="49"/>
  <c r="H31" i="49"/>
  <c r="H44" i="49"/>
  <c r="H43" i="49"/>
  <c r="H42" i="49"/>
  <c r="H40" i="49"/>
  <c r="H39" i="49"/>
  <c r="H38" i="49"/>
  <c r="H36" i="49"/>
  <c r="H35" i="49"/>
  <c r="H34" i="49"/>
  <c r="H32" i="49"/>
  <c r="H29" i="49"/>
  <c r="H28" i="49"/>
  <c r="H27" i="49"/>
  <c r="H24" i="49"/>
  <c r="H25" i="49"/>
  <c r="H23" i="49"/>
  <c r="H39" i="48"/>
  <c r="H38" i="48"/>
  <c r="H36" i="48"/>
  <c r="H35" i="48"/>
  <c r="H34" i="48"/>
  <c r="H32" i="48"/>
  <c r="H31" i="48"/>
  <c r="H29" i="48"/>
  <c r="H28" i="48"/>
  <c r="H27" i="48"/>
  <c r="H25" i="48"/>
  <c r="H23" i="48"/>
  <c r="H36" i="36"/>
  <c r="H35" i="36"/>
  <c r="H33" i="36"/>
  <c r="H32" i="36"/>
  <c r="H31" i="36"/>
  <c r="H29" i="36"/>
  <c r="H28" i="36"/>
  <c r="H27" i="36"/>
  <c r="H24" i="36"/>
  <c r="H25" i="36"/>
  <c r="H38" i="1"/>
  <c r="H37" i="1"/>
  <c r="H35" i="1"/>
  <c r="H34" i="1"/>
  <c r="H32" i="1"/>
  <c r="H31" i="1"/>
  <c r="H30" i="1"/>
  <c r="H28" i="1"/>
  <c r="H27" i="1"/>
  <c r="H24" i="1"/>
  <c r="H25" i="1"/>
  <c r="E24" i="1"/>
  <c r="H23" i="1"/>
  <c r="A37" i="55" l="1"/>
  <c r="E36" i="55"/>
  <c r="A36" i="55"/>
  <c r="A35" i="55"/>
  <c r="A34" i="55"/>
  <c r="E32" i="55"/>
  <c r="B32" i="55"/>
  <c r="A28" i="55"/>
  <c r="H25" i="55"/>
  <c r="E25" i="55"/>
  <c r="E23" i="55"/>
  <c r="A19" i="55"/>
  <c r="B18" i="55"/>
  <c r="B17" i="55"/>
  <c r="A15" i="55"/>
  <c r="G13" i="55"/>
  <c r="A13" i="55"/>
  <c r="G12" i="55"/>
  <c r="A12" i="55"/>
  <c r="G11" i="55"/>
  <c r="A11" i="55"/>
  <c r="G10" i="55"/>
  <c r="A10" i="55"/>
  <c r="A9" i="55"/>
  <c r="A8" i="55"/>
  <c r="A49" i="54"/>
  <c r="E48" i="54"/>
  <c r="A48" i="54"/>
  <c r="A47" i="54"/>
  <c r="A46" i="54"/>
  <c r="E44" i="54"/>
  <c r="B44" i="54"/>
  <c r="A40" i="54"/>
  <c r="E37" i="54"/>
  <c r="E35" i="54"/>
  <c r="E33" i="54"/>
  <c r="E31" i="54"/>
  <c r="E29" i="54"/>
  <c r="E27" i="54"/>
  <c r="E25" i="54"/>
  <c r="E24" i="54"/>
  <c r="E23" i="54"/>
  <c r="A19" i="54"/>
  <c r="B18" i="54"/>
  <c r="B17" i="54"/>
  <c r="A15" i="54"/>
  <c r="G13" i="54"/>
  <c r="A13" i="54"/>
  <c r="G12" i="54"/>
  <c r="A12" i="54"/>
  <c r="G11" i="54"/>
  <c r="A11" i="54"/>
  <c r="G10" i="54"/>
  <c r="A10" i="54"/>
  <c r="A9" i="54"/>
  <c r="A8" i="54"/>
  <c r="A47" i="53"/>
  <c r="E46" i="53"/>
  <c r="A46" i="53"/>
  <c r="A45" i="53"/>
  <c r="A44" i="53"/>
  <c r="E42" i="53"/>
  <c r="B42" i="53"/>
  <c r="A38" i="53"/>
  <c r="E35" i="53"/>
  <c r="E32" i="53"/>
  <c r="E31" i="53"/>
  <c r="E29" i="53"/>
  <c r="E28" i="53"/>
  <c r="E27" i="53"/>
  <c r="E25" i="53"/>
  <c r="E24" i="53"/>
  <c r="E23" i="53"/>
  <c r="A19" i="53"/>
  <c r="B18" i="53"/>
  <c r="B17" i="53"/>
  <c r="A15" i="53"/>
  <c r="G13" i="53"/>
  <c r="A13" i="53"/>
  <c r="G12" i="53"/>
  <c r="A12" i="53"/>
  <c r="G11" i="53"/>
  <c r="A11" i="53"/>
  <c r="G10" i="53"/>
  <c r="A10" i="53"/>
  <c r="A9" i="53"/>
  <c r="A8" i="53"/>
  <c r="A44" i="52"/>
  <c r="E43" i="52"/>
  <c r="A43" i="52"/>
  <c r="A42" i="52"/>
  <c r="A41" i="52"/>
  <c r="E39" i="52"/>
  <c r="B39" i="52"/>
  <c r="A35" i="52"/>
  <c r="E32" i="52"/>
  <c r="E30" i="52"/>
  <c r="E28" i="52"/>
  <c r="E27" i="52"/>
  <c r="E26" i="52"/>
  <c r="E24" i="52"/>
  <c r="E23" i="52"/>
  <c r="A19" i="52"/>
  <c r="B18" i="52"/>
  <c r="B17" i="52"/>
  <c r="A15" i="52"/>
  <c r="G13" i="52"/>
  <c r="A13" i="52"/>
  <c r="G12" i="52"/>
  <c r="A12" i="52"/>
  <c r="G11" i="52"/>
  <c r="A11" i="52"/>
  <c r="G10" i="52"/>
  <c r="A10" i="52"/>
  <c r="A9" i="52"/>
  <c r="A8" i="52"/>
  <c r="A48" i="51"/>
  <c r="E47" i="51"/>
  <c r="A47" i="51"/>
  <c r="A46" i="51"/>
  <c r="A45" i="51"/>
  <c r="E43" i="51"/>
  <c r="B43" i="51"/>
  <c r="A39" i="51"/>
  <c r="E36" i="51"/>
  <c r="E35" i="51"/>
  <c r="E33" i="51"/>
  <c r="E32" i="51"/>
  <c r="E30" i="51"/>
  <c r="E29" i="51"/>
  <c r="E27" i="51"/>
  <c r="E26" i="51"/>
  <c r="E24" i="51"/>
  <c r="E23" i="51"/>
  <c r="A19" i="51"/>
  <c r="B18" i="51"/>
  <c r="B17" i="51"/>
  <c r="A15" i="51"/>
  <c r="G13" i="51"/>
  <c r="A13" i="51"/>
  <c r="G12" i="51"/>
  <c r="A12" i="51"/>
  <c r="G11" i="51"/>
  <c r="A11" i="51"/>
  <c r="G10" i="51"/>
  <c r="A10" i="51"/>
  <c r="A9" i="51"/>
  <c r="A8" i="51"/>
  <c r="A53" i="50"/>
  <c r="E52" i="50"/>
  <c r="A52" i="50"/>
  <c r="A51" i="50"/>
  <c r="A50" i="50"/>
  <c r="E48" i="50"/>
  <c r="B48" i="50"/>
  <c r="A44" i="50"/>
  <c r="E41" i="50"/>
  <c r="E39" i="50"/>
  <c r="E37" i="50"/>
  <c r="E36" i="50"/>
  <c r="E33" i="50"/>
  <c r="E32" i="50"/>
  <c r="E31" i="50"/>
  <c r="E29" i="50"/>
  <c r="E28" i="50"/>
  <c r="E25" i="50"/>
  <c r="E24" i="50"/>
  <c r="E23" i="50"/>
  <c r="A19" i="50"/>
  <c r="B18" i="50"/>
  <c r="B17" i="50"/>
  <c r="A15" i="50"/>
  <c r="G13" i="50"/>
  <c r="A13" i="50"/>
  <c r="G12" i="50"/>
  <c r="A12" i="50"/>
  <c r="G11" i="50"/>
  <c r="A11" i="50"/>
  <c r="G10" i="50"/>
  <c r="A10" i="50"/>
  <c r="A9" i="50"/>
  <c r="A8" i="50"/>
  <c r="A56" i="49"/>
  <c r="E55" i="49"/>
  <c r="A55" i="49"/>
  <c r="A54" i="49"/>
  <c r="A53" i="49"/>
  <c r="E51" i="49"/>
  <c r="B51" i="49"/>
  <c r="A47" i="49"/>
  <c r="E44" i="49"/>
  <c r="E43" i="49"/>
  <c r="E42" i="49"/>
  <c r="E40" i="49"/>
  <c r="E39" i="49"/>
  <c r="E38" i="49"/>
  <c r="E36" i="49"/>
  <c r="E35" i="49"/>
  <c r="E34" i="49"/>
  <c r="E32" i="49"/>
  <c r="E29" i="49"/>
  <c r="E28" i="49"/>
  <c r="E27" i="49"/>
  <c r="E25" i="49"/>
  <c r="E24" i="49"/>
  <c r="E23" i="49"/>
  <c r="A19" i="49"/>
  <c r="B18" i="49"/>
  <c r="B17" i="49"/>
  <c r="A15" i="49"/>
  <c r="G13" i="49"/>
  <c r="A13" i="49"/>
  <c r="G12" i="49"/>
  <c r="A12" i="49"/>
  <c r="G11" i="49"/>
  <c r="A11" i="49"/>
  <c r="G10" i="49"/>
  <c r="A10" i="49"/>
  <c r="A9" i="49"/>
  <c r="A8" i="49"/>
  <c r="B17" i="48"/>
  <c r="A51" i="48"/>
  <c r="E50" i="48"/>
  <c r="A50" i="48"/>
  <c r="A49" i="48"/>
  <c r="A48" i="48"/>
  <c r="E46" i="48"/>
  <c r="B46" i="48"/>
  <c r="A42" i="48"/>
  <c r="E39" i="48"/>
  <c r="E38" i="48"/>
  <c r="E36" i="48"/>
  <c r="E35" i="48"/>
  <c r="E34" i="48"/>
  <c r="E32" i="48"/>
  <c r="E31" i="48"/>
  <c r="E29" i="48"/>
  <c r="E28" i="48"/>
  <c r="E27" i="48"/>
  <c r="E25" i="48"/>
  <c r="E23" i="48"/>
  <c r="A19" i="48"/>
  <c r="B18" i="48"/>
  <c r="A15" i="48"/>
  <c r="G13" i="48"/>
  <c r="A13" i="48"/>
  <c r="G12" i="48"/>
  <c r="A12" i="48"/>
  <c r="G11" i="48"/>
  <c r="A11" i="48"/>
  <c r="G10" i="48"/>
  <c r="A10" i="48"/>
  <c r="A9" i="48"/>
  <c r="A8" i="48"/>
  <c r="E36" i="36"/>
  <c r="E35" i="36"/>
  <c r="E38" i="1"/>
  <c r="E37" i="1"/>
  <c r="E35" i="1"/>
  <c r="E34" i="1"/>
  <c r="E43" i="36" l="1"/>
  <c r="B43" i="36"/>
  <c r="E47" i="36"/>
  <c r="A48" i="36"/>
  <c r="A47" i="36"/>
  <c r="A46" i="36"/>
  <c r="A45" i="36"/>
  <c r="A39" i="36"/>
  <c r="E33" i="36"/>
  <c r="E32" i="36"/>
  <c r="E31" i="36"/>
  <c r="E29" i="36"/>
  <c r="E28" i="36"/>
  <c r="E27" i="36"/>
  <c r="E24" i="36"/>
  <c r="E25" i="36"/>
  <c r="E23" i="36"/>
  <c r="E32" i="1"/>
  <c r="E31" i="1"/>
  <c r="E30" i="1"/>
  <c r="E28" i="1"/>
  <c r="E27" i="1"/>
  <c r="E25" i="1"/>
  <c r="E23" i="1"/>
  <c r="H23" i="36"/>
  <c r="B18" i="36"/>
  <c r="B17" i="36"/>
  <c r="A19" i="36"/>
  <c r="A15" i="36"/>
  <c r="G13" i="36"/>
  <c r="A13" i="36"/>
  <c r="G12" i="36"/>
  <c r="A12" i="36"/>
  <c r="G11" i="36"/>
  <c r="A11" i="36"/>
  <c r="G10" i="36"/>
  <c r="A10" i="36"/>
  <c r="A9" i="36"/>
  <c r="A8" i="36"/>
  <c r="G24" i="13" l="1"/>
  <c r="E24" i="13"/>
  <c r="G22" i="13"/>
  <c r="E22" i="13"/>
  <c r="G21" i="13"/>
  <c r="E21" i="13"/>
</calcChain>
</file>

<file path=xl/sharedStrings.xml><?xml version="1.0" encoding="utf-8"?>
<sst xmlns="http://schemas.openxmlformats.org/spreadsheetml/2006/main" count="446" uniqueCount="202">
  <si>
    <t xml:space="preserve">           </t>
  </si>
  <si>
    <t>Tổ trưởng;</t>
  </si>
  <si>
    <t>TT</t>
  </si>
  <si>
    <t>Họ  và tên</t>
  </si>
  <si>
    <t>Chức vụ/Chức danh, Đơn vị công tác</t>
  </si>
  <si>
    <t>Số phiếu hợp lệ</t>
  </si>
  <si>
    <t>Số phiếu không hợp lệ</t>
  </si>
  <si>
    <t>Số phiếu tín nhiệm</t>
  </si>
  <si>
    <t>Chức danh: TRƯỞNG PHÒNG</t>
  </si>
  <si>
    <t>NGUYỄN CHÍ NHÂN</t>
  </si>
  <si>
    <t>THÀNH VIÊN TỔ KIỂM PHIẾU</t>
  </si>
  <si>
    <t>TỔ TRƯỞNG TỔ KIỂM PHIẾU</t>
  </si>
  <si>
    <t xml:space="preserve">        Chúng tôi gồm có:</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</si>
  <si>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</si>
  <si>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</si>
  <si>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</si>
  <si>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t>
  </si>
  <si>
    <t>Chức danh: PHÓ TRƯỞNG PHÒNG</t>
  </si>
  <si>
    <t xml:space="preserve">        ………………………………………………………………………………………………
……………………………………………………………………………………………………
……………………………………………………………………………………………………
…………………………………………………………………………………………………….</t>
  </si>
  <si>
    <t>Lê Xuân Thiện</t>
  </si>
  <si>
    <t xml:space="preserve">        Tổng số phiếu: </t>
  </si>
  <si>
    <t>Phó Trưởng phòng Khảo thí - Đảm bảo chất lượng</t>
  </si>
  <si>
    <t>NGUYỄN VĂN CHIẾN</t>
  </si>
  <si>
    <t>THÂN THỊ NHUNG</t>
  </si>
  <si>
    <t>Phó Trưởng phòng Thiết bị - Vật tư</t>
  </si>
  <si>
    <t>Nhân viên Phòng Thiết bị - Vật tư</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</si>
  <si>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</si>
  <si>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</si>
  <si>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</si>
  <si>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</si>
  <si>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</si>
  <si>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</si>
  <si>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</si>
  <si>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</si>
  <si>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</si>
  <si>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</si>
  <si>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</si>
  <si>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</si>
  <si>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</si>
  <si>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</si>
  <si>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</si>
  <si>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</si>
  <si>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</si>
  <si>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</si>
  <si>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 xml:space="preserve">        Tại: Phòng Họp - Trường Cao đẳng Lý Tự Trọng TP. Hồ Chí Minh</t>
  </si>
  <si>
    <t xml:space="preserve">  Tổng số phiếu: </t>
  </si>
  <si>
    <r>
      <t xml:space="preserve">UBND THÀNH PHỐ HỒ CHÍ MINH
</t>
    </r>
    <r>
      <rPr>
        <b/>
        <sz val="12"/>
        <color theme="1"/>
        <rFont val="Times New Roman"/>
        <family val="1"/>
      </rPr>
      <t>TRƯỜNG CAO ĐẲNG LÝ TỰ TRỌNG
THÀNH PHỐ HỒ CHÍ MINH</t>
    </r>
  </si>
  <si>
    <t>CỘNG HÒA XÃ HỘI CHỦ NGHĨA VIỆT NAM
Độc lập - Tự do - Hạnh phúc</t>
  </si>
  <si>
    <t xml:space="preserve">        Kết quả kiểm phiếu cụ thể như sau:</t>
  </si>
  <si>
    <t>BIÊN BẢN KIỂM PHIẾU TÍN NHIỆM
NHÂN SỰ ĐƯA VÀO QUY HOẠCH CÁC CHỨC DANH QUẢN LÝ</t>
  </si>
  <si>
    <r>
      <t xml:space="preserve">        5.</t>
    </r>
    <r>
      <rPr>
        <sz val="7"/>
        <color theme="1"/>
        <rFont val="Times New Roman"/>
        <family val="1"/>
      </rPr>
      <t xml:space="preserve">   </t>
    </r>
    <r>
      <rPr>
        <sz val="13"/>
        <color theme="1"/>
        <rFont val="Times New Roman"/>
        <family val="1"/>
      </rPr>
      <t xml:space="preserve">Bà Nguyễn Yến Nhi, Phó Bí thư Đoàn trường: </t>
    </r>
  </si>
  <si>
    <r>
      <t xml:space="preserve">        1.</t>
    </r>
    <r>
      <rPr>
        <sz val="7"/>
        <color theme="1"/>
        <rFont val="Times New Roman"/>
        <family val="1"/>
      </rPr>
      <t xml:space="preserve">   </t>
    </r>
    <r>
      <rPr>
        <sz val="13"/>
        <color theme="1"/>
        <rFont val="Times New Roman"/>
        <family val="1"/>
      </rPr>
      <t xml:space="preserve">Ông Châu Văn Bảo, Phó Chủ tịch Công đoàn trường: </t>
    </r>
  </si>
  <si>
    <r>
      <t xml:space="preserve">        5.</t>
    </r>
    <r>
      <rPr>
        <sz val="7"/>
        <color theme="1"/>
        <rFont val="Times New Roman"/>
        <family val="1"/>
      </rPr>
      <t xml:space="preserve">   </t>
    </r>
    <r>
      <rPr>
        <sz val="13"/>
        <color theme="1"/>
        <rFont val="Times New Roman"/>
        <family val="1"/>
      </rPr>
      <t xml:space="preserve">Ông Lương Xuân Thịnh, Bí thư Đoàn trường: </t>
    </r>
  </si>
  <si>
    <t>Chức danh: Trưởng khoa</t>
  </si>
  <si>
    <t>Chức danh: Phó Trưởng khoa</t>
  </si>
  <si>
    <t>Châu Văn Bảo</t>
  </si>
  <si>
    <r>
      <t xml:space="preserve">Nguyễn Thị Nhuận: </t>
    </r>
    <r>
      <rPr>
        <sz val="13"/>
        <color theme="1"/>
        <rFont val="Times New Roman"/>
        <family val="1"/>
      </rPr>
      <t>…………………………</t>
    </r>
  </si>
  <si>
    <r>
      <t xml:space="preserve">Lương Xuân Thịnh: </t>
    </r>
    <r>
      <rPr>
        <sz val="13"/>
        <color theme="1"/>
        <rFont val="Times New Roman"/>
        <family val="1"/>
      </rPr>
      <t>………………………………..</t>
    </r>
  </si>
  <si>
    <t>Chức danh: Trưởng bộ môn Lý - Hóa</t>
  </si>
  <si>
    <t>Chức danh: Trưởng bộ môn Giáo dục thể chất</t>
  </si>
  <si>
    <t>Chức danh: Trưởng bộ môn Toán</t>
  </si>
  <si>
    <t xml:space="preserve">  Tổng số CB-GV đơn vị: </t>
  </si>
  <si>
    <t>Chức danh: Trưởng bộ môn Công nghệ chế tạo</t>
  </si>
  <si>
    <t>Chức danh: Trưởng bộ môn Khoa học máy tính</t>
  </si>
  <si>
    <t>Chức danh: Trưởng bộ môn Công nghệ phần mềm</t>
  </si>
  <si>
    <t>Chức danh: Trưởng bộ môn Mạng máy tính</t>
  </si>
  <si>
    <t>Chức danh: Trưởng bộ môn  Điện công nghiệp</t>
  </si>
  <si>
    <t>Chức danh: Trưởng bộ môn Kỹ thuật Điện - Điện tử</t>
  </si>
  <si>
    <t>Chức danh: Trưởng bộ môn Cơ điện tử và Tự động hóa</t>
  </si>
  <si>
    <t>Chức danh: Trưởng bộ môn Điện ô tô</t>
  </si>
  <si>
    <t>Chức danh: Trưởng bộ môn Cơ sở ngành</t>
  </si>
  <si>
    <t>Chức danh: Trưởng bộ môn Kế toán tài chính</t>
  </si>
  <si>
    <t>Phạm Thị Thu Nga</t>
  </si>
  <si>
    <t>Giang Phi Hùng</t>
  </si>
  <si>
    <t>Phó Trưởng khoa KHCB</t>
  </si>
  <si>
    <t>Giảng viên khoa KHCB</t>
  </si>
  <si>
    <t>Nguyễn Thị Thủy</t>
  </si>
  <si>
    <t>Dương Đức Kiên</t>
  </si>
  <si>
    <t>Hà Như Mai</t>
  </si>
  <si>
    <t>Nguyễn Thanh Tú</t>
  </si>
  <si>
    <t>Trịnh Khắc Vũ</t>
  </si>
  <si>
    <t>Ngô Thanh Điền</t>
  </si>
  <si>
    <t>Chức danh: Trưởng bộ môn  Động cơ ô tô (Phụ trách tổ bộ môn)</t>
  </si>
  <si>
    <t>Chức danh: Trưởng bộ môn Gầm ô tô</t>
  </si>
  <si>
    <t>Trần Đình Khải</t>
  </si>
  <si>
    <t>Phó Trưởng khoa Cơ khí</t>
  </si>
  <si>
    <t>Vũ Đức Pháp</t>
  </si>
  <si>
    <t>Trưởng bộ môn thuộc khoa Cơ khí</t>
  </si>
  <si>
    <t>Lê Thị Hồng Vân</t>
  </si>
  <si>
    <t>Nguyễn Ngọc Quỳnh</t>
  </si>
  <si>
    <t>Phan Thị Thùy Trang</t>
  </si>
  <si>
    <t>Phó Trưởng khoa Lý luận Chính trị</t>
  </si>
  <si>
    <t>Trưởng bộ môn thuộc khoa Lý luận Chính trị</t>
  </si>
  <si>
    <t>Giảng viên khoa Lý luận Chính trị</t>
  </si>
  <si>
    <t>Đỗ Thị Thơm</t>
  </si>
  <si>
    <t>Đinh Thị Huyên</t>
  </si>
  <si>
    <t>Đỗ Thị Ngát</t>
  </si>
  <si>
    <t>Phạm Thị Vinh</t>
  </si>
  <si>
    <t>Bùi Thành Dũng</t>
  </si>
  <si>
    <t>Trần Văn Lượng</t>
  </si>
  <si>
    <t>Bùi Anh Tuấn</t>
  </si>
  <si>
    <t>Đỗ Thị Phương Khanh</t>
  </si>
  <si>
    <t>Dương Thị Hồng</t>
  </si>
  <si>
    <t>Giảng viên khoa Cơ khí</t>
  </si>
  <si>
    <t>Trần Minh Thông</t>
  </si>
  <si>
    <t>Nguyễn Thành Long</t>
  </si>
  <si>
    <t>Nguyễn Tiến Dũng</t>
  </si>
  <si>
    <t>Huỳnh Ngọc Mai</t>
  </si>
  <si>
    <t>Quách Minh Thử</t>
  </si>
  <si>
    <t>Phó Trưởng khoa khoa Điện - Điện tử</t>
  </si>
  <si>
    <t>TrưởngBM Điện công nghiệp thuộc khoa Đ-ĐT</t>
  </si>
  <si>
    <t>Võ Cường</t>
  </si>
  <si>
    <t>Trưởng BM Kỹ thuật Đ-ĐT thuộc khoa Đ-ĐT</t>
  </si>
  <si>
    <t>Trần Nguyên Bảo Trân</t>
  </si>
  <si>
    <t>Trưởng BM CCĐT&amp;TĐH thuộc khoa Đ-ĐT</t>
  </si>
  <si>
    <t>Nguyễn Minh Đức Cường</t>
  </si>
  <si>
    <t>Nguyễn Anh Tăng</t>
  </si>
  <si>
    <t>Đỗ Huỳnh Thanh Phong</t>
  </si>
  <si>
    <t>Giảng viên khoa Điện - Điện tử</t>
  </si>
  <si>
    <t>Trần Công Tiến</t>
  </si>
  <si>
    <t>Tăng Cẩm Huê</t>
  </si>
  <si>
    <t>Đặng Đức Minh</t>
  </si>
  <si>
    <t>Ngô Phong Cường</t>
  </si>
  <si>
    <t>Võ Anh Hào</t>
  </si>
  <si>
    <t>Hoàng Văn Viết</t>
  </si>
  <si>
    <t>Đặng Thế Huân</t>
  </si>
  <si>
    <t>Nguyễn Vũ Xuân Thì</t>
  </si>
  <si>
    <t>Nguyễn Hữu Xuân Thì</t>
  </si>
  <si>
    <t>Trần Đình Khoa</t>
  </si>
  <si>
    <t>Giảng viên khoa Nhiệt - Lạnh</t>
  </si>
  <si>
    <t>Phụ trách tổ Nhiệt - Lạnh chuyên ngành thuộc khoa Nhiệt - Lạnh</t>
  </si>
  <si>
    <t>Phụ trách tổ Cơ sở ngành thuộc khoa Nhiệt - Lạnh</t>
  </si>
  <si>
    <t>Phó Trưởng khoa Nhiệt - Lạnh</t>
  </si>
  <si>
    <t>Trần Hồng Thảo</t>
  </si>
  <si>
    <t>Lâm Thị Phương Thùy</t>
  </si>
  <si>
    <t>Nguyễn Bạch Cẩm Dung</t>
  </si>
  <si>
    <t>Bùi Thị Ngọc Sương</t>
  </si>
  <si>
    <t>Chức danh: Trưởng bộ môn Thiết kế</t>
  </si>
  <si>
    <t>Giảng viên khoa May - Thời trang</t>
  </si>
  <si>
    <t>Lữ Xuân Trang</t>
  </si>
  <si>
    <t>Phạm Quỳnh Như</t>
  </si>
  <si>
    <t>Trưởng BM Cơ sở ngành thuộc khoa Kinh tế</t>
  </si>
  <si>
    <t>Trưởng BM Kế toán - Tài chính thuộc khoa Kinh tế</t>
  </si>
  <si>
    <t>Cao Xuân Giang</t>
  </si>
  <si>
    <t>Giảng viên khoa Kinh tế</t>
  </si>
  <si>
    <t>Lưu Thị Thúy</t>
  </si>
  <si>
    <t>Lê Thị Phương Thảo</t>
  </si>
  <si>
    <t>Đào Anh Tuấn</t>
  </si>
  <si>
    <t>Nguyễn Mỹ Tiên</t>
  </si>
  <si>
    <t>Phạm Quang Vũ</t>
  </si>
  <si>
    <t>Phó Trưởng khoa, Phụ trách khoa Xây dựng</t>
  </si>
  <si>
    <t>Giảng viên khoa Xây dựng</t>
  </si>
  <si>
    <t>TP.Hồ Chí Minh, ngày         tháng        năm 2021</t>
  </si>
  <si>
    <t>KHOA KHOA HỌC CƠ BẢN - NĂM 2021</t>
  </si>
  <si>
    <t xml:space="preserve">        Hôm nay, vào lúc      giờ      , ngày       /         /2021</t>
  </si>
  <si>
    <r>
      <t xml:space="preserve">        2.</t>
    </r>
    <r>
      <rPr>
        <sz val="7"/>
        <color theme="1"/>
        <rFont val="Times New Roman"/>
        <family val="1"/>
      </rPr>
      <t xml:space="preserve">   </t>
    </r>
    <r>
      <rPr>
        <sz val="13"/>
        <color theme="1"/>
        <rFont val="Times New Roman"/>
        <family val="1"/>
      </rPr>
      <t xml:space="preserve">Bà Lưu Hoàng Hải Yến, Phó Trưởng phòng TC-HC-TH: </t>
    </r>
  </si>
  <si>
    <r>
      <t xml:space="preserve">        3.</t>
    </r>
    <r>
      <rPr>
        <sz val="7"/>
        <color theme="1"/>
        <rFont val="Times New Roman"/>
        <family val="1"/>
      </rPr>
      <t xml:space="preserve">   </t>
    </r>
    <r>
      <rPr>
        <sz val="13"/>
        <color theme="1"/>
        <rFont val="Times New Roman"/>
        <family val="1"/>
      </rPr>
      <t xml:space="preserve">Bà Nguyễn Thị Nhuận, Bí thư Chi bộ Sinh viên: </t>
    </r>
  </si>
  <si>
    <r>
      <t xml:space="preserve">        4.</t>
    </r>
    <r>
      <rPr>
        <sz val="7"/>
        <color theme="1"/>
        <rFont val="Times New Roman"/>
        <family val="1"/>
      </rPr>
      <t xml:space="preserve">   </t>
    </r>
    <r>
      <rPr>
        <sz val="13"/>
        <color theme="1"/>
        <rFont val="Times New Roman"/>
        <family val="1"/>
      </rPr>
      <t xml:space="preserve">Ông Trịnh Hoàng Hiệp, Phó Trưởng ban Thanh tra nhân dân: </t>
    </r>
  </si>
  <si>
    <t xml:space="preserve">        Là các thành viên Tổ kiểm phiếu 1 theo Quyết định số         /QĐ-LTT-TC ngày      tháng      năm 2020 của Trường Cao đẳng Lý Tự Trọng TP. Hồ Chí Minh.</t>
  </si>
  <si>
    <t xml:space="preserve">        Biên bản kết thúc lúc ……. ngày ……/….../2021.</t>
  </si>
  <si>
    <r>
      <t xml:space="preserve">Lưu Hoàng Hải Yến: </t>
    </r>
    <r>
      <rPr>
        <sz val="13"/>
        <color theme="1"/>
        <rFont val="Times New Roman"/>
        <family val="1"/>
      </rPr>
      <t>………………………………</t>
    </r>
  </si>
  <si>
    <r>
      <t xml:space="preserve">Trịnh Hoàng Hiệp: </t>
    </r>
    <r>
      <rPr>
        <sz val="13"/>
        <color theme="1"/>
        <rFont val="Times New Roman"/>
        <family val="1"/>
      </rPr>
      <t>……………………………….</t>
    </r>
  </si>
  <si>
    <t>KHOA LÝ LUẬN CHÍNH TRỊ - NĂM 2021</t>
  </si>
  <si>
    <t>KHOA CƠ KHÍ - NĂM 2021</t>
  </si>
  <si>
    <t>KHOA CÔNG NGHỆ THÔNG TIN - NĂM 2021</t>
  </si>
  <si>
    <t xml:space="preserve">        Tiến hành kiểm phiếu do CB-NV khoa Công nghệ thông tin bỏ phiếu trong cuộc họp tham khảo tín nhiệm nhân sự đề cử đưa vào quy hoạch các chức danh quản lý tại phòng vào ngày ……………</t>
  </si>
  <si>
    <t>KHOA ĐIỆN - ĐIỆN TỬ - NĂM 2021</t>
  </si>
  <si>
    <t>KHOA ĐỘNG LỰC - NĂM 2021</t>
  </si>
  <si>
    <t xml:space="preserve">        Tiến hành kiểm phiếu do CB-NV khoa Động lực bỏ phiếu trong cuộc họp tham khảo tín nhiệm nhân sự đề cử đưa vào quy hoạch các chức danh quản lý tại phòng vào ngày ……………..</t>
  </si>
  <si>
    <t>KHOA NHIỆT - LẠNH - NĂM 2021</t>
  </si>
  <si>
    <t xml:space="preserve">        Tiến hành kiểm phiếu do CB-NV khoa Nhiệt - Lạnh bỏ phiếu trong cuộc họp tham khảo tín nhiệm nhân sự đề cử đưa vào quy hoạch các chức danh quản lý tại phòng vào ngày …………….</t>
  </si>
  <si>
    <t>KHOA MAY - THỜI TRANG - NĂM 2021</t>
  </si>
  <si>
    <t>KHOA KINH TẾ - NĂM 2021</t>
  </si>
  <si>
    <t xml:space="preserve">        Tiến hành kiểm phiếu do CB-NV khoa Kinh tế bỏ phiếu trong cuộc họp tham khảo tín nhiệm nhân sự đề cử đưa vào quy hoạch các chức danh quản lý tại phòng vào ngày ……………..</t>
  </si>
  <si>
    <t>KHOA XÂY DỰNG - NĂM 2021</t>
  </si>
  <si>
    <t>Phạm Thị Thu Hiền</t>
  </si>
  <si>
    <t>Trần Thanh Trúc</t>
  </si>
  <si>
    <t>Chức danh: Trưởng bộ môn Ngoại ngữ</t>
  </si>
  <si>
    <t>Chức danh: Trưởng bộ môn Văn</t>
  </si>
  <si>
    <t>Trương Thị Hồng</t>
  </si>
  <si>
    <t xml:space="preserve">        Tiến hành kiểm phiếu do CB-GV khoa Khoa học cơ bản bỏ phiếu trong cuộc họp lấy phiếu tham khảo tín nhiệm nhân sự đề cử đưa vào quy hoạch các chức danh quản lý tại phòng vào ngày 08/01/2021</t>
  </si>
  <si>
    <t xml:space="preserve">        Tiến hành kiểm phiếu do CB-NV khoa Lý luận Chính trị bỏ phiếu trong cuộc họp tham khảo tín nhiệm nhân sự đề cử đưa vào quy hoạch các chức danh quản lý tại phòng vào ngày 22/01/2021</t>
  </si>
  <si>
    <t>Chức danh: Trưởng bộ môn Giáo dục Chính trị</t>
  </si>
  <si>
    <t>Chức danh: Trưởng bộ môn Pháp luật</t>
  </si>
  <si>
    <t xml:space="preserve">        Tiến hành kiểm phiếu do CB-NV khoa Cơ khí bỏ phiếu trong cuộc họp tham khảo tín nhiệm nhân sự đề cử đưa vào quy hoạch các chức danh quản lý tại phòng vào ngày 08/01/2021</t>
  </si>
  <si>
    <t>Chức danh: Trưởng bộ môn  Cơ sở cơ khí</t>
  </si>
  <si>
    <t>Chức danh: Trưởng bộ môn Cad/Cam-CNC</t>
  </si>
  <si>
    <t xml:space="preserve">        Tiến hành kiểm phiếu do CB-NV khoa Điện - Điện tử bỏ phiếu trong cuộc họp tham khảo tín nhiệm nhân sự đề cử đưa vào quy hoạch các chức danh quản lý tại phòng vào ngày 20/01/2021</t>
  </si>
  <si>
    <t>Trưởng BM Điện công nghiệp thuộc khoa Đ-ĐT</t>
  </si>
  <si>
    <t>Cao Văn Tuấn</t>
  </si>
  <si>
    <t>Trần Giang Nam</t>
  </si>
  <si>
    <t>Chức danh: Trưởng bộ môn Nhiệt - Lạnh chuyên ngành</t>
  </si>
  <si>
    <t xml:space="preserve">        Tiến hành kiểm phiếu do CB-NV khoa May - Thời trang bỏ phiếu trong cuộc họp tham khảo tín nhiệm nhân sự đề cử đưa vào quy hoạch các chức danh quản lý tại phòng vào ngày 29/01/2021</t>
  </si>
  <si>
    <t>Chức danh: Trưởng bộ môn Công nghệ</t>
  </si>
  <si>
    <t>Chức danh: Trưởng bộ môn  Quản trị kinh doanh</t>
  </si>
  <si>
    <t>Huỳnh Chí Giỏi</t>
  </si>
  <si>
    <t>Lê Thị Thúy Oanh</t>
  </si>
  <si>
    <t>Nguyễn Thị Minh Thùy</t>
  </si>
  <si>
    <t>Trần Thị Ngọc Dung</t>
  </si>
  <si>
    <t>Trình Minh Phong</t>
  </si>
  <si>
    <t>Chức danh: Trưởng bộ môn Kỹ thuật xây dựng</t>
  </si>
  <si>
    <t xml:space="preserve">        Tiến hành kiểm phiếu do CB-NV khoa Xây dựng bỏ phiếu trong cuộc họp tham khảo tín nhiệm nhân sự đề cử đưa vào quy hoạch các chức danh quản lý tại phòng vào ngày 20/03/2021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</si>
</sst>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
      <sz val="13"/>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2">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8" fillId="0" borderId="1" xfId="0" applyFont="1" applyBorder="1" applyAlignment="1">
      <alignment horizontal="center" vertical="center" wrapText="1"/>
    </xf>
    <xf numFmtId="0" fontId="6" fillId="0" borderId="0" xfId="0" applyFont="1" applyFill="1" applyAlignment="1">
      <alignment horizontal="left" vertical="center"/>
    </xf>
    <xf numFmtId="0" fontId="6" fillId="0" borderId="0" xfId="0" applyFont="1" applyFill="1" applyAlignment="1">
      <alignment horizontal="justify" vertical="center" wrapText="1"/>
    </xf>
    <xf numFmtId="0" fontId="6" fillId="0" borderId="0" xfId="0" applyFont="1" applyFill="1" applyAlignment="1">
      <alignment vertical="center"/>
    </xf>
    <xf numFmtId="0" fontId="3" fillId="0" borderId="0" xfId="0" applyFont="1" applyFill="1"/>
    <xf numFmtId="0" fontId="5" fillId="0" borderId="0" xfId="0" applyFont="1" applyAlignment="1">
      <alignment horizontal="center" vertical="center"/>
    </xf>
    <xf numFmtId="0" fontId="6" fillId="0" borderId="0" xfId="0" applyFont="1" applyFill="1" applyAlignment="1">
      <alignment horizontal="left" vertical="center"/>
    </xf>
    <xf numFmtId="0" fontId="1" fillId="0" borderId="0" xfId="0" applyFont="1" applyAlignment="1">
      <alignment horizontal="center" vertical="center"/>
    </xf>
    <xf numFmtId="0" fontId="2" fillId="0" borderId="0" xfId="0"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center" vertical="center"/>
    </xf>
    <xf numFmtId="0" fontId="6" fillId="0" borderId="0" xfId="0" applyFont="1" applyFill="1" applyAlignment="1">
      <alignment horizontal="left" vertical="center"/>
    </xf>
    <xf numFmtId="0" fontId="5" fillId="0" borderId="0" xfId="0" applyFont="1" applyAlignment="1">
      <alignment horizontal="left" vertical="center"/>
    </xf>
    <xf numFmtId="0" fontId="2" fillId="0" borderId="1" xfId="0" applyFont="1" applyBorder="1"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xf numFmtId="0" fontId="1" fillId="0" borderId="1" xfId="0"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Fill="1" applyAlignment="1">
      <alignment vertical="center"/>
    </xf>
    <xf numFmtId="0" fontId="3" fillId="0" borderId="1" xfId="0" applyFont="1" applyBorder="1" applyAlignment="1">
      <alignment vertical="center"/>
    </xf>
    <xf numFmtId="0" fontId="3" fillId="0" borderId="0" xfId="0" applyFont="1" applyAlignment="1">
      <alignment vertical="center" wrapText="1"/>
    </xf>
    <xf numFmtId="0" fontId="6" fillId="0" borderId="0" xfId="0" applyFont="1" applyFill="1" applyAlignment="1">
      <alignment horizontal="center" vertical="center" wrapText="1"/>
    </xf>
    <xf numFmtId="0" fontId="6" fillId="0" borderId="0" xfId="0" applyFont="1" applyFill="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1" fillId="0" borderId="1" xfId="0" applyFont="1" applyBorder="1" applyAlignment="1">
      <alignment horizontal="center" vertical="center" wrapText="1"/>
    </xf>
    <xf numFmtId="0" fontId="6" fillId="0" borderId="0" xfId="0" applyFont="1" applyFill="1" applyAlignment="1">
      <alignment horizontal="left" vertical="center"/>
    </xf>
    <xf numFmtId="0" fontId="1"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xf numFmtId="10" fontId="3"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9" fillId="0" borderId="0" xfId="0" applyFont="1" applyAlignment="1">
      <alignment horizontal="justify" vertical="center" wrapText="1"/>
    </xf>
    <xf numFmtId="0" fontId="6" fillId="0" borderId="0" xfId="0" applyFont="1" applyAlignment="1">
      <alignment horizontal="justify" vertical="center" wrapText="1"/>
    </xf>
    <xf numFmtId="0" fontId="6" fillId="0" borderId="0" xfId="0" applyFont="1" applyAlignment="1">
      <alignment horizontal="left" vertical="center"/>
    </xf>
    <xf numFmtId="0" fontId="1" fillId="0" borderId="1" xfId="0" applyFont="1" applyBorder="1" applyAlignment="1">
      <alignment horizontal="center"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2" fillId="0" borderId="1" xfId="0" applyFont="1" applyBorder="1" applyAlignment="1">
      <alignment vertical="center" wrapText="1"/>
    </xf>
    <xf numFmtId="0" fontId="6" fillId="0" borderId="0" xfId="0" applyFont="1" applyFill="1" applyAlignment="1">
      <alignment horizontal="left" vertical="center"/>
    </xf>
    <xf numFmtId="0" fontId="1" fillId="0" borderId="0" xfId="0" applyFont="1" applyAlignment="1">
      <alignment horizontal="center" vertical="top" wrapText="1"/>
    </xf>
    <xf numFmtId="0" fontId="2" fillId="0" borderId="0" xfId="0" applyFont="1" applyAlignment="1">
      <alignment horizontal="center" vertical="top" wrapText="1"/>
    </xf>
    <xf numFmtId="0" fontId="4"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1" fillId="0" borderId="2" xfId="0" applyFont="1" applyBorder="1" applyAlignment="1">
      <alignment horizontal="center" vertical="center" wrapText="1"/>
    </xf>
    <xf numFmtId="0" fontId="6"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4" fillId="0" borderId="0" xfId="0" applyFont="1" applyAlignment="1">
      <alignment horizontal="right" vertical="center"/>
    </xf>
    <xf numFmtId="0" fontId="2" fillId="0" borderId="0" xfId="0" applyFont="1" applyAlignment="1">
      <alignment horizontal="center" vertical="center"/>
    </xf>
    <xf numFmtId="0" fontId="1"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4" name="Straight Connector 3"/>
        <xdr:cNvCxnSpPr/>
      </xdr:nvCxnSpPr>
      <xdr:spPr>
        <a:xfrm>
          <a:off x="3676650" y="427892"/>
          <a:ext cx="1676400"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6" name="Straight Connector 5"/>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712176</xdr:colOff>
      <xdr:row>0</xdr:row>
      <xdr:rowOff>627185</xdr:rowOff>
    </xdr:from>
    <xdr:to>
      <xdr:col>1</xdr:col>
      <xdr:colOff>1547445</xdr:colOff>
      <xdr:row>0</xdr:row>
      <xdr:rowOff>627186</xdr:rowOff>
    </xdr:to>
    <xdr:cxnSp macro="">
      <xdr:nvCxnSpPr>
        <xdr:cNvPr id="3" name="Straight Connector 2"/>
        <xdr:cNvCxnSpPr/>
      </xdr:nvCxnSpPr>
      <xdr:spPr>
        <a:xfrm flipV="1">
          <a:off x="950301" y="6271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114300</xdr:colOff>
      <xdr:row>0</xdr:row>
      <xdr:rowOff>427892</xdr:rowOff>
    </xdr:from>
    <xdr:to>
      <xdr:col>6</xdr:col>
      <xdr:colOff>333375</xdr:colOff>
      <xdr:row>0</xdr:row>
      <xdr:rowOff>428625</xdr:rowOff>
    </xdr:to>
    <xdr:cxnSp macro="">
      <xdr:nvCxnSpPr>
        <xdr:cNvPr id="2" name="Straight Connector 1"/>
        <xdr:cNvCxnSpPr/>
      </xdr:nvCxnSpPr>
      <xdr:spPr>
        <a:xfrm>
          <a:off x="3838575" y="427892"/>
          <a:ext cx="1590675" cy="733"/>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665285</xdr:rowOff>
    </xdr:from>
    <xdr:to>
      <xdr:col>1</xdr:col>
      <xdr:colOff>1604595</xdr:colOff>
      <xdr:row>0</xdr:row>
      <xdr:rowOff>665286</xdr:rowOff>
    </xdr:to>
    <xdr:cxnSp macro="">
      <xdr:nvCxnSpPr>
        <xdr:cNvPr id="3" name="Straight Connector 2"/>
        <xdr:cNvCxnSpPr/>
      </xdr:nvCxnSpPr>
      <xdr:spPr>
        <a:xfrm flipV="1">
          <a:off x="1007451" y="66528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5"/>
  <sheetViews>
    <sheetView topLeftCell="A16" zoomScaleNormal="100" workbookViewId="0">
      <selection activeCell="C21" sqref="C21:D21"/>
    </sheetView>
  </sheetViews>
  <sheetFormatPr defaultColWidth="9" defaultRowHeight="15" x14ac:dyDescent="0.25"/>
  <cols>
    <col min="1" max="1" width="3.5703125" style="6" customWidth="1"/>
    <col min="2" max="2" width="28.28515625" style="3" customWidth="1"/>
    <col min="3" max="3" width="12.28515625" style="3" customWidth="1"/>
    <col min="4" max="4" width="11.7109375" style="6" customWidth="1"/>
    <col min="5" max="5" width="10.5703125" style="6" customWidth="1"/>
    <col min="6" max="6" width="10" style="3" customWidth="1"/>
    <col min="7" max="7" width="9.28515625" style="3" customWidth="1"/>
    <col min="8" max="8" width="8.85546875" style="6" customWidth="1"/>
    <col min="9" max="16384" width="9" style="3"/>
  </cols>
  <sheetData>
    <row r="1" spans="1:8" ht="59.25" customHeight="1" x14ac:dyDescent="0.25">
      <c r="A1" s="66" t="s">
        <v>46</v>
      </c>
      <c r="B1" s="66"/>
      <c r="C1" s="66"/>
      <c r="D1" s="67" t="s">
        <v>47</v>
      </c>
      <c r="E1" s="67"/>
      <c r="F1" s="67"/>
      <c r="G1" s="67"/>
      <c r="H1" s="67"/>
    </row>
    <row r="2" spans="1:8" ht="20.25" customHeight="1" x14ac:dyDescent="0.25">
      <c r="A2" s="4" t="s">
        <v>0</v>
      </c>
      <c r="D2" s="68" t="s">
        <v>152</v>
      </c>
      <c r="E2" s="68"/>
      <c r="F2" s="68"/>
      <c r="G2" s="68"/>
      <c r="H2" s="68"/>
    </row>
    <row r="3" spans="1:8" ht="15" customHeight="1" x14ac:dyDescent="0.25">
      <c r="A3" s="5"/>
    </row>
    <row r="4" spans="1:8" ht="33" customHeight="1" x14ac:dyDescent="0.25">
      <c r="A4" s="55" t="s">
        <v>49</v>
      </c>
      <c r="B4" s="56"/>
      <c r="C4" s="56"/>
      <c r="D4" s="56"/>
      <c r="E4" s="56"/>
      <c r="F4" s="56"/>
      <c r="G4" s="56"/>
      <c r="H4" s="56"/>
    </row>
    <row r="5" spans="1:8" ht="21.75" customHeight="1" x14ac:dyDescent="0.25">
      <c r="A5" s="55" t="s">
        <v>153</v>
      </c>
      <c r="B5" s="55"/>
      <c r="C5" s="55"/>
      <c r="D5" s="55"/>
      <c r="E5" s="55"/>
      <c r="F5" s="55"/>
      <c r="G5" s="55"/>
      <c r="H5" s="55"/>
    </row>
    <row r="6" spans="1:8" ht="9.75" customHeight="1" x14ac:dyDescent="0.25">
      <c r="A6" s="5"/>
    </row>
    <row r="7" spans="1:8" ht="18.75" customHeight="1" x14ac:dyDescent="0.25">
      <c r="A7" s="59" t="s">
        <v>154</v>
      </c>
      <c r="B7" s="59"/>
      <c r="C7" s="59"/>
      <c r="D7" s="59"/>
      <c r="E7" s="59"/>
      <c r="F7" s="59"/>
      <c r="G7" s="59"/>
      <c r="H7" s="59"/>
    </row>
    <row r="8" spans="1:8" ht="25.5" customHeight="1" x14ac:dyDescent="0.25">
      <c r="A8" s="59" t="s">
        <v>44</v>
      </c>
      <c r="B8" s="59"/>
      <c r="C8" s="59"/>
      <c r="D8" s="59"/>
      <c r="E8" s="59"/>
      <c r="F8" s="59"/>
      <c r="G8" s="59"/>
      <c r="H8" s="59"/>
    </row>
    <row r="9" spans="1:8" ht="25.5" customHeight="1" x14ac:dyDescent="0.25">
      <c r="A9" s="59" t="s">
        <v>12</v>
      </c>
      <c r="B9" s="59"/>
      <c r="C9" s="59"/>
      <c r="D9" s="59"/>
      <c r="E9" s="59"/>
      <c r="F9" s="59"/>
      <c r="G9" s="59"/>
      <c r="H9" s="59"/>
    </row>
    <row r="10" spans="1:8" ht="25.5" customHeight="1" x14ac:dyDescent="0.25">
      <c r="A10" s="59" t="s">
        <v>51</v>
      </c>
      <c r="B10" s="59"/>
      <c r="C10" s="59"/>
      <c r="D10" s="59"/>
      <c r="E10" s="59"/>
      <c r="F10" s="59"/>
      <c r="G10" s="7" t="s">
        <v>1</v>
      </c>
    </row>
    <row r="11" spans="1:8" ht="25.5" customHeight="1" x14ac:dyDescent="0.25">
      <c r="A11" s="59" t="s">
        <v>155</v>
      </c>
      <c r="B11" s="59"/>
      <c r="C11" s="59"/>
      <c r="D11" s="59"/>
      <c r="E11" s="59"/>
      <c r="F11" s="59"/>
      <c r="G11" s="7" t="s">
        <v>32</v>
      </c>
    </row>
    <row r="12" spans="1:8" ht="25.5" customHeight="1" x14ac:dyDescent="0.25">
      <c r="A12" s="59" t="s">
        <v>156</v>
      </c>
      <c r="B12" s="59"/>
      <c r="C12" s="59"/>
      <c r="D12" s="59"/>
      <c r="E12" s="59"/>
      <c r="F12" s="59"/>
      <c r="G12" s="7" t="s">
        <v>32</v>
      </c>
    </row>
    <row r="13" spans="1:8" ht="25.5" customHeight="1" x14ac:dyDescent="0.25">
      <c r="A13" s="59" t="s">
        <v>157</v>
      </c>
      <c r="B13" s="59"/>
      <c r="C13" s="59"/>
      <c r="D13" s="59"/>
      <c r="E13" s="59"/>
      <c r="F13" s="59"/>
      <c r="G13" s="7" t="s">
        <v>32</v>
      </c>
    </row>
    <row r="14" spans="1:8" ht="25.5" customHeight="1" x14ac:dyDescent="0.25">
      <c r="A14" s="59" t="s">
        <v>52</v>
      </c>
      <c r="B14" s="59"/>
      <c r="C14" s="59"/>
      <c r="D14" s="59"/>
      <c r="E14" s="59"/>
      <c r="F14" s="59"/>
      <c r="G14" s="7" t="s">
        <v>32</v>
      </c>
    </row>
    <row r="15" spans="1:8" ht="42" customHeight="1" x14ac:dyDescent="0.25">
      <c r="A15" s="57" t="s">
        <v>158</v>
      </c>
      <c r="B15" s="57"/>
      <c r="C15" s="57"/>
      <c r="D15" s="57"/>
      <c r="E15" s="57"/>
      <c r="F15" s="57"/>
      <c r="G15" s="57"/>
      <c r="H15" s="57"/>
    </row>
    <row r="16" spans="1:8" ht="52.5" customHeight="1" x14ac:dyDescent="0.25">
      <c r="A16" s="58" t="s">
        <v>180</v>
      </c>
      <c r="B16" s="58"/>
      <c r="C16" s="58"/>
      <c r="D16" s="58"/>
      <c r="E16" s="58"/>
      <c r="F16" s="58"/>
      <c r="G16" s="58"/>
      <c r="H16" s="58"/>
    </row>
    <row r="17" spans="1:8" ht="21" customHeight="1" x14ac:dyDescent="0.25">
      <c r="A17" s="18"/>
      <c r="B17" s="22" t="s">
        <v>61</v>
      </c>
      <c r="C17" s="47">
        <v>27</v>
      </c>
      <c r="D17" s="20"/>
      <c r="E17" s="18"/>
      <c r="F17" s="18"/>
      <c r="G17" s="18"/>
      <c r="H17" s="42"/>
    </row>
    <row r="18" spans="1:8" ht="24" customHeight="1" x14ac:dyDescent="0.25">
      <c r="A18" s="19"/>
      <c r="B18" s="19" t="s">
        <v>45</v>
      </c>
      <c r="C18" s="47">
        <v>27</v>
      </c>
      <c r="D18" s="20"/>
      <c r="E18" s="17"/>
      <c r="F18" s="19"/>
      <c r="G18" s="19"/>
      <c r="H18" s="43"/>
    </row>
    <row r="19" spans="1:8" ht="20.25" customHeight="1" x14ac:dyDescent="0.25">
      <c r="A19" s="65" t="s">
        <v>48</v>
      </c>
      <c r="B19" s="65"/>
      <c r="C19" s="65"/>
      <c r="D19" s="65"/>
      <c r="E19" s="65"/>
      <c r="F19" s="65"/>
      <c r="G19" s="65"/>
      <c r="H19" s="65"/>
    </row>
    <row r="20" spans="1:8" ht="12" customHeight="1" x14ac:dyDescent="0.25">
      <c r="A20" s="9"/>
    </row>
    <row r="21" spans="1:8" ht="49.5" customHeight="1" x14ac:dyDescent="0.25">
      <c r="A21" s="10" t="s">
        <v>2</v>
      </c>
      <c r="B21" s="10" t="s">
        <v>3</v>
      </c>
      <c r="C21" s="69" t="s">
        <v>4</v>
      </c>
      <c r="D21" s="69"/>
      <c r="E21" s="10" t="s">
        <v>5</v>
      </c>
      <c r="F21" s="10" t="s">
        <v>6</v>
      </c>
      <c r="G21" s="10" t="s">
        <v>7</v>
      </c>
      <c r="H21" s="10" t="s">
        <v>14</v>
      </c>
    </row>
    <row r="22" spans="1:8" ht="22.5" customHeight="1" x14ac:dyDescent="0.25">
      <c r="A22" s="10"/>
      <c r="B22" s="64" t="s">
        <v>53</v>
      </c>
      <c r="C22" s="64"/>
      <c r="D22" s="64"/>
      <c r="E22" s="10"/>
      <c r="F22" s="10"/>
      <c r="G22" s="33"/>
      <c r="H22" s="44"/>
    </row>
    <row r="23" spans="1:8" s="12" customFormat="1" ht="33" customHeight="1" x14ac:dyDescent="0.25">
      <c r="A23" s="2">
        <v>1</v>
      </c>
      <c r="B23" s="49" t="s">
        <v>72</v>
      </c>
      <c r="C23" s="60" t="s">
        <v>74</v>
      </c>
      <c r="D23" s="60"/>
      <c r="E23" s="2">
        <f>$C$18-$F23</f>
        <v>27</v>
      </c>
      <c r="F23" s="2"/>
      <c r="G23" s="48"/>
      <c r="H23" s="52">
        <f>$G23/$C$17</f>
        <v>0</v>
      </c>
    </row>
    <row r="24" spans="1:8" s="12" customFormat="1" ht="33" customHeight="1" x14ac:dyDescent="0.25">
      <c r="A24" s="46">
        <v>2</v>
      </c>
      <c r="B24" s="50" t="s">
        <v>73</v>
      </c>
      <c r="C24" s="60" t="s">
        <v>75</v>
      </c>
      <c r="D24" s="60"/>
      <c r="E24" s="48">
        <f>$C$18-$F24</f>
        <v>27</v>
      </c>
      <c r="F24" s="46"/>
      <c r="G24" s="48"/>
      <c r="H24" s="52">
        <f t="shared" ref="H24:H43" si="0">$G24/$C$17</f>
        <v>0</v>
      </c>
    </row>
    <row r="25" spans="1:8" s="12" customFormat="1" ht="33" customHeight="1" x14ac:dyDescent="0.25">
      <c r="A25" s="2">
        <v>3</v>
      </c>
      <c r="B25" s="50" t="s">
        <v>76</v>
      </c>
      <c r="C25" s="60" t="s">
        <v>75</v>
      </c>
      <c r="D25" s="60"/>
      <c r="E25" s="2">
        <f>$C$18-$F25</f>
        <v>27</v>
      </c>
      <c r="F25" s="2"/>
      <c r="G25" s="48"/>
      <c r="H25" s="52">
        <f t="shared" si="0"/>
        <v>0</v>
      </c>
    </row>
    <row r="26" spans="1:8" s="12" customFormat="1" ht="29.25" customHeight="1" x14ac:dyDescent="0.25">
      <c r="A26" s="10"/>
      <c r="B26" s="64" t="s">
        <v>54</v>
      </c>
      <c r="C26" s="64"/>
      <c r="D26" s="64"/>
      <c r="E26" s="10"/>
      <c r="F26" s="10"/>
      <c r="G26" s="48"/>
      <c r="H26" s="45"/>
    </row>
    <row r="27" spans="1:8" s="12" customFormat="1" ht="33" customHeight="1" x14ac:dyDescent="0.25">
      <c r="A27" s="2">
        <v>1</v>
      </c>
      <c r="B27" s="50" t="s">
        <v>73</v>
      </c>
      <c r="C27" s="60" t="s">
        <v>75</v>
      </c>
      <c r="D27" s="60"/>
      <c r="E27" s="2">
        <f t="shared" ref="E27:E28" si="1">$C$18-$F27</f>
        <v>27</v>
      </c>
      <c r="F27" s="2"/>
      <c r="G27" s="48"/>
      <c r="H27" s="52">
        <f t="shared" si="0"/>
        <v>0</v>
      </c>
    </row>
    <row r="28" spans="1:8" s="12" customFormat="1" ht="33" customHeight="1" x14ac:dyDescent="0.25">
      <c r="A28" s="2">
        <v>2</v>
      </c>
      <c r="B28" s="49" t="s">
        <v>76</v>
      </c>
      <c r="C28" s="60" t="s">
        <v>75</v>
      </c>
      <c r="D28" s="60"/>
      <c r="E28" s="2">
        <f t="shared" si="1"/>
        <v>27</v>
      </c>
      <c r="F28" s="2"/>
      <c r="G28" s="48"/>
      <c r="H28" s="52">
        <f t="shared" si="0"/>
        <v>0</v>
      </c>
    </row>
    <row r="29" spans="1:8" s="12" customFormat="1" ht="30" customHeight="1" x14ac:dyDescent="0.25">
      <c r="A29" s="10"/>
      <c r="B29" s="64" t="s">
        <v>60</v>
      </c>
      <c r="C29" s="64"/>
      <c r="D29" s="64"/>
      <c r="E29" s="10"/>
      <c r="F29" s="10"/>
      <c r="G29" s="48"/>
      <c r="H29" s="45"/>
    </row>
    <row r="30" spans="1:8" s="12" customFormat="1" ht="30" customHeight="1" x14ac:dyDescent="0.25">
      <c r="A30" s="2">
        <v>1</v>
      </c>
      <c r="B30" s="50" t="s">
        <v>77</v>
      </c>
      <c r="C30" s="60" t="s">
        <v>75</v>
      </c>
      <c r="D30" s="60"/>
      <c r="E30" s="2">
        <f t="shared" ref="E30:E43" si="2">$C$18-$F30</f>
        <v>27</v>
      </c>
      <c r="F30" s="2"/>
      <c r="G30" s="48"/>
      <c r="H30" s="52">
        <f t="shared" si="0"/>
        <v>0</v>
      </c>
    </row>
    <row r="31" spans="1:8" s="12" customFormat="1" ht="31.5" customHeight="1" x14ac:dyDescent="0.25">
      <c r="A31" s="2">
        <v>2</v>
      </c>
      <c r="B31" s="50" t="s">
        <v>78</v>
      </c>
      <c r="C31" s="60" t="s">
        <v>75</v>
      </c>
      <c r="D31" s="60"/>
      <c r="E31" s="2">
        <f t="shared" si="2"/>
        <v>27</v>
      </c>
      <c r="F31" s="2"/>
      <c r="G31" s="48"/>
      <c r="H31" s="52">
        <f t="shared" si="0"/>
        <v>0</v>
      </c>
    </row>
    <row r="32" spans="1:8" s="12" customFormat="1" ht="31.5" customHeight="1" x14ac:dyDescent="0.25">
      <c r="A32" s="2">
        <v>3</v>
      </c>
      <c r="B32" s="49" t="s">
        <v>76</v>
      </c>
      <c r="C32" s="60" t="s">
        <v>75</v>
      </c>
      <c r="D32" s="60"/>
      <c r="E32" s="2">
        <f t="shared" si="2"/>
        <v>27</v>
      </c>
      <c r="F32" s="2"/>
      <c r="G32" s="48"/>
      <c r="H32" s="52">
        <f t="shared" si="0"/>
        <v>0</v>
      </c>
    </row>
    <row r="33" spans="1:8" s="12" customFormat="1" ht="30" customHeight="1" x14ac:dyDescent="0.25">
      <c r="A33" s="32"/>
      <c r="B33" s="64" t="s">
        <v>58</v>
      </c>
      <c r="C33" s="64"/>
      <c r="D33" s="64"/>
      <c r="E33" s="32"/>
      <c r="F33" s="32"/>
      <c r="G33" s="48"/>
      <c r="H33" s="45"/>
    </row>
    <row r="34" spans="1:8" s="12" customFormat="1" ht="30" customHeight="1" x14ac:dyDescent="0.25">
      <c r="A34" s="34">
        <v>1</v>
      </c>
      <c r="B34" s="50" t="s">
        <v>79</v>
      </c>
      <c r="C34" s="60" t="s">
        <v>75</v>
      </c>
      <c r="D34" s="60"/>
      <c r="E34" s="34">
        <f t="shared" si="2"/>
        <v>27</v>
      </c>
      <c r="F34" s="34"/>
      <c r="G34" s="48"/>
      <c r="H34" s="52">
        <f t="shared" si="0"/>
        <v>0</v>
      </c>
    </row>
    <row r="35" spans="1:8" s="12" customFormat="1" ht="31.5" customHeight="1" x14ac:dyDescent="0.25">
      <c r="A35" s="34">
        <v>2</v>
      </c>
      <c r="B35" s="50" t="s">
        <v>80</v>
      </c>
      <c r="C35" s="60" t="s">
        <v>75</v>
      </c>
      <c r="D35" s="60"/>
      <c r="E35" s="34">
        <f t="shared" si="2"/>
        <v>27</v>
      </c>
      <c r="F35" s="34"/>
      <c r="G35" s="48"/>
      <c r="H35" s="52">
        <f t="shared" si="0"/>
        <v>0</v>
      </c>
    </row>
    <row r="36" spans="1:8" s="12" customFormat="1" ht="30" customHeight="1" x14ac:dyDescent="0.25">
      <c r="A36" s="32"/>
      <c r="B36" s="64" t="s">
        <v>59</v>
      </c>
      <c r="C36" s="64"/>
      <c r="D36" s="64"/>
      <c r="E36" s="32"/>
      <c r="F36" s="32"/>
      <c r="G36" s="48"/>
      <c r="H36" s="45"/>
    </row>
    <row r="37" spans="1:8" s="12" customFormat="1" ht="30" customHeight="1" x14ac:dyDescent="0.25">
      <c r="A37" s="34">
        <v>1</v>
      </c>
      <c r="B37" s="50" t="s">
        <v>73</v>
      </c>
      <c r="C37" s="60" t="s">
        <v>75</v>
      </c>
      <c r="D37" s="60"/>
      <c r="E37" s="34">
        <f t="shared" si="2"/>
        <v>27</v>
      </c>
      <c r="F37" s="34"/>
      <c r="G37" s="48"/>
      <c r="H37" s="52">
        <f t="shared" si="0"/>
        <v>0</v>
      </c>
    </row>
    <row r="38" spans="1:8" s="12" customFormat="1" ht="31.5" customHeight="1" x14ac:dyDescent="0.25">
      <c r="A38" s="34">
        <v>2</v>
      </c>
      <c r="B38" s="50" t="s">
        <v>81</v>
      </c>
      <c r="C38" s="60" t="s">
        <v>75</v>
      </c>
      <c r="D38" s="60"/>
      <c r="E38" s="34">
        <f t="shared" si="2"/>
        <v>27</v>
      </c>
      <c r="F38" s="34"/>
      <c r="G38" s="48"/>
      <c r="H38" s="52">
        <f t="shared" si="0"/>
        <v>0</v>
      </c>
    </row>
    <row r="39" spans="1:8" s="12" customFormat="1" ht="30" customHeight="1" x14ac:dyDescent="0.25">
      <c r="A39" s="54"/>
      <c r="B39" s="64" t="s">
        <v>178</v>
      </c>
      <c r="C39" s="64"/>
      <c r="D39" s="64"/>
      <c r="E39" s="54"/>
      <c r="F39" s="54"/>
      <c r="G39" s="53"/>
      <c r="H39" s="45"/>
    </row>
    <row r="40" spans="1:8" s="12" customFormat="1" ht="30" customHeight="1" x14ac:dyDescent="0.25">
      <c r="A40" s="53">
        <v>1</v>
      </c>
      <c r="B40" s="50" t="s">
        <v>179</v>
      </c>
      <c r="C40" s="60" t="s">
        <v>75</v>
      </c>
      <c r="D40" s="60"/>
      <c r="E40" s="53">
        <f t="shared" si="2"/>
        <v>27</v>
      </c>
      <c r="F40" s="53"/>
      <c r="G40" s="53"/>
      <c r="H40" s="52">
        <f t="shared" si="0"/>
        <v>0</v>
      </c>
    </row>
    <row r="41" spans="1:8" s="12" customFormat="1" ht="30" customHeight="1" x14ac:dyDescent="0.25">
      <c r="A41" s="54"/>
      <c r="B41" s="64" t="s">
        <v>177</v>
      </c>
      <c r="C41" s="64"/>
      <c r="D41" s="64"/>
      <c r="E41" s="54"/>
      <c r="F41" s="54"/>
      <c r="G41" s="53"/>
      <c r="H41" s="45"/>
    </row>
    <row r="42" spans="1:8" s="12" customFormat="1" ht="30" customHeight="1" x14ac:dyDescent="0.25">
      <c r="A42" s="53">
        <v>1</v>
      </c>
      <c r="B42" s="50" t="s">
        <v>175</v>
      </c>
      <c r="C42" s="60" t="s">
        <v>75</v>
      </c>
      <c r="D42" s="60"/>
      <c r="E42" s="53">
        <f t="shared" si="2"/>
        <v>27</v>
      </c>
      <c r="F42" s="53"/>
      <c r="G42" s="53"/>
      <c r="H42" s="52">
        <f t="shared" si="0"/>
        <v>0</v>
      </c>
    </row>
    <row r="43" spans="1:8" s="12" customFormat="1" ht="31.5" customHeight="1" x14ac:dyDescent="0.25">
      <c r="A43" s="53">
        <v>2</v>
      </c>
      <c r="B43" s="50" t="s">
        <v>176</v>
      </c>
      <c r="C43" s="60" t="s">
        <v>75</v>
      </c>
      <c r="D43" s="60"/>
      <c r="E43" s="53">
        <f t="shared" si="2"/>
        <v>27</v>
      </c>
      <c r="F43" s="53"/>
      <c r="G43" s="53"/>
      <c r="H43" s="52">
        <f t="shared" si="0"/>
        <v>0</v>
      </c>
    </row>
    <row r="44" spans="1:8" ht="11.25" customHeight="1" x14ac:dyDescent="0.25">
      <c r="A44" s="9"/>
      <c r="B44" s="51"/>
    </row>
    <row r="45" spans="1:8" ht="70.5" customHeight="1" x14ac:dyDescent="0.25">
      <c r="A45" s="58" t="s">
        <v>18</v>
      </c>
      <c r="B45" s="62"/>
      <c r="C45" s="62"/>
      <c r="D45" s="62"/>
      <c r="E45" s="62"/>
      <c r="F45" s="62"/>
      <c r="G45" s="62"/>
      <c r="H45" s="62"/>
    </row>
    <row r="46" spans="1:8" ht="37.5" customHeight="1" x14ac:dyDescent="0.25">
      <c r="A46" s="58" t="s">
        <v>15</v>
      </c>
      <c r="B46" s="58"/>
      <c r="C46" s="58"/>
      <c r="D46" s="58"/>
      <c r="E46" s="58"/>
      <c r="F46" s="58"/>
      <c r="G46" s="58"/>
      <c r="H46" s="58"/>
    </row>
    <row r="47" spans="1:8" ht="20.25" customHeight="1" x14ac:dyDescent="0.25">
      <c r="A47" s="59" t="s">
        <v>159</v>
      </c>
      <c r="B47" s="59"/>
      <c r="C47" s="59"/>
      <c r="D47" s="59"/>
      <c r="E47" s="59"/>
      <c r="F47" s="59"/>
      <c r="G47" s="59"/>
      <c r="H47" s="59"/>
    </row>
    <row r="48" spans="1:8" ht="16.5" x14ac:dyDescent="0.25">
      <c r="A48" s="9"/>
    </row>
    <row r="49" spans="1:8" ht="15.75" x14ac:dyDescent="0.25">
      <c r="A49" s="13"/>
    </row>
    <row r="50" spans="1:8" ht="16.5" x14ac:dyDescent="0.25">
      <c r="B50" s="14" t="s">
        <v>10</v>
      </c>
      <c r="C50" s="14"/>
      <c r="E50" s="56" t="s">
        <v>11</v>
      </c>
      <c r="F50" s="56"/>
      <c r="G50" s="56"/>
      <c r="H50" s="56"/>
    </row>
    <row r="51" spans="1:8" ht="9" customHeight="1" x14ac:dyDescent="0.25">
      <c r="A51" s="15"/>
    </row>
    <row r="52" spans="1:8" ht="30.75" customHeight="1" x14ac:dyDescent="0.25">
      <c r="A52" s="61" t="s">
        <v>160</v>
      </c>
      <c r="B52" s="61"/>
      <c r="C52" s="61"/>
      <c r="D52" s="61"/>
      <c r="E52" s="14"/>
    </row>
    <row r="53" spans="1:8" ht="30.75" customHeight="1" x14ac:dyDescent="0.25">
      <c r="A53" s="61" t="s">
        <v>56</v>
      </c>
      <c r="B53" s="61"/>
      <c r="C53" s="61"/>
      <c r="D53" s="61"/>
      <c r="E53" s="25"/>
    </row>
    <row r="54" spans="1:8" ht="30.75" customHeight="1" x14ac:dyDescent="0.25">
      <c r="A54" s="61" t="s">
        <v>161</v>
      </c>
      <c r="B54" s="61"/>
      <c r="C54" s="61"/>
      <c r="D54" s="61"/>
      <c r="E54" s="63" t="s">
        <v>55</v>
      </c>
      <c r="F54" s="63"/>
      <c r="G54" s="63"/>
      <c r="H54" s="63"/>
    </row>
    <row r="55" spans="1:8" ht="30.75" customHeight="1" x14ac:dyDescent="0.25">
      <c r="A55" s="61" t="s">
        <v>57</v>
      </c>
      <c r="B55" s="61"/>
      <c r="C55" s="61"/>
      <c r="D55" s="61"/>
      <c r="E55" s="25"/>
    </row>
  </sheetData>
  <mergeCells count="48">
    <mergeCell ref="A19:H19"/>
    <mergeCell ref="C38:D38"/>
    <mergeCell ref="E50:H50"/>
    <mergeCell ref="A1:C1"/>
    <mergeCell ref="D1:H1"/>
    <mergeCell ref="D2:H2"/>
    <mergeCell ref="C30:D30"/>
    <mergeCell ref="C21:D21"/>
    <mergeCell ref="C23:D23"/>
    <mergeCell ref="C25:D25"/>
    <mergeCell ref="B22:D22"/>
    <mergeCell ref="B26:D26"/>
    <mergeCell ref="B29:D29"/>
    <mergeCell ref="C27:D27"/>
    <mergeCell ref="C28:D28"/>
    <mergeCell ref="C24:D24"/>
    <mergeCell ref="B33:D33"/>
    <mergeCell ref="C34:D34"/>
    <mergeCell ref="C35:D35"/>
    <mergeCell ref="B36:D36"/>
    <mergeCell ref="C31:D31"/>
    <mergeCell ref="C32:D32"/>
    <mergeCell ref="C37:D37"/>
    <mergeCell ref="A54:D54"/>
    <mergeCell ref="A55:D55"/>
    <mergeCell ref="A46:H46"/>
    <mergeCell ref="A45:H45"/>
    <mergeCell ref="A47:H47"/>
    <mergeCell ref="A52:D52"/>
    <mergeCell ref="E54:H54"/>
    <mergeCell ref="A53:D53"/>
    <mergeCell ref="B41:D41"/>
    <mergeCell ref="C42:D42"/>
    <mergeCell ref="C43:D43"/>
    <mergeCell ref="B39:D39"/>
    <mergeCell ref="C40:D40"/>
    <mergeCell ref="A4:H4"/>
    <mergeCell ref="A15:H15"/>
    <mergeCell ref="A16:H16"/>
    <mergeCell ref="A8:H8"/>
    <mergeCell ref="A7:H7"/>
    <mergeCell ref="A9:H9"/>
    <mergeCell ref="A5:H5"/>
    <mergeCell ref="A10:F10"/>
    <mergeCell ref="A12:F12"/>
    <mergeCell ref="A13:F13"/>
    <mergeCell ref="A14:F14"/>
    <mergeCell ref="A11:F11"/>
  </mergeCells>
  <printOptions horizontalCentered="1"/>
  <pageMargins left="0.28999999999999998" right="0.35433070866141703" top="0.48" bottom="0.39"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8"/>
  <sheetViews>
    <sheetView topLeftCell="A31" zoomScaleNormal="100" workbookViewId="0">
      <selection activeCell="C36" sqref="C36:D36"/>
    </sheetView>
  </sheetViews>
  <sheetFormatPr defaultColWidth="9" defaultRowHeight="15" x14ac:dyDescent="0.25"/>
  <cols>
    <col min="1" max="1" width="3.5703125" style="38" customWidth="1"/>
    <col min="2" max="2" width="26.140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4" t="s">
        <v>0</v>
      </c>
      <c r="D2" s="68" t="str">
        <f>'KHOA KHCB'!D2:H2</f>
        <v>TP.Hồ Chí Minh, ngày         tháng        năm 2021</v>
      </c>
      <c r="E2" s="68"/>
      <c r="F2" s="68"/>
      <c r="G2" s="68"/>
      <c r="H2" s="68"/>
    </row>
    <row r="3" spans="1:8" ht="15" customHeight="1" x14ac:dyDescent="0.25">
      <c r="A3" s="23"/>
    </row>
    <row r="4" spans="1:8" ht="33" customHeight="1" x14ac:dyDescent="0.25">
      <c r="A4" s="55" t="s">
        <v>49</v>
      </c>
      <c r="B4" s="56"/>
      <c r="C4" s="56"/>
      <c r="D4" s="56"/>
      <c r="E4" s="56"/>
      <c r="F4" s="56"/>
      <c r="G4" s="56"/>
      <c r="H4" s="56"/>
    </row>
    <row r="5" spans="1:8" ht="19.5" customHeight="1" x14ac:dyDescent="0.25">
      <c r="A5" s="55" t="s">
        <v>162</v>
      </c>
      <c r="B5" s="55"/>
      <c r="C5" s="55"/>
      <c r="D5" s="55"/>
      <c r="E5" s="55"/>
      <c r="F5" s="55"/>
      <c r="G5" s="55"/>
      <c r="H5" s="55"/>
    </row>
    <row r="6" spans="1:8" ht="9.75" customHeight="1" x14ac:dyDescent="0.25">
      <c r="A6" s="23"/>
    </row>
    <row r="7" spans="1:8" ht="18.75" customHeight="1" x14ac:dyDescent="0.25">
      <c r="A7" s="59" t="str">
        <f>'KHOA KHCB'!A7:H7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8.75" customHeight="1" x14ac:dyDescent="0.25">
      <c r="A16" s="58" t="s">
        <v>181</v>
      </c>
      <c r="B16" s="58"/>
      <c r="C16" s="58"/>
      <c r="D16" s="58"/>
      <c r="E16" s="58"/>
      <c r="F16" s="58"/>
      <c r="G16" s="58"/>
      <c r="H16" s="58"/>
    </row>
    <row r="17" spans="1:8" ht="21" customHeight="1" x14ac:dyDescent="0.25">
      <c r="A17" s="18"/>
      <c r="B17" s="22" t="str">
        <f>'KHOA KHCB'!$B$17</f>
        <v xml:space="preserve">  Tổng số CB-GV đơn vị: </v>
      </c>
      <c r="C17" s="22">
        <v>14</v>
      </c>
      <c r="D17" s="39"/>
      <c r="E17" s="18"/>
      <c r="F17" s="18"/>
      <c r="G17" s="18"/>
      <c r="H17" s="18"/>
    </row>
    <row r="18" spans="1:8" ht="24" customHeight="1" x14ac:dyDescent="0.25">
      <c r="A18" s="19"/>
      <c r="B18" s="19" t="str">
        <f>'KHOA KHCB'!B18</f>
        <v xml:space="preserve">  Tổng số phiếu: </v>
      </c>
      <c r="C18" s="22">
        <v>14</v>
      </c>
      <c r="D18" s="39"/>
      <c r="E18" s="22"/>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10" t="s">
        <v>2</v>
      </c>
      <c r="B21" s="10" t="s">
        <v>3</v>
      </c>
      <c r="C21" s="69" t="s">
        <v>4</v>
      </c>
      <c r="D21" s="69"/>
      <c r="E21" s="10" t="s">
        <v>5</v>
      </c>
      <c r="F21" s="10" t="s">
        <v>6</v>
      </c>
      <c r="G21" s="10" t="s">
        <v>7</v>
      </c>
      <c r="H21" s="10" t="s">
        <v>14</v>
      </c>
    </row>
    <row r="22" spans="1:8" ht="22.5" customHeight="1" x14ac:dyDescent="0.25">
      <c r="A22" s="10"/>
      <c r="B22" s="64" t="s">
        <v>53</v>
      </c>
      <c r="C22" s="64"/>
      <c r="D22" s="64"/>
      <c r="E22" s="10"/>
      <c r="F22" s="10"/>
      <c r="G22" s="40"/>
      <c r="H22" s="40"/>
    </row>
    <row r="23" spans="1:8" s="41" customFormat="1" ht="33" customHeight="1" x14ac:dyDescent="0.25">
      <c r="A23" s="2">
        <v>1</v>
      </c>
      <c r="B23" s="49" t="s">
        <v>88</v>
      </c>
      <c r="C23" s="60" t="s">
        <v>91</v>
      </c>
      <c r="D23" s="60"/>
      <c r="E23" s="2">
        <f>$C$18-$F23</f>
        <v>14</v>
      </c>
      <c r="F23" s="2"/>
      <c r="G23" s="48"/>
      <c r="H23" s="52">
        <f>G$23/$C$17</f>
        <v>0</v>
      </c>
    </row>
    <row r="24" spans="1:8" s="41" customFormat="1" ht="33" customHeight="1" x14ac:dyDescent="0.25">
      <c r="A24" s="2">
        <v>2</v>
      </c>
      <c r="B24" s="50" t="s">
        <v>89</v>
      </c>
      <c r="C24" s="60" t="s">
        <v>91</v>
      </c>
      <c r="D24" s="60"/>
      <c r="E24" s="2">
        <f t="shared" ref="E24:E36" si="0">$C$18-$F24</f>
        <v>14</v>
      </c>
      <c r="F24" s="2"/>
      <c r="G24" s="48"/>
      <c r="H24" s="52">
        <f t="shared" ref="H24:H36" si="1">G$23/$C$17</f>
        <v>0</v>
      </c>
    </row>
    <row r="25" spans="1:8" s="41" customFormat="1" ht="33" customHeight="1" x14ac:dyDescent="0.25">
      <c r="A25" s="2">
        <v>3</v>
      </c>
      <c r="B25" s="49" t="s">
        <v>90</v>
      </c>
      <c r="C25" s="60" t="s">
        <v>92</v>
      </c>
      <c r="D25" s="60"/>
      <c r="E25" s="2">
        <f t="shared" si="0"/>
        <v>14</v>
      </c>
      <c r="F25" s="2"/>
      <c r="G25" s="48"/>
      <c r="H25" s="52">
        <f t="shared" si="1"/>
        <v>0</v>
      </c>
    </row>
    <row r="26" spans="1:8" s="41" customFormat="1" ht="29.25" customHeight="1" x14ac:dyDescent="0.25">
      <c r="A26" s="10"/>
      <c r="B26" s="64" t="s">
        <v>54</v>
      </c>
      <c r="C26" s="64"/>
      <c r="D26" s="64"/>
      <c r="E26" s="10"/>
      <c r="F26" s="10"/>
      <c r="G26" s="48"/>
      <c r="H26" s="36"/>
    </row>
    <row r="27" spans="1:8" s="41" customFormat="1" ht="33" customHeight="1" x14ac:dyDescent="0.25">
      <c r="A27" s="2">
        <v>1</v>
      </c>
      <c r="B27" s="50" t="s">
        <v>95</v>
      </c>
      <c r="C27" s="60" t="s">
        <v>93</v>
      </c>
      <c r="D27" s="60"/>
      <c r="E27" s="2">
        <f t="shared" si="0"/>
        <v>14</v>
      </c>
      <c r="F27" s="2"/>
      <c r="G27" s="48"/>
      <c r="H27" s="52">
        <f t="shared" si="1"/>
        <v>0</v>
      </c>
    </row>
    <row r="28" spans="1:8" s="41" customFormat="1" ht="33" customHeight="1" x14ac:dyDescent="0.25">
      <c r="A28" s="2">
        <v>2</v>
      </c>
      <c r="B28" s="50" t="s">
        <v>90</v>
      </c>
      <c r="C28" s="60" t="s">
        <v>93</v>
      </c>
      <c r="D28" s="60"/>
      <c r="E28" s="2">
        <f t="shared" si="0"/>
        <v>14</v>
      </c>
      <c r="F28" s="2"/>
      <c r="G28" s="48"/>
      <c r="H28" s="52">
        <f t="shared" si="1"/>
        <v>0</v>
      </c>
    </row>
    <row r="29" spans="1:8" s="41" customFormat="1" ht="33" customHeight="1" x14ac:dyDescent="0.25">
      <c r="A29" s="2">
        <v>3</v>
      </c>
      <c r="B29" s="50" t="s">
        <v>94</v>
      </c>
      <c r="C29" s="60" t="s">
        <v>93</v>
      </c>
      <c r="D29" s="60"/>
      <c r="E29" s="2">
        <f t="shared" si="0"/>
        <v>14</v>
      </c>
      <c r="F29" s="2"/>
      <c r="G29" s="48"/>
      <c r="H29" s="52">
        <f t="shared" si="1"/>
        <v>0</v>
      </c>
    </row>
    <row r="30" spans="1:8" s="41" customFormat="1" ht="30" customHeight="1" x14ac:dyDescent="0.25">
      <c r="A30" s="10"/>
      <c r="B30" s="70" t="s">
        <v>182</v>
      </c>
      <c r="C30" s="71"/>
      <c r="D30" s="71"/>
      <c r="E30" s="71"/>
      <c r="F30" s="71"/>
      <c r="G30" s="72"/>
      <c r="H30" s="36"/>
    </row>
    <row r="31" spans="1:8" s="41" customFormat="1" ht="33" customHeight="1" x14ac:dyDescent="0.25">
      <c r="A31" s="2">
        <v>1</v>
      </c>
      <c r="B31" s="50" t="s">
        <v>96</v>
      </c>
      <c r="C31" s="60" t="s">
        <v>93</v>
      </c>
      <c r="D31" s="60"/>
      <c r="E31" s="2">
        <f t="shared" si="0"/>
        <v>14</v>
      </c>
      <c r="F31" s="2"/>
      <c r="G31" s="48"/>
      <c r="H31" s="52">
        <f t="shared" si="1"/>
        <v>0</v>
      </c>
    </row>
    <row r="32" spans="1:8" s="41" customFormat="1" ht="33" customHeight="1" x14ac:dyDescent="0.25">
      <c r="A32" s="2">
        <v>2</v>
      </c>
      <c r="B32" s="50" t="s">
        <v>90</v>
      </c>
      <c r="C32" s="60" t="s">
        <v>93</v>
      </c>
      <c r="D32" s="60"/>
      <c r="E32" s="2">
        <f t="shared" si="0"/>
        <v>14</v>
      </c>
      <c r="F32" s="2"/>
      <c r="G32" s="48"/>
      <c r="H32" s="52">
        <f t="shared" si="1"/>
        <v>0</v>
      </c>
    </row>
    <row r="33" spans="1:8" s="41" customFormat="1" ht="33" customHeight="1" x14ac:dyDescent="0.25">
      <c r="A33" s="2">
        <v>3</v>
      </c>
      <c r="B33" s="50" t="s">
        <v>97</v>
      </c>
      <c r="C33" s="60" t="s">
        <v>93</v>
      </c>
      <c r="D33" s="60"/>
      <c r="E33" s="2">
        <f t="shared" si="0"/>
        <v>14</v>
      </c>
      <c r="F33" s="2"/>
      <c r="G33" s="48"/>
      <c r="H33" s="52">
        <f t="shared" si="1"/>
        <v>0</v>
      </c>
    </row>
    <row r="34" spans="1:8" s="41" customFormat="1" ht="30" customHeight="1" x14ac:dyDescent="0.25">
      <c r="A34" s="32"/>
      <c r="B34" s="70" t="s">
        <v>183</v>
      </c>
      <c r="C34" s="71"/>
      <c r="D34" s="71"/>
      <c r="E34" s="71"/>
      <c r="F34" s="71"/>
      <c r="G34" s="72"/>
      <c r="H34" s="36"/>
    </row>
    <row r="35" spans="1:8" s="41" customFormat="1" ht="30" customHeight="1" x14ac:dyDescent="0.25">
      <c r="A35" s="34">
        <v>1</v>
      </c>
      <c r="B35" s="50" t="s">
        <v>98</v>
      </c>
      <c r="C35" s="60" t="s">
        <v>93</v>
      </c>
      <c r="D35" s="60"/>
      <c r="E35" s="34">
        <f t="shared" si="0"/>
        <v>14</v>
      </c>
      <c r="F35" s="34"/>
      <c r="G35" s="48"/>
      <c r="H35" s="52">
        <f t="shared" si="1"/>
        <v>0</v>
      </c>
    </row>
    <row r="36" spans="1:8" s="41" customFormat="1" ht="31.5" customHeight="1" x14ac:dyDescent="0.25">
      <c r="A36" s="34">
        <v>2</v>
      </c>
      <c r="B36" s="50" t="s">
        <v>99</v>
      </c>
      <c r="C36" s="60" t="s">
        <v>93</v>
      </c>
      <c r="D36" s="60"/>
      <c r="E36" s="34">
        <f t="shared" si="0"/>
        <v>14</v>
      </c>
      <c r="F36" s="34"/>
      <c r="G36" s="48"/>
      <c r="H36" s="52">
        <f t="shared" si="1"/>
        <v>0</v>
      </c>
    </row>
    <row r="37" spans="1:8" ht="11.25" customHeight="1" x14ac:dyDescent="0.25">
      <c r="A37" s="9"/>
    </row>
    <row r="38" spans="1:8" ht="70.5" customHeight="1" x14ac:dyDescent="0.25">
      <c r="A38" s="58" t="s">
        <v>18</v>
      </c>
      <c r="B38" s="62"/>
      <c r="C38" s="62"/>
      <c r="D38" s="62"/>
      <c r="E38" s="62"/>
      <c r="F38" s="62"/>
      <c r="G38" s="62"/>
      <c r="H38" s="62"/>
    </row>
    <row r="39" spans="1:8" ht="37.5" customHeight="1" x14ac:dyDescent="0.25">
      <c r="A39" s="58" t="str">
        <f>'KHOA KHCB'!$A$46:$H$46</f>
        <v xml:space="preserve">        Chúng tôi đồng ký tên dưới đây, xác nhận việc kiểm phiếu được thực hiện chính xác, đúng quy định.</v>
      </c>
      <c r="B39" s="58"/>
      <c r="C39" s="58"/>
      <c r="D39" s="58"/>
      <c r="E39" s="58"/>
      <c r="F39" s="58"/>
      <c r="G39" s="58"/>
      <c r="H39" s="58"/>
    </row>
    <row r="40" spans="1:8" ht="20.25" customHeight="1" x14ac:dyDescent="0.25">
      <c r="A40" s="59" t="str">
        <f>'KHOA KHCB'!A47:H47</f>
        <v xml:space="preserve">        Biên bản kết thúc lúc ……. ngày ……/….../2021.</v>
      </c>
      <c r="B40" s="59"/>
      <c r="C40" s="59"/>
      <c r="D40" s="59"/>
      <c r="E40" s="59"/>
      <c r="F40" s="59"/>
      <c r="G40" s="59"/>
      <c r="H40" s="59"/>
    </row>
    <row r="41" spans="1:8" ht="16.5" x14ac:dyDescent="0.25">
      <c r="A41" s="9"/>
    </row>
    <row r="42" spans="1:8" ht="15.75" x14ac:dyDescent="0.25">
      <c r="A42" s="24"/>
    </row>
    <row r="43" spans="1:8" ht="16.5" x14ac:dyDescent="0.25">
      <c r="B43" s="14" t="str">
        <f>'KHOA KHCB'!$B$50</f>
        <v>THÀNH VIÊN TỔ KIỂM PHIẾU</v>
      </c>
      <c r="C43" s="14"/>
      <c r="E43" s="56" t="str">
        <f>'KHOA KHCB'!$E$50:$H$50</f>
        <v>TỔ TRƯỞNG TỔ KIỂM PHIẾU</v>
      </c>
      <c r="F43" s="56"/>
      <c r="G43" s="56"/>
      <c r="H43" s="56"/>
    </row>
    <row r="44" spans="1:8" ht="9" customHeight="1" x14ac:dyDescent="0.25">
      <c r="A44" s="21"/>
    </row>
    <row r="45" spans="1:8" ht="30.75" customHeight="1" x14ac:dyDescent="0.25">
      <c r="A45" s="61" t="str">
        <f>'KHOA KHCB'!$A$52:$D$52</f>
        <v>Lưu Hoàng Hải Yến: ………………………………</v>
      </c>
      <c r="B45" s="61"/>
      <c r="C45" s="61"/>
      <c r="D45" s="61"/>
      <c r="E45" s="14"/>
    </row>
    <row r="46" spans="1:8" ht="30.75" customHeight="1" x14ac:dyDescent="0.25">
      <c r="A46" s="61" t="str">
        <f>'KHOA KHCB'!$A$53:$D$53</f>
        <v>Nguyễn Thị Nhuận: …………………………</v>
      </c>
      <c r="B46" s="61"/>
      <c r="C46" s="61"/>
      <c r="D46" s="61"/>
      <c r="E46" s="25"/>
    </row>
    <row r="47" spans="1:8" ht="30.75" customHeight="1" x14ac:dyDescent="0.25">
      <c r="A47" s="61" t="str">
        <f>'KHOA KHCB'!$A$54:$D$54</f>
        <v>Trịnh Hoàng Hiệp: ……………………………….</v>
      </c>
      <c r="B47" s="61"/>
      <c r="C47" s="61"/>
      <c r="D47" s="61"/>
      <c r="E47" s="56" t="str">
        <f>'KHOA KHCB'!$E$54:$H$54</f>
        <v>Châu Văn Bảo</v>
      </c>
      <c r="F47" s="56"/>
      <c r="G47" s="56"/>
      <c r="H47" s="56"/>
    </row>
    <row r="48" spans="1:8" ht="30.75" customHeight="1" x14ac:dyDescent="0.25">
      <c r="A48" s="61" t="str">
        <f>'KHOA KHCB'!$A$55:$D$55</f>
        <v>Lương Xuân Thịnh: ………………………………..</v>
      </c>
      <c r="B48" s="61"/>
      <c r="C48" s="61"/>
      <c r="D48" s="61"/>
      <c r="E48" s="25"/>
    </row>
  </sheetData>
  <mergeCells count="41">
    <mergeCell ref="A48:D48"/>
    <mergeCell ref="C31:D31"/>
    <mergeCell ref="C32:D32"/>
    <mergeCell ref="C33:D33"/>
    <mergeCell ref="A38:H38"/>
    <mergeCell ref="A39:H39"/>
    <mergeCell ref="A40:H40"/>
    <mergeCell ref="E43:H43"/>
    <mergeCell ref="A45:D45"/>
    <mergeCell ref="B34:G34"/>
    <mergeCell ref="C35:D35"/>
    <mergeCell ref="B30:G30"/>
    <mergeCell ref="A46:D46"/>
    <mergeCell ref="A47:D47"/>
    <mergeCell ref="E47:H47"/>
    <mergeCell ref="C24:D24"/>
    <mergeCell ref="C25:D25"/>
    <mergeCell ref="B26:D26"/>
    <mergeCell ref="C28:D28"/>
    <mergeCell ref="C29:D29"/>
    <mergeCell ref="C36:D36"/>
    <mergeCell ref="C27:D27"/>
    <mergeCell ref="A16:H16"/>
    <mergeCell ref="A19:H19"/>
    <mergeCell ref="C21:D21"/>
    <mergeCell ref="B22:D22"/>
    <mergeCell ref="C23:D23"/>
    <mergeCell ref="A14:F14"/>
    <mergeCell ref="A15:H15"/>
    <mergeCell ref="A13:F13"/>
    <mergeCell ref="A1:C1"/>
    <mergeCell ref="D1:H1"/>
    <mergeCell ref="D2:H2"/>
    <mergeCell ref="A4:H4"/>
    <mergeCell ref="A5:H5"/>
    <mergeCell ref="A7:H7"/>
    <mergeCell ref="A8:H8"/>
    <mergeCell ref="A9:H9"/>
    <mergeCell ref="A10:F10"/>
    <mergeCell ref="A11:F11"/>
    <mergeCell ref="A12:F12"/>
  </mergeCells>
  <printOptions horizontalCentered="1"/>
  <pageMargins left="0.28999999999999998" right="0.35433070866141703" top="0.48" bottom="0.39"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1"/>
  <sheetViews>
    <sheetView topLeftCell="A40" zoomScaleNormal="100" workbookViewId="0">
      <selection activeCell="B39" sqref="B39"/>
    </sheetView>
  </sheetViews>
  <sheetFormatPr defaultColWidth="9" defaultRowHeight="15" x14ac:dyDescent="0.25"/>
  <cols>
    <col min="1" max="1" width="3.5703125" style="38" customWidth="1"/>
    <col min="2" max="2" width="25.140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LLCT'!D2:H2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163</v>
      </c>
      <c r="B5" s="55"/>
      <c r="C5" s="55"/>
      <c r="D5" s="55"/>
      <c r="E5" s="55"/>
      <c r="F5" s="55"/>
      <c r="G5" s="55"/>
      <c r="H5" s="55"/>
    </row>
    <row r="6" spans="1:8" ht="9.75" customHeight="1" x14ac:dyDescent="0.25">
      <c r="A6" s="30"/>
    </row>
    <row r="7" spans="1:8" ht="18.75" customHeight="1" x14ac:dyDescent="0.25">
      <c r="A7" s="59" t="str">
        <f>'KHOA LLCT'!A7:H7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184</v>
      </c>
      <c r="B16" s="58"/>
      <c r="C16" s="58"/>
      <c r="D16" s="58"/>
      <c r="E16" s="58"/>
      <c r="F16" s="58"/>
      <c r="G16" s="58"/>
      <c r="H16" s="58"/>
    </row>
    <row r="17" spans="1:8" ht="21" customHeight="1" x14ac:dyDescent="0.25">
      <c r="A17" s="18"/>
      <c r="B17" s="27" t="str">
        <f>'KHOA KHCB'!$B$17</f>
        <v xml:space="preserve">  Tổng số CB-GV đơn vị: </v>
      </c>
      <c r="C17" s="27">
        <v>25</v>
      </c>
      <c r="D17" s="39"/>
      <c r="E17" s="18"/>
      <c r="F17" s="18"/>
      <c r="G17" s="18"/>
      <c r="H17" s="18"/>
    </row>
    <row r="18" spans="1:8" ht="24" customHeight="1" x14ac:dyDescent="0.25">
      <c r="A18" s="19"/>
      <c r="B18" s="19" t="str">
        <f>'KHOA KHCB'!B18</f>
        <v xml:space="preserve">  Tổng số phiếu: </v>
      </c>
      <c r="C18" s="27">
        <v>24</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t="s">
        <v>84</v>
      </c>
      <c r="C23" s="60" t="s">
        <v>85</v>
      </c>
      <c r="D23" s="60"/>
      <c r="E23" s="34">
        <f>$C$18-$F23</f>
        <v>24</v>
      </c>
      <c r="F23" s="34"/>
      <c r="G23" s="36"/>
      <c r="H23" s="52">
        <f>$G23/$C$17</f>
        <v>0</v>
      </c>
    </row>
    <row r="24" spans="1:8" s="41" customFormat="1" ht="33" customHeight="1" x14ac:dyDescent="0.25">
      <c r="A24" s="53">
        <v>2</v>
      </c>
      <c r="B24" s="50" t="s">
        <v>86</v>
      </c>
      <c r="C24" s="60" t="s">
        <v>87</v>
      </c>
      <c r="D24" s="60"/>
      <c r="E24" s="53">
        <f>$C$18-$F24</f>
        <v>24</v>
      </c>
      <c r="F24" s="53"/>
      <c r="G24" s="36"/>
      <c r="H24" s="52">
        <f>$G24/$C$17</f>
        <v>0</v>
      </c>
    </row>
    <row r="25" spans="1:8" s="41" customFormat="1" ht="33" customHeight="1" x14ac:dyDescent="0.25">
      <c r="A25" s="34">
        <v>2</v>
      </c>
      <c r="B25" s="50" t="s">
        <v>100</v>
      </c>
      <c r="C25" s="60" t="s">
        <v>87</v>
      </c>
      <c r="D25" s="60"/>
      <c r="E25" s="34">
        <f t="shared" ref="E25:E39" si="0">$C$18-$F25</f>
        <v>24</v>
      </c>
      <c r="F25" s="34"/>
      <c r="G25" s="36"/>
      <c r="H25" s="52">
        <f>$G25/$C$17</f>
        <v>0</v>
      </c>
    </row>
    <row r="26" spans="1:8" s="41" customFormat="1" ht="29.25" customHeight="1" x14ac:dyDescent="0.25">
      <c r="A26" s="32"/>
      <c r="B26" s="64" t="s">
        <v>54</v>
      </c>
      <c r="C26" s="64"/>
      <c r="D26" s="64"/>
      <c r="E26" s="32"/>
      <c r="F26" s="32"/>
      <c r="G26" s="36"/>
      <c r="H26" s="36"/>
    </row>
    <row r="27" spans="1:8" s="41" customFormat="1" ht="33" customHeight="1" x14ac:dyDescent="0.25">
      <c r="A27" s="34">
        <v>1</v>
      </c>
      <c r="B27" s="50" t="s">
        <v>86</v>
      </c>
      <c r="C27" s="60" t="s">
        <v>87</v>
      </c>
      <c r="D27" s="60"/>
      <c r="E27" s="34">
        <f t="shared" si="0"/>
        <v>24</v>
      </c>
      <c r="F27" s="34"/>
      <c r="G27" s="36"/>
      <c r="H27" s="52">
        <f t="shared" ref="H27:H29" si="1">$G27/$C$17</f>
        <v>0</v>
      </c>
    </row>
    <row r="28" spans="1:8" s="41" customFormat="1" ht="33" customHeight="1" x14ac:dyDescent="0.25">
      <c r="A28" s="34">
        <v>2</v>
      </c>
      <c r="B28" s="50" t="s">
        <v>100</v>
      </c>
      <c r="C28" s="60" t="s">
        <v>87</v>
      </c>
      <c r="D28" s="60"/>
      <c r="E28" s="34">
        <f t="shared" si="0"/>
        <v>24</v>
      </c>
      <c r="F28" s="34"/>
      <c r="G28" s="36"/>
      <c r="H28" s="52">
        <f t="shared" si="1"/>
        <v>0</v>
      </c>
    </row>
    <row r="29" spans="1:8" s="41" customFormat="1" ht="33" customHeight="1" x14ac:dyDescent="0.25">
      <c r="A29" s="34">
        <v>3</v>
      </c>
      <c r="B29" s="50" t="s">
        <v>101</v>
      </c>
      <c r="C29" s="60" t="s">
        <v>103</v>
      </c>
      <c r="D29" s="60"/>
      <c r="E29" s="34">
        <f t="shared" si="0"/>
        <v>24</v>
      </c>
      <c r="F29" s="34"/>
      <c r="G29" s="36"/>
      <c r="H29" s="52">
        <f t="shared" si="1"/>
        <v>0</v>
      </c>
    </row>
    <row r="30" spans="1:8" s="41" customFormat="1" ht="30" customHeight="1" x14ac:dyDescent="0.25">
      <c r="A30" s="32"/>
      <c r="B30" s="70" t="s">
        <v>185</v>
      </c>
      <c r="C30" s="71"/>
      <c r="D30" s="71"/>
      <c r="E30" s="29"/>
      <c r="F30" s="29"/>
      <c r="G30" s="29"/>
      <c r="H30" s="36"/>
    </row>
    <row r="31" spans="1:8" s="41" customFormat="1" ht="33" customHeight="1" x14ac:dyDescent="0.25">
      <c r="A31" s="34">
        <v>1</v>
      </c>
      <c r="B31" s="50" t="s">
        <v>102</v>
      </c>
      <c r="C31" s="60" t="s">
        <v>103</v>
      </c>
      <c r="D31" s="60"/>
      <c r="E31" s="34">
        <f t="shared" si="0"/>
        <v>24</v>
      </c>
      <c r="F31" s="34"/>
      <c r="G31" s="36"/>
      <c r="H31" s="52">
        <f t="shared" ref="H31:H32" si="2">$G31/$C$17</f>
        <v>0</v>
      </c>
    </row>
    <row r="32" spans="1:8" s="41" customFormat="1" ht="33" customHeight="1" x14ac:dyDescent="0.25">
      <c r="A32" s="34">
        <v>2</v>
      </c>
      <c r="B32" s="50" t="s">
        <v>104</v>
      </c>
      <c r="C32" s="60" t="s">
        <v>103</v>
      </c>
      <c r="D32" s="60"/>
      <c r="E32" s="34">
        <f t="shared" si="0"/>
        <v>24</v>
      </c>
      <c r="F32" s="34"/>
      <c r="G32" s="36"/>
      <c r="H32" s="52">
        <f t="shared" si="2"/>
        <v>0</v>
      </c>
    </row>
    <row r="33" spans="1:8" s="41" customFormat="1" ht="33" customHeight="1" x14ac:dyDescent="0.25">
      <c r="A33" s="32"/>
      <c r="B33" s="70" t="s">
        <v>186</v>
      </c>
      <c r="C33" s="71"/>
      <c r="D33" s="71"/>
      <c r="E33" s="29"/>
      <c r="F33" s="29"/>
      <c r="G33" s="29"/>
      <c r="H33" s="36"/>
    </row>
    <row r="34" spans="1:8" s="41" customFormat="1" ht="30" customHeight="1" x14ac:dyDescent="0.25">
      <c r="A34" s="34">
        <v>1</v>
      </c>
      <c r="B34" s="50" t="s">
        <v>101</v>
      </c>
      <c r="C34" s="60" t="s">
        <v>103</v>
      </c>
      <c r="D34" s="60"/>
      <c r="E34" s="34">
        <f t="shared" si="0"/>
        <v>24</v>
      </c>
      <c r="F34" s="34"/>
      <c r="G34" s="36"/>
      <c r="H34" s="52">
        <f t="shared" ref="H34:H36" si="3">$G34/$C$17</f>
        <v>0</v>
      </c>
    </row>
    <row r="35" spans="1:8" s="41" customFormat="1" ht="31.5" customHeight="1" x14ac:dyDescent="0.25">
      <c r="A35" s="34">
        <v>2</v>
      </c>
      <c r="B35" s="50" t="s">
        <v>104</v>
      </c>
      <c r="C35" s="60" t="s">
        <v>103</v>
      </c>
      <c r="D35" s="60"/>
      <c r="E35" s="34">
        <f t="shared" si="0"/>
        <v>24</v>
      </c>
      <c r="F35" s="34"/>
      <c r="G35" s="36"/>
      <c r="H35" s="52">
        <f t="shared" si="3"/>
        <v>0</v>
      </c>
    </row>
    <row r="36" spans="1:8" s="41" customFormat="1" ht="31.5" customHeight="1" x14ac:dyDescent="0.25">
      <c r="A36" s="34">
        <v>3</v>
      </c>
      <c r="B36" s="50" t="s">
        <v>89</v>
      </c>
      <c r="C36" s="60" t="s">
        <v>103</v>
      </c>
      <c r="D36" s="60"/>
      <c r="E36" s="34">
        <f t="shared" si="0"/>
        <v>24</v>
      </c>
      <c r="F36" s="34"/>
      <c r="G36" s="36"/>
      <c r="H36" s="52">
        <f t="shared" si="3"/>
        <v>0</v>
      </c>
    </row>
    <row r="37" spans="1:8" s="41" customFormat="1" ht="30" customHeight="1" x14ac:dyDescent="0.25">
      <c r="A37" s="32"/>
      <c r="B37" s="70" t="s">
        <v>62</v>
      </c>
      <c r="C37" s="71"/>
      <c r="D37" s="71"/>
      <c r="E37" s="73"/>
      <c r="F37" s="73"/>
      <c r="G37" s="73"/>
      <c r="H37" s="36"/>
    </row>
    <row r="38" spans="1:8" s="41" customFormat="1" ht="30" customHeight="1" x14ac:dyDescent="0.25">
      <c r="A38" s="34">
        <v>1</v>
      </c>
      <c r="B38" s="50" t="s">
        <v>105</v>
      </c>
      <c r="C38" s="60" t="s">
        <v>103</v>
      </c>
      <c r="D38" s="60"/>
      <c r="E38" s="34">
        <f t="shared" si="0"/>
        <v>24</v>
      </c>
      <c r="F38" s="34"/>
      <c r="G38" s="36"/>
      <c r="H38" s="52">
        <f t="shared" ref="H38:H39" si="4">$G38/$C$17</f>
        <v>0</v>
      </c>
    </row>
    <row r="39" spans="1:8" s="41" customFormat="1" ht="31.5" customHeight="1" x14ac:dyDescent="0.25">
      <c r="A39" s="34">
        <v>2</v>
      </c>
      <c r="B39" s="50" t="s">
        <v>106</v>
      </c>
      <c r="C39" s="60" t="s">
        <v>103</v>
      </c>
      <c r="D39" s="60"/>
      <c r="E39" s="34">
        <f t="shared" si="0"/>
        <v>24</v>
      </c>
      <c r="F39" s="34"/>
      <c r="G39" s="36"/>
      <c r="H39" s="52">
        <f t="shared" si="4"/>
        <v>0</v>
      </c>
    </row>
    <row r="40" spans="1:8" ht="11.25" customHeight="1" x14ac:dyDescent="0.25">
      <c r="A40" s="9"/>
    </row>
    <row r="41" spans="1:8" ht="70.5" customHeight="1" x14ac:dyDescent="0.25">
      <c r="A41" s="58" t="s">
        <v>18</v>
      </c>
      <c r="B41" s="62"/>
      <c r="C41" s="62"/>
      <c r="D41" s="62"/>
      <c r="E41" s="62"/>
      <c r="F41" s="62"/>
      <c r="G41" s="62"/>
      <c r="H41" s="62"/>
    </row>
    <row r="42" spans="1:8" ht="37.5" customHeight="1" x14ac:dyDescent="0.25">
      <c r="A42" s="58" t="str">
        <f>'KHOA KHCB'!$A$46:$H$46</f>
        <v xml:space="preserve">        Chúng tôi đồng ký tên dưới đây, xác nhận việc kiểm phiếu được thực hiện chính xác, đúng quy định.</v>
      </c>
      <c r="B42" s="58"/>
      <c r="C42" s="58"/>
      <c r="D42" s="58"/>
      <c r="E42" s="58"/>
      <c r="F42" s="58"/>
      <c r="G42" s="58"/>
      <c r="H42" s="58"/>
    </row>
    <row r="43" spans="1:8" ht="20.25" customHeight="1" x14ac:dyDescent="0.25">
      <c r="A43" s="59" t="str">
        <f>'KHOA LLCT'!A40:H40</f>
        <v xml:space="preserve">        Biên bản kết thúc lúc ……. ngày ……/….../2021.</v>
      </c>
      <c r="B43" s="59"/>
      <c r="C43" s="59"/>
      <c r="D43" s="59"/>
      <c r="E43" s="59"/>
      <c r="F43" s="59"/>
      <c r="G43" s="59"/>
      <c r="H43" s="59"/>
    </row>
    <row r="44" spans="1:8" ht="16.5" x14ac:dyDescent="0.25">
      <c r="A44" s="9"/>
    </row>
    <row r="45" spans="1:8" ht="15.75" x14ac:dyDescent="0.25">
      <c r="A45" s="31"/>
    </row>
    <row r="46" spans="1:8" ht="16.5" x14ac:dyDescent="0.25">
      <c r="B46" s="14" t="str">
        <f>'KHOA KHCB'!$B$50</f>
        <v>THÀNH VIÊN TỔ KIỂM PHIẾU</v>
      </c>
      <c r="C46" s="14"/>
      <c r="E46" s="56" t="str">
        <f>'KHOA KHCB'!$E$50:$H$50</f>
        <v>TỔ TRƯỞNG TỔ KIỂM PHIẾU</v>
      </c>
      <c r="F46" s="56"/>
      <c r="G46" s="56"/>
      <c r="H46" s="56"/>
    </row>
    <row r="47" spans="1:8" ht="9" customHeight="1" x14ac:dyDescent="0.25">
      <c r="A47" s="26"/>
    </row>
    <row r="48" spans="1:8" ht="30.75" customHeight="1" x14ac:dyDescent="0.25">
      <c r="A48" s="61" t="str">
        <f>'KHOA KHCB'!$A$52:$D$52</f>
        <v>Lưu Hoàng Hải Yến: ………………………………</v>
      </c>
      <c r="B48" s="61"/>
      <c r="C48" s="61"/>
      <c r="D48" s="61"/>
      <c r="E48" s="14"/>
    </row>
    <row r="49" spans="1:8" ht="30.75" customHeight="1" x14ac:dyDescent="0.25">
      <c r="A49" s="61" t="str">
        <f>'KHOA KHCB'!$A$53:$D$53</f>
        <v>Nguyễn Thị Nhuận: …………………………</v>
      </c>
      <c r="B49" s="61"/>
      <c r="C49" s="61"/>
      <c r="D49" s="61"/>
      <c r="E49" s="28"/>
    </row>
    <row r="50" spans="1:8" ht="30.75" customHeight="1" x14ac:dyDescent="0.25">
      <c r="A50" s="61" t="str">
        <f>'KHOA KHCB'!$A$54:$D$54</f>
        <v>Trịnh Hoàng Hiệp: ……………………………….</v>
      </c>
      <c r="B50" s="61"/>
      <c r="C50" s="61"/>
      <c r="D50" s="61"/>
      <c r="E50" s="56" t="str">
        <f>'KHOA KHCB'!$E$54:$H$54</f>
        <v>Châu Văn Bảo</v>
      </c>
      <c r="F50" s="56"/>
      <c r="G50" s="56"/>
      <c r="H50" s="56"/>
    </row>
    <row r="51" spans="1:8" ht="30.75" customHeight="1" x14ac:dyDescent="0.25">
      <c r="A51" s="61" t="str">
        <f>'KHOA KHCB'!$A$55:$D$55</f>
        <v>Lương Xuân Thịnh: ………………………………..</v>
      </c>
      <c r="B51" s="61"/>
      <c r="C51" s="61"/>
      <c r="D51" s="61"/>
      <c r="E51" s="28"/>
    </row>
  </sheetData>
  <mergeCells count="45">
    <mergeCell ref="A13:F13"/>
    <mergeCell ref="A1:C1"/>
    <mergeCell ref="D1:H1"/>
    <mergeCell ref="D2:H2"/>
    <mergeCell ref="A4:H4"/>
    <mergeCell ref="A5:H5"/>
    <mergeCell ref="A7:H7"/>
    <mergeCell ref="A8:H8"/>
    <mergeCell ref="A9:H9"/>
    <mergeCell ref="A10:F10"/>
    <mergeCell ref="A11:F11"/>
    <mergeCell ref="A12:F12"/>
    <mergeCell ref="C27:D27"/>
    <mergeCell ref="A14:F14"/>
    <mergeCell ref="A15:H15"/>
    <mergeCell ref="A16:H16"/>
    <mergeCell ref="A19:H19"/>
    <mergeCell ref="C21:D21"/>
    <mergeCell ref="B22:D22"/>
    <mergeCell ref="C23:D23"/>
    <mergeCell ref="C25:D25"/>
    <mergeCell ref="B26:D26"/>
    <mergeCell ref="C24:D24"/>
    <mergeCell ref="E37:G37"/>
    <mergeCell ref="B30:D30"/>
    <mergeCell ref="C28:D28"/>
    <mergeCell ref="C29:D29"/>
    <mergeCell ref="C31:D31"/>
    <mergeCell ref="C32:D32"/>
    <mergeCell ref="B33:D33"/>
    <mergeCell ref="C34:D34"/>
    <mergeCell ref="C35:D35"/>
    <mergeCell ref="C36:D36"/>
    <mergeCell ref="B37:D37"/>
    <mergeCell ref="A51:D51"/>
    <mergeCell ref="C38:D38"/>
    <mergeCell ref="C39:D39"/>
    <mergeCell ref="A41:H41"/>
    <mergeCell ref="A42:H42"/>
    <mergeCell ref="A43:H43"/>
    <mergeCell ref="E46:H46"/>
    <mergeCell ref="A48:D48"/>
    <mergeCell ref="A49:D49"/>
    <mergeCell ref="A50:D50"/>
    <mergeCell ref="E50:H50"/>
  </mergeCells>
  <printOptions horizontalCentered="1"/>
  <pageMargins left="0.28999999999999998" right="0.35433070866141703" top="0.48" bottom="0.39"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6"/>
  <sheetViews>
    <sheetView topLeftCell="A28" zoomScaleNormal="100" workbookViewId="0">
      <selection activeCell="B23" sqref="B23:D25"/>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10.28515625" style="37" customWidth="1"/>
    <col min="8" max="8" width="10.4257812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CƠ KHÍ'!D2:H2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164</v>
      </c>
      <c r="B5" s="55"/>
      <c r="C5" s="55"/>
      <c r="D5" s="55"/>
      <c r="E5" s="55"/>
      <c r="F5" s="55"/>
      <c r="G5" s="55"/>
      <c r="H5" s="55"/>
    </row>
    <row r="6" spans="1:8" ht="9.75" customHeight="1" x14ac:dyDescent="0.25">
      <c r="A6" s="30"/>
    </row>
    <row r="7" spans="1:8" ht="18.75" customHeight="1" x14ac:dyDescent="0.25">
      <c r="A7" s="59" t="str">
        <f>'KHOA CƠ KHÍ'!A7:H7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8" customHeight="1" x14ac:dyDescent="0.25">
      <c r="A16" s="58" t="s">
        <v>165</v>
      </c>
      <c r="B16" s="58"/>
      <c r="C16" s="58"/>
      <c r="D16" s="58"/>
      <c r="E16" s="58"/>
      <c r="F16" s="58"/>
      <c r="G16" s="58"/>
      <c r="H16" s="58"/>
    </row>
    <row r="17" spans="1:8" ht="21" customHeight="1" x14ac:dyDescent="0.25">
      <c r="A17" s="18"/>
      <c r="B17" s="27" t="str">
        <f>'KHOA KHCB'!$B$17</f>
        <v xml:space="preserve">  Tổng số CB-GV đơn vị: </v>
      </c>
      <c r="C17" s="27">
        <v>25</v>
      </c>
      <c r="D17" s="39"/>
      <c r="E17" s="18"/>
      <c r="F17" s="18"/>
      <c r="G17" s="18"/>
      <c r="H17" s="18"/>
    </row>
    <row r="18" spans="1:8" ht="24" customHeight="1" x14ac:dyDescent="0.25">
      <c r="A18" s="19"/>
      <c r="B18" s="19" t="str">
        <f>'KHOA KHCB'!B18</f>
        <v xml:space="preserve">  Tổng số phiếu: </v>
      </c>
      <c r="C18" s="27">
        <v>25</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6" customHeight="1" x14ac:dyDescent="0.25">
      <c r="A20" s="9"/>
    </row>
    <row r="21" spans="1:8" ht="54.7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c r="C23" s="60"/>
      <c r="D23" s="60"/>
      <c r="E23" s="34">
        <f>$C$18-$F23</f>
        <v>25</v>
      </c>
      <c r="F23" s="34"/>
      <c r="G23" s="36"/>
      <c r="H23" s="52">
        <f>$G23/$C$17</f>
        <v>0</v>
      </c>
    </row>
    <row r="24" spans="1:8" s="41" customFormat="1" ht="33" customHeight="1" x14ac:dyDescent="0.25">
      <c r="A24" s="34">
        <v>2</v>
      </c>
      <c r="B24" s="50"/>
      <c r="C24" s="60"/>
      <c r="D24" s="60"/>
      <c r="E24" s="34">
        <f t="shared" ref="E24:E44" si="0">$C$18-$F24</f>
        <v>25</v>
      </c>
      <c r="F24" s="34"/>
      <c r="G24" s="36"/>
      <c r="H24" s="52">
        <f t="shared" ref="H24:H44" si="1">$G24/$C$17</f>
        <v>0</v>
      </c>
    </row>
    <row r="25" spans="1:8" s="41" customFormat="1" ht="33" customHeight="1" x14ac:dyDescent="0.25">
      <c r="A25" s="34">
        <v>3</v>
      </c>
      <c r="B25" s="49"/>
      <c r="C25" s="60"/>
      <c r="D25" s="60"/>
      <c r="E25" s="34">
        <f t="shared" si="0"/>
        <v>25</v>
      </c>
      <c r="F25" s="34"/>
      <c r="G25" s="36"/>
      <c r="H25" s="52">
        <f t="shared" si="1"/>
        <v>0</v>
      </c>
    </row>
    <row r="26" spans="1:8" s="41" customFormat="1" ht="29.25" customHeight="1" x14ac:dyDescent="0.25">
      <c r="A26" s="32"/>
      <c r="B26" s="64" t="s">
        <v>54</v>
      </c>
      <c r="C26" s="64"/>
      <c r="D26" s="64"/>
      <c r="E26" s="32"/>
      <c r="F26" s="32"/>
      <c r="G26" s="36"/>
      <c r="H26" s="36"/>
    </row>
    <row r="27" spans="1:8" s="41" customFormat="1" ht="33" customHeight="1" x14ac:dyDescent="0.25">
      <c r="A27" s="34">
        <v>1</v>
      </c>
      <c r="B27" s="49"/>
      <c r="C27" s="60"/>
      <c r="D27" s="60"/>
      <c r="E27" s="34">
        <f t="shared" si="0"/>
        <v>25</v>
      </c>
      <c r="F27" s="34"/>
      <c r="G27" s="36"/>
      <c r="H27" s="52">
        <f t="shared" si="1"/>
        <v>0</v>
      </c>
    </row>
    <row r="28" spans="1:8" s="41" customFormat="1" ht="33" customHeight="1" x14ac:dyDescent="0.25">
      <c r="A28" s="34">
        <v>2</v>
      </c>
      <c r="B28" s="50"/>
      <c r="C28" s="60"/>
      <c r="D28" s="60"/>
      <c r="E28" s="34">
        <f t="shared" si="0"/>
        <v>25</v>
      </c>
      <c r="F28" s="34"/>
      <c r="G28" s="36"/>
      <c r="H28" s="52">
        <f t="shared" si="1"/>
        <v>0</v>
      </c>
    </row>
    <row r="29" spans="1:8" s="41" customFormat="1" ht="33" customHeight="1" x14ac:dyDescent="0.25">
      <c r="A29" s="34">
        <v>3</v>
      </c>
      <c r="B29" s="49"/>
      <c r="C29" s="60"/>
      <c r="D29" s="60"/>
      <c r="E29" s="34">
        <f t="shared" si="0"/>
        <v>25</v>
      </c>
      <c r="F29" s="34"/>
      <c r="G29" s="36"/>
      <c r="H29" s="52">
        <f t="shared" si="1"/>
        <v>0</v>
      </c>
    </row>
    <row r="30" spans="1:8" s="41" customFormat="1" ht="33" customHeight="1" x14ac:dyDescent="0.25">
      <c r="A30" s="48">
        <v>4</v>
      </c>
      <c r="B30" s="49"/>
      <c r="C30" s="60"/>
      <c r="D30" s="60"/>
      <c r="E30" s="48">
        <f t="shared" si="0"/>
        <v>25</v>
      </c>
      <c r="F30" s="48"/>
      <c r="G30" s="36"/>
      <c r="H30" s="52">
        <f t="shared" si="1"/>
        <v>0</v>
      </c>
    </row>
    <row r="31" spans="1:8" s="41" customFormat="1" ht="33" customHeight="1" x14ac:dyDescent="0.25">
      <c r="A31" s="48">
        <v>5</v>
      </c>
      <c r="B31" s="50"/>
      <c r="C31" s="60"/>
      <c r="D31" s="60"/>
      <c r="E31" s="48">
        <f t="shared" si="0"/>
        <v>25</v>
      </c>
      <c r="F31" s="48"/>
      <c r="G31" s="36"/>
      <c r="H31" s="52">
        <f t="shared" si="1"/>
        <v>0</v>
      </c>
    </row>
    <row r="32" spans="1:8" s="41" customFormat="1" ht="33" customHeight="1" x14ac:dyDescent="0.25">
      <c r="A32" s="48">
        <v>6</v>
      </c>
      <c r="B32" s="49"/>
      <c r="C32" s="60"/>
      <c r="D32" s="60"/>
      <c r="E32" s="34">
        <f t="shared" si="0"/>
        <v>25</v>
      </c>
      <c r="F32" s="34"/>
      <c r="G32" s="36"/>
      <c r="H32" s="52">
        <f t="shared" si="1"/>
        <v>0</v>
      </c>
    </row>
    <row r="33" spans="1:8" s="41" customFormat="1" ht="30" customHeight="1" x14ac:dyDescent="0.25">
      <c r="A33" s="32"/>
      <c r="B33" s="70" t="s">
        <v>64</v>
      </c>
      <c r="C33" s="71"/>
      <c r="D33" s="71"/>
      <c r="E33" s="73"/>
      <c r="F33" s="73"/>
      <c r="G33" s="73"/>
      <c r="H33" s="36"/>
    </row>
    <row r="34" spans="1:8" s="41" customFormat="1" ht="33" customHeight="1" x14ac:dyDescent="0.25">
      <c r="A34" s="34">
        <v>1</v>
      </c>
      <c r="B34" s="50"/>
      <c r="C34" s="60"/>
      <c r="D34" s="60"/>
      <c r="E34" s="34">
        <f t="shared" si="0"/>
        <v>25</v>
      </c>
      <c r="F34" s="34"/>
      <c r="G34" s="36"/>
      <c r="H34" s="52">
        <f t="shared" si="1"/>
        <v>0</v>
      </c>
    </row>
    <row r="35" spans="1:8" s="41" customFormat="1" ht="33" customHeight="1" x14ac:dyDescent="0.25">
      <c r="A35" s="34">
        <v>2</v>
      </c>
      <c r="B35" s="50"/>
      <c r="C35" s="60"/>
      <c r="D35" s="60"/>
      <c r="E35" s="34">
        <f t="shared" si="0"/>
        <v>25</v>
      </c>
      <c r="F35" s="34"/>
      <c r="G35" s="36"/>
      <c r="H35" s="52">
        <f t="shared" si="1"/>
        <v>0</v>
      </c>
    </row>
    <row r="36" spans="1:8" s="41" customFormat="1" ht="33" customHeight="1" x14ac:dyDescent="0.25">
      <c r="A36" s="34">
        <v>3</v>
      </c>
      <c r="B36" s="50"/>
      <c r="C36" s="60"/>
      <c r="D36" s="60"/>
      <c r="E36" s="34">
        <f t="shared" si="0"/>
        <v>25</v>
      </c>
      <c r="F36" s="34"/>
      <c r="G36" s="36"/>
      <c r="H36" s="52">
        <f t="shared" si="1"/>
        <v>0</v>
      </c>
    </row>
    <row r="37" spans="1:8" s="41" customFormat="1" ht="33" customHeight="1" x14ac:dyDescent="0.25">
      <c r="A37" s="32"/>
      <c r="B37" s="70" t="s">
        <v>63</v>
      </c>
      <c r="C37" s="71"/>
      <c r="D37" s="71"/>
      <c r="E37" s="29"/>
      <c r="F37" s="29"/>
      <c r="G37" s="29"/>
      <c r="H37" s="36"/>
    </row>
    <row r="38" spans="1:8" s="41" customFormat="1" ht="30" customHeight="1" x14ac:dyDescent="0.25">
      <c r="A38" s="34">
        <v>1</v>
      </c>
      <c r="B38" s="50"/>
      <c r="C38" s="60"/>
      <c r="D38" s="60"/>
      <c r="E38" s="34">
        <f t="shared" si="0"/>
        <v>25</v>
      </c>
      <c r="F38" s="34"/>
      <c r="G38" s="36"/>
      <c r="H38" s="52">
        <f t="shared" si="1"/>
        <v>0</v>
      </c>
    </row>
    <row r="39" spans="1:8" s="41" customFormat="1" ht="31.5" customHeight="1" x14ac:dyDescent="0.25">
      <c r="A39" s="34">
        <v>2</v>
      </c>
      <c r="B39" s="50"/>
      <c r="C39" s="60"/>
      <c r="D39" s="60"/>
      <c r="E39" s="34">
        <f t="shared" si="0"/>
        <v>25</v>
      </c>
      <c r="F39" s="34"/>
      <c r="G39" s="36"/>
      <c r="H39" s="52">
        <f t="shared" si="1"/>
        <v>0</v>
      </c>
    </row>
    <row r="40" spans="1:8" s="41" customFormat="1" ht="31.5" customHeight="1" x14ac:dyDescent="0.25">
      <c r="A40" s="34">
        <v>3</v>
      </c>
      <c r="B40" s="50"/>
      <c r="C40" s="60"/>
      <c r="D40" s="60"/>
      <c r="E40" s="34">
        <f t="shared" si="0"/>
        <v>25</v>
      </c>
      <c r="F40" s="34"/>
      <c r="G40" s="36"/>
      <c r="H40" s="52">
        <f t="shared" si="1"/>
        <v>0</v>
      </c>
    </row>
    <row r="41" spans="1:8" s="41" customFormat="1" ht="30" customHeight="1" x14ac:dyDescent="0.25">
      <c r="A41" s="32"/>
      <c r="B41" s="70" t="s">
        <v>65</v>
      </c>
      <c r="C41" s="71"/>
      <c r="D41" s="71"/>
      <c r="E41" s="29"/>
      <c r="F41" s="29"/>
      <c r="G41" s="29"/>
      <c r="H41" s="36"/>
    </row>
    <row r="42" spans="1:8" s="41" customFormat="1" ht="30" customHeight="1" x14ac:dyDescent="0.25">
      <c r="A42" s="34">
        <v>1</v>
      </c>
      <c r="B42" s="50"/>
      <c r="C42" s="60"/>
      <c r="D42" s="60"/>
      <c r="E42" s="34">
        <f t="shared" si="0"/>
        <v>25</v>
      </c>
      <c r="F42" s="34"/>
      <c r="G42" s="36"/>
      <c r="H42" s="52">
        <f t="shared" si="1"/>
        <v>0</v>
      </c>
    </row>
    <row r="43" spans="1:8" s="41" customFormat="1" ht="31.5" customHeight="1" x14ac:dyDescent="0.25">
      <c r="A43" s="34">
        <v>2</v>
      </c>
      <c r="B43" s="50"/>
      <c r="C43" s="60"/>
      <c r="D43" s="60"/>
      <c r="E43" s="34">
        <f t="shared" si="0"/>
        <v>25</v>
      </c>
      <c r="F43" s="34"/>
      <c r="G43" s="36"/>
      <c r="H43" s="52">
        <f t="shared" si="1"/>
        <v>0</v>
      </c>
    </row>
    <row r="44" spans="1:8" s="41" customFormat="1" ht="31.5" customHeight="1" x14ac:dyDescent="0.25">
      <c r="A44" s="34">
        <v>3</v>
      </c>
      <c r="B44" s="50"/>
      <c r="C44" s="60"/>
      <c r="D44" s="60"/>
      <c r="E44" s="34">
        <f t="shared" si="0"/>
        <v>25</v>
      </c>
      <c r="F44" s="34"/>
      <c r="G44" s="36"/>
      <c r="H44" s="52">
        <f t="shared" si="1"/>
        <v>0</v>
      </c>
    </row>
    <row r="45" spans="1:8" ht="11.25" customHeight="1" x14ac:dyDescent="0.25">
      <c r="A45" s="9"/>
    </row>
    <row r="46" spans="1:8" ht="70.5" customHeight="1" x14ac:dyDescent="0.25">
      <c r="A46" s="58" t="s">
        <v>18</v>
      </c>
      <c r="B46" s="62"/>
      <c r="C46" s="62"/>
      <c r="D46" s="62"/>
      <c r="E46" s="62"/>
      <c r="F46" s="62"/>
      <c r="G46" s="62"/>
      <c r="H46" s="62"/>
    </row>
    <row r="47" spans="1:8" ht="37.5" customHeight="1" x14ac:dyDescent="0.25">
      <c r="A47" s="58" t="str">
        <f>'KHOA KHCB'!$A$46:$H$46</f>
        <v xml:space="preserve">        Chúng tôi đồng ký tên dưới đây, xác nhận việc kiểm phiếu được thực hiện chính xác, đúng quy định.</v>
      </c>
      <c r="B47" s="58"/>
      <c r="C47" s="58"/>
      <c r="D47" s="58"/>
      <c r="E47" s="58"/>
      <c r="F47" s="58"/>
      <c r="G47" s="58"/>
      <c r="H47" s="58"/>
    </row>
    <row r="48" spans="1:8" ht="20.25" customHeight="1" x14ac:dyDescent="0.25">
      <c r="A48" s="59" t="str">
        <f>'KHOA CƠ KHÍ'!A43:H43</f>
        <v xml:space="preserve">        Biên bản kết thúc lúc ……. ngày ……/….../2021.</v>
      </c>
      <c r="B48" s="59"/>
      <c r="C48" s="59"/>
      <c r="D48" s="59"/>
      <c r="E48" s="59"/>
      <c r="F48" s="59"/>
      <c r="G48" s="59"/>
      <c r="H48" s="59"/>
    </row>
    <row r="49" spans="1:8" ht="16.5" x14ac:dyDescent="0.25">
      <c r="A49" s="9"/>
    </row>
    <row r="50" spans="1:8" ht="15.75" x14ac:dyDescent="0.25">
      <c r="A50" s="31"/>
    </row>
    <row r="51" spans="1:8" ht="16.5" x14ac:dyDescent="0.25">
      <c r="B51" s="14" t="str">
        <f>'KHOA KHCB'!$B$50</f>
        <v>THÀNH VIÊN TỔ KIỂM PHIẾU</v>
      </c>
      <c r="C51" s="14"/>
      <c r="E51" s="56" t="str">
        <f>'KHOA KHCB'!$E$50:$H$50</f>
        <v>TỔ TRƯỞNG TỔ KIỂM PHIẾU</v>
      </c>
      <c r="F51" s="56"/>
      <c r="G51" s="56"/>
      <c r="H51" s="56"/>
    </row>
    <row r="52" spans="1:8" ht="9" customHeight="1" x14ac:dyDescent="0.25">
      <c r="A52" s="26"/>
    </row>
    <row r="53" spans="1:8" ht="30.75" customHeight="1" x14ac:dyDescent="0.25">
      <c r="A53" s="61" t="str">
        <f>'KHOA KHCB'!$A$52:$D$52</f>
        <v>Lưu Hoàng Hải Yến: ………………………………</v>
      </c>
      <c r="B53" s="61"/>
      <c r="C53" s="61"/>
      <c r="D53" s="61"/>
      <c r="E53" s="14"/>
    </row>
    <row r="54" spans="1:8" ht="30.75" customHeight="1" x14ac:dyDescent="0.25">
      <c r="A54" s="61" t="str">
        <f>'KHOA KHCB'!$A$53:$D$53</f>
        <v>Nguyễn Thị Nhuận: …………………………</v>
      </c>
      <c r="B54" s="61"/>
      <c r="C54" s="61"/>
      <c r="D54" s="61"/>
      <c r="E54" s="28"/>
    </row>
    <row r="55" spans="1:8" ht="30.75" customHeight="1" x14ac:dyDescent="0.25">
      <c r="A55" s="61" t="str">
        <f>'KHOA KHCB'!$A$54:$D$54</f>
        <v>Trịnh Hoàng Hiệp: ……………………………….</v>
      </c>
      <c r="B55" s="61"/>
      <c r="C55" s="61"/>
      <c r="D55" s="61"/>
      <c r="E55" s="56" t="str">
        <f>'KHOA KHCB'!$E$54:$H$54</f>
        <v>Châu Văn Bảo</v>
      </c>
      <c r="F55" s="56"/>
      <c r="G55" s="56"/>
      <c r="H55" s="56"/>
    </row>
    <row r="56" spans="1:8" ht="30.75" customHeight="1" x14ac:dyDescent="0.25">
      <c r="A56" s="61" t="str">
        <f>'KHOA KHCB'!$A$55:$D$55</f>
        <v>Lương Xuân Thịnh: ………………………………..</v>
      </c>
      <c r="B56" s="61"/>
      <c r="C56" s="61"/>
      <c r="D56" s="61"/>
      <c r="E56" s="28"/>
    </row>
  </sheetData>
  <mergeCells count="50">
    <mergeCell ref="A7:H7"/>
    <mergeCell ref="A1:C1"/>
    <mergeCell ref="D1:H1"/>
    <mergeCell ref="D2:H2"/>
    <mergeCell ref="A4:H4"/>
    <mergeCell ref="A5:H5"/>
    <mergeCell ref="B22:D22"/>
    <mergeCell ref="A8:H8"/>
    <mergeCell ref="A9:H9"/>
    <mergeCell ref="A10:F10"/>
    <mergeCell ref="A11:F11"/>
    <mergeCell ref="A12:F12"/>
    <mergeCell ref="A13:F13"/>
    <mergeCell ref="A14:F14"/>
    <mergeCell ref="A15:H15"/>
    <mergeCell ref="A16:H16"/>
    <mergeCell ref="A19:H19"/>
    <mergeCell ref="C21:D21"/>
    <mergeCell ref="C28:D28"/>
    <mergeCell ref="C29:D29"/>
    <mergeCell ref="C32:D32"/>
    <mergeCell ref="B37:D37"/>
    <mergeCell ref="C34:D34"/>
    <mergeCell ref="C30:D30"/>
    <mergeCell ref="C31:D31"/>
    <mergeCell ref="C23:D23"/>
    <mergeCell ref="C24:D24"/>
    <mergeCell ref="C25:D25"/>
    <mergeCell ref="B26:D26"/>
    <mergeCell ref="C27:D27"/>
    <mergeCell ref="A47:H47"/>
    <mergeCell ref="C36:D36"/>
    <mergeCell ref="B33:D33"/>
    <mergeCell ref="E33:G33"/>
    <mergeCell ref="C38:D38"/>
    <mergeCell ref="C39:D39"/>
    <mergeCell ref="C40:D40"/>
    <mergeCell ref="B41:D41"/>
    <mergeCell ref="C42:D42"/>
    <mergeCell ref="C43:D43"/>
    <mergeCell ref="C44:D44"/>
    <mergeCell ref="A46:H46"/>
    <mergeCell ref="C35:D35"/>
    <mergeCell ref="A56:D56"/>
    <mergeCell ref="A48:H48"/>
    <mergeCell ref="E51:H51"/>
    <mergeCell ref="A53:D53"/>
    <mergeCell ref="A54:D54"/>
    <mergeCell ref="A55:D55"/>
    <mergeCell ref="E55:H55"/>
  </mergeCells>
  <printOptions horizontalCentered="1"/>
  <pageMargins left="0.28999999999999998" right="0.35433070866141703" top="0.48" bottom="0.39"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3"/>
  <sheetViews>
    <sheetView topLeftCell="A34" zoomScaleNormal="100" workbookViewId="0">
      <selection activeCell="B36" sqref="B36"/>
    </sheetView>
  </sheetViews>
  <sheetFormatPr defaultColWidth="9" defaultRowHeight="15" x14ac:dyDescent="0.25"/>
  <cols>
    <col min="1" max="1" width="3.5703125" style="38" customWidth="1"/>
    <col min="2" max="2" width="26.140625" style="37" customWidth="1"/>
    <col min="3" max="3" width="12.28515625" style="37" customWidth="1"/>
    <col min="4" max="4" width="12.85546875" style="38" customWidth="1"/>
    <col min="5" max="5" width="10.5703125" style="38" customWidth="1"/>
    <col min="6" max="6" width="10" style="37" customWidth="1"/>
    <col min="7" max="7" width="9.28515625" style="37" customWidth="1"/>
    <col min="8" max="8" width="10.14062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CNTT'!D2:H2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166</v>
      </c>
      <c r="B5" s="55"/>
      <c r="C5" s="55"/>
      <c r="D5" s="55"/>
      <c r="E5" s="55"/>
      <c r="F5" s="55"/>
      <c r="G5" s="55"/>
      <c r="H5" s="55"/>
    </row>
    <row r="6" spans="1:8" ht="9.75" customHeight="1" x14ac:dyDescent="0.25">
      <c r="A6" s="30"/>
    </row>
    <row r="7" spans="1:8" ht="18.75" customHeight="1" x14ac:dyDescent="0.25">
      <c r="A7" s="59" t="str">
        <f>'KHOA CNTT'!A7:H7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187</v>
      </c>
      <c r="B16" s="58"/>
      <c r="C16" s="58"/>
      <c r="D16" s="58"/>
      <c r="E16" s="58"/>
      <c r="F16" s="58"/>
      <c r="G16" s="58"/>
      <c r="H16" s="58"/>
    </row>
    <row r="17" spans="1:8" ht="21" customHeight="1" x14ac:dyDescent="0.25">
      <c r="A17" s="18"/>
      <c r="B17" s="27" t="str">
        <f>'KHOA KHCB'!$B$17</f>
        <v xml:space="preserve">  Tổng số CB-GV đơn vị: </v>
      </c>
      <c r="C17" s="27">
        <v>30</v>
      </c>
      <c r="D17" s="39"/>
      <c r="E17" s="18"/>
      <c r="F17" s="18"/>
      <c r="G17" s="18"/>
      <c r="H17" s="18"/>
    </row>
    <row r="18" spans="1:8" ht="24" customHeight="1" x14ac:dyDescent="0.25">
      <c r="A18" s="19"/>
      <c r="B18" s="19" t="str">
        <f>'KHOA KHCB'!B18</f>
        <v xml:space="preserve">  Tổng số phiếu: </v>
      </c>
      <c r="C18" s="27">
        <v>30</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50" t="s">
        <v>107</v>
      </c>
      <c r="C23" s="74" t="s">
        <v>109</v>
      </c>
      <c r="D23" s="81"/>
      <c r="E23" s="34">
        <f>$C$18-$F23</f>
        <v>30</v>
      </c>
      <c r="F23" s="34"/>
      <c r="G23" s="48"/>
      <c r="H23" s="52">
        <f>$G23/$C$17</f>
        <v>0</v>
      </c>
    </row>
    <row r="24" spans="1:8" s="41" customFormat="1" ht="33" customHeight="1" x14ac:dyDescent="0.25">
      <c r="A24" s="34">
        <v>2</v>
      </c>
      <c r="B24" s="49" t="s">
        <v>108</v>
      </c>
      <c r="C24" s="60" t="s">
        <v>188</v>
      </c>
      <c r="D24" s="60"/>
      <c r="E24" s="34">
        <f t="shared" ref="E24:E41" si="0">$C$18-$F24</f>
        <v>30</v>
      </c>
      <c r="F24" s="34"/>
      <c r="G24" s="48"/>
      <c r="H24" s="52">
        <f t="shared" ref="H24:H41" si="1">$G24/$C$17</f>
        <v>0</v>
      </c>
    </row>
    <row r="25" spans="1:8" s="41" customFormat="1" ht="33" customHeight="1" x14ac:dyDescent="0.25">
      <c r="A25" s="34">
        <v>3</v>
      </c>
      <c r="B25" s="49" t="s">
        <v>113</v>
      </c>
      <c r="C25" s="60" t="s">
        <v>114</v>
      </c>
      <c r="D25" s="60"/>
      <c r="E25" s="34">
        <f t="shared" si="0"/>
        <v>30</v>
      </c>
      <c r="F25" s="34"/>
      <c r="G25" s="48"/>
      <c r="H25" s="52">
        <f t="shared" si="1"/>
        <v>0</v>
      </c>
    </row>
    <row r="26" spans="1:8" s="41" customFormat="1" ht="29.25" customHeight="1" x14ac:dyDescent="0.25">
      <c r="A26" s="32"/>
      <c r="B26" s="64" t="s">
        <v>54</v>
      </c>
      <c r="C26" s="64"/>
      <c r="D26" s="64"/>
      <c r="E26" s="32"/>
      <c r="F26" s="32"/>
      <c r="G26" s="48"/>
      <c r="H26" s="36"/>
    </row>
    <row r="27" spans="1:8" s="41" customFormat="1" ht="33" customHeight="1" x14ac:dyDescent="0.25">
      <c r="A27" s="53">
        <v>1</v>
      </c>
      <c r="B27" s="49" t="s">
        <v>111</v>
      </c>
      <c r="C27" s="60" t="s">
        <v>112</v>
      </c>
      <c r="D27" s="60"/>
      <c r="E27" s="53">
        <f t="shared" si="0"/>
        <v>30</v>
      </c>
      <c r="F27" s="53"/>
      <c r="G27" s="53"/>
      <c r="H27" s="52">
        <f t="shared" si="1"/>
        <v>0</v>
      </c>
    </row>
    <row r="28" spans="1:8" s="41" customFormat="1" ht="33" customHeight="1" x14ac:dyDescent="0.25">
      <c r="A28" s="53">
        <v>2</v>
      </c>
      <c r="B28" s="49" t="s">
        <v>108</v>
      </c>
      <c r="C28" s="60" t="s">
        <v>110</v>
      </c>
      <c r="D28" s="60"/>
      <c r="E28" s="34">
        <f t="shared" si="0"/>
        <v>30</v>
      </c>
      <c r="F28" s="34"/>
      <c r="G28" s="48"/>
      <c r="H28" s="52">
        <f t="shared" si="1"/>
        <v>0</v>
      </c>
    </row>
    <row r="29" spans="1:8" s="41" customFormat="1" ht="33" customHeight="1" x14ac:dyDescent="0.25">
      <c r="A29" s="53">
        <v>3</v>
      </c>
      <c r="B29" s="49" t="s">
        <v>113</v>
      </c>
      <c r="C29" s="60" t="s">
        <v>114</v>
      </c>
      <c r="D29" s="60"/>
      <c r="E29" s="34">
        <f t="shared" si="0"/>
        <v>30</v>
      </c>
      <c r="F29" s="34"/>
      <c r="G29" s="48"/>
      <c r="H29" s="52">
        <f t="shared" si="1"/>
        <v>0</v>
      </c>
    </row>
    <row r="30" spans="1:8" s="41" customFormat="1" ht="33" customHeight="1" x14ac:dyDescent="0.25">
      <c r="A30" s="32"/>
      <c r="B30" s="70" t="s">
        <v>66</v>
      </c>
      <c r="C30" s="71"/>
      <c r="D30" s="71"/>
      <c r="E30" s="29"/>
      <c r="F30" s="29"/>
      <c r="G30" s="48"/>
      <c r="H30" s="36"/>
    </row>
    <row r="31" spans="1:8" s="41" customFormat="1" ht="33" customHeight="1" x14ac:dyDescent="0.25">
      <c r="A31" s="34">
        <v>1</v>
      </c>
      <c r="B31" s="49" t="s">
        <v>115</v>
      </c>
      <c r="C31" s="60" t="s">
        <v>118</v>
      </c>
      <c r="D31" s="74"/>
      <c r="E31" s="34">
        <f t="shared" si="0"/>
        <v>30</v>
      </c>
      <c r="F31" s="34"/>
      <c r="G31" s="48"/>
      <c r="H31" s="52">
        <f t="shared" si="1"/>
        <v>0</v>
      </c>
    </row>
    <row r="32" spans="1:8" s="41" customFormat="1" ht="33" customHeight="1" x14ac:dyDescent="0.25">
      <c r="A32" s="34">
        <v>2</v>
      </c>
      <c r="B32" s="49" t="s">
        <v>117</v>
      </c>
      <c r="C32" s="60" t="s">
        <v>118</v>
      </c>
      <c r="D32" s="74"/>
      <c r="E32" s="34">
        <f t="shared" si="0"/>
        <v>30</v>
      </c>
      <c r="F32" s="34"/>
      <c r="G32" s="48"/>
      <c r="H32" s="52">
        <f t="shared" si="1"/>
        <v>0</v>
      </c>
    </row>
    <row r="33" spans="1:8" s="41" customFormat="1" ht="33" customHeight="1" x14ac:dyDescent="0.25">
      <c r="A33" s="34">
        <v>3</v>
      </c>
      <c r="B33" s="49" t="s">
        <v>116</v>
      </c>
      <c r="C33" s="60" t="s">
        <v>118</v>
      </c>
      <c r="D33" s="74"/>
      <c r="E33" s="34">
        <f t="shared" si="0"/>
        <v>30</v>
      </c>
      <c r="F33" s="34"/>
      <c r="G33" s="48"/>
      <c r="H33" s="52">
        <f t="shared" si="1"/>
        <v>0</v>
      </c>
    </row>
    <row r="34" spans="1:8" s="41" customFormat="1" ht="30" customHeight="1" x14ac:dyDescent="0.25">
      <c r="A34" s="32"/>
      <c r="B34" s="70" t="s">
        <v>67</v>
      </c>
      <c r="C34" s="71"/>
      <c r="D34" s="71"/>
      <c r="E34" s="73"/>
      <c r="F34" s="73"/>
      <c r="G34" s="73"/>
      <c r="H34" s="36"/>
    </row>
    <row r="35" spans="1:8" s="41" customFormat="1" ht="30" customHeight="1" x14ac:dyDescent="0.25">
      <c r="A35" s="34">
        <v>1</v>
      </c>
      <c r="B35" s="49" t="s">
        <v>120</v>
      </c>
      <c r="C35" s="60" t="s">
        <v>118</v>
      </c>
      <c r="D35" s="74"/>
      <c r="E35" s="53">
        <f t="shared" si="0"/>
        <v>30</v>
      </c>
      <c r="F35" s="53"/>
      <c r="G35" s="53"/>
      <c r="H35" s="52">
        <f t="shared" si="1"/>
        <v>0</v>
      </c>
    </row>
    <row r="36" spans="1:8" s="41" customFormat="1" ht="31.5" customHeight="1" x14ac:dyDescent="0.25">
      <c r="A36" s="34">
        <v>2</v>
      </c>
      <c r="B36" s="49" t="s">
        <v>119</v>
      </c>
      <c r="C36" s="60" t="s">
        <v>118</v>
      </c>
      <c r="D36" s="74"/>
      <c r="E36" s="34">
        <f t="shared" si="0"/>
        <v>30</v>
      </c>
      <c r="F36" s="34"/>
      <c r="G36" s="48"/>
      <c r="H36" s="52">
        <f t="shared" si="1"/>
        <v>0</v>
      </c>
    </row>
    <row r="37" spans="1:8" s="41" customFormat="1" ht="31.5" customHeight="1" x14ac:dyDescent="0.25">
      <c r="A37" s="34">
        <v>3</v>
      </c>
      <c r="B37" s="49" t="s">
        <v>189</v>
      </c>
      <c r="C37" s="60" t="s">
        <v>118</v>
      </c>
      <c r="D37" s="74"/>
      <c r="E37" s="34">
        <f t="shared" si="0"/>
        <v>30</v>
      </c>
      <c r="F37" s="34"/>
      <c r="G37" s="48"/>
      <c r="H37" s="52">
        <f t="shared" si="1"/>
        <v>0</v>
      </c>
    </row>
    <row r="38" spans="1:8" s="41" customFormat="1" ht="30" customHeight="1" x14ac:dyDescent="0.25">
      <c r="A38" s="32"/>
      <c r="B38" s="70" t="s">
        <v>68</v>
      </c>
      <c r="C38" s="71"/>
      <c r="D38" s="71"/>
      <c r="E38" s="29"/>
      <c r="F38" s="29"/>
      <c r="G38" s="48"/>
      <c r="H38" s="36"/>
    </row>
    <row r="39" spans="1:8" s="41" customFormat="1" ht="30" customHeight="1" x14ac:dyDescent="0.25">
      <c r="A39" s="34">
        <v>1</v>
      </c>
      <c r="B39" s="49" t="s">
        <v>122</v>
      </c>
      <c r="C39" s="60" t="s">
        <v>118</v>
      </c>
      <c r="D39" s="74"/>
      <c r="E39" s="34">
        <f t="shared" si="0"/>
        <v>30</v>
      </c>
      <c r="F39" s="34"/>
      <c r="G39" s="48"/>
      <c r="H39" s="52">
        <f t="shared" si="1"/>
        <v>0</v>
      </c>
    </row>
    <row r="40" spans="1:8" s="41" customFormat="1" ht="30" customHeight="1" x14ac:dyDescent="0.25">
      <c r="A40" s="53">
        <v>1</v>
      </c>
      <c r="B40" s="49" t="s">
        <v>121</v>
      </c>
      <c r="C40" s="60" t="s">
        <v>118</v>
      </c>
      <c r="D40" s="74"/>
      <c r="E40" s="53">
        <f t="shared" si="0"/>
        <v>30</v>
      </c>
      <c r="F40" s="53"/>
      <c r="G40" s="53"/>
      <c r="H40" s="52">
        <f t="shared" si="1"/>
        <v>0</v>
      </c>
    </row>
    <row r="41" spans="1:8" s="41" customFormat="1" ht="31.5" customHeight="1" x14ac:dyDescent="0.25">
      <c r="A41" s="34">
        <v>2</v>
      </c>
      <c r="B41" s="49" t="s">
        <v>190</v>
      </c>
      <c r="C41" s="60" t="s">
        <v>118</v>
      </c>
      <c r="D41" s="74"/>
      <c r="E41" s="34">
        <f t="shared" si="0"/>
        <v>30</v>
      </c>
      <c r="F41" s="34"/>
      <c r="G41" s="48"/>
      <c r="H41" s="52">
        <f t="shared" si="1"/>
        <v>0</v>
      </c>
    </row>
    <row r="42" spans="1:8" ht="11.25" customHeight="1" x14ac:dyDescent="0.25">
      <c r="A42" s="9"/>
    </row>
    <row r="43" spans="1:8" ht="70.5" customHeight="1" x14ac:dyDescent="0.25">
      <c r="A43" s="58" t="s">
        <v>18</v>
      </c>
      <c r="B43" s="62"/>
      <c r="C43" s="62"/>
      <c r="D43" s="62"/>
      <c r="E43" s="62"/>
      <c r="F43" s="62"/>
      <c r="G43" s="62"/>
      <c r="H43" s="62"/>
    </row>
    <row r="44" spans="1:8" ht="37.5" customHeight="1" x14ac:dyDescent="0.25">
      <c r="A44" s="58" t="str">
        <f>'KHOA KHCB'!$A$46:$H$46</f>
        <v xml:space="preserve">        Chúng tôi đồng ký tên dưới đây, xác nhận việc kiểm phiếu được thực hiện chính xác, đúng quy định.</v>
      </c>
      <c r="B44" s="58"/>
      <c r="C44" s="58"/>
      <c r="D44" s="58"/>
      <c r="E44" s="58"/>
      <c r="F44" s="58"/>
      <c r="G44" s="58"/>
      <c r="H44" s="58"/>
    </row>
    <row r="45" spans="1:8" ht="20.25" customHeight="1" x14ac:dyDescent="0.25">
      <c r="A45" s="59" t="str">
        <f>'KHOA CNTT'!A48:H48</f>
        <v xml:space="preserve">        Biên bản kết thúc lúc ……. ngày ……/….../2021.</v>
      </c>
      <c r="B45" s="59"/>
      <c r="C45" s="59"/>
      <c r="D45" s="59"/>
      <c r="E45" s="59"/>
      <c r="F45" s="59"/>
      <c r="G45" s="59"/>
      <c r="H45" s="59"/>
    </row>
    <row r="46" spans="1:8" ht="16.5" x14ac:dyDescent="0.25">
      <c r="A46" s="9"/>
    </row>
    <row r="47" spans="1:8" ht="15.75" x14ac:dyDescent="0.25">
      <c r="A47" s="31"/>
    </row>
    <row r="48" spans="1:8" ht="16.5" x14ac:dyDescent="0.25">
      <c r="B48" s="14" t="str">
        <f>'KHOA KHCB'!$B$50</f>
        <v>THÀNH VIÊN TỔ KIỂM PHIẾU</v>
      </c>
      <c r="C48" s="14"/>
      <c r="E48" s="56" t="str">
        <f>'KHOA KHCB'!$E$50:$H$50</f>
        <v>TỔ TRƯỞNG TỔ KIỂM PHIẾU</v>
      </c>
      <c r="F48" s="56"/>
      <c r="G48" s="56"/>
      <c r="H48" s="56"/>
    </row>
    <row r="49" spans="1:8" ht="9" customHeight="1" x14ac:dyDescent="0.25">
      <c r="A49" s="26"/>
    </row>
    <row r="50" spans="1:8" ht="30.75" customHeight="1" x14ac:dyDescent="0.25">
      <c r="A50" s="61" t="str">
        <f>'KHOA KHCB'!$A$52:$D$52</f>
        <v>Lưu Hoàng Hải Yến: ………………………………</v>
      </c>
      <c r="B50" s="61"/>
      <c r="C50" s="61"/>
      <c r="D50" s="61"/>
      <c r="E50" s="14"/>
    </row>
    <row r="51" spans="1:8" ht="30.75" customHeight="1" x14ac:dyDescent="0.25">
      <c r="A51" s="61" t="str">
        <f>'KHOA KHCB'!$A$53:$D$53</f>
        <v>Nguyễn Thị Nhuận: …………………………</v>
      </c>
      <c r="B51" s="61"/>
      <c r="C51" s="61"/>
      <c r="D51" s="61"/>
      <c r="E51" s="28"/>
    </row>
    <row r="52" spans="1:8" ht="30.75" customHeight="1" x14ac:dyDescent="0.25">
      <c r="A52" s="61" t="str">
        <f>'KHOA KHCB'!$A$54:$D$54</f>
        <v>Trịnh Hoàng Hiệp: ……………………………….</v>
      </c>
      <c r="B52" s="61"/>
      <c r="C52" s="61"/>
      <c r="D52" s="61"/>
      <c r="E52" s="56" t="str">
        <f>'KHOA KHCB'!$E$54:$H$54</f>
        <v>Châu Văn Bảo</v>
      </c>
      <c r="F52" s="56"/>
      <c r="G52" s="56"/>
      <c r="H52" s="56"/>
    </row>
    <row r="53" spans="1:8" ht="30.75" customHeight="1" x14ac:dyDescent="0.25">
      <c r="A53" s="61" t="str">
        <f>'KHOA KHCB'!$A$55:$D$55</f>
        <v>Lương Xuân Thịnh: ………………………………..</v>
      </c>
      <c r="B53" s="61"/>
      <c r="C53" s="61"/>
      <c r="D53" s="61"/>
      <c r="E53" s="28"/>
    </row>
  </sheetData>
  <mergeCells count="47">
    <mergeCell ref="A7:H7"/>
    <mergeCell ref="A1:C1"/>
    <mergeCell ref="D1:H1"/>
    <mergeCell ref="D2:H2"/>
    <mergeCell ref="A4:H4"/>
    <mergeCell ref="A5:H5"/>
    <mergeCell ref="B22:D22"/>
    <mergeCell ref="A8:H8"/>
    <mergeCell ref="A9:H9"/>
    <mergeCell ref="A10:F10"/>
    <mergeCell ref="A11:F11"/>
    <mergeCell ref="A12:F12"/>
    <mergeCell ref="A13:F13"/>
    <mergeCell ref="A14:F14"/>
    <mergeCell ref="A15:H15"/>
    <mergeCell ref="A16:H16"/>
    <mergeCell ref="A19:H19"/>
    <mergeCell ref="C21:D21"/>
    <mergeCell ref="C32:D32"/>
    <mergeCell ref="C23:D23"/>
    <mergeCell ref="C24:D24"/>
    <mergeCell ref="C25:D25"/>
    <mergeCell ref="B26:D26"/>
    <mergeCell ref="C28:D28"/>
    <mergeCell ref="C29:D29"/>
    <mergeCell ref="B30:D30"/>
    <mergeCell ref="C31:D31"/>
    <mergeCell ref="C27:D27"/>
    <mergeCell ref="A44:H44"/>
    <mergeCell ref="C33:D33"/>
    <mergeCell ref="B34:D34"/>
    <mergeCell ref="E34:G34"/>
    <mergeCell ref="C35:D35"/>
    <mergeCell ref="C36:D36"/>
    <mergeCell ref="C37:D37"/>
    <mergeCell ref="B38:D38"/>
    <mergeCell ref="C39:D39"/>
    <mergeCell ref="C41:D41"/>
    <mergeCell ref="A43:H43"/>
    <mergeCell ref="C40:D40"/>
    <mergeCell ref="A53:D53"/>
    <mergeCell ref="A45:H45"/>
    <mergeCell ref="E48:H48"/>
    <mergeCell ref="A50:D50"/>
    <mergeCell ref="A51:D51"/>
    <mergeCell ref="A52:D52"/>
    <mergeCell ref="E52:H52"/>
  </mergeCells>
  <printOptions horizontalCentered="1"/>
  <pageMargins left="0.28999999999999998" right="0.35433070866141703" top="0.48" bottom="0.39"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8"/>
  <sheetViews>
    <sheetView topLeftCell="A31" zoomScaleNormal="100" workbookViewId="0">
      <selection activeCell="B35" sqref="B35:D36"/>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ĐIỆN-ĐIỆN TỬ'!D2:H2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167</v>
      </c>
      <c r="B5" s="55"/>
      <c r="C5" s="55"/>
      <c r="D5" s="55"/>
      <c r="E5" s="55"/>
      <c r="F5" s="55"/>
      <c r="G5" s="55"/>
      <c r="H5" s="55"/>
    </row>
    <row r="6" spans="1:8" ht="9.75" customHeight="1" x14ac:dyDescent="0.25">
      <c r="A6" s="30"/>
    </row>
    <row r="7" spans="1:8" ht="18.75" customHeight="1" x14ac:dyDescent="0.25">
      <c r="A7" s="59" t="str">
        <f>'KHOA ĐIỆN-ĐIỆN TỬ'!A7:H7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168</v>
      </c>
      <c r="B16" s="58"/>
      <c r="C16" s="58"/>
      <c r="D16" s="58"/>
      <c r="E16" s="58"/>
      <c r="F16" s="58"/>
      <c r="G16" s="58"/>
      <c r="H16" s="58"/>
    </row>
    <row r="17" spans="1:8" ht="21" customHeight="1" x14ac:dyDescent="0.25">
      <c r="A17" s="18"/>
      <c r="B17" s="27" t="str">
        <f>'KHOA KHCB'!$B$17</f>
        <v xml:space="preserve">  Tổng số CB-GV đơn vị: </v>
      </c>
      <c r="C17" s="27"/>
      <c r="D17" s="39"/>
      <c r="E17" s="18"/>
      <c r="F17" s="18"/>
      <c r="G17" s="18"/>
      <c r="H17" s="18"/>
    </row>
    <row r="18" spans="1:8" ht="24" customHeight="1" x14ac:dyDescent="0.25">
      <c r="A18" s="19"/>
      <c r="B18" s="19" t="str">
        <f>'KHOA KHCB'!B18</f>
        <v xml:space="preserve">  Tổng số phiếu: </v>
      </c>
      <c r="C18" s="27"/>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c r="C23" s="60"/>
      <c r="D23" s="60"/>
      <c r="E23" s="34">
        <f>$C$18-$F23</f>
        <v>0</v>
      </c>
      <c r="F23" s="34"/>
      <c r="G23" s="48"/>
      <c r="H23" s="52" t="e">
        <f>$G23/$C$17</f>
        <v>#DIV/0!</v>
      </c>
    </row>
    <row r="24" spans="1:8" s="41" customFormat="1" ht="33" customHeight="1" x14ac:dyDescent="0.25">
      <c r="A24" s="34">
        <v>2</v>
      </c>
      <c r="B24" s="50"/>
      <c r="C24" s="60"/>
      <c r="D24" s="60"/>
      <c r="E24" s="34">
        <f t="shared" ref="E24:E36" si="0">$C$18-$F24</f>
        <v>0</v>
      </c>
      <c r="F24" s="34"/>
      <c r="G24" s="48"/>
      <c r="H24" s="52" t="e">
        <f>$G24/$C$17</f>
        <v>#DIV/0!</v>
      </c>
    </row>
    <row r="25" spans="1:8" s="41" customFormat="1" ht="29.25" customHeight="1" x14ac:dyDescent="0.25">
      <c r="A25" s="32"/>
      <c r="B25" s="64" t="s">
        <v>54</v>
      </c>
      <c r="C25" s="64"/>
      <c r="D25" s="64"/>
      <c r="E25" s="32"/>
      <c r="F25" s="32"/>
      <c r="G25" s="48"/>
      <c r="H25" s="36"/>
    </row>
    <row r="26" spans="1:8" s="41" customFormat="1" ht="33" customHeight="1" x14ac:dyDescent="0.25">
      <c r="A26" s="34">
        <v>1</v>
      </c>
      <c r="B26" s="49"/>
      <c r="C26" s="60"/>
      <c r="D26" s="60"/>
      <c r="E26" s="34">
        <f t="shared" si="0"/>
        <v>0</v>
      </c>
      <c r="F26" s="34"/>
      <c r="G26" s="48"/>
      <c r="H26" s="52" t="e">
        <f t="shared" ref="H26:H27" si="1">$G26/$C$17</f>
        <v>#DIV/0!</v>
      </c>
    </row>
    <row r="27" spans="1:8" s="41" customFormat="1" ht="33" customHeight="1" x14ac:dyDescent="0.25">
      <c r="A27" s="34">
        <v>2</v>
      </c>
      <c r="B27" s="50"/>
      <c r="C27" s="60"/>
      <c r="D27" s="60"/>
      <c r="E27" s="34">
        <f t="shared" si="0"/>
        <v>0</v>
      </c>
      <c r="F27" s="34"/>
      <c r="G27" s="48"/>
      <c r="H27" s="52" t="e">
        <f t="shared" si="1"/>
        <v>#DIV/0!</v>
      </c>
    </row>
    <row r="28" spans="1:8" s="41" customFormat="1" ht="33" customHeight="1" x14ac:dyDescent="0.25">
      <c r="A28" s="32"/>
      <c r="B28" s="70" t="s">
        <v>82</v>
      </c>
      <c r="C28" s="71"/>
      <c r="D28" s="71"/>
      <c r="E28" s="29"/>
      <c r="F28" s="29"/>
      <c r="G28" s="48"/>
      <c r="H28" s="36"/>
    </row>
    <row r="29" spans="1:8" s="41" customFormat="1" ht="33" customHeight="1" x14ac:dyDescent="0.25">
      <c r="A29" s="34">
        <v>1</v>
      </c>
      <c r="B29" s="49"/>
      <c r="C29" s="60"/>
      <c r="D29" s="74"/>
      <c r="E29" s="34">
        <f t="shared" si="0"/>
        <v>0</v>
      </c>
      <c r="F29" s="34"/>
      <c r="G29" s="48"/>
      <c r="H29" s="52" t="e">
        <f t="shared" ref="H29:H30" si="2">$G29/$C$17</f>
        <v>#DIV/0!</v>
      </c>
    </row>
    <row r="30" spans="1:8" s="41" customFormat="1" ht="33" customHeight="1" x14ac:dyDescent="0.25">
      <c r="A30" s="34">
        <v>2</v>
      </c>
      <c r="B30" s="50"/>
      <c r="C30" s="60"/>
      <c r="D30" s="74"/>
      <c r="E30" s="34">
        <f t="shared" si="0"/>
        <v>0</v>
      </c>
      <c r="F30" s="34"/>
      <c r="G30" s="48"/>
      <c r="H30" s="52" t="e">
        <f t="shared" si="2"/>
        <v>#DIV/0!</v>
      </c>
    </row>
    <row r="31" spans="1:8" s="41" customFormat="1" ht="30" customHeight="1" x14ac:dyDescent="0.25">
      <c r="A31" s="32"/>
      <c r="B31" s="70" t="s">
        <v>69</v>
      </c>
      <c r="C31" s="71"/>
      <c r="D31" s="71"/>
      <c r="E31" s="73"/>
      <c r="F31" s="73"/>
      <c r="G31" s="73"/>
      <c r="H31" s="36"/>
    </row>
    <row r="32" spans="1:8" s="41" customFormat="1" ht="30" customHeight="1" x14ac:dyDescent="0.25">
      <c r="A32" s="34">
        <v>1</v>
      </c>
      <c r="B32" s="49"/>
      <c r="C32" s="60"/>
      <c r="D32" s="74"/>
      <c r="E32" s="34">
        <f t="shared" si="0"/>
        <v>0</v>
      </c>
      <c r="F32" s="34"/>
      <c r="G32" s="48"/>
      <c r="H32" s="52" t="e">
        <f t="shared" ref="H32:H33" si="3">$G32/$C$17</f>
        <v>#DIV/0!</v>
      </c>
    </row>
    <row r="33" spans="1:8" s="41" customFormat="1" ht="31.5" customHeight="1" x14ac:dyDescent="0.25">
      <c r="A33" s="34">
        <v>2</v>
      </c>
      <c r="B33" s="50"/>
      <c r="C33" s="60"/>
      <c r="D33" s="74"/>
      <c r="E33" s="34">
        <f t="shared" si="0"/>
        <v>0</v>
      </c>
      <c r="F33" s="34"/>
      <c r="G33" s="48"/>
      <c r="H33" s="52" t="e">
        <f t="shared" si="3"/>
        <v>#DIV/0!</v>
      </c>
    </row>
    <row r="34" spans="1:8" s="41" customFormat="1" ht="30" customHeight="1" x14ac:dyDescent="0.25">
      <c r="A34" s="32"/>
      <c r="B34" s="70" t="s">
        <v>83</v>
      </c>
      <c r="C34" s="71"/>
      <c r="D34" s="71"/>
      <c r="E34" s="29"/>
      <c r="F34" s="29"/>
      <c r="G34" s="48"/>
      <c r="H34" s="36"/>
    </row>
    <row r="35" spans="1:8" s="41" customFormat="1" ht="30" customHeight="1" x14ac:dyDescent="0.25">
      <c r="A35" s="34">
        <v>1</v>
      </c>
      <c r="B35" s="49"/>
      <c r="C35" s="60"/>
      <c r="D35" s="74"/>
      <c r="E35" s="34">
        <f t="shared" si="0"/>
        <v>0</v>
      </c>
      <c r="F35" s="34"/>
      <c r="G35" s="48"/>
      <c r="H35" s="52" t="e">
        <f t="shared" ref="H35:H36" si="4">$G35/$C$17</f>
        <v>#DIV/0!</v>
      </c>
    </row>
    <row r="36" spans="1:8" s="41" customFormat="1" ht="31.5" customHeight="1" x14ac:dyDescent="0.25">
      <c r="A36" s="34">
        <v>2</v>
      </c>
      <c r="B36" s="50"/>
      <c r="C36" s="60"/>
      <c r="D36" s="74"/>
      <c r="E36" s="34">
        <f t="shared" si="0"/>
        <v>0</v>
      </c>
      <c r="F36" s="34"/>
      <c r="G36" s="48"/>
      <c r="H36" s="52" t="e">
        <f t="shared" si="4"/>
        <v>#DIV/0!</v>
      </c>
    </row>
    <row r="37" spans="1:8" ht="11.25" customHeight="1" x14ac:dyDescent="0.25">
      <c r="A37" s="9"/>
    </row>
    <row r="38" spans="1:8" ht="70.5" customHeight="1" x14ac:dyDescent="0.25">
      <c r="A38" s="58" t="s">
        <v>18</v>
      </c>
      <c r="B38" s="62"/>
      <c r="C38" s="62"/>
      <c r="D38" s="62"/>
      <c r="E38" s="62"/>
      <c r="F38" s="62"/>
      <c r="G38" s="62"/>
      <c r="H38" s="62"/>
    </row>
    <row r="39" spans="1:8" ht="37.5" customHeight="1" x14ac:dyDescent="0.25">
      <c r="A39" s="58" t="str">
        <f>'KHOA KHCB'!$A$46:$H$46</f>
        <v xml:space="preserve">        Chúng tôi đồng ký tên dưới đây, xác nhận việc kiểm phiếu được thực hiện chính xác, đúng quy định.</v>
      </c>
      <c r="B39" s="58"/>
      <c r="C39" s="58"/>
      <c r="D39" s="58"/>
      <c r="E39" s="58"/>
      <c r="F39" s="58"/>
      <c r="G39" s="58"/>
      <c r="H39" s="58"/>
    </row>
    <row r="40" spans="1:8" ht="20.25" customHeight="1" x14ac:dyDescent="0.25">
      <c r="A40" s="59" t="str">
        <f>'KHOA ĐIỆN-ĐIỆN TỬ'!A45:H45</f>
        <v xml:space="preserve">        Biên bản kết thúc lúc ……. ngày ……/….../2021.</v>
      </c>
      <c r="B40" s="59"/>
      <c r="C40" s="59"/>
      <c r="D40" s="59"/>
      <c r="E40" s="59"/>
      <c r="F40" s="59"/>
      <c r="G40" s="59"/>
      <c r="H40" s="59"/>
    </row>
    <row r="41" spans="1:8" ht="16.5" x14ac:dyDescent="0.25">
      <c r="A41" s="9"/>
    </row>
    <row r="42" spans="1:8" ht="15.75" x14ac:dyDescent="0.25">
      <c r="A42" s="31"/>
    </row>
    <row r="43" spans="1:8" ht="16.5" x14ac:dyDescent="0.25">
      <c r="B43" s="14" t="str">
        <f>'KHOA KHCB'!$B$50</f>
        <v>THÀNH VIÊN TỔ KIỂM PHIẾU</v>
      </c>
      <c r="C43" s="14"/>
      <c r="E43" s="56" t="str">
        <f>'KHOA KHCB'!$E$50:$H$50</f>
        <v>TỔ TRƯỞNG TỔ KIỂM PHIẾU</v>
      </c>
      <c r="F43" s="56"/>
      <c r="G43" s="56"/>
      <c r="H43" s="56"/>
    </row>
    <row r="44" spans="1:8" ht="9" customHeight="1" x14ac:dyDescent="0.25">
      <c r="A44" s="26"/>
    </row>
    <row r="45" spans="1:8" ht="30.75" customHeight="1" x14ac:dyDescent="0.25">
      <c r="A45" s="61" t="str">
        <f>'KHOA KHCB'!$A$52:$D$52</f>
        <v>Lưu Hoàng Hải Yến: ………………………………</v>
      </c>
      <c r="B45" s="61"/>
      <c r="C45" s="61"/>
      <c r="D45" s="61"/>
      <c r="E45" s="14"/>
    </row>
    <row r="46" spans="1:8" ht="30.75" customHeight="1" x14ac:dyDescent="0.25">
      <c r="A46" s="61" t="str">
        <f>'KHOA KHCB'!$A$53:$D$53</f>
        <v>Nguyễn Thị Nhuận: …………………………</v>
      </c>
      <c r="B46" s="61"/>
      <c r="C46" s="61"/>
      <c r="D46" s="61"/>
      <c r="E46" s="28"/>
    </row>
    <row r="47" spans="1:8" ht="30.75" customHeight="1" x14ac:dyDescent="0.25">
      <c r="A47" s="61" t="str">
        <f>'KHOA KHCB'!$A$54:$D$54</f>
        <v>Trịnh Hoàng Hiệp: ……………………………….</v>
      </c>
      <c r="B47" s="61"/>
      <c r="C47" s="61"/>
      <c r="D47" s="61"/>
      <c r="E47" s="56" t="str">
        <f>'KHOA KHCB'!$E$54:$H$54</f>
        <v>Châu Văn Bảo</v>
      </c>
      <c r="F47" s="56"/>
      <c r="G47" s="56"/>
      <c r="H47" s="56"/>
    </row>
    <row r="48" spans="1:8" ht="30.75" customHeight="1" x14ac:dyDescent="0.25">
      <c r="A48" s="61" t="str">
        <f>'KHOA KHCB'!$A$55:$D$55</f>
        <v>Lương Xuân Thịnh: ………………………………..</v>
      </c>
      <c r="B48" s="61"/>
      <c r="C48" s="61"/>
      <c r="D48" s="61"/>
      <c r="E48" s="28"/>
    </row>
  </sheetData>
  <mergeCells count="42">
    <mergeCell ref="A7:H7"/>
    <mergeCell ref="A1:C1"/>
    <mergeCell ref="D1:H1"/>
    <mergeCell ref="D2:H2"/>
    <mergeCell ref="A4:H4"/>
    <mergeCell ref="A5:H5"/>
    <mergeCell ref="B22:D22"/>
    <mergeCell ref="A8:H8"/>
    <mergeCell ref="A9:H9"/>
    <mergeCell ref="A10:F10"/>
    <mergeCell ref="A11:F11"/>
    <mergeCell ref="A12:F12"/>
    <mergeCell ref="A13:F13"/>
    <mergeCell ref="A14:F14"/>
    <mergeCell ref="A15:H15"/>
    <mergeCell ref="A16:H16"/>
    <mergeCell ref="A19:H19"/>
    <mergeCell ref="C21:D21"/>
    <mergeCell ref="C30:D30"/>
    <mergeCell ref="C23:D23"/>
    <mergeCell ref="C24:D24"/>
    <mergeCell ref="C26:D26"/>
    <mergeCell ref="B25:D25"/>
    <mergeCell ref="C27:D27"/>
    <mergeCell ref="B28:D28"/>
    <mergeCell ref="C29:D29"/>
    <mergeCell ref="A39:H39"/>
    <mergeCell ref="B31:D31"/>
    <mergeCell ref="E31:G31"/>
    <mergeCell ref="C32:D32"/>
    <mergeCell ref="C33:D33"/>
    <mergeCell ref="B34:D34"/>
    <mergeCell ref="C35:D35"/>
    <mergeCell ref="C36:D36"/>
    <mergeCell ref="A38:H38"/>
    <mergeCell ref="A48:D48"/>
    <mergeCell ref="A40:H40"/>
    <mergeCell ref="E43:H43"/>
    <mergeCell ref="A45:D45"/>
    <mergeCell ref="A46:D46"/>
    <mergeCell ref="A47:D47"/>
    <mergeCell ref="E47:H47"/>
  </mergeCells>
  <printOptions horizontalCentered="1"/>
  <pageMargins left="0.28999999999999998" right="0.35433070866141703" top="0.48" bottom="0.39"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4"/>
  <sheetViews>
    <sheetView topLeftCell="A25" zoomScaleNormal="100" workbookViewId="0">
      <selection activeCell="B30" sqref="B30"/>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9.28515625" style="37" customWidth="1"/>
    <col min="8" max="8" width="8.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ĐỘNG LỰC'!D2:H2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169</v>
      </c>
      <c r="B5" s="55"/>
      <c r="C5" s="55"/>
      <c r="D5" s="55"/>
      <c r="E5" s="55"/>
      <c r="F5" s="55"/>
      <c r="G5" s="55"/>
      <c r="H5" s="55"/>
    </row>
    <row r="6" spans="1:8" ht="9.75" customHeight="1" x14ac:dyDescent="0.25">
      <c r="A6" s="30"/>
    </row>
    <row r="7" spans="1:8" ht="18.75" customHeight="1" x14ac:dyDescent="0.25">
      <c r="A7" s="59" t="str">
        <f>'KHOA ĐỘNG LỰC'!A7:H7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170</v>
      </c>
      <c r="B16" s="58"/>
      <c r="C16" s="58"/>
      <c r="D16" s="58"/>
      <c r="E16" s="58"/>
      <c r="F16" s="58"/>
      <c r="G16" s="58"/>
      <c r="H16" s="58"/>
    </row>
    <row r="17" spans="1:8" ht="21" customHeight="1" x14ac:dyDescent="0.25">
      <c r="A17" s="18"/>
      <c r="B17" s="27" t="str">
        <f>'KHOA KHCB'!$B$17</f>
        <v xml:space="preserve">  Tổng số CB-GV đơn vị: </v>
      </c>
      <c r="C17" s="27">
        <v>8</v>
      </c>
      <c r="D17" s="39"/>
      <c r="E17" s="18"/>
      <c r="F17" s="18"/>
      <c r="G17" s="18"/>
      <c r="H17" s="18"/>
    </row>
    <row r="18" spans="1:8" ht="24" customHeight="1" x14ac:dyDescent="0.25">
      <c r="A18" s="19"/>
      <c r="B18" s="19" t="str">
        <f>'KHOA KHCB'!B18</f>
        <v xml:space="preserve">  Tổng số phiếu: </v>
      </c>
      <c r="C18" s="27">
        <v>8</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t="s">
        <v>123</v>
      </c>
      <c r="C23" s="60" t="s">
        <v>131</v>
      </c>
      <c r="D23" s="60"/>
      <c r="E23" s="34">
        <f>$C$18-$F23</f>
        <v>8</v>
      </c>
      <c r="F23" s="34"/>
      <c r="G23" s="48"/>
      <c r="H23" s="52">
        <f>$G23/$C$17</f>
        <v>0</v>
      </c>
    </row>
    <row r="24" spans="1:8" s="41" customFormat="1" ht="33" customHeight="1" x14ac:dyDescent="0.25">
      <c r="A24" s="34">
        <v>2</v>
      </c>
      <c r="B24" s="49" t="s">
        <v>124</v>
      </c>
      <c r="C24" s="60" t="s">
        <v>132</v>
      </c>
      <c r="D24" s="60"/>
      <c r="E24" s="34">
        <f t="shared" ref="E24:E32" si="0">$C$18-$F24</f>
        <v>8</v>
      </c>
      <c r="F24" s="34"/>
      <c r="G24" s="48"/>
      <c r="H24" s="52">
        <f t="shared" ref="H24:H32" si="1">$G24/$C$17</f>
        <v>0</v>
      </c>
    </row>
    <row r="25" spans="1:8" s="41" customFormat="1" ht="29.25" customHeight="1" x14ac:dyDescent="0.25">
      <c r="A25" s="32"/>
      <c r="B25" s="64" t="s">
        <v>54</v>
      </c>
      <c r="C25" s="64"/>
      <c r="D25" s="64"/>
      <c r="E25" s="32"/>
      <c r="F25" s="32"/>
      <c r="G25" s="36"/>
      <c r="H25" s="52"/>
    </row>
    <row r="26" spans="1:8" s="41" customFormat="1" ht="36.75" customHeight="1" x14ac:dyDescent="0.25">
      <c r="A26" s="34">
        <v>1</v>
      </c>
      <c r="B26" s="49" t="s">
        <v>123</v>
      </c>
      <c r="C26" s="60" t="s">
        <v>131</v>
      </c>
      <c r="D26" s="60"/>
      <c r="E26" s="34">
        <f t="shared" si="0"/>
        <v>8</v>
      </c>
      <c r="F26" s="34"/>
      <c r="G26" s="48"/>
      <c r="H26" s="52">
        <f t="shared" si="1"/>
        <v>0</v>
      </c>
    </row>
    <row r="27" spans="1:8" s="41" customFormat="1" ht="45" customHeight="1" x14ac:dyDescent="0.25">
      <c r="A27" s="34">
        <v>2</v>
      </c>
      <c r="B27" s="49" t="s">
        <v>125</v>
      </c>
      <c r="C27" s="60" t="s">
        <v>130</v>
      </c>
      <c r="D27" s="60"/>
      <c r="E27" s="34">
        <f t="shared" si="0"/>
        <v>8</v>
      </c>
      <c r="F27" s="34"/>
      <c r="G27" s="48"/>
      <c r="H27" s="52">
        <f t="shared" si="1"/>
        <v>0</v>
      </c>
    </row>
    <row r="28" spans="1:8" s="41" customFormat="1" ht="33" customHeight="1" x14ac:dyDescent="0.25">
      <c r="A28" s="34">
        <v>3</v>
      </c>
      <c r="B28" s="49" t="s">
        <v>126</v>
      </c>
      <c r="C28" s="60" t="s">
        <v>129</v>
      </c>
      <c r="D28" s="74"/>
      <c r="E28" s="34">
        <f t="shared" si="0"/>
        <v>8</v>
      </c>
      <c r="F28" s="34"/>
      <c r="G28" s="48"/>
      <c r="H28" s="52">
        <f t="shared" si="1"/>
        <v>0</v>
      </c>
    </row>
    <row r="29" spans="1:8" s="41" customFormat="1" ht="30" customHeight="1" x14ac:dyDescent="0.25">
      <c r="A29" s="32"/>
      <c r="B29" s="70" t="s">
        <v>191</v>
      </c>
      <c r="C29" s="71"/>
      <c r="D29" s="71"/>
      <c r="E29" s="73"/>
      <c r="F29" s="73"/>
      <c r="G29" s="73"/>
      <c r="H29" s="52"/>
    </row>
    <row r="30" spans="1:8" s="41" customFormat="1" ht="33" customHeight="1" x14ac:dyDescent="0.25">
      <c r="A30" s="34">
        <v>1</v>
      </c>
      <c r="B30" s="49" t="s">
        <v>127</v>
      </c>
      <c r="C30" s="60" t="s">
        <v>129</v>
      </c>
      <c r="D30" s="74"/>
      <c r="E30" s="34">
        <f t="shared" si="0"/>
        <v>8</v>
      </c>
      <c r="F30" s="34"/>
      <c r="G30" s="48"/>
      <c r="H30" s="52">
        <f t="shared" si="1"/>
        <v>0</v>
      </c>
    </row>
    <row r="31" spans="1:8" s="41" customFormat="1" ht="33" customHeight="1" x14ac:dyDescent="0.25">
      <c r="A31" s="32"/>
      <c r="B31" s="70" t="s">
        <v>70</v>
      </c>
      <c r="C31" s="71"/>
      <c r="D31" s="71"/>
      <c r="E31" s="29"/>
      <c r="F31" s="29"/>
      <c r="G31" s="29"/>
      <c r="H31" s="52"/>
    </row>
    <row r="32" spans="1:8" s="41" customFormat="1" ht="30" customHeight="1" x14ac:dyDescent="0.25">
      <c r="A32" s="34">
        <v>1</v>
      </c>
      <c r="B32" s="49" t="s">
        <v>128</v>
      </c>
      <c r="C32" s="60" t="s">
        <v>129</v>
      </c>
      <c r="D32" s="74"/>
      <c r="E32" s="34">
        <f t="shared" si="0"/>
        <v>8</v>
      </c>
      <c r="F32" s="34"/>
      <c r="G32" s="48"/>
      <c r="H32" s="52">
        <f t="shared" si="1"/>
        <v>0</v>
      </c>
    </row>
    <row r="33" spans="1:8" ht="11.25" customHeight="1" x14ac:dyDescent="0.25">
      <c r="A33" s="9"/>
    </row>
    <row r="34" spans="1:8" ht="70.5" customHeight="1" x14ac:dyDescent="0.25">
      <c r="A34" s="58" t="s">
        <v>18</v>
      </c>
      <c r="B34" s="62"/>
      <c r="C34" s="62"/>
      <c r="D34" s="62"/>
      <c r="E34" s="62"/>
      <c r="F34" s="62"/>
      <c r="G34" s="62"/>
      <c r="H34" s="62"/>
    </row>
    <row r="35" spans="1:8" ht="37.5" customHeight="1" x14ac:dyDescent="0.25">
      <c r="A35" s="58" t="str">
        <f>'KHOA KHCB'!$A$46:$H$46</f>
        <v xml:space="preserve">        Chúng tôi đồng ký tên dưới đây, xác nhận việc kiểm phiếu được thực hiện chính xác, đúng quy định.</v>
      </c>
      <c r="B35" s="58"/>
      <c r="C35" s="58"/>
      <c r="D35" s="58"/>
      <c r="E35" s="58"/>
      <c r="F35" s="58"/>
      <c r="G35" s="58"/>
      <c r="H35" s="58"/>
    </row>
    <row r="36" spans="1:8" ht="20.25" customHeight="1" x14ac:dyDescent="0.25">
      <c r="A36" s="59" t="str">
        <f>'KHOA ĐỘNG LỰC'!A40:H40</f>
        <v xml:space="preserve">        Biên bản kết thúc lúc ……. ngày ……/….../2021.</v>
      </c>
      <c r="B36" s="59"/>
      <c r="C36" s="59"/>
      <c r="D36" s="59"/>
      <c r="E36" s="59"/>
      <c r="F36" s="59"/>
      <c r="G36" s="59"/>
      <c r="H36" s="59"/>
    </row>
    <row r="37" spans="1:8" ht="16.5" x14ac:dyDescent="0.25">
      <c r="A37" s="9"/>
    </row>
    <row r="38" spans="1:8" ht="15.75" x14ac:dyDescent="0.25">
      <c r="A38" s="31"/>
    </row>
    <row r="39" spans="1:8" ht="16.5" x14ac:dyDescent="0.25">
      <c r="B39" s="14" t="str">
        <f>'KHOA KHCB'!$B$50</f>
        <v>THÀNH VIÊN TỔ KIỂM PHIẾU</v>
      </c>
      <c r="C39" s="14"/>
      <c r="E39" s="56" t="str">
        <f>'KHOA KHCB'!$E$50:$H$50</f>
        <v>TỔ TRƯỞNG TỔ KIỂM PHIẾU</v>
      </c>
      <c r="F39" s="56"/>
      <c r="G39" s="56"/>
      <c r="H39" s="56"/>
    </row>
    <row r="40" spans="1:8" ht="9" customHeight="1" x14ac:dyDescent="0.25">
      <c r="A40" s="26"/>
    </row>
    <row r="41" spans="1:8" ht="30.75" customHeight="1" x14ac:dyDescent="0.25">
      <c r="A41" s="61" t="str">
        <f>'KHOA KHCB'!$A$52:$D$52</f>
        <v>Lưu Hoàng Hải Yến: ………………………………</v>
      </c>
      <c r="B41" s="61"/>
      <c r="C41" s="61"/>
      <c r="D41" s="61"/>
      <c r="E41" s="14"/>
    </row>
    <row r="42" spans="1:8" ht="30.75" customHeight="1" x14ac:dyDescent="0.25">
      <c r="A42" s="61" t="str">
        <f>'KHOA KHCB'!$A$53:$D$53</f>
        <v>Nguyễn Thị Nhuận: …………………………</v>
      </c>
      <c r="B42" s="61"/>
      <c r="C42" s="61"/>
      <c r="D42" s="61"/>
      <c r="E42" s="28"/>
    </row>
    <row r="43" spans="1:8" ht="30.75" customHeight="1" x14ac:dyDescent="0.25">
      <c r="A43" s="61" t="str">
        <f>'KHOA KHCB'!$A$54:$D$54</f>
        <v>Trịnh Hoàng Hiệp: ……………………………….</v>
      </c>
      <c r="B43" s="61"/>
      <c r="C43" s="61"/>
      <c r="D43" s="61"/>
      <c r="E43" s="56" t="str">
        <f>'KHOA KHCB'!$E$54:$H$54</f>
        <v>Châu Văn Bảo</v>
      </c>
      <c r="F43" s="56"/>
      <c r="G43" s="56"/>
      <c r="H43" s="56"/>
    </row>
    <row r="44" spans="1:8" ht="30.75" customHeight="1" x14ac:dyDescent="0.25">
      <c r="A44" s="61" t="str">
        <f>'KHOA KHCB'!$A$55:$D$55</f>
        <v>Lương Xuân Thịnh: ………………………………..</v>
      </c>
      <c r="B44" s="61"/>
      <c r="C44" s="61"/>
      <c r="D44" s="61"/>
      <c r="E44" s="28"/>
    </row>
  </sheetData>
  <mergeCells count="38">
    <mergeCell ref="A19:H19"/>
    <mergeCell ref="A8:H8"/>
    <mergeCell ref="A9:H9"/>
    <mergeCell ref="A10:F10"/>
    <mergeCell ref="A11:F11"/>
    <mergeCell ref="A7:H7"/>
    <mergeCell ref="A1:C1"/>
    <mergeCell ref="D1:H1"/>
    <mergeCell ref="D2:H2"/>
    <mergeCell ref="A4:H4"/>
    <mergeCell ref="A5:H5"/>
    <mergeCell ref="A12:F12"/>
    <mergeCell ref="C27:D27"/>
    <mergeCell ref="C28:D28"/>
    <mergeCell ref="B31:D31"/>
    <mergeCell ref="C30:D30"/>
    <mergeCell ref="B22:D22"/>
    <mergeCell ref="C23:D23"/>
    <mergeCell ref="C24:D24"/>
    <mergeCell ref="B25:D25"/>
    <mergeCell ref="C26:D26"/>
    <mergeCell ref="C21:D21"/>
    <mergeCell ref="A13:F13"/>
    <mergeCell ref="A14:F14"/>
    <mergeCell ref="A15:H15"/>
    <mergeCell ref="A16:H16"/>
    <mergeCell ref="A34:H34"/>
    <mergeCell ref="A35:H35"/>
    <mergeCell ref="B29:D29"/>
    <mergeCell ref="E29:G29"/>
    <mergeCell ref="C32:D32"/>
    <mergeCell ref="A44:D44"/>
    <mergeCell ref="A36:H36"/>
    <mergeCell ref="E39:H39"/>
    <mergeCell ref="A41:D41"/>
    <mergeCell ref="A42:D42"/>
    <mergeCell ref="A43:D43"/>
    <mergeCell ref="E43:H43"/>
  </mergeCells>
  <printOptions horizontalCentered="1"/>
  <pageMargins left="0.28999999999999998" right="0.35433070866141703" top="0.48" bottom="0.39"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7"/>
  <sheetViews>
    <sheetView topLeftCell="A28" zoomScaleNormal="100" workbookViewId="0">
      <selection activeCell="C34" sqref="C34:D34"/>
    </sheetView>
  </sheetViews>
  <sheetFormatPr defaultColWidth="9" defaultRowHeight="15" x14ac:dyDescent="0.25"/>
  <cols>
    <col min="1" max="1" width="3.5703125" style="38" customWidth="1"/>
    <col min="2" max="2" width="26.5703125" style="37" customWidth="1"/>
    <col min="3" max="3" width="12.28515625" style="37" customWidth="1"/>
    <col min="4" max="4" width="13.28515625" style="38" customWidth="1"/>
    <col min="5" max="5" width="10.5703125" style="38" customWidth="1"/>
    <col min="6" max="6" width="10" style="37" customWidth="1"/>
    <col min="7" max="7" width="9.7109375" style="37" customWidth="1"/>
    <col min="8" max="8" width="9.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NHIỆT - LẠNH'!D2:H2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171</v>
      </c>
      <c r="B5" s="55"/>
      <c r="C5" s="55"/>
      <c r="D5" s="55"/>
      <c r="E5" s="55"/>
      <c r="F5" s="55"/>
      <c r="G5" s="55"/>
      <c r="H5" s="55"/>
    </row>
    <row r="6" spans="1:8" ht="9.75" customHeight="1" x14ac:dyDescent="0.25">
      <c r="A6" s="30"/>
    </row>
    <row r="7" spans="1:8" ht="18.75" customHeight="1" x14ac:dyDescent="0.25">
      <c r="A7" s="59" t="str">
        <f>'KHOA NHIỆT - LẠNH'!A7:H7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192</v>
      </c>
      <c r="B16" s="58"/>
      <c r="C16" s="58"/>
      <c r="D16" s="58"/>
      <c r="E16" s="58"/>
      <c r="F16" s="58"/>
      <c r="G16" s="58"/>
      <c r="H16" s="58"/>
    </row>
    <row r="17" spans="1:8" ht="21" customHeight="1" x14ac:dyDescent="0.25">
      <c r="A17" s="18"/>
      <c r="B17" s="27" t="str">
        <f>'KHOA KHCB'!$B$17</f>
        <v xml:space="preserve">  Tổng số CB-GV đơn vị: </v>
      </c>
      <c r="C17" s="27">
        <v>10</v>
      </c>
      <c r="D17" s="39"/>
      <c r="E17" s="18"/>
      <c r="F17" s="18"/>
      <c r="G17" s="18"/>
      <c r="H17" s="18"/>
    </row>
    <row r="18" spans="1:8" ht="24" customHeight="1" x14ac:dyDescent="0.25">
      <c r="A18" s="19"/>
      <c r="B18" s="19" t="str">
        <f>'KHOA KHCB'!B18</f>
        <v xml:space="preserve">  Tổng số phiếu: </v>
      </c>
      <c r="C18" s="27">
        <v>9</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t="s">
        <v>135</v>
      </c>
      <c r="C23" s="60" t="s">
        <v>138</v>
      </c>
      <c r="D23" s="60"/>
      <c r="E23" s="34">
        <f>$C$18-$F23</f>
        <v>9</v>
      </c>
      <c r="F23" s="34"/>
      <c r="G23" s="48"/>
      <c r="H23" s="52">
        <f>$G23/$C$17</f>
        <v>0</v>
      </c>
    </row>
    <row r="24" spans="1:8" s="41" customFormat="1" ht="33" customHeight="1" x14ac:dyDescent="0.25">
      <c r="A24" s="34">
        <v>2</v>
      </c>
      <c r="B24" s="49" t="s">
        <v>133</v>
      </c>
      <c r="C24" s="60" t="s">
        <v>138</v>
      </c>
      <c r="D24" s="60"/>
      <c r="E24" s="34">
        <f t="shared" ref="E24:E35" si="0">$C$18-$F24</f>
        <v>9</v>
      </c>
      <c r="F24" s="34"/>
      <c r="G24" s="48"/>
      <c r="H24" s="52">
        <f t="shared" ref="H24:H35" si="1">$G24/$C$17</f>
        <v>0</v>
      </c>
    </row>
    <row r="25" spans="1:8" s="41" customFormat="1" ht="33" customHeight="1" x14ac:dyDescent="0.25">
      <c r="A25" s="34">
        <v>3</v>
      </c>
      <c r="B25" s="49" t="s">
        <v>134</v>
      </c>
      <c r="C25" s="60" t="s">
        <v>138</v>
      </c>
      <c r="D25" s="60"/>
      <c r="E25" s="34">
        <f t="shared" si="0"/>
        <v>9</v>
      </c>
      <c r="F25" s="34"/>
      <c r="G25" s="48"/>
      <c r="H25" s="52">
        <f t="shared" si="1"/>
        <v>0</v>
      </c>
    </row>
    <row r="26" spans="1:8" s="41" customFormat="1" ht="29.25" customHeight="1" x14ac:dyDescent="0.25">
      <c r="A26" s="32"/>
      <c r="B26" s="64" t="s">
        <v>54</v>
      </c>
      <c r="C26" s="64"/>
      <c r="D26" s="64"/>
      <c r="E26" s="32"/>
      <c r="F26" s="32"/>
      <c r="G26" s="48"/>
      <c r="H26" s="36"/>
    </row>
    <row r="27" spans="1:8" s="41" customFormat="1" ht="33" customHeight="1" x14ac:dyDescent="0.25">
      <c r="A27" s="34">
        <v>1</v>
      </c>
      <c r="B27" s="49" t="s">
        <v>135</v>
      </c>
      <c r="C27" s="60" t="s">
        <v>138</v>
      </c>
      <c r="D27" s="60"/>
      <c r="E27" s="34">
        <f t="shared" si="0"/>
        <v>9</v>
      </c>
      <c r="F27" s="34"/>
      <c r="G27" s="48"/>
      <c r="H27" s="52">
        <f t="shared" si="1"/>
        <v>0</v>
      </c>
    </row>
    <row r="28" spans="1:8" s="41" customFormat="1" ht="33" customHeight="1" x14ac:dyDescent="0.25">
      <c r="A28" s="34">
        <v>2</v>
      </c>
      <c r="B28" s="49" t="s">
        <v>133</v>
      </c>
      <c r="C28" s="60" t="s">
        <v>138</v>
      </c>
      <c r="D28" s="60"/>
      <c r="E28" s="34">
        <f t="shared" si="0"/>
        <v>9</v>
      </c>
      <c r="F28" s="34"/>
      <c r="G28" s="48"/>
      <c r="H28" s="52">
        <f t="shared" si="1"/>
        <v>0</v>
      </c>
    </row>
    <row r="29" spans="1:8" s="41" customFormat="1" ht="33" customHeight="1" x14ac:dyDescent="0.25">
      <c r="A29" s="34">
        <v>3</v>
      </c>
      <c r="B29" s="49" t="s">
        <v>134</v>
      </c>
      <c r="C29" s="60" t="s">
        <v>138</v>
      </c>
      <c r="D29" s="60"/>
      <c r="E29" s="34">
        <f t="shared" si="0"/>
        <v>9</v>
      </c>
      <c r="F29" s="34"/>
      <c r="G29" s="48"/>
      <c r="H29" s="52">
        <f t="shared" si="1"/>
        <v>0</v>
      </c>
    </row>
    <row r="30" spans="1:8" s="41" customFormat="1" ht="33" customHeight="1" x14ac:dyDescent="0.25">
      <c r="A30" s="48"/>
      <c r="B30" s="70" t="s">
        <v>137</v>
      </c>
      <c r="C30" s="71"/>
      <c r="D30" s="71"/>
      <c r="E30" s="48"/>
      <c r="F30" s="48"/>
      <c r="G30" s="48"/>
      <c r="H30" s="52"/>
    </row>
    <row r="31" spans="1:8" s="41" customFormat="1" ht="33" customHeight="1" x14ac:dyDescent="0.25">
      <c r="A31" s="34">
        <v>1</v>
      </c>
      <c r="B31" s="49" t="s">
        <v>136</v>
      </c>
      <c r="C31" s="60" t="s">
        <v>138</v>
      </c>
      <c r="D31" s="60"/>
      <c r="E31" s="34">
        <f t="shared" si="0"/>
        <v>9</v>
      </c>
      <c r="F31" s="34"/>
      <c r="G31" s="48"/>
      <c r="H31" s="52">
        <f t="shared" si="1"/>
        <v>0</v>
      </c>
    </row>
    <row r="32" spans="1:8" s="41" customFormat="1" ht="33" customHeight="1" x14ac:dyDescent="0.25">
      <c r="A32" s="34">
        <v>2</v>
      </c>
      <c r="B32" s="49" t="s">
        <v>133</v>
      </c>
      <c r="C32" s="60" t="s">
        <v>138</v>
      </c>
      <c r="D32" s="60"/>
      <c r="E32" s="34">
        <f t="shared" si="0"/>
        <v>9</v>
      </c>
      <c r="F32" s="34"/>
      <c r="G32" s="48"/>
      <c r="H32" s="52">
        <f t="shared" si="1"/>
        <v>0</v>
      </c>
    </row>
    <row r="33" spans="1:8" s="41" customFormat="1" ht="33" customHeight="1" x14ac:dyDescent="0.25">
      <c r="A33" s="32"/>
      <c r="B33" s="70" t="s">
        <v>193</v>
      </c>
      <c r="C33" s="71"/>
      <c r="D33" s="71"/>
      <c r="E33" s="29"/>
      <c r="F33" s="29"/>
      <c r="G33" s="48"/>
      <c r="H33" s="36"/>
    </row>
    <row r="34" spans="1:8" s="41" customFormat="1" ht="33" customHeight="1" x14ac:dyDescent="0.25">
      <c r="A34" s="48">
        <v>1</v>
      </c>
      <c r="B34" s="49" t="s">
        <v>135</v>
      </c>
      <c r="C34" s="60" t="s">
        <v>138</v>
      </c>
      <c r="D34" s="60"/>
      <c r="E34" s="48">
        <f t="shared" si="0"/>
        <v>9</v>
      </c>
      <c r="F34" s="48"/>
      <c r="G34" s="48"/>
      <c r="H34" s="52">
        <f t="shared" si="1"/>
        <v>0</v>
      </c>
    </row>
    <row r="35" spans="1:8" s="41" customFormat="1" ht="33" customHeight="1" x14ac:dyDescent="0.25">
      <c r="A35" s="34">
        <v>2</v>
      </c>
      <c r="B35" s="49" t="s">
        <v>134</v>
      </c>
      <c r="C35" s="60" t="s">
        <v>138</v>
      </c>
      <c r="D35" s="60"/>
      <c r="E35" s="34">
        <f t="shared" si="0"/>
        <v>9</v>
      </c>
      <c r="F35" s="34"/>
      <c r="G35" s="48"/>
      <c r="H35" s="52">
        <f t="shared" si="1"/>
        <v>0</v>
      </c>
    </row>
    <row r="36" spans="1:8" ht="11.25" customHeight="1" x14ac:dyDescent="0.25">
      <c r="A36" s="9"/>
    </row>
    <row r="37" spans="1:8" ht="70.5" customHeight="1" x14ac:dyDescent="0.25">
      <c r="A37" s="58" t="s">
        <v>18</v>
      </c>
      <c r="B37" s="62"/>
      <c r="C37" s="62"/>
      <c r="D37" s="62"/>
      <c r="E37" s="62"/>
      <c r="F37" s="62"/>
      <c r="G37" s="62"/>
      <c r="H37" s="62"/>
    </row>
    <row r="38" spans="1:8" ht="37.5" customHeight="1" x14ac:dyDescent="0.25">
      <c r="A38" s="58" t="str">
        <f>'KHOA KHCB'!$A$46:$H$46</f>
        <v xml:space="preserve">        Chúng tôi đồng ký tên dưới đây, xác nhận việc kiểm phiếu được thực hiện chính xác, đúng quy định.</v>
      </c>
      <c r="B38" s="58"/>
      <c r="C38" s="58"/>
      <c r="D38" s="58"/>
      <c r="E38" s="58"/>
      <c r="F38" s="58"/>
      <c r="G38" s="58"/>
      <c r="H38" s="58"/>
    </row>
    <row r="39" spans="1:8" ht="20.25" customHeight="1" x14ac:dyDescent="0.25">
      <c r="A39" s="59" t="str">
        <f>'KHOA NHIỆT - LẠNH'!A36:H36</f>
        <v xml:space="preserve">        Biên bản kết thúc lúc ……. ngày ……/….../2021.</v>
      </c>
      <c r="B39" s="59"/>
      <c r="C39" s="59"/>
      <c r="D39" s="59"/>
      <c r="E39" s="59"/>
      <c r="F39" s="59"/>
      <c r="G39" s="59"/>
      <c r="H39" s="59"/>
    </row>
    <row r="40" spans="1:8" ht="16.5" x14ac:dyDescent="0.25">
      <c r="A40" s="9"/>
    </row>
    <row r="41" spans="1:8" ht="15.75" x14ac:dyDescent="0.25">
      <c r="A41" s="31"/>
    </row>
    <row r="42" spans="1:8" ht="16.5" x14ac:dyDescent="0.25">
      <c r="B42" s="14" t="str">
        <f>'KHOA KHCB'!$B$50</f>
        <v>THÀNH VIÊN TỔ KIỂM PHIẾU</v>
      </c>
      <c r="C42" s="14"/>
      <c r="E42" s="56" t="str">
        <f>'KHOA KHCB'!$E$50:$H$50</f>
        <v>TỔ TRƯỞNG TỔ KIỂM PHIẾU</v>
      </c>
      <c r="F42" s="56"/>
      <c r="G42" s="56"/>
      <c r="H42" s="56"/>
    </row>
    <row r="43" spans="1:8" ht="9" customHeight="1" x14ac:dyDescent="0.25">
      <c r="A43" s="26"/>
    </row>
    <row r="44" spans="1:8" ht="30.75" customHeight="1" x14ac:dyDescent="0.25">
      <c r="A44" s="61" t="str">
        <f>'KHOA KHCB'!$A$52:$D$52</f>
        <v>Lưu Hoàng Hải Yến: ………………………………</v>
      </c>
      <c r="B44" s="61"/>
      <c r="C44" s="61"/>
      <c r="D44" s="61"/>
      <c r="E44" s="14"/>
    </row>
    <row r="45" spans="1:8" ht="30.75" customHeight="1" x14ac:dyDescent="0.25">
      <c r="A45" s="61" t="str">
        <f>'KHOA KHCB'!$A$53:$D$53</f>
        <v>Nguyễn Thị Nhuận: …………………………</v>
      </c>
      <c r="B45" s="61"/>
      <c r="C45" s="61"/>
      <c r="D45" s="61"/>
      <c r="E45" s="28"/>
    </row>
    <row r="46" spans="1:8" ht="30.75" customHeight="1" x14ac:dyDescent="0.25">
      <c r="A46" s="61" t="str">
        <f>'KHOA KHCB'!$A$54:$D$54</f>
        <v>Trịnh Hoàng Hiệp: ……………………………….</v>
      </c>
      <c r="B46" s="61"/>
      <c r="C46" s="61"/>
      <c r="D46" s="61"/>
      <c r="E46" s="56" t="str">
        <f>'KHOA KHCB'!$E$54:$H$54</f>
        <v>Châu Văn Bảo</v>
      </c>
      <c r="F46" s="56"/>
      <c r="G46" s="56"/>
      <c r="H46" s="56"/>
    </row>
    <row r="47" spans="1:8" ht="30.75" customHeight="1" x14ac:dyDescent="0.25">
      <c r="A47" s="61" t="str">
        <f>'KHOA KHCB'!$A$55:$D$55</f>
        <v>Lương Xuân Thịnh: ………………………………..</v>
      </c>
      <c r="B47" s="61"/>
      <c r="C47" s="61"/>
      <c r="D47" s="61"/>
      <c r="E47" s="28"/>
    </row>
  </sheetData>
  <mergeCells count="40">
    <mergeCell ref="A13:F13"/>
    <mergeCell ref="A1:C1"/>
    <mergeCell ref="D1:H1"/>
    <mergeCell ref="D2:H2"/>
    <mergeCell ref="A4:H4"/>
    <mergeCell ref="A5:H5"/>
    <mergeCell ref="A7:H7"/>
    <mergeCell ref="A8:H8"/>
    <mergeCell ref="A9:H9"/>
    <mergeCell ref="A10:F10"/>
    <mergeCell ref="A11:F11"/>
    <mergeCell ref="A12:F12"/>
    <mergeCell ref="C27:D27"/>
    <mergeCell ref="A14:F14"/>
    <mergeCell ref="A15:H15"/>
    <mergeCell ref="A16:H16"/>
    <mergeCell ref="A19:H19"/>
    <mergeCell ref="C21:D21"/>
    <mergeCell ref="B22:D22"/>
    <mergeCell ref="C23:D23"/>
    <mergeCell ref="C24:D24"/>
    <mergeCell ref="C25:D25"/>
    <mergeCell ref="B26:D26"/>
    <mergeCell ref="C35:D35"/>
    <mergeCell ref="C28:D28"/>
    <mergeCell ref="C29:D29"/>
    <mergeCell ref="B33:D33"/>
    <mergeCell ref="C31:D31"/>
    <mergeCell ref="C32:D32"/>
    <mergeCell ref="B30:D30"/>
    <mergeCell ref="C34:D34"/>
    <mergeCell ref="A46:D46"/>
    <mergeCell ref="E46:H46"/>
    <mergeCell ref="A47:D47"/>
    <mergeCell ref="A37:H37"/>
    <mergeCell ref="A38:H38"/>
    <mergeCell ref="A39:H39"/>
    <mergeCell ref="E42:H42"/>
    <mergeCell ref="A44:D44"/>
    <mergeCell ref="A45:D45"/>
  </mergeCells>
  <printOptions horizontalCentered="1"/>
  <pageMargins left="0.28999999999999998" right="0.35433070866141703" top="0.48" bottom="0.39"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9"/>
  <sheetViews>
    <sheetView topLeftCell="A31" zoomScaleNormal="100" workbookViewId="0">
      <selection activeCell="C35" sqref="C35:D35"/>
    </sheetView>
  </sheetViews>
  <sheetFormatPr defaultColWidth="9" defaultRowHeight="15" x14ac:dyDescent="0.25"/>
  <cols>
    <col min="1" max="1" width="3.5703125" style="38" customWidth="1"/>
    <col min="2" max="2" width="27.140625" style="37" customWidth="1"/>
    <col min="3" max="3" width="12.28515625" style="37" customWidth="1"/>
    <col min="4" max="4" width="11.7109375" style="38" customWidth="1"/>
    <col min="5" max="5" width="9.5703125" style="38" customWidth="1"/>
    <col min="6" max="7" width="10" style="37" customWidth="1"/>
    <col min="8" max="8" width="9.8554687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MAY - TT'!D2:H2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172</v>
      </c>
      <c r="B5" s="55"/>
      <c r="C5" s="55"/>
      <c r="D5" s="55"/>
      <c r="E5" s="55"/>
      <c r="F5" s="55"/>
      <c r="G5" s="55"/>
      <c r="H5" s="55"/>
    </row>
    <row r="6" spans="1:8" ht="9.75" customHeight="1" x14ac:dyDescent="0.25">
      <c r="A6" s="30"/>
    </row>
    <row r="7" spans="1:8" ht="18.75" customHeight="1" x14ac:dyDescent="0.25">
      <c r="A7" s="59" t="str">
        <f>'KHOA MAY - TT'!A7:H7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173</v>
      </c>
      <c r="B16" s="58"/>
      <c r="C16" s="58"/>
      <c r="D16" s="58"/>
      <c r="E16" s="58"/>
      <c r="F16" s="58"/>
      <c r="G16" s="58"/>
      <c r="H16" s="58"/>
    </row>
    <row r="17" spans="1:8" ht="21" customHeight="1" x14ac:dyDescent="0.25">
      <c r="A17" s="18"/>
      <c r="B17" s="27" t="str">
        <f>'KHOA KHCB'!$B$17</f>
        <v xml:space="preserve">  Tổng số CB-GV đơn vị: </v>
      </c>
      <c r="C17" s="27">
        <v>14</v>
      </c>
      <c r="D17" s="39"/>
      <c r="E17" s="18"/>
      <c r="F17" s="18"/>
      <c r="G17" s="18"/>
      <c r="H17" s="18"/>
    </row>
    <row r="18" spans="1:8" ht="24" customHeight="1" x14ac:dyDescent="0.25">
      <c r="A18" s="19"/>
      <c r="B18" s="19" t="str">
        <f>'KHOA KHCB'!B18</f>
        <v xml:space="preserve">  Tổng số phiếu: </v>
      </c>
      <c r="C18" s="27">
        <v>13</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t="s">
        <v>140</v>
      </c>
      <c r="C23" s="60" t="s">
        <v>142</v>
      </c>
      <c r="D23" s="60"/>
      <c r="E23" s="34">
        <f>$C$18-$F23</f>
        <v>13</v>
      </c>
      <c r="F23" s="34"/>
      <c r="G23" s="48"/>
      <c r="H23" s="52">
        <f>$G23/$C$17</f>
        <v>0</v>
      </c>
    </row>
    <row r="24" spans="1:8" s="41" customFormat="1" ht="33" customHeight="1" x14ac:dyDescent="0.25">
      <c r="A24" s="34">
        <v>2</v>
      </c>
      <c r="B24" s="50" t="s">
        <v>139</v>
      </c>
      <c r="C24" s="60" t="s">
        <v>141</v>
      </c>
      <c r="D24" s="60"/>
      <c r="E24" s="34">
        <f t="shared" ref="E24:E37" si="0">$C$18-$F24</f>
        <v>13</v>
      </c>
      <c r="F24" s="34"/>
      <c r="G24" s="48"/>
      <c r="H24" s="52">
        <f t="shared" ref="H24:H25" si="1">$G24/$C$17</f>
        <v>0</v>
      </c>
    </row>
    <row r="25" spans="1:8" s="41" customFormat="1" ht="33" customHeight="1" x14ac:dyDescent="0.25">
      <c r="A25" s="34">
        <v>3</v>
      </c>
      <c r="B25" s="49" t="s">
        <v>145</v>
      </c>
      <c r="C25" s="60" t="s">
        <v>144</v>
      </c>
      <c r="D25" s="74"/>
      <c r="E25" s="34">
        <f t="shared" si="0"/>
        <v>13</v>
      </c>
      <c r="F25" s="34"/>
      <c r="G25" s="48"/>
      <c r="H25" s="52">
        <f t="shared" si="1"/>
        <v>0</v>
      </c>
    </row>
    <row r="26" spans="1:8" s="41" customFormat="1" ht="30" customHeight="1" x14ac:dyDescent="0.25">
      <c r="A26" s="32"/>
      <c r="B26" s="70" t="s">
        <v>194</v>
      </c>
      <c r="C26" s="71"/>
      <c r="D26" s="71"/>
      <c r="E26" s="73"/>
      <c r="F26" s="73"/>
      <c r="G26" s="73"/>
      <c r="H26" s="36"/>
    </row>
    <row r="27" spans="1:8" s="41" customFormat="1" ht="33" customHeight="1" x14ac:dyDescent="0.25">
      <c r="A27" s="34">
        <v>1</v>
      </c>
      <c r="B27" s="50" t="s">
        <v>143</v>
      </c>
      <c r="C27" s="60" t="s">
        <v>144</v>
      </c>
      <c r="D27" s="74"/>
      <c r="E27" s="34">
        <f t="shared" si="0"/>
        <v>13</v>
      </c>
      <c r="F27" s="34"/>
      <c r="G27" s="48"/>
      <c r="H27" s="52">
        <f t="shared" ref="H27:H29" si="2">$G27/$C$17</f>
        <v>0</v>
      </c>
    </row>
    <row r="28" spans="1:8" s="41" customFormat="1" ht="33" customHeight="1" x14ac:dyDescent="0.25">
      <c r="A28" s="53">
        <v>2</v>
      </c>
      <c r="B28" s="50" t="s">
        <v>195</v>
      </c>
      <c r="C28" s="60" t="s">
        <v>144</v>
      </c>
      <c r="D28" s="74"/>
      <c r="E28" s="53">
        <f t="shared" si="0"/>
        <v>13</v>
      </c>
      <c r="F28" s="53"/>
      <c r="G28" s="53"/>
      <c r="H28" s="52">
        <f t="shared" si="2"/>
        <v>0</v>
      </c>
    </row>
    <row r="29" spans="1:8" s="41" customFormat="1" ht="33" customHeight="1" x14ac:dyDescent="0.25">
      <c r="A29" s="34">
        <v>2</v>
      </c>
      <c r="B29" s="50" t="s">
        <v>196</v>
      </c>
      <c r="C29" s="60" t="s">
        <v>144</v>
      </c>
      <c r="D29" s="74"/>
      <c r="E29" s="34">
        <f t="shared" si="0"/>
        <v>13</v>
      </c>
      <c r="F29" s="34"/>
      <c r="G29" s="48"/>
      <c r="H29" s="52">
        <f t="shared" si="2"/>
        <v>0</v>
      </c>
    </row>
    <row r="30" spans="1:8" s="41" customFormat="1" ht="30" customHeight="1" x14ac:dyDescent="0.25">
      <c r="A30" s="32"/>
      <c r="B30" s="70" t="s">
        <v>71</v>
      </c>
      <c r="C30" s="71"/>
      <c r="D30" s="71"/>
      <c r="E30" s="29"/>
      <c r="F30" s="29"/>
      <c r="G30" s="48"/>
      <c r="H30" s="36"/>
    </row>
    <row r="31" spans="1:8" s="41" customFormat="1" ht="30" customHeight="1" x14ac:dyDescent="0.25">
      <c r="A31" s="34">
        <v>1</v>
      </c>
      <c r="B31" s="50" t="s">
        <v>146</v>
      </c>
      <c r="C31" s="60" t="s">
        <v>144</v>
      </c>
      <c r="D31" s="74"/>
      <c r="E31" s="34">
        <f t="shared" si="0"/>
        <v>13</v>
      </c>
      <c r="F31" s="34"/>
      <c r="G31" s="48"/>
      <c r="H31" s="52">
        <f t="shared" ref="H31:H33" si="3">$G31/$C$17</f>
        <v>0</v>
      </c>
    </row>
    <row r="32" spans="1:8" s="41" customFormat="1" ht="30" customHeight="1" x14ac:dyDescent="0.25">
      <c r="A32" s="53">
        <v>1</v>
      </c>
      <c r="B32" s="50" t="s">
        <v>145</v>
      </c>
      <c r="C32" s="60" t="s">
        <v>144</v>
      </c>
      <c r="D32" s="74"/>
      <c r="E32" s="53">
        <f t="shared" si="0"/>
        <v>13</v>
      </c>
      <c r="F32" s="53"/>
      <c r="G32" s="53"/>
      <c r="H32" s="52">
        <f t="shared" si="3"/>
        <v>0</v>
      </c>
    </row>
    <row r="33" spans="1:8" s="41" customFormat="1" ht="31.5" customHeight="1" x14ac:dyDescent="0.25">
      <c r="A33" s="34">
        <v>2</v>
      </c>
      <c r="B33" s="50" t="s">
        <v>197</v>
      </c>
      <c r="C33" s="60" t="s">
        <v>144</v>
      </c>
      <c r="D33" s="74"/>
      <c r="E33" s="34">
        <f t="shared" si="0"/>
        <v>13</v>
      </c>
      <c r="F33" s="34"/>
      <c r="G33" s="48"/>
      <c r="H33" s="52">
        <f t="shared" si="3"/>
        <v>0</v>
      </c>
    </row>
    <row r="34" spans="1:8" s="41" customFormat="1" ht="33" customHeight="1" x14ac:dyDescent="0.25">
      <c r="A34" s="32"/>
      <c r="B34" s="70" t="s">
        <v>70</v>
      </c>
      <c r="C34" s="71"/>
      <c r="D34" s="71"/>
      <c r="E34" s="29"/>
      <c r="F34" s="29"/>
      <c r="G34" s="48"/>
      <c r="H34" s="36"/>
    </row>
    <row r="35" spans="1:8" s="41" customFormat="1" ht="30" customHeight="1" x14ac:dyDescent="0.25">
      <c r="A35" s="34">
        <v>1</v>
      </c>
      <c r="B35" s="50" t="s">
        <v>198</v>
      </c>
      <c r="C35" s="60" t="s">
        <v>144</v>
      </c>
      <c r="D35" s="74"/>
      <c r="E35" s="34">
        <f t="shared" si="0"/>
        <v>13</v>
      </c>
      <c r="F35" s="34"/>
      <c r="G35" s="48"/>
      <c r="H35" s="52">
        <f t="shared" ref="H35:H37" si="4">$G35/$C$17</f>
        <v>0</v>
      </c>
    </row>
    <row r="36" spans="1:8" s="41" customFormat="1" ht="30" customHeight="1" x14ac:dyDescent="0.25">
      <c r="A36" s="53">
        <v>1</v>
      </c>
      <c r="B36" s="50" t="s">
        <v>147</v>
      </c>
      <c r="C36" s="60" t="s">
        <v>144</v>
      </c>
      <c r="D36" s="74"/>
      <c r="E36" s="53">
        <f t="shared" si="0"/>
        <v>13</v>
      </c>
      <c r="F36" s="53"/>
      <c r="G36" s="53"/>
      <c r="H36" s="52">
        <f t="shared" si="4"/>
        <v>0</v>
      </c>
    </row>
    <row r="37" spans="1:8" s="41" customFormat="1" ht="31.5" customHeight="1" x14ac:dyDescent="0.25">
      <c r="A37" s="34">
        <v>2</v>
      </c>
      <c r="B37" s="50" t="s">
        <v>148</v>
      </c>
      <c r="C37" s="60" t="s">
        <v>144</v>
      </c>
      <c r="D37" s="74"/>
      <c r="E37" s="34">
        <f t="shared" si="0"/>
        <v>13</v>
      </c>
      <c r="F37" s="34"/>
      <c r="G37" s="48"/>
      <c r="H37" s="52">
        <f t="shared" si="4"/>
        <v>0</v>
      </c>
    </row>
    <row r="38" spans="1:8" ht="11.25" customHeight="1" x14ac:dyDescent="0.25">
      <c r="A38" s="9"/>
    </row>
    <row r="39" spans="1:8" ht="70.5" customHeight="1" x14ac:dyDescent="0.25">
      <c r="A39" s="58" t="s">
        <v>18</v>
      </c>
      <c r="B39" s="62"/>
      <c r="C39" s="62"/>
      <c r="D39" s="62"/>
      <c r="E39" s="62"/>
      <c r="F39" s="62"/>
      <c r="G39" s="62"/>
      <c r="H39" s="62"/>
    </row>
    <row r="40" spans="1:8" ht="37.5" customHeight="1" x14ac:dyDescent="0.25">
      <c r="A40" s="58" t="str">
        <f>'KHOA KHCB'!$A$46:$H$46</f>
        <v xml:space="preserve">        Chúng tôi đồng ký tên dưới đây, xác nhận việc kiểm phiếu được thực hiện chính xác, đúng quy định.</v>
      </c>
      <c r="B40" s="58"/>
      <c r="C40" s="58"/>
      <c r="D40" s="58"/>
      <c r="E40" s="58"/>
      <c r="F40" s="58"/>
      <c r="G40" s="58"/>
      <c r="H40" s="58"/>
    </row>
    <row r="41" spans="1:8" ht="20.25" customHeight="1" x14ac:dyDescent="0.25">
      <c r="A41" s="59" t="str">
        <f>'KHOA MAY - TT'!A39:H39</f>
        <v xml:space="preserve">        Biên bản kết thúc lúc ……. ngày ……/….../2021.</v>
      </c>
      <c r="B41" s="59"/>
      <c r="C41" s="59"/>
      <c r="D41" s="59"/>
      <c r="E41" s="59"/>
      <c r="F41" s="59"/>
      <c r="G41" s="59"/>
      <c r="H41" s="59"/>
    </row>
    <row r="42" spans="1:8" ht="16.5" x14ac:dyDescent="0.25">
      <c r="A42" s="9"/>
    </row>
    <row r="43" spans="1:8" ht="15.75" x14ac:dyDescent="0.25">
      <c r="A43" s="31"/>
    </row>
    <row r="44" spans="1:8" ht="16.5" x14ac:dyDescent="0.25">
      <c r="B44" s="14" t="str">
        <f>'KHOA KHCB'!$B$50</f>
        <v>THÀNH VIÊN TỔ KIỂM PHIẾU</v>
      </c>
      <c r="C44" s="14"/>
      <c r="E44" s="56" t="str">
        <f>'KHOA KHCB'!$E$50:$H$50</f>
        <v>TỔ TRƯỞNG TỔ KIỂM PHIẾU</v>
      </c>
      <c r="F44" s="56"/>
      <c r="G44" s="56"/>
      <c r="H44" s="56"/>
    </row>
    <row r="45" spans="1:8" ht="9" customHeight="1" x14ac:dyDescent="0.25">
      <c r="A45" s="26"/>
    </row>
    <row r="46" spans="1:8" ht="30.75" customHeight="1" x14ac:dyDescent="0.25">
      <c r="A46" s="61" t="str">
        <f>'KHOA KHCB'!$A$52:$D$52</f>
        <v>Lưu Hoàng Hải Yến: ………………………………</v>
      </c>
      <c r="B46" s="61"/>
      <c r="C46" s="61"/>
      <c r="D46" s="61"/>
      <c r="E46" s="14"/>
    </row>
    <row r="47" spans="1:8" ht="30.75" customHeight="1" x14ac:dyDescent="0.25">
      <c r="A47" s="61" t="str">
        <f>'KHOA KHCB'!$A$53:$D$53</f>
        <v>Nguyễn Thị Nhuận: …………………………</v>
      </c>
      <c r="B47" s="61"/>
      <c r="C47" s="61"/>
      <c r="D47" s="61"/>
      <c r="E47" s="28"/>
    </row>
    <row r="48" spans="1:8" ht="30.75" customHeight="1" x14ac:dyDescent="0.25">
      <c r="A48" s="61" t="str">
        <f>'KHOA KHCB'!$A$54:$D$54</f>
        <v>Trịnh Hoàng Hiệp: ……………………………….</v>
      </c>
      <c r="B48" s="61"/>
      <c r="C48" s="61"/>
      <c r="D48" s="61"/>
      <c r="E48" s="56" t="str">
        <f>'KHOA KHCB'!$E$54:$H$54</f>
        <v>Châu Văn Bảo</v>
      </c>
      <c r="F48" s="56"/>
      <c r="G48" s="56"/>
      <c r="H48" s="56"/>
    </row>
    <row r="49" spans="1:5" ht="30.75" customHeight="1" x14ac:dyDescent="0.25">
      <c r="A49" s="61" t="str">
        <f>'KHOA KHCB'!$A$55:$D$55</f>
        <v>Lương Xuân Thịnh: ………………………………..</v>
      </c>
      <c r="B49" s="61"/>
      <c r="C49" s="61"/>
      <c r="D49" s="61"/>
      <c r="E49" s="28"/>
    </row>
  </sheetData>
  <mergeCells count="43">
    <mergeCell ref="A7:H7"/>
    <mergeCell ref="A1:C1"/>
    <mergeCell ref="D1:H1"/>
    <mergeCell ref="D2:H2"/>
    <mergeCell ref="A4:H4"/>
    <mergeCell ref="A5:H5"/>
    <mergeCell ref="C23:D23"/>
    <mergeCell ref="C24:D24"/>
    <mergeCell ref="C25:D25"/>
    <mergeCell ref="B22:D22"/>
    <mergeCell ref="A8:H8"/>
    <mergeCell ref="A9:H9"/>
    <mergeCell ref="A10:F10"/>
    <mergeCell ref="A11:F11"/>
    <mergeCell ref="A12:F12"/>
    <mergeCell ref="A13:F13"/>
    <mergeCell ref="A14:F14"/>
    <mergeCell ref="A15:H15"/>
    <mergeCell ref="A16:H16"/>
    <mergeCell ref="A19:H19"/>
    <mergeCell ref="C21:D21"/>
    <mergeCell ref="A40:H40"/>
    <mergeCell ref="B26:D26"/>
    <mergeCell ref="E26:G26"/>
    <mergeCell ref="C31:D31"/>
    <mergeCell ref="C33:D33"/>
    <mergeCell ref="B30:D30"/>
    <mergeCell ref="C35:D35"/>
    <mergeCell ref="C37:D37"/>
    <mergeCell ref="A39:H39"/>
    <mergeCell ref="B34:D34"/>
    <mergeCell ref="C27:D27"/>
    <mergeCell ref="C29:D29"/>
    <mergeCell ref="C28:D28"/>
    <mergeCell ref="C32:D32"/>
    <mergeCell ref="C36:D36"/>
    <mergeCell ref="A49:D49"/>
    <mergeCell ref="A41:H41"/>
    <mergeCell ref="E44:H44"/>
    <mergeCell ref="A46:D46"/>
    <mergeCell ref="A47:D47"/>
    <mergeCell ref="A48:D48"/>
    <mergeCell ref="E48:H48"/>
  </mergeCells>
  <printOptions horizontalCentered="1"/>
  <pageMargins left="0.28999999999999998" right="0.35433070866141703" top="0.48" bottom="0.39"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37"/>
  <sheetViews>
    <sheetView tabSelected="1" topLeftCell="A28" zoomScaleNormal="100" workbookViewId="0">
      <selection activeCell="L19" sqref="L19"/>
    </sheetView>
  </sheetViews>
  <sheetFormatPr defaultColWidth="9" defaultRowHeight="15" x14ac:dyDescent="0.25"/>
  <cols>
    <col min="1" max="1" width="3.5703125" style="38" customWidth="1"/>
    <col min="2" max="2" width="28.28515625" style="37" customWidth="1"/>
    <col min="3" max="3" width="12.28515625" style="37" customWidth="1"/>
    <col min="4" max="4" width="11.7109375" style="38" customWidth="1"/>
    <col min="5" max="5" width="10.5703125" style="38" customWidth="1"/>
    <col min="6" max="6" width="10" style="37" customWidth="1"/>
    <col min="7" max="7" width="10.28515625" style="37" customWidth="1"/>
    <col min="8" max="8" width="9.5703125" style="37" customWidth="1"/>
    <col min="9" max="16384" width="9" style="37"/>
  </cols>
  <sheetData>
    <row r="1" spans="1:8" ht="59.25" customHeight="1" x14ac:dyDescent="0.25">
      <c r="A1" s="66" t="s">
        <v>46</v>
      </c>
      <c r="B1" s="66"/>
      <c r="C1" s="66"/>
      <c r="D1" s="67" t="s">
        <v>47</v>
      </c>
      <c r="E1" s="67"/>
      <c r="F1" s="67"/>
      <c r="G1" s="67"/>
      <c r="H1" s="67"/>
    </row>
    <row r="2" spans="1:8" ht="20.25" customHeight="1" x14ac:dyDescent="0.25">
      <c r="A2" s="35" t="s">
        <v>0</v>
      </c>
      <c r="D2" s="68" t="str">
        <f>'KHOA KINH TẾ'!D2:H2</f>
        <v>TP.Hồ Chí Minh, ngày         tháng        năm 2021</v>
      </c>
      <c r="E2" s="68"/>
      <c r="F2" s="68"/>
      <c r="G2" s="68"/>
      <c r="H2" s="68"/>
    </row>
    <row r="3" spans="1:8" ht="15" customHeight="1" x14ac:dyDescent="0.25">
      <c r="A3" s="30"/>
    </row>
    <row r="4" spans="1:8" ht="33" customHeight="1" x14ac:dyDescent="0.25">
      <c r="A4" s="55" t="s">
        <v>49</v>
      </c>
      <c r="B4" s="56"/>
      <c r="C4" s="56"/>
      <c r="D4" s="56"/>
      <c r="E4" s="56"/>
      <c r="F4" s="56"/>
      <c r="G4" s="56"/>
      <c r="H4" s="56"/>
    </row>
    <row r="5" spans="1:8" ht="19.5" customHeight="1" x14ac:dyDescent="0.25">
      <c r="A5" s="55" t="s">
        <v>174</v>
      </c>
      <c r="B5" s="55"/>
      <c r="C5" s="55"/>
      <c r="D5" s="55"/>
      <c r="E5" s="55"/>
      <c r="F5" s="55"/>
      <c r="G5" s="55"/>
      <c r="H5" s="55"/>
    </row>
    <row r="6" spans="1:8" ht="9.75" customHeight="1" x14ac:dyDescent="0.25">
      <c r="A6" s="30"/>
    </row>
    <row r="7" spans="1:8" ht="18.75" customHeight="1" x14ac:dyDescent="0.25">
      <c r="A7" s="59" t="str">
        <f>'KHOA KINH TẾ'!A7:H7</f>
        <v xml:space="preserve">        Hôm nay, vào lúc      giờ      , ngày       /         /2021</v>
      </c>
      <c r="B7" s="59"/>
      <c r="C7" s="59"/>
      <c r="D7" s="59"/>
      <c r="E7" s="59"/>
      <c r="F7" s="59"/>
      <c r="G7" s="59"/>
      <c r="H7" s="59"/>
    </row>
    <row r="8" spans="1:8" ht="25.5" customHeight="1" x14ac:dyDescent="0.25">
      <c r="A8" s="59" t="str">
        <f>'KHOA KHCB'!$A$8:$H$8</f>
        <v xml:space="preserve">        Tại: Phòng Họp - Trường Cao đẳng Lý Tự Trọng TP. Hồ Chí Minh</v>
      </c>
      <c r="B8" s="59"/>
      <c r="C8" s="59"/>
      <c r="D8" s="59"/>
      <c r="E8" s="59"/>
      <c r="F8" s="59"/>
      <c r="G8" s="59"/>
      <c r="H8" s="59"/>
    </row>
    <row r="9" spans="1:8" ht="25.5" customHeight="1" x14ac:dyDescent="0.25">
      <c r="A9" s="59" t="str">
        <f>'KHOA KHCB'!$A$9:$H$9</f>
        <v xml:space="preserve">        Chúng tôi gồm có:</v>
      </c>
      <c r="B9" s="59"/>
      <c r="C9" s="59"/>
      <c r="D9" s="59"/>
      <c r="E9" s="59"/>
      <c r="F9" s="59"/>
      <c r="G9" s="59"/>
      <c r="H9" s="59"/>
    </row>
    <row r="10" spans="1:8" ht="25.5" customHeight="1" x14ac:dyDescent="0.25">
      <c r="A10" s="59" t="str">
        <f>'KHOA KHCB'!$A$10:$F$10</f>
        <v xml:space="preserve">        1.   Ông Châu Văn Bảo, Phó Chủ tịch Công đoàn trường: </v>
      </c>
      <c r="B10" s="59"/>
      <c r="C10" s="59"/>
      <c r="D10" s="59"/>
      <c r="E10" s="59"/>
      <c r="F10" s="59"/>
      <c r="G10" s="7" t="str">
        <f>'KHOA KHCB'!$G$10</f>
        <v>Tổ trưởng;</v>
      </c>
    </row>
    <row r="11" spans="1:8" ht="25.5" customHeight="1" x14ac:dyDescent="0.25">
      <c r="A11" s="59" t="str">
        <f>'KHOA KHCB'!$A$11:$F$11</f>
        <v xml:space="preserve">        2.   Bà Lưu Hoàng Hải Yến, Phó Trưởng phòng TC-HC-TH: </v>
      </c>
      <c r="B11" s="59"/>
      <c r="C11" s="59"/>
      <c r="D11" s="59"/>
      <c r="E11" s="59"/>
      <c r="F11" s="59"/>
      <c r="G11" s="7" t="str">
        <f>'KHOA KHCB'!$G$11</f>
        <v xml:space="preserve">Thành viên; </v>
      </c>
    </row>
    <row r="12" spans="1:8" ht="25.5" customHeight="1" x14ac:dyDescent="0.25">
      <c r="A12" s="59" t="str">
        <f>'KHOA KHCB'!$A$12:$F$12</f>
        <v xml:space="preserve">        3.   Bà Nguyễn Thị Nhuận, Bí thư Chi bộ Sinh viên: </v>
      </c>
      <c r="B12" s="59"/>
      <c r="C12" s="59"/>
      <c r="D12" s="59"/>
      <c r="E12" s="59"/>
      <c r="F12" s="59"/>
      <c r="G12" s="7" t="str">
        <f>'KHOA KHCB'!$G$12</f>
        <v xml:space="preserve">Thành viên; </v>
      </c>
    </row>
    <row r="13" spans="1:8" ht="25.5" customHeight="1" x14ac:dyDescent="0.25">
      <c r="A13" s="59" t="str">
        <f>'KHOA KHCB'!$A$13:$F$13</f>
        <v xml:space="preserve">        4.   Ông Trịnh Hoàng Hiệp, Phó Trưởng ban Thanh tra nhân dân: </v>
      </c>
      <c r="B13" s="59"/>
      <c r="C13" s="59"/>
      <c r="D13" s="59"/>
      <c r="E13" s="59"/>
      <c r="F13" s="59"/>
      <c r="G13" s="7" t="str">
        <f>'KHOA KHCB'!$G$14</f>
        <v xml:space="preserve">Thành viên; </v>
      </c>
    </row>
    <row r="14" spans="1:8" ht="25.5" customHeight="1" x14ac:dyDescent="0.25">
      <c r="A14" s="59" t="s">
        <v>50</v>
      </c>
      <c r="B14" s="59"/>
      <c r="C14" s="59"/>
      <c r="D14" s="59"/>
      <c r="E14" s="59"/>
      <c r="F14" s="59"/>
      <c r="G14" s="7" t="s">
        <v>32</v>
      </c>
    </row>
    <row r="15" spans="1:8" ht="42" customHeight="1" x14ac:dyDescent="0.25">
      <c r="A15" s="58" t="str">
        <f>'KHOA KHCB'!$A$15:$H$15</f>
        <v xml:space="preserve">        Là các thành viên Tổ kiểm phiếu 1 theo Quyết định số         /QĐ-LTT-TC ngày      tháng      năm 2020 của Trường Cao đẳng Lý Tự Trọng TP. Hồ Chí Minh.</v>
      </c>
      <c r="B15" s="58"/>
      <c r="C15" s="58"/>
      <c r="D15" s="58"/>
      <c r="E15" s="58"/>
      <c r="F15" s="58"/>
      <c r="G15" s="58"/>
      <c r="H15" s="58"/>
    </row>
    <row r="16" spans="1:8" ht="43.5" customHeight="1" x14ac:dyDescent="0.25">
      <c r="A16" s="58" t="s">
        <v>201</v>
      </c>
      <c r="B16" s="58"/>
      <c r="C16" s="58"/>
      <c r="D16" s="58"/>
      <c r="E16" s="58"/>
      <c r="F16" s="58"/>
      <c r="G16" s="58"/>
      <c r="H16" s="58"/>
    </row>
    <row r="17" spans="1:8" ht="21" customHeight="1" x14ac:dyDescent="0.25">
      <c r="A17" s="18"/>
      <c r="B17" s="27" t="str">
        <f>'KHOA KHCB'!$B$17</f>
        <v xml:space="preserve">  Tổng số CB-GV đơn vị: </v>
      </c>
      <c r="C17" s="27">
        <v>4</v>
      </c>
      <c r="D17" s="39"/>
      <c r="E17" s="18"/>
      <c r="F17" s="18"/>
      <c r="G17" s="18"/>
      <c r="H17" s="18"/>
    </row>
    <row r="18" spans="1:8" ht="24" customHeight="1" x14ac:dyDescent="0.25">
      <c r="A18" s="19"/>
      <c r="B18" s="19" t="str">
        <f>'KHOA KHCB'!B18</f>
        <v xml:space="preserve">  Tổng số phiếu: </v>
      </c>
      <c r="C18" s="27">
        <v>3</v>
      </c>
      <c r="D18" s="39"/>
      <c r="E18" s="27"/>
      <c r="F18" s="19"/>
      <c r="G18" s="19"/>
      <c r="H18" s="19"/>
    </row>
    <row r="19" spans="1:8" ht="20.25" customHeight="1" x14ac:dyDescent="0.25">
      <c r="A19" s="65" t="str">
        <f>'KHOA KHCB'!$A$19:$H$19</f>
        <v xml:space="preserve">        Kết quả kiểm phiếu cụ thể như sau:</v>
      </c>
      <c r="B19" s="65"/>
      <c r="C19" s="65"/>
      <c r="D19" s="65"/>
      <c r="E19" s="65"/>
      <c r="F19" s="65"/>
      <c r="G19" s="65"/>
      <c r="H19" s="65"/>
    </row>
    <row r="20" spans="1:8" ht="12" customHeight="1" x14ac:dyDescent="0.25">
      <c r="A20" s="9"/>
    </row>
    <row r="21" spans="1:8" ht="49.5" customHeight="1" x14ac:dyDescent="0.25">
      <c r="A21" s="32" t="s">
        <v>2</v>
      </c>
      <c r="B21" s="32" t="s">
        <v>3</v>
      </c>
      <c r="C21" s="69" t="s">
        <v>4</v>
      </c>
      <c r="D21" s="69"/>
      <c r="E21" s="32" t="s">
        <v>5</v>
      </c>
      <c r="F21" s="32" t="s">
        <v>6</v>
      </c>
      <c r="G21" s="32" t="s">
        <v>7</v>
      </c>
      <c r="H21" s="32" t="s">
        <v>14</v>
      </c>
    </row>
    <row r="22" spans="1:8" ht="22.5" customHeight="1" x14ac:dyDescent="0.25">
      <c r="A22" s="32"/>
      <c r="B22" s="64" t="s">
        <v>53</v>
      </c>
      <c r="C22" s="64"/>
      <c r="D22" s="64"/>
      <c r="E22" s="32"/>
      <c r="F22" s="32"/>
      <c r="G22" s="40"/>
      <c r="H22" s="40"/>
    </row>
    <row r="23" spans="1:8" s="41" customFormat="1" ht="33" customHeight="1" x14ac:dyDescent="0.25">
      <c r="A23" s="34">
        <v>1</v>
      </c>
      <c r="B23" s="49" t="s">
        <v>149</v>
      </c>
      <c r="C23" s="60" t="s">
        <v>150</v>
      </c>
      <c r="D23" s="60"/>
      <c r="E23" s="34">
        <f>$C$18-$F23</f>
        <v>3</v>
      </c>
      <c r="F23" s="34"/>
      <c r="G23" s="48"/>
      <c r="H23" s="52">
        <f>$G23/$C$17</f>
        <v>0</v>
      </c>
    </row>
    <row r="24" spans="1:8" s="41" customFormat="1" ht="33" customHeight="1" x14ac:dyDescent="0.25">
      <c r="A24" s="32"/>
      <c r="B24" s="70" t="s">
        <v>200</v>
      </c>
      <c r="C24" s="71"/>
      <c r="D24" s="71"/>
      <c r="E24" s="29"/>
      <c r="F24" s="29"/>
      <c r="G24" s="29"/>
      <c r="H24" s="36"/>
    </row>
    <row r="25" spans="1:8" s="41" customFormat="1" ht="33" customHeight="1" x14ac:dyDescent="0.25">
      <c r="A25" s="34">
        <v>1</v>
      </c>
      <c r="B25" s="49" t="s">
        <v>199</v>
      </c>
      <c r="C25" s="60" t="s">
        <v>151</v>
      </c>
      <c r="D25" s="74"/>
      <c r="E25" s="34">
        <f t="shared" ref="E25" si="0">$C$18-$F25</f>
        <v>3</v>
      </c>
      <c r="F25" s="34"/>
      <c r="G25" s="48"/>
      <c r="H25" s="52">
        <f t="shared" ref="H25" si="1">G$23/$C$17</f>
        <v>0</v>
      </c>
    </row>
    <row r="26" spans="1:8" ht="11.25" customHeight="1" x14ac:dyDescent="0.25">
      <c r="A26" s="9"/>
    </row>
    <row r="27" spans="1:8" ht="70.5" customHeight="1" x14ac:dyDescent="0.25">
      <c r="A27" s="58" t="s">
        <v>18</v>
      </c>
      <c r="B27" s="62"/>
      <c r="C27" s="62"/>
      <c r="D27" s="62"/>
      <c r="E27" s="62"/>
      <c r="F27" s="62"/>
      <c r="G27" s="62"/>
      <c r="H27" s="62"/>
    </row>
    <row r="28" spans="1:8" ht="37.5" customHeight="1" x14ac:dyDescent="0.25">
      <c r="A28" s="58" t="str">
        <f>'KHOA KHCB'!$A$46:$H$46</f>
        <v xml:space="preserve">        Chúng tôi đồng ký tên dưới đây, xác nhận việc kiểm phiếu được thực hiện chính xác, đúng quy định.</v>
      </c>
      <c r="B28" s="58"/>
      <c r="C28" s="58"/>
      <c r="D28" s="58"/>
      <c r="E28" s="58"/>
      <c r="F28" s="58"/>
      <c r="G28" s="58"/>
      <c r="H28" s="58"/>
    </row>
    <row r="29" spans="1:8" ht="20.25" customHeight="1" x14ac:dyDescent="0.25">
      <c r="A29" s="59" t="str">
        <f>'KHOA KINH TẾ'!A41:H41</f>
        <v xml:space="preserve">        Biên bản kết thúc lúc ……. ngày ……/….../2021.</v>
      </c>
      <c r="B29" s="59"/>
      <c r="C29" s="59"/>
      <c r="D29" s="59"/>
      <c r="E29" s="59"/>
      <c r="F29" s="59"/>
      <c r="G29" s="59"/>
      <c r="H29" s="59"/>
    </row>
    <row r="30" spans="1:8" ht="16.5" x14ac:dyDescent="0.25">
      <c r="A30" s="9"/>
    </row>
    <row r="31" spans="1:8" ht="15.75" x14ac:dyDescent="0.25">
      <c r="A31" s="31"/>
    </row>
    <row r="32" spans="1:8" ht="16.5" x14ac:dyDescent="0.25">
      <c r="B32" s="14" t="str">
        <f>'KHOA KHCB'!$B$50</f>
        <v>THÀNH VIÊN TỔ KIỂM PHIẾU</v>
      </c>
      <c r="C32" s="14"/>
      <c r="E32" s="56" t="str">
        <f>'KHOA KHCB'!$E$50:$H$50</f>
        <v>TỔ TRƯỞNG TỔ KIỂM PHIẾU</v>
      </c>
      <c r="F32" s="56"/>
      <c r="G32" s="56"/>
      <c r="H32" s="56"/>
    </row>
    <row r="33" spans="1:8" ht="9" customHeight="1" x14ac:dyDescent="0.25">
      <c r="A33" s="26"/>
    </row>
    <row r="34" spans="1:8" ht="30.75" customHeight="1" x14ac:dyDescent="0.25">
      <c r="A34" s="61" t="str">
        <f>'KHOA KHCB'!$A$52:$D$52</f>
        <v>Lưu Hoàng Hải Yến: ………………………………</v>
      </c>
      <c r="B34" s="61"/>
      <c r="C34" s="61"/>
      <c r="D34" s="61"/>
      <c r="E34" s="14"/>
    </row>
    <row r="35" spans="1:8" ht="30.75" customHeight="1" x14ac:dyDescent="0.25">
      <c r="A35" s="61" t="str">
        <f>'KHOA KHCB'!$A$53:$D$53</f>
        <v>Nguyễn Thị Nhuận: …………………………</v>
      </c>
      <c r="B35" s="61"/>
      <c r="C35" s="61"/>
      <c r="D35" s="61"/>
      <c r="E35" s="28"/>
    </row>
    <row r="36" spans="1:8" ht="30.75" customHeight="1" x14ac:dyDescent="0.25">
      <c r="A36" s="61" t="str">
        <f>'KHOA KHCB'!$A$54:$D$54</f>
        <v>Trịnh Hoàng Hiệp: ……………………………….</v>
      </c>
      <c r="B36" s="61"/>
      <c r="C36" s="61"/>
      <c r="D36" s="61"/>
      <c r="E36" s="56" t="str">
        <f>'KHOA KHCB'!$E$54:$H$54</f>
        <v>Châu Văn Bảo</v>
      </c>
      <c r="F36" s="56"/>
      <c r="G36" s="56"/>
      <c r="H36" s="56"/>
    </row>
    <row r="37" spans="1:8" ht="30.75" customHeight="1" x14ac:dyDescent="0.25">
      <c r="A37" s="61" t="str">
        <f>'KHOA KHCB'!$A$55:$D$55</f>
        <v>Lương Xuân Thịnh: ………………………………..</v>
      </c>
      <c r="B37" s="61"/>
      <c r="C37" s="61"/>
      <c r="D37" s="61"/>
      <c r="E37" s="28"/>
    </row>
  </sheetData>
  <mergeCells count="30">
    <mergeCell ref="A7:H7"/>
    <mergeCell ref="A1:C1"/>
    <mergeCell ref="D1:H1"/>
    <mergeCell ref="D2:H2"/>
    <mergeCell ref="A4:H4"/>
    <mergeCell ref="A5:H5"/>
    <mergeCell ref="B24:D24"/>
    <mergeCell ref="C25:D25"/>
    <mergeCell ref="C23:D23"/>
    <mergeCell ref="B22:D22"/>
    <mergeCell ref="A8:H8"/>
    <mergeCell ref="A9:H9"/>
    <mergeCell ref="A10:F10"/>
    <mergeCell ref="A11:F11"/>
    <mergeCell ref="A12:F12"/>
    <mergeCell ref="A13:F13"/>
    <mergeCell ref="A14:F14"/>
    <mergeCell ref="A15:H15"/>
    <mergeCell ref="A16:H16"/>
    <mergeCell ref="A19:H19"/>
    <mergeCell ref="C21:D21"/>
    <mergeCell ref="A35:D35"/>
    <mergeCell ref="A36:D36"/>
    <mergeCell ref="E36:H36"/>
    <mergeCell ref="A37:D37"/>
    <mergeCell ref="A27:H27"/>
    <mergeCell ref="A28:H28"/>
    <mergeCell ref="A29:H29"/>
    <mergeCell ref="E32:H32"/>
    <mergeCell ref="A34:D34"/>
  </mergeCells>
  <printOptions horizontalCentered="1"/>
  <pageMargins left="0.28999999999999998" right="0.35433070866141703" top="0.48" bottom="0.39"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G35"/>
  <sheetViews>
    <sheetView topLeftCell="A25"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76"/>
      <c r="B1" s="77"/>
      <c r="C1" s="78" t="s">
        <v>16</v>
      </c>
      <c r="D1" s="78"/>
      <c r="E1" s="78"/>
      <c r="F1" s="78"/>
      <c r="G1" s="78"/>
    </row>
    <row r="2" spans="1:7" ht="13.5" customHeight="1" x14ac:dyDescent="0.25">
      <c r="A2" s="4" t="s">
        <v>0</v>
      </c>
      <c r="C2" s="79" t="s">
        <v>30</v>
      </c>
      <c r="D2" s="79"/>
      <c r="E2" s="79"/>
      <c r="F2" s="79"/>
      <c r="G2" s="79"/>
    </row>
    <row r="3" spans="1:7" ht="6.75" customHeight="1" x14ac:dyDescent="0.25">
      <c r="A3" s="5"/>
    </row>
    <row r="4" spans="1:7" ht="48.75" customHeight="1" x14ac:dyDescent="0.25">
      <c r="A4" s="78" t="s">
        <v>43</v>
      </c>
      <c r="B4" s="80"/>
      <c r="C4" s="80"/>
      <c r="D4" s="80"/>
      <c r="E4" s="80"/>
      <c r="F4" s="80"/>
      <c r="G4" s="80"/>
    </row>
    <row r="5" spans="1:7" ht="6" customHeight="1" x14ac:dyDescent="0.25">
      <c r="A5" s="5"/>
    </row>
    <row r="6" spans="1:7" ht="17.25" customHeight="1" x14ac:dyDescent="0.25">
      <c r="A6" s="59" t="s">
        <v>40</v>
      </c>
      <c r="B6" s="59"/>
      <c r="C6" s="59"/>
      <c r="D6" s="59"/>
      <c r="E6" s="59"/>
      <c r="F6" s="59"/>
      <c r="G6" s="59"/>
    </row>
    <row r="7" spans="1:7" ht="17.25" customHeight="1" x14ac:dyDescent="0.25">
      <c r="A7" s="59" t="s">
        <v>31</v>
      </c>
      <c r="B7" s="59"/>
      <c r="C7" s="59"/>
      <c r="D7" s="59"/>
      <c r="E7" s="59"/>
      <c r="F7" s="59"/>
      <c r="G7" s="59"/>
    </row>
    <row r="8" spans="1:7" ht="17.25" customHeight="1" x14ac:dyDescent="0.25">
      <c r="A8" s="59" t="s">
        <v>12</v>
      </c>
      <c r="B8" s="59"/>
      <c r="C8" s="59"/>
      <c r="D8" s="59"/>
      <c r="E8" s="59"/>
      <c r="F8" s="59"/>
      <c r="G8" s="59"/>
    </row>
    <row r="9" spans="1:7" ht="17.25" customHeight="1" x14ac:dyDescent="0.25">
      <c r="A9" s="59" t="s">
        <v>26</v>
      </c>
      <c r="B9" s="59"/>
      <c r="C9" s="59"/>
      <c r="D9" s="59"/>
      <c r="E9" s="7" t="s">
        <v>1</v>
      </c>
    </row>
    <row r="10" spans="1:7" ht="17.25" customHeight="1" x14ac:dyDescent="0.25">
      <c r="A10" s="59" t="s">
        <v>33</v>
      </c>
      <c r="B10" s="59"/>
      <c r="C10" s="59"/>
      <c r="D10" s="59"/>
      <c r="E10" s="7" t="s">
        <v>32</v>
      </c>
    </row>
    <row r="11" spans="1:7" ht="17.25" customHeight="1" x14ac:dyDescent="0.25">
      <c r="A11" s="59" t="s">
        <v>34</v>
      </c>
      <c r="B11" s="59"/>
      <c r="C11" s="59"/>
      <c r="D11" s="59"/>
      <c r="E11" s="7" t="s">
        <v>32</v>
      </c>
    </row>
    <row r="12" spans="1:7" ht="17.25" customHeight="1" x14ac:dyDescent="0.25">
      <c r="A12" s="59" t="s">
        <v>27</v>
      </c>
      <c r="B12" s="59"/>
      <c r="C12" s="59"/>
      <c r="D12" s="59"/>
      <c r="E12" s="7" t="s">
        <v>32</v>
      </c>
    </row>
    <row r="13" spans="1:7" ht="17.25" customHeight="1" x14ac:dyDescent="0.25">
      <c r="A13" s="59" t="s">
        <v>35</v>
      </c>
      <c r="B13" s="59"/>
      <c r="C13" s="59"/>
      <c r="D13" s="59"/>
      <c r="E13" s="7" t="s">
        <v>32</v>
      </c>
    </row>
    <row r="14" spans="1:7" ht="30.75" customHeight="1" x14ac:dyDescent="0.25">
      <c r="A14" s="58" t="s">
        <v>36</v>
      </c>
      <c r="B14" s="58"/>
      <c r="C14" s="58"/>
      <c r="D14" s="58"/>
      <c r="E14" s="58"/>
      <c r="F14" s="58"/>
      <c r="G14" s="58"/>
    </row>
    <row r="15" spans="1:7" ht="48" customHeight="1" x14ac:dyDescent="0.25">
      <c r="A15" s="58" t="s">
        <v>41</v>
      </c>
      <c r="B15" s="58"/>
      <c r="C15" s="58"/>
      <c r="D15" s="58"/>
      <c r="E15" s="58"/>
      <c r="F15" s="58"/>
      <c r="G15" s="58"/>
    </row>
    <row r="16" spans="1:7" ht="12" customHeight="1" x14ac:dyDescent="0.25">
      <c r="A16" s="7" t="s">
        <v>20</v>
      </c>
      <c r="B16" s="7"/>
      <c r="C16" s="8">
        <v>5</v>
      </c>
      <c r="D16" s="7"/>
      <c r="E16" s="7"/>
      <c r="F16" s="7"/>
      <c r="G16" s="7"/>
    </row>
    <row r="17" spans="1:7" ht="15.75" customHeight="1" x14ac:dyDescent="0.25">
      <c r="A17" s="59" t="s">
        <v>13</v>
      </c>
      <c r="B17" s="59"/>
      <c r="C17" s="59"/>
      <c r="D17" s="59"/>
      <c r="E17" s="59"/>
      <c r="F17" s="59"/>
      <c r="G17" s="59"/>
    </row>
    <row r="18" spans="1:7" ht="6" customHeight="1" x14ac:dyDescent="0.25">
      <c r="A18" s="9"/>
    </row>
    <row r="19" spans="1:7" ht="42" customHeight="1" x14ac:dyDescent="0.25">
      <c r="A19" s="16" t="s">
        <v>2</v>
      </c>
      <c r="B19" s="16" t="s">
        <v>3</v>
      </c>
      <c r="C19" s="16" t="s">
        <v>4</v>
      </c>
      <c r="D19" s="16" t="s">
        <v>5</v>
      </c>
      <c r="E19" s="16" t="s">
        <v>6</v>
      </c>
      <c r="F19" s="16" t="s">
        <v>7</v>
      </c>
      <c r="G19" s="16" t="s">
        <v>14</v>
      </c>
    </row>
    <row r="20" spans="1:7" ht="16.5" customHeight="1" x14ac:dyDescent="0.25">
      <c r="A20" s="10"/>
      <c r="B20" s="64" t="s">
        <v>8</v>
      </c>
      <c r="C20" s="64"/>
      <c r="D20" s="10"/>
      <c r="E20" s="10"/>
      <c r="F20" s="10"/>
      <c r="G20" s="10"/>
    </row>
    <row r="21" spans="1:7" s="12" customFormat="1" ht="29.25" customHeight="1" x14ac:dyDescent="0.25">
      <c r="A21" s="2">
        <v>1</v>
      </c>
      <c r="B21" s="1" t="s">
        <v>22</v>
      </c>
      <c r="C21" s="2" t="s">
        <v>24</v>
      </c>
      <c r="D21" s="2"/>
      <c r="E21" s="2">
        <f>$C$16-D21</f>
        <v>5</v>
      </c>
      <c r="F21" s="2"/>
      <c r="G21" s="11">
        <f>F21/$C$16</f>
        <v>0</v>
      </c>
    </row>
    <row r="22" spans="1:7" s="12" customFormat="1" ht="30" customHeight="1" x14ac:dyDescent="0.25">
      <c r="A22" s="2">
        <v>2</v>
      </c>
      <c r="B22" s="1" t="s">
        <v>9</v>
      </c>
      <c r="C22" s="2" t="s">
        <v>21</v>
      </c>
      <c r="D22" s="2"/>
      <c r="E22" s="2">
        <f t="shared" ref="E22" si="0">$C$16-D22</f>
        <v>5</v>
      </c>
      <c r="F22" s="2"/>
      <c r="G22" s="11">
        <f t="shared" ref="G22" si="1">F22/$C$16</f>
        <v>0</v>
      </c>
    </row>
    <row r="23" spans="1:7" s="12" customFormat="1" ht="20.25" customHeight="1" x14ac:dyDescent="0.25">
      <c r="A23" s="10"/>
      <c r="B23" s="64" t="s">
        <v>17</v>
      </c>
      <c r="C23" s="64"/>
      <c r="D23" s="10"/>
      <c r="E23" s="2"/>
      <c r="F23" s="10"/>
      <c r="G23" s="11"/>
    </row>
    <row r="24" spans="1:7" s="12" customFormat="1" ht="28.5" customHeight="1" x14ac:dyDescent="0.25">
      <c r="A24" s="2">
        <v>1</v>
      </c>
      <c r="B24" s="1" t="s">
        <v>23</v>
      </c>
      <c r="C24" s="2" t="s">
        <v>25</v>
      </c>
      <c r="D24" s="2"/>
      <c r="E24" s="2">
        <f t="shared" ref="E24" si="2">$C$16-D24</f>
        <v>5</v>
      </c>
      <c r="F24" s="2"/>
      <c r="G24" s="11">
        <f t="shared" ref="G24" si="3">F24/$C$16</f>
        <v>0</v>
      </c>
    </row>
    <row r="25" spans="1:7" ht="6" customHeight="1" x14ac:dyDescent="0.25">
      <c r="A25" s="9"/>
    </row>
    <row r="26" spans="1:7" ht="54.75" customHeight="1" x14ac:dyDescent="0.25">
      <c r="A26" s="58" t="s">
        <v>42</v>
      </c>
      <c r="B26" s="62"/>
      <c r="C26" s="62"/>
      <c r="D26" s="62"/>
      <c r="E26" s="62"/>
      <c r="F26" s="62"/>
      <c r="G26" s="62"/>
    </row>
    <row r="27" spans="1:7" ht="37.5" customHeight="1" x14ac:dyDescent="0.25">
      <c r="A27" s="75" t="s">
        <v>15</v>
      </c>
      <c r="B27" s="75"/>
      <c r="C27" s="75"/>
      <c r="D27" s="75"/>
      <c r="E27" s="75"/>
      <c r="F27" s="75"/>
      <c r="G27" s="75"/>
    </row>
    <row r="28" spans="1:7" ht="20.25" customHeight="1" x14ac:dyDescent="0.25">
      <c r="A28" s="59" t="s">
        <v>37</v>
      </c>
      <c r="B28" s="59"/>
      <c r="C28" s="59"/>
      <c r="D28" s="59"/>
      <c r="E28" s="59"/>
      <c r="F28" s="59"/>
      <c r="G28" s="59"/>
    </row>
    <row r="29" spans="1:7" ht="7.5" customHeight="1" x14ac:dyDescent="0.25">
      <c r="A29" s="13"/>
    </row>
    <row r="30" spans="1:7" ht="16.5" x14ac:dyDescent="0.25">
      <c r="B30" s="14" t="s">
        <v>10</v>
      </c>
      <c r="D30" s="56" t="s">
        <v>11</v>
      </c>
      <c r="E30" s="56"/>
      <c r="F30" s="56"/>
      <c r="G30" s="56"/>
    </row>
    <row r="31" spans="1:7" ht="9" customHeight="1" x14ac:dyDescent="0.25">
      <c r="A31" s="15"/>
    </row>
    <row r="32" spans="1:7" ht="28.5" customHeight="1" x14ac:dyDescent="0.25">
      <c r="A32" s="61" t="s">
        <v>38</v>
      </c>
      <c r="B32" s="61"/>
      <c r="C32" s="61"/>
    </row>
    <row r="33" spans="1:7" ht="28.5" customHeight="1" x14ac:dyDescent="0.25">
      <c r="A33" s="61" t="s">
        <v>39</v>
      </c>
      <c r="B33" s="61"/>
      <c r="C33" s="61"/>
    </row>
    <row r="34" spans="1:7" ht="28.5" customHeight="1" x14ac:dyDescent="0.25">
      <c r="A34" s="61" t="s">
        <v>28</v>
      </c>
      <c r="B34" s="61"/>
      <c r="C34" s="61"/>
      <c r="D34" s="63" t="s">
        <v>19</v>
      </c>
      <c r="E34" s="63"/>
      <c r="F34" s="63"/>
      <c r="G34" s="63"/>
    </row>
    <row r="35" spans="1:7" ht="28.5" customHeight="1" x14ac:dyDescent="0.25">
      <c r="A35" s="61" t="s">
        <v>29</v>
      </c>
      <c r="B35" s="61"/>
      <c r="C35" s="61"/>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22</vt:i4>
      </vt:variant>
    </vt:vector>
  </HeadingPairs>
  <TitlesOfParts>
    <vt:vector size="33" baseType="lpstr">
      <vt:lpstr>KHOA KHCB</vt:lpstr>
      <vt:lpstr>KHOA LLCT</vt:lpstr>
      <vt:lpstr>KHOA CƠ KHÍ</vt:lpstr>
      <vt:lpstr>KHOA CNTT</vt:lpstr>
      <vt:lpstr>KHOA ĐIỆN-ĐIỆN TỬ</vt:lpstr>
      <vt:lpstr>KHOA ĐỘNG LỰC</vt:lpstr>
      <vt:lpstr>KHOA NHIỆT - LẠNH</vt:lpstr>
      <vt:lpstr>KHOA MAY - TT</vt:lpstr>
      <vt:lpstr>KHOA KINH TẾ</vt:lpstr>
      <vt:lpstr>KHOA XÂY DỰNG</vt:lpstr>
      <vt:lpstr>TB-VT</vt:lpstr>
      <vt:lpstr>'KHOA CNTT'!Print_Area</vt:lpstr>
      <vt:lpstr>'KHOA CƠ KHÍ'!Print_Area</vt:lpstr>
      <vt:lpstr>'KHOA ĐIỆN-ĐIỆN TỬ'!Print_Area</vt:lpstr>
      <vt:lpstr>'KHOA ĐỘNG LỰC'!Print_Area</vt:lpstr>
      <vt:lpstr>'KHOA KHCB'!Print_Area</vt:lpstr>
      <vt:lpstr>'KHOA KINH TẾ'!Print_Area</vt:lpstr>
      <vt:lpstr>'KHOA LLCT'!Print_Area</vt:lpstr>
      <vt:lpstr>'KHOA MAY - TT'!Print_Area</vt:lpstr>
      <vt:lpstr>'KHOA NHIỆT - LẠNH'!Print_Area</vt:lpstr>
      <vt:lpstr>'KHOA XÂY DỰNG'!Print_Area</vt:lpstr>
      <vt:lpstr>'TB-VT'!Print_Area</vt:lpstr>
      <vt:lpstr>'KHOA CNTT'!Print_Titles</vt:lpstr>
      <vt:lpstr>'KHOA CƠ KHÍ'!Print_Titles</vt:lpstr>
      <vt:lpstr>'KHOA ĐIỆN-ĐIỆN TỬ'!Print_Titles</vt:lpstr>
      <vt:lpstr>'KHOA ĐỘNG LỰC'!Print_Titles</vt:lpstr>
      <vt:lpstr>'KHOA KHCB'!Print_Titles</vt:lpstr>
      <vt:lpstr>'KHOA KINH TẾ'!Print_Titles</vt:lpstr>
      <vt:lpstr>'KHOA LLCT'!Print_Titles</vt:lpstr>
      <vt:lpstr>'KHOA MAY - TT'!Print_Titles</vt:lpstr>
      <vt:lpstr>'KHOA NHIỆT - LẠNH'!Print_Titles</vt:lpstr>
      <vt:lpstr>'KHOA XÂY DỰNG'!Print_Titles</vt:lpstr>
      <vt:lpstr>'TB-VT'!Print_Titles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Yen-TCHC</cp:lastModifiedBy>
  <cp:lastPrinted>2021-05-27T04:10:45Z</cp:lastPrinted>
  <dcterms:created xsi:type="dcterms:W3CDTF">2016-05-21T07:54:02Z</dcterms:created>
  <dcterms:modified xsi:type="dcterms:W3CDTF">2021-05-28T02:50:58Z</dcterms:modified>
</cp:coreProperties>
</file>