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Google Drive\14. MO NGANH MOC VA TT NOI THAT\HO SO MO NGANH\"/>
    </mc:Choice>
  </mc:AlternateContent>
  <bookViews>
    <workbookView xWindow="-105" yWindow="-105" windowWidth="20715" windowHeight="13275" activeTab="1"/>
  </bookViews>
  <sheets>
    <sheet name="CAO DANG" sheetId="1" r:id="rId1"/>
    <sheet name="TRUNG CAP" sheetId="2" r:id="rId2"/>
    <sheet name="Sheet2" sheetId="4" state="hidden" r:id="rId3"/>
    <sheet name="Sheet1" sheetId="3" state="hidden" r:id="rId4"/>
    <sheet name="Sheet3" sheetId="5" state="hidden" r:id="rId5"/>
  </sheets>
  <definedNames>
    <definedName name="_xlnm._FilterDatabase" localSheetId="0" hidden="1">'CAO DANG'!$A$3:$H$48</definedName>
    <definedName name="_xlnm.Print_Area" localSheetId="0">'CAO DANG'!$A$1:$G$54</definedName>
    <definedName name="_xlnm.Print_Titles" localSheetId="0">'CAO DANG'!$3:$6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7" i="5" l="1"/>
  <c r="B58" i="5"/>
  <c r="B59" i="5"/>
  <c r="B60" i="5"/>
  <c r="B61" i="5"/>
  <c r="B62" i="5"/>
  <c r="B63" i="5"/>
  <c r="B64" i="5"/>
  <c r="B65" i="5"/>
  <c r="B66" i="5"/>
  <c r="B67" i="5"/>
  <c r="B56" i="5"/>
  <c r="B45" i="5"/>
  <c r="B46" i="5"/>
  <c r="B47" i="5"/>
  <c r="B48" i="5"/>
  <c r="B49" i="5"/>
  <c r="B50" i="5"/>
  <c r="B44" i="5"/>
  <c r="B35" i="5"/>
  <c r="B36" i="5"/>
  <c r="B37" i="5"/>
  <c r="B38" i="5"/>
  <c r="B39" i="5"/>
  <c r="B34" i="5"/>
  <c r="B19" i="5"/>
  <c r="B20" i="5"/>
  <c r="B21" i="5"/>
  <c r="B22" i="5"/>
  <c r="B23" i="5"/>
  <c r="B24" i="5"/>
  <c r="B25" i="5"/>
  <c r="B26" i="5"/>
  <c r="B27" i="5"/>
  <c r="B28" i="5"/>
  <c r="B29" i="5"/>
  <c r="B30" i="5"/>
  <c r="B18" i="5"/>
  <c r="C32" i="5"/>
  <c r="B5" i="5"/>
  <c r="B6" i="5"/>
  <c r="B7" i="5"/>
  <c r="B8" i="5"/>
  <c r="B9" i="5"/>
  <c r="B10" i="5"/>
  <c r="B11" i="5"/>
  <c r="B12" i="5"/>
  <c r="B13" i="5"/>
  <c r="B4" i="5"/>
  <c r="C15" i="5"/>
  <c r="D15" i="5"/>
  <c r="E15" i="5"/>
  <c r="F13" i="2"/>
  <c r="D32" i="2"/>
  <c r="E13" i="2"/>
  <c r="E38" i="2"/>
  <c r="E33" i="2"/>
  <c r="F33" i="2"/>
  <c r="G33" i="2"/>
  <c r="C33" i="2"/>
  <c r="D23" i="2"/>
  <c r="D24" i="2"/>
  <c r="D25" i="2"/>
  <c r="D34" i="2"/>
  <c r="D33" i="2" s="1"/>
  <c r="D26" i="2"/>
  <c r="D36" i="2"/>
  <c r="D27" i="2"/>
  <c r="D28" i="2"/>
  <c r="D29" i="2"/>
  <c r="D30" i="2"/>
  <c r="D31" i="2"/>
  <c r="D21" i="2"/>
  <c r="D22" i="2"/>
  <c r="G20" i="2"/>
  <c r="F20" i="2"/>
  <c r="E20" i="2"/>
  <c r="C20" i="2"/>
  <c r="E26" i="1"/>
  <c r="F26" i="1"/>
  <c r="D42" i="1"/>
  <c r="B180" i="3"/>
  <c r="B176" i="3"/>
  <c r="B166" i="3"/>
  <c r="C182" i="3"/>
  <c r="D182" i="3"/>
  <c r="E182" i="3"/>
  <c r="B159" i="3"/>
  <c r="B160" i="3"/>
  <c r="B161" i="3"/>
  <c r="B162" i="3"/>
  <c r="B158" i="3"/>
  <c r="C163" i="3"/>
  <c r="D163" i="3"/>
  <c r="E163" i="3"/>
  <c r="C154" i="3"/>
  <c r="D154" i="3"/>
  <c r="E154" i="3"/>
  <c r="B148" i="3"/>
  <c r="B149" i="3"/>
  <c r="B150" i="3"/>
  <c r="B151" i="3"/>
  <c r="B152" i="3"/>
  <c r="B153" i="3"/>
  <c r="B147" i="3"/>
  <c r="B135" i="3"/>
  <c r="B136" i="3"/>
  <c r="B137" i="3"/>
  <c r="B138" i="3"/>
  <c r="B139" i="3"/>
  <c r="B140" i="3"/>
  <c r="B141" i="3"/>
  <c r="B142" i="3"/>
  <c r="B134" i="3"/>
  <c r="C143" i="3"/>
  <c r="D143" i="3"/>
  <c r="E143" i="3"/>
  <c r="G121" i="4"/>
  <c r="I121" i="4"/>
  <c r="H121" i="4"/>
  <c r="F115" i="4"/>
  <c r="F116" i="4"/>
  <c r="F117" i="4"/>
  <c r="F118" i="4"/>
  <c r="F119" i="4"/>
  <c r="F120" i="4"/>
  <c r="F114" i="4"/>
  <c r="B121" i="3"/>
  <c r="B122" i="3"/>
  <c r="B123" i="3"/>
  <c r="B124" i="3"/>
  <c r="B125" i="3"/>
  <c r="B126" i="3"/>
  <c r="B120" i="3"/>
  <c r="C128" i="3"/>
  <c r="D128" i="3"/>
  <c r="E128" i="3"/>
  <c r="B112" i="3"/>
  <c r="B113" i="3"/>
  <c r="B114" i="3"/>
  <c r="B115" i="3"/>
  <c r="B111" i="3"/>
  <c r="E117" i="3"/>
  <c r="C117" i="3"/>
  <c r="D117" i="3"/>
  <c r="B100" i="3"/>
  <c r="B101" i="3"/>
  <c r="B102" i="3"/>
  <c r="B103" i="3"/>
  <c r="B104" i="3"/>
  <c r="B105" i="3"/>
  <c r="B106" i="3"/>
  <c r="B99" i="3"/>
  <c r="C108" i="3"/>
  <c r="D108" i="3"/>
  <c r="E108" i="3"/>
  <c r="B91" i="3"/>
  <c r="B92" i="3"/>
  <c r="B93" i="3"/>
  <c r="B94" i="3"/>
  <c r="B95" i="3"/>
  <c r="B90" i="3"/>
  <c r="C97" i="3"/>
  <c r="D97" i="3"/>
  <c r="E97" i="3"/>
  <c r="B76" i="3"/>
  <c r="B77" i="3"/>
  <c r="B78" i="3"/>
  <c r="B79" i="3"/>
  <c r="B80" i="3"/>
  <c r="B81" i="3"/>
  <c r="B82" i="3"/>
  <c r="B83" i="3"/>
  <c r="B84" i="3"/>
  <c r="B85" i="3"/>
  <c r="B75" i="3"/>
  <c r="C87" i="3"/>
  <c r="D87" i="3"/>
  <c r="E87" i="3"/>
  <c r="C70" i="3"/>
  <c r="D70" i="3"/>
  <c r="E70" i="3"/>
  <c r="B63" i="3"/>
  <c r="B64" i="3"/>
  <c r="B65" i="3"/>
  <c r="B66" i="3"/>
  <c r="B67" i="3"/>
  <c r="B68" i="3"/>
  <c r="B69" i="3"/>
  <c r="B62" i="3"/>
  <c r="B72" i="3"/>
  <c r="C26" i="1"/>
  <c r="B53" i="3"/>
  <c r="B54" i="3"/>
  <c r="B55" i="3"/>
  <c r="B56" i="3"/>
  <c r="B57" i="3"/>
  <c r="B52" i="3"/>
  <c r="C59" i="3"/>
  <c r="D59" i="3"/>
  <c r="E59" i="3"/>
  <c r="C48" i="3"/>
  <c r="D48" i="3"/>
  <c r="E48" i="3"/>
  <c r="B38" i="3"/>
  <c r="B39" i="3"/>
  <c r="B40" i="3"/>
  <c r="B41" i="3"/>
  <c r="B42" i="3"/>
  <c r="B43" i="3"/>
  <c r="B44" i="3"/>
  <c r="B45" i="3"/>
  <c r="B46" i="3"/>
  <c r="B37" i="3"/>
  <c r="B25" i="3"/>
  <c r="B26" i="3"/>
  <c r="B27" i="3"/>
  <c r="B28" i="3"/>
  <c r="B29" i="3"/>
  <c r="B30" i="3"/>
  <c r="B31" i="3"/>
  <c r="B24" i="3"/>
  <c r="C33" i="3"/>
  <c r="D33" i="3"/>
  <c r="E33" i="3"/>
  <c r="B70" i="5" l="1"/>
  <c r="B53" i="5"/>
  <c r="B41" i="5"/>
  <c r="B32" i="5"/>
  <c r="B15" i="5"/>
  <c r="B182" i="3"/>
  <c r="B163" i="3"/>
  <c r="B154" i="3"/>
  <c r="B143" i="3"/>
  <c r="F121" i="4"/>
  <c r="B128" i="3"/>
  <c r="B117" i="3"/>
  <c r="B108" i="3"/>
  <c r="B97" i="3"/>
  <c r="B87" i="3"/>
  <c r="B70" i="3"/>
  <c r="B59" i="3"/>
  <c r="B48" i="3"/>
  <c r="B33" i="3"/>
  <c r="B7" i="3"/>
  <c r="B11" i="3"/>
  <c r="B12" i="3"/>
  <c r="B13" i="3"/>
  <c r="B14" i="3"/>
  <c r="B15" i="3"/>
  <c r="B16" i="3"/>
  <c r="C18" i="3"/>
  <c r="D18" i="3"/>
  <c r="E18" i="3"/>
  <c r="B5" i="3"/>
  <c r="B6" i="3"/>
  <c r="B8" i="3"/>
  <c r="B9" i="3"/>
  <c r="B10" i="3"/>
  <c r="B4" i="3"/>
  <c r="D20" i="2"/>
  <c r="D16" i="2"/>
  <c r="D17" i="2"/>
  <c r="D18" i="2"/>
  <c r="D19" i="2"/>
  <c r="D15" i="2"/>
  <c r="E14" i="2"/>
  <c r="G14" i="2"/>
  <c r="C14" i="2"/>
  <c r="C13" i="2" s="1"/>
  <c r="C38" i="2" s="1"/>
  <c r="D6" i="2"/>
  <c r="D7" i="2"/>
  <c r="D8" i="2"/>
  <c r="D9" i="2"/>
  <c r="D10" i="2"/>
  <c r="D11" i="2"/>
  <c r="D12" i="2"/>
  <c r="D5" i="2"/>
  <c r="E4" i="2"/>
  <c r="F4" i="2"/>
  <c r="G4" i="2"/>
  <c r="C4" i="2"/>
  <c r="F38" i="2" l="1"/>
  <c r="B18" i="3"/>
  <c r="G13" i="2"/>
  <c r="G38" i="2" s="1"/>
  <c r="D14" i="2"/>
  <c r="D13" i="2" s="1"/>
  <c r="D4" i="2"/>
  <c r="D45" i="1"/>
  <c r="D46" i="1"/>
  <c r="D47" i="1"/>
  <c r="D44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7" i="1"/>
  <c r="D20" i="1"/>
  <c r="D21" i="1"/>
  <c r="D22" i="1"/>
  <c r="D23" i="1"/>
  <c r="D24" i="1"/>
  <c r="D25" i="1"/>
  <c r="D19" i="1"/>
  <c r="D9" i="1"/>
  <c r="D10" i="1"/>
  <c r="D11" i="1"/>
  <c r="D12" i="1"/>
  <c r="D13" i="1"/>
  <c r="D14" i="1"/>
  <c r="D15" i="1"/>
  <c r="D16" i="1"/>
  <c r="D8" i="1"/>
  <c r="E43" i="1"/>
  <c r="F43" i="1"/>
  <c r="G43" i="1"/>
  <c r="C43" i="1"/>
  <c r="G26" i="1"/>
  <c r="E18" i="1"/>
  <c r="F18" i="1"/>
  <c r="G18" i="1"/>
  <c r="C18" i="1"/>
  <c r="E7" i="1"/>
  <c r="F7" i="1"/>
  <c r="G7" i="1"/>
  <c r="C7" i="1"/>
  <c r="C17" i="1" l="1"/>
  <c r="C48" i="1" s="1"/>
  <c r="D26" i="1"/>
  <c r="D38" i="2"/>
  <c r="D7" i="1"/>
  <c r="E17" i="1"/>
  <c r="E48" i="1" s="1"/>
  <c r="G17" i="1"/>
  <c r="G48" i="1" s="1"/>
  <c r="D43" i="1"/>
  <c r="F17" i="1"/>
  <c r="F48" i="1" s="1"/>
  <c r="D18" i="1"/>
  <c r="D17" i="1" l="1"/>
  <c r="D48" i="1" s="1"/>
  <c r="D32" i="5"/>
</calcChain>
</file>

<file path=xl/sharedStrings.xml><?xml version="1.0" encoding="utf-8"?>
<sst xmlns="http://schemas.openxmlformats.org/spreadsheetml/2006/main" count="516" uniqueCount="341">
  <si>
    <t>Tên môn học</t>
  </si>
  <si>
    <t>Số tín chỉ</t>
  </si>
  <si>
    <t>Thời gian học tập (giờ)</t>
  </si>
  <si>
    <t>Trong đó</t>
  </si>
  <si>
    <t>Lý thuyết</t>
  </si>
  <si>
    <t>Thực hành/ thực tập/ thí nghiệm/ bài tập/ thảo luận</t>
  </si>
  <si>
    <t>I</t>
  </si>
  <si>
    <t>Các môn học chung/ đại cương</t>
  </si>
  <si>
    <t>Giáo dục Chính trị</t>
  </si>
  <si>
    <t>Pháp luật</t>
  </si>
  <si>
    <t>Giáo dục thể chất (*)</t>
  </si>
  <si>
    <t>Giáo dục quốc phòng và An ninh (*)</t>
  </si>
  <si>
    <t>Tin học</t>
  </si>
  <si>
    <t>Tiếng Anh 1</t>
  </si>
  <si>
    <t>Tiếng Anh 2</t>
  </si>
  <si>
    <t>Tiếng Anh 3</t>
  </si>
  <si>
    <t>Kỹ năng mềm (*)</t>
  </si>
  <si>
    <t>II</t>
  </si>
  <si>
    <t>Các môn học chuyên môn ngành, nghề</t>
  </si>
  <si>
    <t>II.1</t>
  </si>
  <si>
    <t>Môn học cơ sở ngành, nghề</t>
  </si>
  <si>
    <t>Điện kỹ thuật</t>
  </si>
  <si>
    <t>Vật liệu xây dựng</t>
  </si>
  <si>
    <t>Tổ chức sản xuất</t>
  </si>
  <si>
    <t>Thiết kế mẫu sản phẩm mộc xây dựng và trang trí nội thất.</t>
  </si>
  <si>
    <t>II.2</t>
  </si>
  <si>
    <t>Môn học chuyên môn ngành, nghề</t>
  </si>
  <si>
    <t>Chuẩn bị nguyên vật liệu</t>
  </si>
  <si>
    <t>Pha phôi</t>
  </si>
  <si>
    <t>Gia công mộng</t>
  </si>
  <si>
    <t>Hoàn thiện bề mặt sản phẩm</t>
  </si>
  <si>
    <t>Làm khuôn cửa, cánh cửa</t>
  </si>
  <si>
    <t>Làm ván khuôn</t>
  </si>
  <si>
    <t>Ốp lát dầm, sàn, trầm, tường</t>
  </si>
  <si>
    <t>Làm tủ bếp</t>
  </si>
  <si>
    <t>Làm sườn mái dốc</t>
  </si>
  <si>
    <t>Làm cầu thang</t>
  </si>
  <si>
    <t>Đóng đồ mộc dân dụng</t>
  </si>
  <si>
    <t>Đồ án môn học 1 – Hoàn thiện bề mặt sản phẩm</t>
  </si>
  <si>
    <t>Đồ án môn học 2 – Đóng đồ mộc dân dụng</t>
  </si>
  <si>
    <t>Thực tập tốt nghiệp</t>
  </si>
  <si>
    <t>II.3</t>
  </si>
  <si>
    <t>Môn học tự chọn</t>
  </si>
  <si>
    <t>Tổ chức điều hành sản xuất</t>
  </si>
  <si>
    <t>Marketing căn bản</t>
  </si>
  <si>
    <t>Quản trị kinh doanh</t>
  </si>
  <si>
    <t>Tổng cộng</t>
  </si>
  <si>
    <t>Tổng số</t>
  </si>
  <si>
    <t>Kiểm tra</t>
  </si>
  <si>
    <t>Vẽ kỹ thuật nội thất</t>
  </si>
  <si>
    <t>CTĐT CAO ĐẲNG</t>
  </si>
  <si>
    <t>Mã 
môn
 học</t>
  </si>
  <si>
    <t>Học kỳ</t>
  </si>
  <si>
    <t>III</t>
  </si>
  <si>
    <t>IV</t>
  </si>
  <si>
    <t>V</t>
  </si>
  <si>
    <t>Thực hành / thực tập/ thí nghiệm/ bài tập/ thảo luận</t>
  </si>
  <si>
    <t>Giáo dục Quốc phòng và An ninh (*)</t>
  </si>
  <si>
    <t>Môn học cơ sở</t>
  </si>
  <si>
    <t xml:space="preserve">Môn học tự chọn </t>
  </si>
  <si>
    <t>Mã môn học</t>
  </si>
  <si>
    <t>Vẽ kỹ thuật</t>
  </si>
  <si>
    <t>Gia công mặt phẳng</t>
  </si>
  <si>
    <t>Số
 tín 
chỉ</t>
  </si>
  <si>
    <t>R</t>
  </si>
  <si>
    <t>An lao động</t>
  </si>
  <si>
    <t>TS</t>
  </si>
  <si>
    <t>LT</t>
  </si>
  <si>
    <t>TH</t>
  </si>
  <si>
    <t>KT</t>
  </si>
  <si>
    <t>Gia công mặt phẳng - mặt cong</t>
  </si>
  <si>
    <t xml:space="preserve">Bài 1: Mài đục </t>
  </si>
  <si>
    <t>Bài 2: Gia công mộng âm dương, mộng thẳng bằng dụng cụ thủ công</t>
  </si>
  <si>
    <t>Bài 3: Gia công mộng kẹp bằng dụng cụ thủ công</t>
  </si>
  <si>
    <t>Bài 4: Gia công mộng mòi một mặt, hai mặt bằng dụng cụ thủ công</t>
  </si>
  <si>
    <t>Bài 5: Gia công mộng én bằng dụng cụ thủ công</t>
  </si>
  <si>
    <t>Bài 6: Gia công thân mộng thẳng trên máy cưa đĩa và máy cưa vòng lượn</t>
  </si>
  <si>
    <t>Bài 7: Lắp lưỡi dao máy phay mộng đa năng</t>
  </si>
  <si>
    <t>Bài 8: Gia công thân mộng trên máy phay mộng đa năng</t>
  </si>
  <si>
    <t>Bài 9: Gia công lỗ mộng thẳng trên máy khoan ngang</t>
  </si>
  <si>
    <t>Bài 10: Gia công lỗ mộng thẳng trên máy đục lỗ mộng vuông</t>
  </si>
  <si>
    <t>Bài 11: Bảo dưỡng máy phay mộng đa năng</t>
  </si>
  <si>
    <t>Bài 12: Bảo dưỡng máy khoan ngang</t>
  </si>
  <si>
    <t>Bài 13: Bảo dưỡng máy đục lỗ mộng vuông</t>
  </si>
  <si>
    <t>Gia công mộmg</t>
  </si>
  <si>
    <t>Bài 1: Xác định số lượng, kích thước phôi</t>
  </si>
  <si>
    <t>Bài 2: Sử dụng các loại dụng cụ đo vạch và mẫu vạch</t>
  </si>
  <si>
    <t>Bài 3: Sử dụng cưa dọc; cưa cắt ngang; cưa lượn</t>
  </si>
  <si>
    <t>Bài 4: Mở, mài, tháo lắp lưỡi cưa đĩa cầm tay; Cắt gỗ bằng máy cưa đĩa cầm tay</t>
  </si>
  <si>
    <t xml:space="preserve">Bài 5: Mở, mài, tháo lắp lưỡi cưa đĩa; Sử dụng máy cưa đĩa </t>
  </si>
  <si>
    <t>Bài 6: Mở, mài, tháo lắp lưỡi cưa vòng lượn; Sử dụng máy cưa vòng lượn</t>
  </si>
  <si>
    <t>Bài 7: Bảo dưỡng máy cưa đĩa, cưa đĩa cầm tay</t>
  </si>
  <si>
    <t>Bài 8: Bảo dưỡng máy cưa vòng lượn</t>
  </si>
  <si>
    <t>Bài 1: Mài lưỡi bào thủ công</t>
  </si>
  <si>
    <t>Bài 2: Sử dụng bào thẩm</t>
  </si>
  <si>
    <t>Bài 3: Sử dụng bào lau</t>
  </si>
  <si>
    <t>Bài 4: Sử dụng máy bào cầm tay</t>
  </si>
  <si>
    <t xml:space="preserve">Bài 5: Mài, lắp dao bào máy bào thẩm </t>
  </si>
  <si>
    <t>Bài 6: Bào gỗ bằng máy bào thẩm</t>
  </si>
  <si>
    <t>Bài 7: Bào gỗ bằng máy bào cuốn</t>
  </si>
  <si>
    <t>Bài 8: Bảo dưỡng máy bào cầm tay</t>
  </si>
  <si>
    <t>Bài 9: Bảo dưỡng máy bào thẩm</t>
  </si>
  <si>
    <t>Bài 10: Bảo dưỡng máy bào cuốn</t>
  </si>
  <si>
    <t>Nạo bề mặt</t>
  </si>
  <si>
    <t>Đánh giấy nhám</t>
  </si>
  <si>
    <t>Nhuộm gỗ</t>
  </si>
  <si>
    <t>Pha sơn</t>
  </si>
  <si>
    <t>Quét sơn</t>
  </si>
  <si>
    <t>Phun sơn bằng súng</t>
  </si>
  <si>
    <t>Thực tập Doanh nghiệp</t>
  </si>
  <si>
    <t>Bài 1: Làm khuôn cửa đơn, cửa kép</t>
  </si>
  <si>
    <t>Bài 2: Làm con song, lập là</t>
  </si>
  <si>
    <t>Bài 3: Làm  cửa ván ghép</t>
  </si>
  <si>
    <t>Bài 4: Làm cửa Pa nô</t>
  </si>
  <si>
    <t>Bài 5: Làm cửa kính</t>
  </si>
  <si>
    <t>Bài 6: Lắp dựng cửa có khuôn</t>
  </si>
  <si>
    <t>Bài 7: Lắp phụ kiện cửa</t>
  </si>
  <si>
    <t>Bài 8: Tính khối lượng vật liệu và nhân công</t>
  </si>
  <si>
    <t>Bài 1: Phân loại, cấu tạo, phạm vi sử dụng và bảo quản ván khuôn</t>
  </si>
  <si>
    <t>Bài 2: Gia công sản xuất, lắp dựng và tháo dỡ ván khuôn móng cột độc lập; móng băng</t>
  </si>
  <si>
    <t>Bài 3: Gia công sản xuất, lắp dựng và tháo dỡ ván khuôn cột tiết diện vuông- chữ nhật</t>
  </si>
  <si>
    <t>Bài 4: Gia công sản xuất, lắp dựng và tháo dỡ ván khuôn lanh tô- ô văng</t>
  </si>
  <si>
    <t>Bài 5: Gia công sản xuất, lắp dựng và tháo dỡ ván khuôn dầm liền sàn</t>
  </si>
  <si>
    <t>Bài 6: Gia công sản xuất, lắp dựng và tháo dỡ ván khuôn tường</t>
  </si>
  <si>
    <t>Bài 7: Lắp dựng và tháo dỡ ván khuôn định hình móng cột đốc lập, móng băng</t>
  </si>
  <si>
    <t xml:space="preserve">Bài 8: Lắp dựng và tháo dỡ ván khuôn định hình móng cột tiết diện vuông- chữ nhật                                                            </t>
  </si>
  <si>
    <t>Bài 9: Lắp dựng và tháo dỡ ván khuôn định hình lanh tô - ô văng</t>
  </si>
  <si>
    <t>Bài 10: Lắp dựng và tháo dỡ ván khuôn định hình tường</t>
  </si>
  <si>
    <t>Bài 11: Tính khối lượng vật liệu, nhân công</t>
  </si>
  <si>
    <t>Bài 1: Đọc bản vẽ</t>
  </si>
  <si>
    <t>Bài 2: Chọn vật liệu ốp lát dầm, sàn, tường</t>
  </si>
  <si>
    <t>Bài 3: Ốp tường</t>
  </si>
  <si>
    <t>Bài 4: Ốp cột</t>
  </si>
  <si>
    <t>Bài 5: Ốp dầm</t>
  </si>
  <si>
    <t>Bài 6: Tính khối lượng vật liệu, nhân công</t>
  </si>
  <si>
    <t>Bài 2: Chọn gỗ</t>
  </si>
  <si>
    <t>Bài 3: Gia công chi tiết khung</t>
  </si>
  <si>
    <t>Bài 4: Gia công cánh tủ</t>
  </si>
  <si>
    <t>Bài 5: Gia công ván bọc</t>
  </si>
  <si>
    <t>Bài 6: Lắp đặt tủ</t>
  </si>
  <si>
    <t>Bài 7: Lắp phụ kiện tủ</t>
  </si>
  <si>
    <t>Bài 8: Tính khối lượng vật liệu, nhân công</t>
  </si>
  <si>
    <t>Bài 1: Đọc, nghiên cứu bản vẽ</t>
  </si>
  <si>
    <t xml:space="preserve">Bài 2: Gia công, lắp dựng xà gồ                                                                                                     </t>
  </si>
  <si>
    <t xml:space="preserve">Bài 3: Gia công, lắp dựng cầu phong                                                                                                      </t>
  </si>
  <si>
    <t xml:space="preserve">Bài 4: Gia công, lắp dựng li tô                                                                                                     </t>
  </si>
  <si>
    <t>Bài 5: Tính khối lượng vật liệu, nhân công</t>
  </si>
  <si>
    <t xml:space="preserve">Bài 2: Gia công ghế tự 3 nan cong  </t>
  </si>
  <si>
    <t>Bài 3: Gia công bàn làm việc một quầy bằng gỗ tự nhiên</t>
  </si>
  <si>
    <t>Bài 4: Gia công bàn làm việc một quầy bằng gỗ MDF</t>
  </si>
  <si>
    <t xml:space="preserve">Bài 5: Gia công bàn máy vi tính bằng gỗ MDF                                                                         </t>
  </si>
  <si>
    <t>Bài 6: Gia công giường khung hộp phẳng (kiểu giường đức)</t>
  </si>
  <si>
    <t>Bài 7: Tính khối lượng vật liệu và nhân công</t>
  </si>
  <si>
    <t>Thực hành tin học ứng dụng</t>
  </si>
  <si>
    <t>CHƯƠNG 1: TỔNG QUAN VỀ QUẢN TRỊ KINH DOANH VÀ SỰ PHÁT TRIỂN TƯ TƯỞNG QUẢN TRỊ KINH DOANH</t>
  </si>
  <si>
    <t>1.1. Thực chất và vai trò của quản trị kinh doanh</t>
  </si>
  <si>
    <t>1.1.1. Thực chất quản trị kinh doanh</t>
  </si>
  <si>
    <t>1.1.2. Vai trò của quản trị kinh doanh</t>
  </si>
  <si>
    <t>1.2. Những chức năng chủ yếu của quản trị kinh doanh</t>
  </si>
  <si>
    <t>1.2.1. Chức năng hoạch định</t>
  </si>
  <si>
    <t>1.2.2. Chức năng tổ chức</t>
  </si>
  <si>
    <t>1.2.3. Chức năng điều khiển</t>
  </si>
  <si>
    <t>1.2.4. Chức năng kiểm tra</t>
  </si>
  <si>
    <t>1.3. Nhà quản trị doanh nghiệp</t>
  </si>
  <si>
    <t>1.3.1. Cấp bậc quản trị trong doanh nghiệp</t>
  </si>
  <si>
    <t>1.3.2. Các kỹ năng quản trị cần thiết</t>
  </si>
  <si>
    <t>1.3.3. Vai trò của nhà quản trị doanh nghiệp</t>
  </si>
  <si>
    <t>1.4. Các trường phái lý thuyết quản trị kinh doanh</t>
  </si>
  <si>
    <t>1.4.1. Trường phái quản trị khoa học cổ điển</t>
  </si>
  <si>
    <t>1.4.2. Trường phái quản trị hành chính</t>
  </si>
  <si>
    <t>1.4.3. Trường phái quản trị hành vi</t>
  </si>
  <si>
    <t>1.4.4. Trường phái quản trị hệ thống</t>
  </si>
  <si>
    <t>1.4.5. Trường phái quản trị định lượng</t>
  </si>
  <si>
    <t>1.4.6. Trường phái quản trị theo tình huống</t>
  </si>
  <si>
    <t>1.4.7. Một số hướng quản trị hiện đại</t>
  </si>
  <si>
    <t>CHƯƠNG 2: DOANH NGHIỆP VÀ MÔI TRƯỜNG KINH DOANH CỦA DOANH NGHIỆP</t>
  </si>
  <si>
    <t>2.1. Doanh nghiệp</t>
  </si>
  <si>
    <t>2.1.1. Khái niệm</t>
  </si>
  <si>
    <t>2.1.2. Phân loại doanh nghiệp</t>
  </si>
  <si>
    <t>2.2. Các loại hình doanh nghiệp ở Việt Nam</t>
  </si>
  <si>
    <t>2.2.1. Doanh nghiệp nhà nước</t>
  </si>
  <si>
    <t>2.2.2. Doanh nghiệp tư nhân</t>
  </si>
  <si>
    <t>2.2.3. Công ty trách nhiệm hữu hạn</t>
  </si>
  <si>
    <t>2.2.4. Công ty hợp danh</t>
  </si>
  <si>
    <t>2.2.5. Công ty cổ phần</t>
  </si>
  <si>
    <t>2.2.6. Doanh nghiệp liên danh</t>
  </si>
  <si>
    <t>2.2.7. Hợp tác xã (doanh nghiệp tập thể)</t>
  </si>
  <si>
    <t>2.3. Cơ cấu tổ chức quản trị doanh nghiệp</t>
  </si>
  <si>
    <t>2.3.1. Khái niệm</t>
  </si>
  <si>
    <t>2.3.2. Các nhân tố ảnh hưởng đến cơ cấu tổ chức quản trị doanh nghiệp</t>
  </si>
  <si>
    <t>2.4. Môi trường kinh doanh của doanh nghiệp</t>
  </si>
  <si>
    <t>2.4.1. Khái niệm và đặc điểm của môi trường kinh doanh</t>
  </si>
  <si>
    <t>2.4.2. Môi trường kinh doanh vĩ mô</t>
  </si>
  <si>
    <t>2.4.3 Môi trường kinh doanh dặc thù (môi trường ngành)</t>
  </si>
  <si>
    <t>CHƯƠNG 3: QUYẾT ĐỊNH QUẢN TRỊ KINH DOANH</t>
  </si>
  <si>
    <t>3.1. Khái niệm, yêu cầu và căn cứ ra quyết định quản trị kinh doanh</t>
  </si>
  <si>
    <t>3.1.1. Khái niệm về quyết định</t>
  </si>
  <si>
    <t>3.1.2. Các yêu cầu đối với quyết định quản trị kinh doanh</t>
  </si>
  <si>
    <t>3.1.3. Các căn cứ ra quyết định quản trị kinh doanh</t>
  </si>
  <si>
    <t>3.2. Những nhân tố ảnh hưởng tới quá trình ra quyết định quản trị kinh doanh</t>
  </si>
  <si>
    <t>3.2.1. Nhóm nhân tố khách quan</t>
  </si>
  <si>
    <t>3.2.2. Nhóm nhân tố chủ quan</t>
  </si>
  <si>
    <t>3.3. Một số  công cụ sử dụng trong quá  trình ra quyết định quản trị kinh doanh</t>
  </si>
  <si>
    <t>3.3.1. Phương pháp thống kê</t>
  </si>
  <si>
    <t>3.3.2. Lý thuyết quyết định</t>
  </si>
  <si>
    <t>3.3.3. Mô hình sản lượng đơn hàng kinh tế cơ bản (EOQ)</t>
  </si>
  <si>
    <t>3.3.4. Mô hình sản lượng đơn hàng sản xuất (POQ-Production Oder Quantily model)</t>
  </si>
  <si>
    <t>3.3.5. Phương pháp phân tích hoàn vốn</t>
  </si>
  <si>
    <t>3.4. Quá  trình ra quyết định và thực hiện quyết định</t>
  </si>
  <si>
    <t>3.4.1. Qúa trình ra quyết định</t>
  </si>
  <si>
    <t>3.4.2. Quá  trình thực hiện ra quyết định</t>
  </si>
  <si>
    <t>3.5. Các phương pháp ra quyết định quản trị kinh doanh</t>
  </si>
  <si>
    <t>3.5.1. Các phương pháp cá nhân ra quyết định quản trị kinh doanh</t>
  </si>
  <si>
    <t>3.5.2. Phương pháp ra quyết định tập thể</t>
  </si>
  <si>
    <t>3.5.3. Phương pháp định lượng toán học</t>
  </si>
  <si>
    <t>3.6. Những yếu tố cản trở hính hiệu quả của việc ra quyết định quản trị kinh doanh</t>
  </si>
  <si>
    <t>3.6.1. Thiếu thông tin</t>
  </si>
  <si>
    <t>3.6.2. Người ra quyết định thường có xu hướng nhầm lẫn vấn đề với giải pháp</t>
  </si>
  <si>
    <t>3.6.3. Các xu hướng nhận thức của cá nhân có thể làm sai lệch vấn đề sẽ được xác định</t>
  </si>
  <si>
    <t>3.6.4. Tính bảo thủ</t>
  </si>
  <si>
    <t>3.6.5. Những tiền lệ quyết  định trước đây giới hạn sự lựa chọn hiện nay</t>
  </si>
  <si>
    <t>3.6.6. Dung hòa lợi ích</t>
  </si>
  <si>
    <t>CHƯƠNG 4: QUẢN TRỊ CHIẾN LƯỢC TRONG DOANH NGHIỆP</t>
  </si>
  <si>
    <t>4.1. Tổng quan về quản trị chiến lược</t>
  </si>
  <si>
    <t>4.1.1. Chiến lược và các cấp chiến lược</t>
  </si>
  <si>
    <t>4.1.2. Khái niệm và ý nghĩa của quản trị chiến lược</t>
  </si>
  <si>
    <t>4.1.3. Quá trình quản trị chiến lược</t>
  </si>
  <si>
    <t>4.2. Các mô hình phân tích và lựa chọn chiến lược</t>
  </si>
  <si>
    <t>4.2.1. Ma trận SOW-Phân tích mạnh, yếu, cơ hội và nguy cơ</t>
  </si>
  <si>
    <t>4.2.2. Ma trận BCG (Boston Consulting Group)</t>
  </si>
  <si>
    <t>4.2.3. Ma trận GE</t>
  </si>
  <si>
    <t>4.3. Những loại chiến lược điển hình</t>
  </si>
  <si>
    <t>4.3.1. Chiến lược tăng trưởng</t>
  </si>
  <si>
    <t>4.3.2. Chiến lược ổn định</t>
  </si>
  <si>
    <t>4.3.3. Chiến lược cắt giảm</t>
  </si>
  <si>
    <t>4.3.4. Các chiến lược cạnh tranh cơ bản</t>
  </si>
  <si>
    <t>CHƯƠNG 5: QUẢN TRỊ NGUỒN NHÂN LỰC TRONG DOANH NGHIỆP</t>
  </si>
  <si>
    <t>5.1. Khái quát về quản trị nguồn nhân lực</t>
  </si>
  <si>
    <t>5.1.1. Khái quát quản trị nguồn nhân lực</t>
  </si>
  <si>
    <t>5.1.2. Các chức năng của quản trị nguồn nhân lực</t>
  </si>
  <si>
    <t>5.1.3. Hoạch định nguồn nhân lực</t>
  </si>
  <si>
    <t>5.2. Tuyển dụng</t>
  </si>
  <si>
    <t>5.2.1. Khái niệm</t>
  </si>
  <si>
    <t>5.2.2. Các giải pháp thay thế tuyển dụng</t>
  </si>
  <si>
    <t>5.2.3. Những yếu tổ ảnh hưởng tới quá trình tuyển dụng</t>
  </si>
  <si>
    <t>5.2.4. Các nguồn tuyển dụng</t>
  </si>
  <si>
    <t>5.2.5. Nội dung, trình tự quá trình tuyển dụng</t>
  </si>
  <si>
    <t>5.3. Đánh giá thực hiện công việc</t>
  </si>
  <si>
    <t>5.3.1. Khái niệm và mục đích đánh giá thực hiện công việc</t>
  </si>
  <si>
    <t>5.3.2. Các phương pháp đánh giá thực hiện công việc</t>
  </si>
  <si>
    <t>5.3.3. Những sai lầm cần tránh trong đánh giá thực hiện công việc</t>
  </si>
  <si>
    <t>5.4. Thù lao lao động</t>
  </si>
  <si>
    <t>5.4.1. Một số lý thuyết về nhu cầu và động cơ hoạt động</t>
  </si>
  <si>
    <t>5.4.2. Khái niệm và cơ cấu thù lao lao động</t>
  </si>
  <si>
    <t>5.2.3. Các nhân tố ảnh hưởng đến thù lao lao động</t>
  </si>
  <si>
    <t>CHƯƠNG 6: QUẢN TRỊ CHẤT LƯỢNG TRONG DOANH NGHIỆP</t>
  </si>
  <si>
    <t>6.1. Thực chất và vai trò của quản trị chất lượng trong doanh nghiệp</t>
  </si>
  <si>
    <t>6.1.1. Khái niệm về chất lượng sản phẩm</t>
  </si>
  <si>
    <t>6.1.2. Các thuộc tính chất lượng sản phẩm</t>
  </si>
  <si>
    <t>6.1.3. Thực chất quản trị chất lượng trong doanh nghiệp</t>
  </si>
  <si>
    <t>6.1.4. Những yêu cầu của quản trị chất lượng</t>
  </si>
  <si>
    <t>6.1.5. Vai trò của chất lượng sản phẩm và quản trị chất lượng trong doanh nghiệp</t>
  </si>
  <si>
    <t>6.2. Các chức năng của quản trị chất lượng trong doanh nghiệp</t>
  </si>
  <si>
    <t>6.2.1. Hoạch định chất lượng</t>
  </si>
  <si>
    <t>6.2.2. Tổ chức thực hiện</t>
  </si>
  <si>
    <t>6.2.3. Hoạt động điều chỉnh và cải tiến</t>
  </si>
  <si>
    <t>6.3. Các công cụ sử dụng trong quản trị chất lượng</t>
  </si>
  <si>
    <t>6.3.1. Sơ đồ quá trình</t>
  </si>
  <si>
    <t>6.3.2. Phiếu kiểm tra</t>
  </si>
  <si>
    <t>6.3.3. Sơ đồ nhân quản</t>
  </si>
  <si>
    <t>6.3.4. Biểu đồ Pareto</t>
  </si>
  <si>
    <t>6.3.5. Biểu đồ phân bổ mật độ</t>
  </si>
  <si>
    <t>6.3.6. Biểu đồ phân tán</t>
  </si>
  <si>
    <t>6.3.7. Biểu đồ kiểm soát</t>
  </si>
  <si>
    <t>CHƯƠNG 7: QUẢN TRỊ RỦI RO TRONG DOANH NGHIỆP</t>
  </si>
  <si>
    <t>7.1. Rủi ro và quản trị rủi ro</t>
  </si>
  <si>
    <t>7.1.1. Khái niệm và phân loại rủi ro</t>
  </si>
  <si>
    <t>7.1.2. Quản trị rủi ro trong doanh nghiệp</t>
  </si>
  <si>
    <t>7.2. Nhận dạng, phân tích và đo lường rủi ro</t>
  </si>
  <si>
    <t>7.2.1. Nhận dạng rủi ro</t>
  </si>
  <si>
    <t>7.2.2. Phân tích rủi ro</t>
  </si>
  <si>
    <t>7.2.3. Do lường rủi ro</t>
  </si>
  <si>
    <t>7.3. Kiểm soát và tài trợ rủi ro</t>
  </si>
  <si>
    <t>7.3.1. Kiểm soát rủi ro</t>
  </si>
  <si>
    <t>7.3.2. Tài trợ rủi ro</t>
  </si>
  <si>
    <t>Chương 1: Tổng quan vể marketing</t>
  </si>
  <si>
    <t>Chương 2: hệ Thống thông tin và nghiên cứu marketing</t>
  </si>
  <si>
    <t>Chương 3: Môi trường marketing</t>
  </si>
  <si>
    <t>Chương 4 :Thị trường hành vi người mua hàng</t>
  </si>
  <si>
    <t>Chương 5: Marketing mục tiêu của doanh nghiệp</t>
  </si>
  <si>
    <t>Chương 6: Các quyết định về sản phẩm</t>
  </si>
  <si>
    <t>Chương 7: Quyết định về giá bán</t>
  </si>
  <si>
    <t>Chương 8: Quyết định phân phối</t>
  </si>
  <si>
    <t>Chương 9: Truyền thông marketing</t>
  </si>
  <si>
    <t>Chương I. Những nguyên lý cơ bản của sản phẩm mộc</t>
  </si>
  <si>
    <t>Chương II. Nguyên vật liệu trong sản xuất hàng mộc</t>
  </si>
  <si>
    <t>Chương III. Mối quan hệ giữa đồ mộc với con người</t>
  </si>
  <si>
    <t>Chương IV. Nguyên lý cấu tạo sản phẩm mộc</t>
  </si>
  <si>
    <t>Chương V. Thiết kế tạo dáng sản phẩm mộc</t>
  </si>
  <si>
    <t>Chương VI. Các khái niệm cơ bản về trang trí nội thất</t>
  </si>
  <si>
    <t>Chương VII. Các yếu tố nội thất</t>
  </si>
  <si>
    <t>Chương 1: Khái niệm dự toán xây dựng cơ bản</t>
  </si>
  <si>
    <t>Chương 2: Tiên lượng</t>
  </si>
  <si>
    <t>Chương 4: Lập dự toán công trình</t>
  </si>
  <si>
    <t>Dự toán công trình</t>
  </si>
  <si>
    <t>Chương 5: Dự toán nội thất công trình</t>
  </si>
  <si>
    <t>Chương 3: Dự toán về nhu cầu vật liệu- nhân công</t>
  </si>
  <si>
    <t>Bài mở đầu: Các phương pháp tổ chức thi công</t>
  </si>
  <si>
    <t>- Phương pháp thi công tuần tự</t>
  </si>
  <si>
    <t>- Phương pháp thi công song song</t>
  </si>
  <si>
    <t>- Phương pháp thi công dây chuyền.</t>
  </si>
  <si>
    <t>Bài 2: Phương pháp tổ chức thi công dây chuyền</t>
  </si>
  <si>
    <t>- Phân loại dây chuyền</t>
  </si>
  <si>
    <t>- Dây chuyển đơn</t>
  </si>
  <si>
    <t>- Dây chuyền tuyến tính</t>
  </si>
  <si>
    <t>- Dây chuyền phân đoạn</t>
  </si>
  <si>
    <t>- Dây chuyền hỗn hợp.</t>
  </si>
  <si>
    <t>Bài 3: Sơ đồ mạng công trình</t>
  </si>
  <si>
    <t>- Tiến độ ngang</t>
  </si>
  <si>
    <t>- Tiến độ mạng</t>
  </si>
  <si>
    <t>- Huy động tài nguyên</t>
  </si>
  <si>
    <t>Bài 4: Lập kế hoạch thi công</t>
  </si>
  <si>
    <t>Thực tập doanh nghiệp</t>
  </si>
  <si>
    <t>Đồ án môn học - Đóng đồ mộc dân dụng</t>
  </si>
  <si>
    <t>Ốp lát dầm, sàn, trần, tường</t>
  </si>
  <si>
    <t>Thực hành tin học ứng dụng trong xây dựng</t>
  </si>
  <si>
    <t>Thực hành Dự toán công trình</t>
  </si>
  <si>
    <t>An toàn lao động</t>
  </si>
  <si>
    <t>r</t>
  </si>
  <si>
    <t>Bài 1: Các thiết lập cơ bản trong Autocad</t>
  </si>
  <si>
    <t>Bài 2: Giới thiệu các lệnh vẽ cơ bản</t>
  </si>
  <si>
    <t>Bài 3: Các lệnh hiệu chỉnh cơ bản</t>
  </si>
  <si>
    <t>Bài 4: Thực hành các lệnh ghi văn bản, kích thước.</t>
  </si>
  <si>
    <t>Bài 5: Sử dụng Block, Layer</t>
  </si>
  <si>
    <t>Bài 6: Thực hành tô vật liệu, Hatch, Print</t>
  </si>
  <si>
    <t>Bài 7: Hệ thống lại các lệnh cơ bản, các đối tượng trong Autocad</t>
  </si>
  <si>
    <t>Bài 8: Tỷ lệ bản vẽ</t>
  </si>
  <si>
    <t>Bài 9: Trình tự triển khai bản vẽ</t>
  </si>
  <si>
    <t>Bài 10: Sử dụng Block Attribute, Block Dynamic.</t>
  </si>
  <si>
    <t>Bài 11: Sử dụng Xref, Layout, in ấn</t>
  </si>
  <si>
    <t>Bài 12: Thực hành và tổng kết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</si>
</sst>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164" formatCode="0.0%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sz val="12.5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3"/>
      <color rgb="FF000000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b/>
      <sz val="14"/>
      <name val="Times New Roman"/>
      <family val="1"/>
      <charset val="163"/>
    </font>
    <font>
      <sz val="14"/>
      <name val="Times New Roman"/>
      <family val="1"/>
      <charset val="163"/>
    </font>
    <font>
      <b/>
      <i/>
      <sz val="14"/>
      <name val="Times New Roman"/>
      <family val="1"/>
      <charset val="163"/>
    </font>
  </fonts>
  <fills count="10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5F5F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1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164" fontId="7" fillId="0" borderId="0" xfId="1" applyNumberFormat="1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0" fillId="0" borderId="0" xfId="0" applyFont="1"/>
    <xf numFmtId="41" fontId="14" fillId="0" borderId="0" xfId="2" applyFont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justify" vertical="center" wrapText="1"/>
    </xf>
    <xf numFmtId="0" fontId="11" fillId="0" borderId="6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4" fillId="0" borderId="5" xfId="0" applyFont="1" applyBorder="1" applyAlignment="1">
      <alignment horizontal="justify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justify" vertical="center" wrapText="1"/>
    </xf>
    <xf numFmtId="0" fontId="14" fillId="0" borderId="0" xfId="0" applyFont="1"/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41" fontId="14" fillId="0" borderId="0" xfId="2" applyFont="1"/>
    <xf numFmtId="41" fontId="14" fillId="0" borderId="0" xfId="2" applyFont="1" applyAlignment="1">
      <alignment horizontal="center"/>
    </xf>
    <xf numFmtId="41" fontId="13" fillId="0" borderId="1" xfId="2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2" fillId="9" borderId="9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 wrapText="1"/>
    </xf>
    <xf numFmtId="0" fontId="10" fillId="0" borderId="0" xfId="0" applyFont="1" applyFill="1" applyBorder="1"/>
    <xf numFmtId="0" fontId="19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41" fontId="10" fillId="0" borderId="1" xfId="2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19" fillId="0" borderId="7" xfId="0" applyFont="1" applyBorder="1" applyAlignment="1">
      <alignment vertical="center" wrapText="1"/>
    </xf>
    <xf numFmtId="41" fontId="19" fillId="0" borderId="8" xfId="2" applyFont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vertical="center" wrapText="1"/>
    </xf>
    <xf numFmtId="0" fontId="7" fillId="8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 wrapText="1"/>
    </xf>
    <xf numFmtId="0" fontId="22" fillId="0" borderId="0" xfId="0" applyFont="1"/>
    <xf numFmtId="0" fontId="21" fillId="0" borderId="0" xfId="0" applyFont="1"/>
    <xf numFmtId="9" fontId="22" fillId="0" borderId="0" xfId="1" applyFont="1"/>
    <xf numFmtId="9" fontId="22" fillId="0" borderId="0" xfId="0" applyNumberFormat="1" applyFont="1"/>
    <xf numFmtId="0" fontId="23" fillId="8" borderId="1" xfId="0" applyFont="1" applyFill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3" fillId="8" borderId="1" xfId="0" applyFont="1" applyFill="1" applyBorder="1" applyAlignment="1">
      <alignment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vertical="center" wrapText="1"/>
    </xf>
    <xf numFmtId="0" fontId="24" fillId="0" borderId="1" xfId="0" applyFont="1" applyBorder="1" applyAlignment="1">
      <alignment horizontal="justify" vertical="center" wrapText="1"/>
    </xf>
    <xf numFmtId="0" fontId="25" fillId="8" borderId="3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>
      <alignment vertical="center" wrapText="1"/>
    </xf>
    <xf numFmtId="0" fontId="25" fillId="8" borderId="1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5" xfId="0" applyFont="1" applyBorder="1" applyAlignment="1">
      <alignment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vertical="center" wrapText="1"/>
    </xf>
    <xf numFmtId="0" fontId="22" fillId="0" borderId="8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right" vertical="center" wrapText="1"/>
    </xf>
    <xf numFmtId="0" fontId="21" fillId="0" borderId="8" xfId="0" applyFont="1" applyBorder="1" applyAlignment="1">
      <alignment vertical="center" wrapText="1"/>
    </xf>
    <xf numFmtId="0" fontId="22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justify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justify" vertical="center" wrapText="1"/>
    </xf>
    <xf numFmtId="0" fontId="22" fillId="0" borderId="7" xfId="0" applyFont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8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41" fontId="19" fillId="0" borderId="10" xfId="2" applyFont="1" applyBorder="1" applyAlignment="1">
      <alignment horizontal="center" vertical="center" wrapText="1"/>
    </xf>
    <xf numFmtId="41" fontId="19" fillId="0" borderId="11" xfId="2" applyFont="1" applyBorder="1" applyAlignment="1">
      <alignment horizontal="center" vertical="center" wrapText="1"/>
    </xf>
    <xf numFmtId="41" fontId="19" fillId="0" borderId="7" xfId="2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</cellXfs>
  <cellStyles count="3">
    <cellStyle name="Comma [0]" xfId="2" builtinId="6"/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workbookViewId="0">
      <selection activeCell="O61" sqref="O61"/>
    </sheetView>
  </sheetViews>
  <sheetFormatPr defaultColWidth="9.140625" defaultRowHeight="15" x14ac:dyDescent="0.25"/>
  <cols>
    <col min="1" max="1" width="5.85546875" style="10" bestFit="1" customWidth="1"/>
    <col min="2" max="2" width="43.7109375" style="10" customWidth="1"/>
    <col min="3" max="7" width="9.140625" style="10"/>
    <col min="8" max="8" width="10.85546875" style="12" hidden="1" customWidth="1"/>
    <col min="9" max="9" width="0" style="12" hidden="1" customWidth="1"/>
    <col min="10" max="13" width="0" style="10" hidden="1" customWidth="1"/>
    <col min="14" max="16384" width="9.140625" style="10"/>
  </cols>
  <sheetData>
    <row r="1" spans="1:8" ht="19.5" x14ac:dyDescent="0.3">
      <c r="A1" s="108" t="s">
        <v>50</v>
      </c>
      <c r="B1" s="108"/>
      <c r="C1" s="108"/>
      <c r="D1" s="108"/>
      <c r="E1" s="108"/>
      <c r="F1" s="108"/>
      <c r="G1" s="108"/>
    </row>
    <row r="3" spans="1:8" ht="16.5" x14ac:dyDescent="0.25">
      <c r="A3" s="105" t="s">
        <v>51</v>
      </c>
      <c r="B3" s="110" t="s">
        <v>0</v>
      </c>
      <c r="C3" s="110" t="s">
        <v>1</v>
      </c>
      <c r="D3" s="110" t="s">
        <v>2</v>
      </c>
      <c r="E3" s="110"/>
      <c r="F3" s="110"/>
      <c r="G3" s="110"/>
      <c r="H3" s="109" t="s">
        <v>52</v>
      </c>
    </row>
    <row r="4" spans="1:8" ht="16.5" x14ac:dyDescent="0.25">
      <c r="A4" s="106"/>
      <c r="B4" s="110"/>
      <c r="C4" s="110"/>
      <c r="D4" s="105" t="s">
        <v>47</v>
      </c>
      <c r="E4" s="110" t="s">
        <v>3</v>
      </c>
      <c r="F4" s="110"/>
      <c r="G4" s="110"/>
      <c r="H4" s="109"/>
    </row>
    <row r="5" spans="1:8" x14ac:dyDescent="0.25">
      <c r="A5" s="106"/>
      <c r="B5" s="110"/>
      <c r="C5" s="110"/>
      <c r="D5" s="106"/>
      <c r="E5" s="110" t="s">
        <v>4</v>
      </c>
      <c r="F5" s="110" t="s">
        <v>5</v>
      </c>
      <c r="G5" s="105" t="s">
        <v>48</v>
      </c>
      <c r="H5" s="109"/>
    </row>
    <row r="6" spans="1:8" x14ac:dyDescent="0.25">
      <c r="A6" s="107"/>
      <c r="B6" s="110"/>
      <c r="C6" s="110"/>
      <c r="D6" s="107"/>
      <c r="E6" s="110"/>
      <c r="F6" s="110"/>
      <c r="G6" s="107"/>
      <c r="H6" s="109"/>
    </row>
    <row r="7" spans="1:8" ht="16.5" x14ac:dyDescent="0.25">
      <c r="A7" s="21" t="s">
        <v>6</v>
      </c>
      <c r="B7" s="1" t="s">
        <v>7</v>
      </c>
      <c r="C7" s="21">
        <f>SUM(C8:C16)</f>
        <v>28</v>
      </c>
      <c r="D7" s="21">
        <f t="shared" ref="D7:G7" si="0">SUM(D8:D16)</f>
        <v>495</v>
      </c>
      <c r="E7" s="21">
        <f t="shared" si="0"/>
        <v>212</v>
      </c>
      <c r="F7" s="21">
        <f t="shared" si="0"/>
        <v>255</v>
      </c>
      <c r="G7" s="21">
        <f t="shared" si="0"/>
        <v>28</v>
      </c>
      <c r="H7" s="13"/>
    </row>
    <row r="8" spans="1:8" ht="16.5" x14ac:dyDescent="0.25">
      <c r="A8" s="2">
        <v>1</v>
      </c>
      <c r="B8" s="3" t="s">
        <v>8</v>
      </c>
      <c r="C8" s="2">
        <v>4</v>
      </c>
      <c r="D8" s="2">
        <f>SUM(E8:G8)</f>
        <v>75</v>
      </c>
      <c r="E8" s="2">
        <v>41</v>
      </c>
      <c r="F8" s="2">
        <v>29</v>
      </c>
      <c r="G8" s="2">
        <v>5</v>
      </c>
      <c r="H8" s="14" t="s">
        <v>6</v>
      </c>
    </row>
    <row r="9" spans="1:8" ht="16.5" x14ac:dyDescent="0.25">
      <c r="A9" s="2">
        <v>2</v>
      </c>
      <c r="B9" s="3" t="s">
        <v>9</v>
      </c>
      <c r="C9" s="2">
        <v>2</v>
      </c>
      <c r="D9" s="2">
        <f t="shared" ref="D9:D16" si="1">SUM(E9:G9)</f>
        <v>30</v>
      </c>
      <c r="E9" s="2">
        <v>18</v>
      </c>
      <c r="F9" s="2">
        <v>10</v>
      </c>
      <c r="G9" s="2">
        <v>2</v>
      </c>
      <c r="H9" s="15" t="s">
        <v>17</v>
      </c>
    </row>
    <row r="10" spans="1:8" ht="16.5" x14ac:dyDescent="0.25">
      <c r="A10" s="2">
        <v>3</v>
      </c>
      <c r="B10" s="3" t="s">
        <v>10</v>
      </c>
      <c r="C10" s="2">
        <v>2</v>
      </c>
      <c r="D10" s="2">
        <f t="shared" si="1"/>
        <v>60</v>
      </c>
      <c r="E10" s="2">
        <v>5</v>
      </c>
      <c r="F10" s="2">
        <v>51</v>
      </c>
      <c r="G10" s="2">
        <v>4</v>
      </c>
      <c r="H10" s="14" t="s">
        <v>6</v>
      </c>
    </row>
    <row r="11" spans="1:8" ht="16.5" x14ac:dyDescent="0.25">
      <c r="A11" s="2">
        <v>4</v>
      </c>
      <c r="B11" s="3" t="s">
        <v>11</v>
      </c>
      <c r="C11" s="2">
        <v>4</v>
      </c>
      <c r="D11" s="2">
        <f t="shared" si="1"/>
        <v>75</v>
      </c>
      <c r="E11" s="2">
        <v>36</v>
      </c>
      <c r="F11" s="2">
        <v>35</v>
      </c>
      <c r="G11" s="2">
        <v>4</v>
      </c>
      <c r="H11" s="14" t="s">
        <v>6</v>
      </c>
    </row>
    <row r="12" spans="1:8" ht="16.5" x14ac:dyDescent="0.25">
      <c r="A12" s="2">
        <v>5</v>
      </c>
      <c r="B12" s="3" t="s">
        <v>12</v>
      </c>
      <c r="C12" s="2">
        <v>4</v>
      </c>
      <c r="D12" s="2">
        <f t="shared" si="1"/>
        <v>75</v>
      </c>
      <c r="E12" s="2">
        <v>15</v>
      </c>
      <c r="F12" s="2">
        <v>58</v>
      </c>
      <c r="G12" s="2">
        <v>2</v>
      </c>
      <c r="H12" s="15" t="s">
        <v>17</v>
      </c>
    </row>
    <row r="13" spans="1:8" ht="16.5" x14ac:dyDescent="0.25">
      <c r="A13" s="2">
        <v>6</v>
      </c>
      <c r="B13" s="3" t="s">
        <v>13</v>
      </c>
      <c r="C13" s="2">
        <v>3</v>
      </c>
      <c r="D13" s="2">
        <f t="shared" si="1"/>
        <v>40</v>
      </c>
      <c r="E13" s="2">
        <v>14</v>
      </c>
      <c r="F13" s="2">
        <v>24</v>
      </c>
      <c r="G13" s="2">
        <v>2</v>
      </c>
      <c r="H13" s="15" t="s">
        <v>17</v>
      </c>
    </row>
    <row r="14" spans="1:8" ht="16.5" x14ac:dyDescent="0.25">
      <c r="A14" s="2">
        <v>7</v>
      </c>
      <c r="B14" s="3" t="s">
        <v>14</v>
      </c>
      <c r="C14" s="2">
        <v>3</v>
      </c>
      <c r="D14" s="2">
        <f t="shared" si="1"/>
        <v>40</v>
      </c>
      <c r="E14" s="2">
        <v>14</v>
      </c>
      <c r="F14" s="2">
        <v>24</v>
      </c>
      <c r="G14" s="2">
        <v>2</v>
      </c>
      <c r="H14" s="16" t="s">
        <v>53</v>
      </c>
    </row>
    <row r="15" spans="1:8" ht="16.5" x14ac:dyDescent="0.25">
      <c r="A15" s="2">
        <v>8</v>
      </c>
      <c r="B15" s="3" t="s">
        <v>15</v>
      </c>
      <c r="C15" s="2">
        <v>2</v>
      </c>
      <c r="D15" s="2">
        <f t="shared" si="1"/>
        <v>40</v>
      </c>
      <c r="E15" s="2">
        <v>14</v>
      </c>
      <c r="F15" s="2">
        <v>24</v>
      </c>
      <c r="G15" s="2">
        <v>2</v>
      </c>
      <c r="H15" s="16" t="s">
        <v>53</v>
      </c>
    </row>
    <row r="16" spans="1:8" ht="16.5" x14ac:dyDescent="0.25">
      <c r="A16" s="2">
        <v>9</v>
      </c>
      <c r="B16" s="3" t="s">
        <v>16</v>
      </c>
      <c r="C16" s="2">
        <v>4</v>
      </c>
      <c r="D16" s="2">
        <f t="shared" si="1"/>
        <v>60</v>
      </c>
      <c r="E16" s="2">
        <v>55</v>
      </c>
      <c r="F16" s="2"/>
      <c r="G16" s="2">
        <v>5</v>
      </c>
      <c r="H16" s="14" t="s">
        <v>6</v>
      </c>
    </row>
    <row r="17" spans="1:12" ht="16.5" x14ac:dyDescent="0.25">
      <c r="A17" s="21" t="s">
        <v>17</v>
      </c>
      <c r="B17" s="1" t="s">
        <v>18</v>
      </c>
      <c r="C17" s="21">
        <f>C18+C26+C43</f>
        <v>62</v>
      </c>
      <c r="D17" s="21">
        <f>D18+D26+D43</f>
        <v>1770</v>
      </c>
      <c r="E17" s="21">
        <f>E18+E26+E43</f>
        <v>410</v>
      </c>
      <c r="F17" s="21">
        <f>F18+F26+F43</f>
        <v>1320</v>
      </c>
      <c r="G17" s="21">
        <f>G18+G26+G43</f>
        <v>40</v>
      </c>
      <c r="H17" s="13"/>
    </row>
    <row r="18" spans="1:12" ht="17.25" x14ac:dyDescent="0.25">
      <c r="A18" s="4" t="s">
        <v>19</v>
      </c>
      <c r="B18" s="5" t="s">
        <v>20</v>
      </c>
      <c r="C18" s="4">
        <f>SUM(C19:C25)</f>
        <v>16</v>
      </c>
      <c r="D18" s="4">
        <f t="shared" ref="D18:G18" si="2">SUM(D19:D25)</f>
        <v>255</v>
      </c>
      <c r="E18" s="4">
        <f t="shared" si="2"/>
        <v>211</v>
      </c>
      <c r="F18" s="4">
        <f t="shared" si="2"/>
        <v>30</v>
      </c>
      <c r="G18" s="4">
        <f t="shared" si="2"/>
        <v>14</v>
      </c>
      <c r="H18" s="13"/>
    </row>
    <row r="19" spans="1:12" ht="16.5" x14ac:dyDescent="0.25">
      <c r="A19" s="2">
        <v>10</v>
      </c>
      <c r="B19" s="3" t="s">
        <v>49</v>
      </c>
      <c r="C19" s="2">
        <v>4</v>
      </c>
      <c r="D19" s="6">
        <f>SUM(E19:G19)</f>
        <v>75</v>
      </c>
      <c r="E19" s="6">
        <v>43</v>
      </c>
      <c r="F19" s="6">
        <v>30</v>
      </c>
      <c r="G19" s="6">
        <v>2</v>
      </c>
      <c r="H19" s="14" t="s">
        <v>6</v>
      </c>
      <c r="I19" s="12" t="s">
        <v>64</v>
      </c>
    </row>
    <row r="20" spans="1:12" ht="16.5" x14ac:dyDescent="0.25">
      <c r="A20" s="2">
        <v>11</v>
      </c>
      <c r="B20" s="3" t="s">
        <v>65</v>
      </c>
      <c r="C20" s="2">
        <v>2</v>
      </c>
      <c r="D20" s="6">
        <f t="shared" ref="D20:D25" si="3">SUM(E20:G20)</f>
        <v>30</v>
      </c>
      <c r="E20" s="6">
        <v>28</v>
      </c>
      <c r="F20" s="6"/>
      <c r="G20" s="6">
        <v>2</v>
      </c>
      <c r="H20" s="15" t="s">
        <v>17</v>
      </c>
      <c r="I20" s="12" t="s">
        <v>64</v>
      </c>
    </row>
    <row r="21" spans="1:12" ht="16.5" x14ac:dyDescent="0.25">
      <c r="A21" s="2">
        <v>12</v>
      </c>
      <c r="B21" s="3" t="s">
        <v>21</v>
      </c>
      <c r="C21" s="2">
        <v>2</v>
      </c>
      <c r="D21" s="6">
        <f t="shared" si="3"/>
        <v>30</v>
      </c>
      <c r="E21" s="6">
        <v>28</v>
      </c>
      <c r="F21" s="6"/>
      <c r="G21" s="6">
        <v>2</v>
      </c>
      <c r="H21" s="15" t="s">
        <v>17</v>
      </c>
      <c r="I21" s="12" t="s">
        <v>64</v>
      </c>
    </row>
    <row r="22" spans="1:12" ht="16.5" x14ac:dyDescent="0.25">
      <c r="A22" s="2">
        <v>13</v>
      </c>
      <c r="B22" s="3" t="s">
        <v>22</v>
      </c>
      <c r="C22" s="2">
        <v>2</v>
      </c>
      <c r="D22" s="6">
        <f t="shared" si="3"/>
        <v>30</v>
      </c>
      <c r="E22" s="6">
        <v>28</v>
      </c>
      <c r="F22" s="6"/>
      <c r="G22" s="6">
        <v>2</v>
      </c>
      <c r="H22" s="15" t="s">
        <v>17</v>
      </c>
      <c r="I22" s="12" t="s">
        <v>64</v>
      </c>
    </row>
    <row r="23" spans="1:12" ht="16.5" x14ac:dyDescent="0.25">
      <c r="A23" s="2">
        <v>14</v>
      </c>
      <c r="B23" s="3" t="s">
        <v>23</v>
      </c>
      <c r="C23" s="2">
        <v>2</v>
      </c>
      <c r="D23" s="6">
        <f t="shared" si="3"/>
        <v>30</v>
      </c>
      <c r="E23" s="6">
        <v>28</v>
      </c>
      <c r="F23" s="6"/>
      <c r="G23" s="6">
        <v>2</v>
      </c>
      <c r="H23" s="15" t="s">
        <v>17</v>
      </c>
      <c r="I23" s="12" t="s">
        <v>64</v>
      </c>
    </row>
    <row r="24" spans="1:12" ht="16.5" x14ac:dyDescent="0.25">
      <c r="A24" s="2">
        <v>15</v>
      </c>
      <c r="B24" s="3" t="s">
        <v>304</v>
      </c>
      <c r="C24" s="2">
        <v>2</v>
      </c>
      <c r="D24" s="6">
        <f t="shared" si="3"/>
        <v>30</v>
      </c>
      <c r="E24" s="6">
        <v>28</v>
      </c>
      <c r="F24" s="6"/>
      <c r="G24" s="6">
        <v>2</v>
      </c>
      <c r="H24" s="16" t="s">
        <v>53</v>
      </c>
    </row>
    <row r="25" spans="1:12" ht="33" x14ac:dyDescent="0.25">
      <c r="A25" s="2">
        <v>16</v>
      </c>
      <c r="B25" s="3" t="s">
        <v>24</v>
      </c>
      <c r="C25" s="2">
        <v>2</v>
      </c>
      <c r="D25" s="6">
        <f t="shared" si="3"/>
        <v>30</v>
      </c>
      <c r="E25" s="6">
        <v>28</v>
      </c>
      <c r="F25" s="6"/>
      <c r="G25" s="6">
        <v>2</v>
      </c>
      <c r="H25" s="15" t="s">
        <v>17</v>
      </c>
    </row>
    <row r="26" spans="1:12" ht="17.25" x14ac:dyDescent="0.25">
      <c r="A26" s="4" t="s">
        <v>25</v>
      </c>
      <c r="B26" s="5" t="s">
        <v>26</v>
      </c>
      <c r="C26" s="4">
        <f>SUM(C27:C41)</f>
        <v>38</v>
      </c>
      <c r="D26" s="4">
        <f>SUM(D27:D42)</f>
        <v>1335</v>
      </c>
      <c r="E26" s="4">
        <f>SUM(E27:E42)</f>
        <v>143</v>
      </c>
      <c r="F26" s="4">
        <f>SUM(F27:F42)</f>
        <v>1170</v>
      </c>
      <c r="G26" s="4">
        <f>SUM(G27:G41)</f>
        <v>22</v>
      </c>
      <c r="H26" s="70"/>
    </row>
    <row r="27" spans="1:12" ht="16.5" x14ac:dyDescent="0.25">
      <c r="A27" s="2">
        <v>17</v>
      </c>
      <c r="B27" s="7" t="s">
        <v>27</v>
      </c>
      <c r="C27" s="2">
        <v>2</v>
      </c>
      <c r="D27" s="2">
        <f>SUM(E27:G27)</f>
        <v>45</v>
      </c>
      <c r="E27" s="2">
        <v>13</v>
      </c>
      <c r="F27" s="2">
        <v>30</v>
      </c>
      <c r="G27" s="2">
        <v>2</v>
      </c>
      <c r="H27" s="16" t="s">
        <v>53</v>
      </c>
      <c r="I27" s="12" t="s">
        <v>64</v>
      </c>
    </row>
    <row r="28" spans="1:12" ht="16.5" x14ac:dyDescent="0.25">
      <c r="A28" s="2">
        <v>18</v>
      </c>
      <c r="B28" s="7" t="s">
        <v>28</v>
      </c>
      <c r="C28" s="2">
        <v>2</v>
      </c>
      <c r="D28" s="2">
        <f t="shared" ref="D28:D41" si="4">SUM(E28:G28)</f>
        <v>45</v>
      </c>
      <c r="E28" s="2">
        <v>13</v>
      </c>
      <c r="F28" s="2">
        <v>30</v>
      </c>
      <c r="G28" s="2">
        <v>2</v>
      </c>
      <c r="H28" s="16" t="s">
        <v>53</v>
      </c>
      <c r="I28" s="12" t="s">
        <v>64</v>
      </c>
    </row>
    <row r="29" spans="1:12" ht="16.5" x14ac:dyDescent="0.25">
      <c r="A29" s="2">
        <v>19</v>
      </c>
      <c r="B29" s="7" t="s">
        <v>70</v>
      </c>
      <c r="C29" s="2">
        <v>2</v>
      </c>
      <c r="D29" s="2">
        <f t="shared" si="4"/>
        <v>45</v>
      </c>
      <c r="E29" s="2">
        <v>13</v>
      </c>
      <c r="F29" s="2">
        <v>30</v>
      </c>
      <c r="G29" s="2">
        <v>2</v>
      </c>
      <c r="H29" s="16" t="s">
        <v>53</v>
      </c>
      <c r="I29" s="12" t="s">
        <v>64</v>
      </c>
    </row>
    <row r="30" spans="1:12" ht="16.5" x14ac:dyDescent="0.25">
      <c r="A30" s="2">
        <v>20</v>
      </c>
      <c r="B30" s="7" t="s">
        <v>29</v>
      </c>
      <c r="C30" s="2">
        <v>2</v>
      </c>
      <c r="D30" s="2">
        <f t="shared" si="4"/>
        <v>45</v>
      </c>
      <c r="E30" s="2">
        <v>13</v>
      </c>
      <c r="F30" s="2">
        <v>30</v>
      </c>
      <c r="G30" s="2">
        <v>2</v>
      </c>
      <c r="H30" s="16" t="s">
        <v>53</v>
      </c>
      <c r="I30" s="12" t="s">
        <v>64</v>
      </c>
    </row>
    <row r="31" spans="1:12" ht="17.25" thickBot="1" x14ac:dyDescent="0.3">
      <c r="A31" s="2">
        <v>21</v>
      </c>
      <c r="B31" s="7" t="s">
        <v>30</v>
      </c>
      <c r="C31" s="8">
        <v>2</v>
      </c>
      <c r="D31" s="2">
        <f t="shared" si="4"/>
        <v>45</v>
      </c>
      <c r="E31" s="2">
        <v>13</v>
      </c>
      <c r="F31" s="2">
        <v>30</v>
      </c>
      <c r="G31" s="2">
        <v>2</v>
      </c>
      <c r="H31" s="16" t="s">
        <v>53</v>
      </c>
      <c r="I31" s="12" t="s">
        <v>64</v>
      </c>
      <c r="L31" s="72">
        <v>30</v>
      </c>
    </row>
    <row r="32" spans="1:12" ht="17.25" thickBot="1" x14ac:dyDescent="0.3">
      <c r="A32" s="2">
        <v>22</v>
      </c>
      <c r="B32" s="7" t="s">
        <v>31</v>
      </c>
      <c r="C32" s="8">
        <v>3</v>
      </c>
      <c r="D32" s="2">
        <f t="shared" si="4"/>
        <v>75</v>
      </c>
      <c r="E32" s="2">
        <v>13</v>
      </c>
      <c r="F32" s="2">
        <v>60</v>
      </c>
      <c r="G32" s="2">
        <v>2</v>
      </c>
      <c r="H32" s="17" t="s">
        <v>54</v>
      </c>
      <c r="I32" s="12" t="s">
        <v>64</v>
      </c>
      <c r="L32" s="73">
        <v>60</v>
      </c>
    </row>
    <row r="33" spans="1:12" ht="17.25" thickBot="1" x14ac:dyDescent="0.3">
      <c r="A33" s="2">
        <v>23</v>
      </c>
      <c r="B33" s="7" t="s">
        <v>32</v>
      </c>
      <c r="C33" s="2">
        <v>2</v>
      </c>
      <c r="D33" s="2">
        <f t="shared" si="4"/>
        <v>60</v>
      </c>
      <c r="E33" s="2"/>
      <c r="F33" s="2">
        <v>60</v>
      </c>
      <c r="G33" s="2"/>
      <c r="H33" s="16" t="s">
        <v>53</v>
      </c>
      <c r="I33" s="12" t="s">
        <v>64</v>
      </c>
      <c r="L33" s="73">
        <v>30</v>
      </c>
    </row>
    <row r="34" spans="1:12" ht="17.25" thickBot="1" x14ac:dyDescent="0.3">
      <c r="A34" s="2">
        <v>24</v>
      </c>
      <c r="B34" s="7" t="s">
        <v>33</v>
      </c>
      <c r="C34" s="8">
        <v>3</v>
      </c>
      <c r="D34" s="2">
        <f t="shared" si="4"/>
        <v>45</v>
      </c>
      <c r="E34" s="2">
        <v>13</v>
      </c>
      <c r="F34" s="2">
        <v>30</v>
      </c>
      <c r="G34" s="2">
        <v>2</v>
      </c>
      <c r="H34" s="16" t="s">
        <v>53</v>
      </c>
      <c r="I34" s="12" t="s">
        <v>64</v>
      </c>
      <c r="L34" s="72">
        <v>60</v>
      </c>
    </row>
    <row r="35" spans="1:12" ht="17.25" thickBot="1" x14ac:dyDescent="0.3">
      <c r="A35" s="2">
        <v>25</v>
      </c>
      <c r="B35" s="7" t="s">
        <v>34</v>
      </c>
      <c r="C35" s="8">
        <v>3</v>
      </c>
      <c r="D35" s="2">
        <f t="shared" si="4"/>
        <v>75</v>
      </c>
      <c r="E35" s="2">
        <v>13</v>
      </c>
      <c r="F35" s="2">
        <v>60</v>
      </c>
      <c r="G35" s="2">
        <v>2</v>
      </c>
      <c r="H35" s="17" t="s">
        <v>54</v>
      </c>
      <c r="I35" s="12" t="s">
        <v>64</v>
      </c>
      <c r="L35" s="72">
        <v>45</v>
      </c>
    </row>
    <row r="36" spans="1:12" ht="17.25" thickBot="1" x14ac:dyDescent="0.3">
      <c r="A36" s="2">
        <v>26</v>
      </c>
      <c r="B36" s="7" t="s">
        <v>35</v>
      </c>
      <c r="C36" s="8">
        <v>2</v>
      </c>
      <c r="D36" s="2">
        <f t="shared" si="4"/>
        <v>45</v>
      </c>
      <c r="E36" s="2">
        <v>13</v>
      </c>
      <c r="F36" s="2">
        <v>30</v>
      </c>
      <c r="G36" s="2">
        <v>2</v>
      </c>
      <c r="H36" s="16" t="s">
        <v>53</v>
      </c>
      <c r="I36" s="12" t="s">
        <v>64</v>
      </c>
      <c r="L36" s="72">
        <v>30</v>
      </c>
    </row>
    <row r="37" spans="1:12" ht="17.25" thickBot="1" x14ac:dyDescent="0.3">
      <c r="A37" s="2">
        <v>27</v>
      </c>
      <c r="B37" s="7" t="s">
        <v>36</v>
      </c>
      <c r="C37" s="8">
        <v>3</v>
      </c>
      <c r="D37" s="2">
        <f t="shared" si="4"/>
        <v>75</v>
      </c>
      <c r="E37" s="2">
        <v>13</v>
      </c>
      <c r="F37" s="2">
        <v>60</v>
      </c>
      <c r="G37" s="2">
        <v>2</v>
      </c>
      <c r="H37" s="17" t="s">
        <v>54</v>
      </c>
      <c r="L37" s="73">
        <v>30</v>
      </c>
    </row>
    <row r="38" spans="1:12" ht="17.25" thickBot="1" x14ac:dyDescent="0.3">
      <c r="A38" s="2">
        <v>28</v>
      </c>
      <c r="B38" s="7" t="s">
        <v>37</v>
      </c>
      <c r="C38" s="8">
        <v>4</v>
      </c>
      <c r="D38" s="2">
        <f t="shared" si="4"/>
        <v>105</v>
      </c>
      <c r="E38" s="2">
        <v>13</v>
      </c>
      <c r="F38" s="2">
        <v>90</v>
      </c>
      <c r="G38" s="2">
        <v>2</v>
      </c>
      <c r="H38" s="17" t="s">
        <v>54</v>
      </c>
      <c r="I38" s="12" t="s">
        <v>64</v>
      </c>
      <c r="L38" s="73">
        <v>90</v>
      </c>
    </row>
    <row r="39" spans="1:12" ht="33.75" thickBot="1" x14ac:dyDescent="0.3">
      <c r="A39" s="2">
        <v>29</v>
      </c>
      <c r="B39" s="3" t="s">
        <v>38</v>
      </c>
      <c r="C39" s="2">
        <v>1</v>
      </c>
      <c r="D39" s="2">
        <f t="shared" si="4"/>
        <v>45</v>
      </c>
      <c r="E39" s="2"/>
      <c r="F39" s="2">
        <v>45</v>
      </c>
      <c r="G39" s="2"/>
      <c r="H39" s="16" t="s">
        <v>53</v>
      </c>
      <c r="I39" s="12" t="s">
        <v>64</v>
      </c>
      <c r="L39" s="72">
        <v>90</v>
      </c>
    </row>
    <row r="40" spans="1:12" ht="17.25" thickBot="1" x14ac:dyDescent="0.3">
      <c r="A40" s="2">
        <v>30</v>
      </c>
      <c r="B40" s="3" t="s">
        <v>39</v>
      </c>
      <c r="C40" s="2">
        <v>1</v>
      </c>
      <c r="D40" s="2">
        <f t="shared" si="4"/>
        <v>45</v>
      </c>
      <c r="E40" s="2"/>
      <c r="F40" s="2">
        <v>45</v>
      </c>
      <c r="G40" s="2"/>
      <c r="H40" s="17" t="s">
        <v>54</v>
      </c>
      <c r="I40" s="12" t="s">
        <v>64</v>
      </c>
      <c r="L40" s="72">
        <v>90</v>
      </c>
    </row>
    <row r="41" spans="1:12" ht="17.25" thickBot="1" x14ac:dyDescent="0.3">
      <c r="A41" s="2">
        <v>31</v>
      </c>
      <c r="B41" s="3" t="s">
        <v>40</v>
      </c>
      <c r="C41" s="2">
        <v>6</v>
      </c>
      <c r="D41" s="2">
        <f t="shared" si="4"/>
        <v>270</v>
      </c>
      <c r="E41" s="2"/>
      <c r="F41" s="2">
        <v>270</v>
      </c>
      <c r="G41" s="2"/>
      <c r="H41" s="18" t="s">
        <v>55</v>
      </c>
      <c r="I41" s="12" t="s">
        <v>64</v>
      </c>
      <c r="L41" s="72">
        <v>90</v>
      </c>
    </row>
    <row r="42" spans="1:12" ht="17.25" thickBot="1" x14ac:dyDescent="0.3">
      <c r="A42" s="2">
        <v>32</v>
      </c>
      <c r="B42" s="3" t="s">
        <v>109</v>
      </c>
      <c r="C42" s="2">
        <v>6</v>
      </c>
      <c r="D42" s="2">
        <f>SUM(E42:G42)</f>
        <v>270</v>
      </c>
      <c r="E42" s="2"/>
      <c r="F42" s="2">
        <v>270</v>
      </c>
      <c r="G42" s="2"/>
      <c r="H42" s="71"/>
      <c r="I42" s="12" t="s">
        <v>64</v>
      </c>
      <c r="L42" s="72">
        <v>45</v>
      </c>
    </row>
    <row r="43" spans="1:12" ht="18" thickBot="1" x14ac:dyDescent="0.3">
      <c r="A43" s="68" t="s">
        <v>41</v>
      </c>
      <c r="B43" s="69" t="s">
        <v>42</v>
      </c>
      <c r="C43" s="68">
        <f>SUM(C44:C47)/2</f>
        <v>8</v>
      </c>
      <c r="D43" s="68">
        <f>SUM(D44:D47)/2</f>
        <v>180</v>
      </c>
      <c r="E43" s="68">
        <f t="shared" ref="E43:G43" si="5">SUM(E44:E47)/2</f>
        <v>56</v>
      </c>
      <c r="F43" s="68">
        <f t="shared" si="5"/>
        <v>120</v>
      </c>
      <c r="G43" s="68">
        <f t="shared" si="5"/>
        <v>4</v>
      </c>
      <c r="H43" s="70"/>
      <c r="L43" s="72">
        <v>45</v>
      </c>
    </row>
    <row r="44" spans="1:12" ht="17.25" thickBot="1" x14ac:dyDescent="0.3">
      <c r="A44" s="2">
        <v>32</v>
      </c>
      <c r="B44" s="3" t="s">
        <v>153</v>
      </c>
      <c r="C44" s="2">
        <v>4</v>
      </c>
      <c r="D44" s="2">
        <f>SUM(E44:G44)</f>
        <v>90</v>
      </c>
      <c r="E44" s="2">
        <v>28</v>
      </c>
      <c r="F44" s="2">
        <v>60</v>
      </c>
      <c r="G44" s="2">
        <v>2</v>
      </c>
      <c r="H44" s="17" t="s">
        <v>54</v>
      </c>
      <c r="I44" s="12" t="s">
        <v>64</v>
      </c>
      <c r="L44" s="72">
        <v>270</v>
      </c>
    </row>
    <row r="45" spans="1:12" ht="17.25" thickBot="1" x14ac:dyDescent="0.3">
      <c r="A45" s="2">
        <v>33</v>
      </c>
      <c r="B45" s="3" t="s">
        <v>43</v>
      </c>
      <c r="C45" s="2">
        <v>4</v>
      </c>
      <c r="D45" s="2">
        <f t="shared" ref="D45:D47" si="6">SUM(E45:G45)</f>
        <v>90</v>
      </c>
      <c r="E45" s="2">
        <v>28</v>
      </c>
      <c r="F45" s="2">
        <v>60</v>
      </c>
      <c r="G45" s="2">
        <v>2</v>
      </c>
      <c r="H45" s="17" t="s">
        <v>54</v>
      </c>
      <c r="L45" s="72">
        <v>270</v>
      </c>
    </row>
    <row r="46" spans="1:12" ht="16.5" x14ac:dyDescent="0.25">
      <c r="A46" s="2">
        <v>34</v>
      </c>
      <c r="B46" s="3" t="s">
        <v>44</v>
      </c>
      <c r="C46" s="2">
        <v>4</v>
      </c>
      <c r="D46" s="2">
        <f t="shared" si="6"/>
        <v>90</v>
      </c>
      <c r="E46" s="2">
        <v>28</v>
      </c>
      <c r="F46" s="2">
        <v>60</v>
      </c>
      <c r="G46" s="2">
        <v>2</v>
      </c>
      <c r="H46" s="17" t="s">
        <v>54</v>
      </c>
      <c r="I46" s="12" t="s">
        <v>64</v>
      </c>
    </row>
    <row r="47" spans="1:12" ht="16.5" x14ac:dyDescent="0.25">
      <c r="A47" s="2">
        <v>35</v>
      </c>
      <c r="B47" s="3" t="s">
        <v>45</v>
      </c>
      <c r="C47" s="2">
        <v>4</v>
      </c>
      <c r="D47" s="2">
        <f t="shared" si="6"/>
        <v>90</v>
      </c>
      <c r="E47" s="2">
        <v>28</v>
      </c>
      <c r="F47" s="2">
        <v>60</v>
      </c>
      <c r="G47" s="2">
        <v>2</v>
      </c>
      <c r="H47" s="17" t="s">
        <v>54</v>
      </c>
      <c r="I47" s="12" t="s">
        <v>64</v>
      </c>
    </row>
    <row r="48" spans="1:12" ht="16.5" x14ac:dyDescent="0.25">
      <c r="A48" s="21"/>
      <c r="B48" s="21" t="s">
        <v>46</v>
      </c>
      <c r="C48" s="21">
        <f>C7+C17</f>
        <v>90</v>
      </c>
      <c r="D48" s="21">
        <f>D7+D17</f>
        <v>2265</v>
      </c>
      <c r="E48" s="21">
        <f t="shared" ref="E48:G48" si="7">E7+E17</f>
        <v>622</v>
      </c>
      <c r="F48" s="21">
        <f t="shared" si="7"/>
        <v>1575</v>
      </c>
      <c r="G48" s="21">
        <f t="shared" si="7"/>
        <v>68</v>
      </c>
      <c r="H48" s="13"/>
    </row>
    <row r="50" spans="3:7" ht="15.75" x14ac:dyDescent="0.25">
      <c r="C50" s="9"/>
      <c r="D50" s="9"/>
      <c r="E50" s="9"/>
      <c r="F50" s="9"/>
      <c r="G50" s="9"/>
    </row>
    <row r="52" spans="3:7" x14ac:dyDescent="0.25">
      <c r="F52" s="11"/>
    </row>
    <row r="53" spans="3:7" x14ac:dyDescent="0.25">
      <c r="F53" s="11"/>
    </row>
  </sheetData>
  <autoFilter ref="A3:H48">
    <filterColumn colId="3" showButton="0"/>
    <filterColumn colId="4" showButton="0"/>
    <filterColumn colId="5" showButton="0"/>
  </autoFilter>
  <mergeCells count="11">
    <mergeCell ref="A3:A6"/>
    <mergeCell ref="D4:D6"/>
    <mergeCell ref="G5:G6"/>
    <mergeCell ref="A1:G1"/>
    <mergeCell ref="H3:H6"/>
    <mergeCell ref="B3:B6"/>
    <mergeCell ref="C3:C6"/>
    <mergeCell ref="D3:G3"/>
    <mergeCell ref="E4:G4"/>
    <mergeCell ref="E5:E6"/>
    <mergeCell ref="F5:F6"/>
  </mergeCells>
  <pageMargins left="0.7" right="0.7" top="0.75" bottom="0.75" header="0.3" footer="0.3"/>
  <pageSetup scale="9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abSelected="1" topLeftCell="A31" workbookViewId="0">
      <selection activeCell="C41" sqref="C41:F42"/>
    </sheetView>
  </sheetViews>
  <sheetFormatPr defaultColWidth="9" defaultRowHeight="18.75" x14ac:dyDescent="0.3"/>
  <cols>
    <col min="1" max="1" width="6.5703125" style="74" customWidth="1"/>
    <col min="2" max="2" width="45.7109375" style="74" customWidth="1"/>
    <col min="3" max="3" width="11.28515625" style="74" bestFit="1" customWidth="1"/>
    <col min="4" max="5" width="9" style="74"/>
    <col min="6" max="6" width="9.5703125" style="74" customWidth="1"/>
    <col min="7" max="7" width="7" style="74" bestFit="1" customWidth="1"/>
    <col min="8" max="8" width="0" style="92" hidden="1" customWidth="1"/>
    <col min="9" max="9" width="0" style="91" hidden="1" customWidth="1"/>
    <col min="10" max="16384" width="9" style="74"/>
  </cols>
  <sheetData>
    <row r="1" spans="1:9" x14ac:dyDescent="0.3">
      <c r="A1" s="111" t="s">
        <v>60</v>
      </c>
      <c r="B1" s="111" t="s">
        <v>0</v>
      </c>
      <c r="C1" s="111" t="s">
        <v>63</v>
      </c>
      <c r="D1" s="111" t="s">
        <v>2</v>
      </c>
      <c r="E1" s="111"/>
      <c r="F1" s="111"/>
      <c r="G1" s="111"/>
    </row>
    <row r="2" spans="1:9" x14ac:dyDescent="0.3">
      <c r="A2" s="111"/>
      <c r="B2" s="111"/>
      <c r="C2" s="111"/>
      <c r="D2" s="111" t="s">
        <v>47</v>
      </c>
      <c r="E2" s="111" t="s">
        <v>3</v>
      </c>
      <c r="F2" s="111"/>
      <c r="G2" s="111"/>
    </row>
    <row r="3" spans="1:9" ht="168.75" x14ac:dyDescent="0.3">
      <c r="A3" s="111"/>
      <c r="B3" s="111"/>
      <c r="C3" s="111"/>
      <c r="D3" s="111"/>
      <c r="E3" s="78" t="s">
        <v>4</v>
      </c>
      <c r="F3" s="78" t="s">
        <v>56</v>
      </c>
      <c r="G3" s="78" t="s">
        <v>48</v>
      </c>
    </row>
    <row r="4" spans="1:9" x14ac:dyDescent="0.3">
      <c r="A4" s="79" t="s">
        <v>6</v>
      </c>
      <c r="B4" s="80" t="s">
        <v>7</v>
      </c>
      <c r="C4" s="79">
        <f>SUM(C5:C12)</f>
        <v>19</v>
      </c>
      <c r="D4" s="79">
        <f>SUM(D5:D12)</f>
        <v>315</v>
      </c>
      <c r="E4" s="79">
        <f t="shared" ref="E4:G4" si="0">SUM(E5:E12)</f>
        <v>149</v>
      </c>
      <c r="F4" s="79">
        <f t="shared" si="0"/>
        <v>148</v>
      </c>
      <c r="G4" s="79">
        <f t="shared" si="0"/>
        <v>18</v>
      </c>
    </row>
    <row r="5" spans="1:9" x14ac:dyDescent="0.3">
      <c r="A5" s="81">
        <v>1</v>
      </c>
      <c r="B5" s="82" t="s">
        <v>8</v>
      </c>
      <c r="C5" s="81">
        <v>2</v>
      </c>
      <c r="D5" s="81">
        <f>SUM(E5:G5)</f>
        <v>30</v>
      </c>
      <c r="E5" s="81">
        <v>15</v>
      </c>
      <c r="F5" s="81">
        <v>13</v>
      </c>
      <c r="G5" s="81">
        <v>2</v>
      </c>
      <c r="H5" s="92" t="s">
        <v>6</v>
      </c>
    </row>
    <row r="6" spans="1:9" x14ac:dyDescent="0.3">
      <c r="A6" s="81">
        <v>2</v>
      </c>
      <c r="B6" s="82" t="s">
        <v>9</v>
      </c>
      <c r="C6" s="81">
        <v>1</v>
      </c>
      <c r="D6" s="81">
        <f t="shared" ref="D6:D12" si="1">SUM(E6:G6)</f>
        <v>15</v>
      </c>
      <c r="E6" s="81">
        <v>9</v>
      </c>
      <c r="F6" s="81">
        <v>5</v>
      </c>
      <c r="G6" s="81">
        <v>1</v>
      </c>
      <c r="H6" s="92" t="s">
        <v>6</v>
      </c>
    </row>
    <row r="7" spans="1:9" x14ac:dyDescent="0.3">
      <c r="A7" s="81">
        <v>3</v>
      </c>
      <c r="B7" s="82" t="s">
        <v>10</v>
      </c>
      <c r="C7" s="81">
        <v>1</v>
      </c>
      <c r="D7" s="81">
        <f t="shared" si="1"/>
        <v>30</v>
      </c>
      <c r="E7" s="81">
        <v>4</v>
      </c>
      <c r="F7" s="81">
        <v>24</v>
      </c>
      <c r="G7" s="81">
        <v>2</v>
      </c>
      <c r="H7" s="92" t="s">
        <v>6</v>
      </c>
    </row>
    <row r="8" spans="1:9" x14ac:dyDescent="0.3">
      <c r="A8" s="81">
        <v>4</v>
      </c>
      <c r="B8" s="82" t="s">
        <v>57</v>
      </c>
      <c r="C8" s="81">
        <v>3</v>
      </c>
      <c r="D8" s="81">
        <f t="shared" si="1"/>
        <v>45</v>
      </c>
      <c r="E8" s="81">
        <v>21</v>
      </c>
      <c r="F8" s="81">
        <v>21</v>
      </c>
      <c r="G8" s="81">
        <v>3</v>
      </c>
      <c r="H8" s="92" t="s">
        <v>6</v>
      </c>
    </row>
    <row r="9" spans="1:9" x14ac:dyDescent="0.3">
      <c r="A9" s="81">
        <v>5</v>
      </c>
      <c r="B9" s="82" t="s">
        <v>12</v>
      </c>
      <c r="C9" s="81">
        <v>3</v>
      </c>
      <c r="D9" s="81">
        <f t="shared" si="1"/>
        <v>45</v>
      </c>
      <c r="E9" s="81">
        <v>15</v>
      </c>
      <c r="F9" s="81">
        <v>29</v>
      </c>
      <c r="G9" s="81">
        <v>1</v>
      </c>
      <c r="H9" s="92" t="s">
        <v>6</v>
      </c>
    </row>
    <row r="10" spans="1:9" x14ac:dyDescent="0.3">
      <c r="A10" s="81">
        <v>6</v>
      </c>
      <c r="B10" s="82" t="s">
        <v>13</v>
      </c>
      <c r="C10" s="81">
        <v>3</v>
      </c>
      <c r="D10" s="81">
        <f t="shared" si="1"/>
        <v>52</v>
      </c>
      <c r="E10" s="81">
        <v>20</v>
      </c>
      <c r="F10" s="81">
        <v>30</v>
      </c>
      <c r="G10" s="81">
        <v>2</v>
      </c>
      <c r="H10" s="92" t="s">
        <v>6</v>
      </c>
    </row>
    <row r="11" spans="1:9" x14ac:dyDescent="0.3">
      <c r="A11" s="81">
        <v>7</v>
      </c>
      <c r="B11" s="82" t="s">
        <v>14</v>
      </c>
      <c r="C11" s="81">
        <v>2</v>
      </c>
      <c r="D11" s="81">
        <f t="shared" si="1"/>
        <v>38</v>
      </c>
      <c r="E11" s="81">
        <v>10</v>
      </c>
      <c r="F11" s="81">
        <v>26</v>
      </c>
      <c r="G11" s="81">
        <v>2</v>
      </c>
      <c r="H11" s="92" t="s">
        <v>6</v>
      </c>
    </row>
    <row r="12" spans="1:9" x14ac:dyDescent="0.3">
      <c r="A12" s="81">
        <v>8</v>
      </c>
      <c r="B12" s="82" t="s">
        <v>16</v>
      </c>
      <c r="C12" s="81">
        <v>4</v>
      </c>
      <c r="D12" s="81">
        <f t="shared" si="1"/>
        <v>60</v>
      </c>
      <c r="E12" s="81">
        <v>55</v>
      </c>
      <c r="F12" s="81"/>
      <c r="G12" s="81">
        <v>5</v>
      </c>
      <c r="H12" s="92" t="s">
        <v>6</v>
      </c>
    </row>
    <row r="13" spans="1:9" ht="37.5" x14ac:dyDescent="0.3">
      <c r="A13" s="78" t="s">
        <v>17</v>
      </c>
      <c r="B13" s="83" t="s">
        <v>18</v>
      </c>
      <c r="C13" s="78">
        <f>C14+C20+C33</f>
        <v>41</v>
      </c>
      <c r="D13" s="84">
        <f>D14+D20+D33</f>
        <v>1305</v>
      </c>
      <c r="E13" s="84">
        <f>E14+E20+E33</f>
        <v>196</v>
      </c>
      <c r="F13" s="84">
        <f>F14+F20+F33</f>
        <v>1095</v>
      </c>
      <c r="G13" s="84">
        <f>G14+G20+G33</f>
        <v>14</v>
      </c>
    </row>
    <row r="14" spans="1:9" ht="19.5" x14ac:dyDescent="0.3">
      <c r="A14" s="85" t="s">
        <v>19</v>
      </c>
      <c r="B14" s="86" t="s">
        <v>58</v>
      </c>
      <c r="C14" s="78">
        <f>SUM(C15:C19)</f>
        <v>12</v>
      </c>
      <c r="D14" s="78">
        <f t="shared" ref="D14:G14" si="2">SUM(D15:D19)</f>
        <v>180</v>
      </c>
      <c r="E14" s="78">
        <f t="shared" si="2"/>
        <v>170</v>
      </c>
      <c r="F14" s="78"/>
      <c r="G14" s="78">
        <f t="shared" si="2"/>
        <v>10</v>
      </c>
    </row>
    <row r="15" spans="1:9" x14ac:dyDescent="0.3">
      <c r="A15" s="81">
        <v>9</v>
      </c>
      <c r="B15" s="87" t="s">
        <v>61</v>
      </c>
      <c r="C15" s="81">
        <v>4</v>
      </c>
      <c r="D15" s="81">
        <f>SUM(E15:G15)</f>
        <v>60</v>
      </c>
      <c r="E15" s="81">
        <v>58</v>
      </c>
      <c r="F15" s="81"/>
      <c r="G15" s="81">
        <v>2</v>
      </c>
      <c r="H15" s="92" t="s">
        <v>6</v>
      </c>
      <c r="I15" s="91" t="s">
        <v>64</v>
      </c>
    </row>
    <row r="16" spans="1:9" x14ac:dyDescent="0.3">
      <c r="A16" s="81">
        <v>10</v>
      </c>
      <c r="B16" s="87" t="s">
        <v>327</v>
      </c>
      <c r="C16" s="81">
        <v>2</v>
      </c>
      <c r="D16" s="81">
        <f t="shared" ref="D16:D19" si="3">SUM(E16:G16)</f>
        <v>30</v>
      </c>
      <c r="E16" s="81">
        <v>28</v>
      </c>
      <c r="F16" s="81"/>
      <c r="G16" s="81">
        <v>2</v>
      </c>
      <c r="H16" s="92" t="s">
        <v>6</v>
      </c>
      <c r="I16" s="91" t="s">
        <v>64</v>
      </c>
    </row>
    <row r="17" spans="1:9" x14ac:dyDescent="0.3">
      <c r="A17" s="81">
        <v>11</v>
      </c>
      <c r="B17" s="87" t="s">
        <v>21</v>
      </c>
      <c r="C17" s="81">
        <v>2</v>
      </c>
      <c r="D17" s="81">
        <f t="shared" si="3"/>
        <v>30</v>
      </c>
      <c r="E17" s="81">
        <v>28</v>
      </c>
      <c r="F17" s="81"/>
      <c r="G17" s="81">
        <v>2</v>
      </c>
      <c r="H17" s="92" t="s">
        <v>17</v>
      </c>
      <c r="I17" s="91" t="s">
        <v>64</v>
      </c>
    </row>
    <row r="18" spans="1:9" x14ac:dyDescent="0.3">
      <c r="A18" s="81">
        <v>12</v>
      </c>
      <c r="B18" s="87" t="s">
        <v>22</v>
      </c>
      <c r="C18" s="81">
        <v>2</v>
      </c>
      <c r="D18" s="81">
        <f t="shared" si="3"/>
        <v>30</v>
      </c>
      <c r="E18" s="81">
        <v>28</v>
      </c>
      <c r="F18" s="81"/>
      <c r="G18" s="81">
        <v>2</v>
      </c>
      <c r="H18" s="92" t="s">
        <v>6</v>
      </c>
      <c r="I18" s="91" t="s">
        <v>64</v>
      </c>
    </row>
    <row r="19" spans="1:9" x14ac:dyDescent="0.3">
      <c r="A19" s="81">
        <v>13</v>
      </c>
      <c r="B19" s="87" t="s">
        <v>23</v>
      </c>
      <c r="C19" s="81">
        <v>2</v>
      </c>
      <c r="D19" s="81">
        <f t="shared" si="3"/>
        <v>30</v>
      </c>
      <c r="E19" s="81">
        <v>28</v>
      </c>
      <c r="F19" s="81"/>
      <c r="G19" s="81">
        <v>2</v>
      </c>
      <c r="H19" s="92" t="s">
        <v>17</v>
      </c>
      <c r="I19" s="91" t="s">
        <v>64</v>
      </c>
    </row>
    <row r="20" spans="1:9" s="75" customFormat="1" ht="19.5" x14ac:dyDescent="0.3">
      <c r="A20" s="88" t="s">
        <v>25</v>
      </c>
      <c r="B20" s="89" t="s">
        <v>26</v>
      </c>
      <c r="C20" s="88">
        <f>SUM(C21:C31)</f>
        <v>25</v>
      </c>
      <c r="D20" s="88">
        <f>SUM(D21:D32)</f>
        <v>1005</v>
      </c>
      <c r="E20" s="88">
        <f>SUM(E21:E32)</f>
        <v>26</v>
      </c>
      <c r="F20" s="88">
        <f>SUM(F21:F32)</f>
        <v>975</v>
      </c>
      <c r="G20" s="88">
        <f>SUM(G21:G32)</f>
        <v>4</v>
      </c>
      <c r="H20" s="93"/>
      <c r="I20" s="91"/>
    </row>
    <row r="21" spans="1:9" x14ac:dyDescent="0.3">
      <c r="A21" s="81">
        <v>14</v>
      </c>
      <c r="B21" s="87" t="s">
        <v>27</v>
      </c>
      <c r="C21" s="81">
        <v>2</v>
      </c>
      <c r="D21" s="81">
        <f>SUM(E21:G21)</f>
        <v>45</v>
      </c>
      <c r="E21" s="81">
        <v>13</v>
      </c>
      <c r="F21" s="81">
        <v>30</v>
      </c>
      <c r="G21" s="81">
        <v>2</v>
      </c>
      <c r="H21" s="92" t="s">
        <v>17</v>
      </c>
      <c r="I21" s="91" t="s">
        <v>64</v>
      </c>
    </row>
    <row r="22" spans="1:9" x14ac:dyDescent="0.3">
      <c r="A22" s="81">
        <v>15</v>
      </c>
      <c r="B22" s="87" t="s">
        <v>28</v>
      </c>
      <c r="C22" s="81">
        <v>2</v>
      </c>
      <c r="D22" s="81">
        <f>SUM(E22:G22)</f>
        <v>45</v>
      </c>
      <c r="E22" s="81">
        <v>13</v>
      </c>
      <c r="F22" s="81">
        <v>30</v>
      </c>
      <c r="G22" s="81">
        <v>2</v>
      </c>
      <c r="H22" s="92" t="s">
        <v>17</v>
      </c>
      <c r="I22" s="91" t="s">
        <v>64</v>
      </c>
    </row>
    <row r="23" spans="1:9" x14ac:dyDescent="0.3">
      <c r="A23" s="81">
        <v>16</v>
      </c>
      <c r="B23" s="87" t="s">
        <v>62</v>
      </c>
      <c r="C23" s="81">
        <v>2</v>
      </c>
      <c r="D23" s="81">
        <f t="shared" ref="D23:D31" si="4">SUM(E23:G23)</f>
        <v>60</v>
      </c>
      <c r="E23" s="81"/>
      <c r="F23" s="81">
        <v>60</v>
      </c>
      <c r="G23" s="81"/>
      <c r="H23" s="92" t="s">
        <v>17</v>
      </c>
      <c r="I23" s="91" t="s">
        <v>328</v>
      </c>
    </row>
    <row r="24" spans="1:9" x14ac:dyDescent="0.3">
      <c r="A24" s="81">
        <v>17</v>
      </c>
      <c r="B24" s="87" t="s">
        <v>29</v>
      </c>
      <c r="C24" s="81">
        <v>2</v>
      </c>
      <c r="D24" s="81">
        <f t="shared" si="4"/>
        <v>60</v>
      </c>
      <c r="E24" s="81"/>
      <c r="F24" s="81">
        <v>60</v>
      </c>
      <c r="G24" s="81"/>
      <c r="H24" s="92" t="s">
        <v>17</v>
      </c>
      <c r="I24" s="91" t="s">
        <v>328</v>
      </c>
    </row>
    <row r="25" spans="1:9" x14ac:dyDescent="0.3">
      <c r="A25" s="81">
        <v>18</v>
      </c>
      <c r="B25" s="87" t="s">
        <v>30</v>
      </c>
      <c r="C25" s="81">
        <v>2</v>
      </c>
      <c r="D25" s="81">
        <f t="shared" si="4"/>
        <v>60</v>
      </c>
      <c r="E25" s="81"/>
      <c r="F25" s="81">
        <v>60</v>
      </c>
      <c r="G25" s="81"/>
      <c r="H25" s="92" t="s">
        <v>17</v>
      </c>
      <c r="I25" s="91" t="s">
        <v>328</v>
      </c>
    </row>
    <row r="26" spans="1:9" x14ac:dyDescent="0.3">
      <c r="A26" s="81">
        <v>19</v>
      </c>
      <c r="B26" s="87" t="s">
        <v>32</v>
      </c>
      <c r="C26" s="81">
        <v>2</v>
      </c>
      <c r="D26" s="81">
        <f t="shared" si="4"/>
        <v>60</v>
      </c>
      <c r="E26" s="81"/>
      <c r="F26" s="81">
        <v>60</v>
      </c>
      <c r="G26" s="81"/>
      <c r="H26" s="92" t="s">
        <v>17</v>
      </c>
      <c r="I26" s="91" t="s">
        <v>328</v>
      </c>
    </row>
    <row r="27" spans="1:9" x14ac:dyDescent="0.3">
      <c r="A27" s="81">
        <v>20</v>
      </c>
      <c r="B27" s="87" t="s">
        <v>34</v>
      </c>
      <c r="C27" s="81">
        <v>2</v>
      </c>
      <c r="D27" s="81">
        <f t="shared" si="4"/>
        <v>60</v>
      </c>
      <c r="E27" s="81"/>
      <c r="F27" s="81">
        <v>60</v>
      </c>
      <c r="G27" s="81"/>
      <c r="H27" s="92" t="s">
        <v>17</v>
      </c>
      <c r="I27" s="91" t="s">
        <v>328</v>
      </c>
    </row>
    <row r="28" spans="1:9" x14ac:dyDescent="0.3">
      <c r="A28" s="81">
        <v>21</v>
      </c>
      <c r="B28" s="87" t="s">
        <v>35</v>
      </c>
      <c r="C28" s="81">
        <v>2</v>
      </c>
      <c r="D28" s="81">
        <f t="shared" si="4"/>
        <v>60</v>
      </c>
      <c r="E28" s="81"/>
      <c r="F28" s="81">
        <v>60</v>
      </c>
      <c r="G28" s="81"/>
      <c r="H28" s="92" t="s">
        <v>17</v>
      </c>
      <c r="I28" s="91" t="s">
        <v>328</v>
      </c>
    </row>
    <row r="29" spans="1:9" x14ac:dyDescent="0.3">
      <c r="A29" s="81">
        <v>22</v>
      </c>
      <c r="B29" s="87" t="s">
        <v>37</v>
      </c>
      <c r="C29" s="81">
        <v>2</v>
      </c>
      <c r="D29" s="81">
        <f t="shared" si="4"/>
        <v>60</v>
      </c>
      <c r="E29" s="81"/>
      <c r="F29" s="81">
        <v>60</v>
      </c>
      <c r="G29" s="81"/>
      <c r="H29" s="92" t="s">
        <v>17</v>
      </c>
      <c r="I29" s="91" t="s">
        <v>328</v>
      </c>
    </row>
    <row r="30" spans="1:9" ht="37.5" x14ac:dyDescent="0.3">
      <c r="A30" s="81">
        <v>23</v>
      </c>
      <c r="B30" s="82" t="s">
        <v>323</v>
      </c>
      <c r="C30" s="81">
        <v>1</v>
      </c>
      <c r="D30" s="81">
        <f t="shared" si="4"/>
        <v>45</v>
      </c>
      <c r="E30" s="81"/>
      <c r="F30" s="81">
        <v>45</v>
      </c>
      <c r="G30" s="81"/>
      <c r="H30" s="92" t="s">
        <v>17</v>
      </c>
      <c r="I30" s="91" t="s">
        <v>328</v>
      </c>
    </row>
    <row r="31" spans="1:9" x14ac:dyDescent="0.3">
      <c r="A31" s="81">
        <v>24</v>
      </c>
      <c r="B31" s="82" t="s">
        <v>40</v>
      </c>
      <c r="C31" s="81">
        <v>6</v>
      </c>
      <c r="D31" s="81">
        <f t="shared" si="4"/>
        <v>270</v>
      </c>
      <c r="E31" s="81"/>
      <c r="F31" s="81">
        <v>270</v>
      </c>
      <c r="G31" s="81"/>
      <c r="I31" s="91" t="s">
        <v>328</v>
      </c>
    </row>
    <row r="32" spans="1:9" x14ac:dyDescent="0.3">
      <c r="A32" s="81">
        <v>25</v>
      </c>
      <c r="B32" s="82" t="s">
        <v>322</v>
      </c>
      <c r="C32" s="81">
        <v>4</v>
      </c>
      <c r="D32" s="81">
        <f>4*45</f>
        <v>180</v>
      </c>
      <c r="E32" s="81"/>
      <c r="F32" s="81">
        <v>180</v>
      </c>
      <c r="G32" s="81"/>
      <c r="I32" s="91" t="s">
        <v>328</v>
      </c>
    </row>
    <row r="33" spans="1:9" ht="19.5" x14ac:dyDescent="0.3">
      <c r="A33" s="84" t="s">
        <v>41</v>
      </c>
      <c r="B33" s="90" t="s">
        <v>59</v>
      </c>
      <c r="C33" s="84">
        <f>SUM(C34:C37)/2</f>
        <v>4</v>
      </c>
      <c r="D33" s="84">
        <f t="shared" ref="D33:G33" si="5">SUM(D34:D37)/2</f>
        <v>120</v>
      </c>
      <c r="E33" s="84">
        <f t="shared" si="5"/>
        <v>0</v>
      </c>
      <c r="F33" s="84">
        <f t="shared" si="5"/>
        <v>120</v>
      </c>
      <c r="G33" s="84">
        <f t="shared" si="5"/>
        <v>0</v>
      </c>
    </row>
    <row r="34" spans="1:9" x14ac:dyDescent="0.3">
      <c r="A34" s="81">
        <v>26</v>
      </c>
      <c r="B34" s="87" t="s">
        <v>31</v>
      </c>
      <c r="C34" s="81">
        <v>2</v>
      </c>
      <c r="D34" s="81">
        <f>SUM(E34:G34)</f>
        <v>60</v>
      </c>
      <c r="E34" s="81"/>
      <c r="F34" s="81">
        <v>60</v>
      </c>
      <c r="G34" s="81"/>
      <c r="H34" s="92" t="s">
        <v>17</v>
      </c>
      <c r="I34" s="91" t="s">
        <v>328</v>
      </c>
    </row>
    <row r="35" spans="1:9" ht="37.5" x14ac:dyDescent="0.3">
      <c r="A35" s="81">
        <v>27</v>
      </c>
      <c r="B35" s="87" t="s">
        <v>325</v>
      </c>
      <c r="C35" s="81">
        <v>2</v>
      </c>
      <c r="D35" s="81">
        <v>60</v>
      </c>
      <c r="E35" s="81"/>
      <c r="F35" s="81">
        <v>60</v>
      </c>
      <c r="G35" s="81"/>
      <c r="H35" s="92" t="s">
        <v>17</v>
      </c>
      <c r="I35" s="91" t="s">
        <v>328</v>
      </c>
    </row>
    <row r="36" spans="1:9" x14ac:dyDescent="0.3">
      <c r="A36" s="81">
        <v>28</v>
      </c>
      <c r="B36" s="87" t="s">
        <v>324</v>
      </c>
      <c r="C36" s="81">
        <v>2</v>
      </c>
      <c r="D36" s="81">
        <f>SUM(E36:G36)</f>
        <v>60</v>
      </c>
      <c r="E36" s="81"/>
      <c r="F36" s="81">
        <v>60</v>
      </c>
      <c r="G36" s="81"/>
      <c r="H36" s="92" t="s">
        <v>17</v>
      </c>
      <c r="I36" s="91" t="s">
        <v>328</v>
      </c>
    </row>
    <row r="37" spans="1:9" x14ac:dyDescent="0.3">
      <c r="A37" s="81">
        <v>29</v>
      </c>
      <c r="B37" s="87" t="s">
        <v>326</v>
      </c>
      <c r="C37" s="81">
        <v>2</v>
      </c>
      <c r="D37" s="81">
        <v>60</v>
      </c>
      <c r="E37" s="81"/>
      <c r="F37" s="81">
        <v>60</v>
      </c>
      <c r="G37" s="81"/>
      <c r="H37" s="92" t="s">
        <v>17</v>
      </c>
    </row>
    <row r="38" spans="1:9" x14ac:dyDescent="0.3">
      <c r="A38" s="78"/>
      <c r="B38" s="83" t="s">
        <v>46</v>
      </c>
      <c r="C38" s="78">
        <f>C13+C4</f>
        <v>60</v>
      </c>
      <c r="D38" s="78">
        <f>D13+D4</f>
        <v>1620</v>
      </c>
      <c r="E38" s="78">
        <f>E13+E4</f>
        <v>345</v>
      </c>
      <c r="F38" s="78">
        <f t="shared" ref="F38:G38" si="6">F13+F4</f>
        <v>1243</v>
      </c>
      <c r="G38" s="78">
        <f t="shared" si="6"/>
        <v>32</v>
      </c>
    </row>
    <row r="41" spans="1:9" x14ac:dyDescent="0.3">
      <c r="E41" s="76"/>
    </row>
    <row r="42" spans="1:9" x14ac:dyDescent="0.3">
      <c r="E42" s="77"/>
    </row>
  </sheetData>
  <mergeCells count="6">
    <mergeCell ref="A1:A3"/>
    <mergeCell ref="B1:B3"/>
    <mergeCell ref="C1:C3"/>
    <mergeCell ref="D1:G1"/>
    <mergeCell ref="D2:D3"/>
    <mergeCell ref="E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35"/>
  <sheetViews>
    <sheetView topLeftCell="A108" workbookViewId="0">
      <selection activeCell="E133" sqref="E133"/>
    </sheetView>
  </sheetViews>
  <sheetFormatPr defaultColWidth="9.140625" defaultRowHeight="16.5" x14ac:dyDescent="0.25"/>
  <cols>
    <col min="1" max="1" width="82" style="57" customWidth="1"/>
    <col min="2" max="4" width="9.140625" style="25"/>
    <col min="5" max="5" width="72.140625" style="25" customWidth="1"/>
    <col min="6" max="16384" width="9.140625" style="25"/>
  </cols>
  <sheetData>
    <row r="3" spans="1:1" ht="17.25" x14ac:dyDescent="0.25">
      <c r="A3" s="54"/>
    </row>
    <row r="4" spans="1:1" ht="33" x14ac:dyDescent="0.25">
      <c r="A4" s="55" t="s">
        <v>154</v>
      </c>
    </row>
    <row r="5" spans="1:1" x14ac:dyDescent="0.25">
      <c r="A5" s="55" t="s">
        <v>155</v>
      </c>
    </row>
    <row r="6" spans="1:1" x14ac:dyDescent="0.25">
      <c r="A6" s="56" t="s">
        <v>156</v>
      </c>
    </row>
    <row r="7" spans="1:1" x14ac:dyDescent="0.25">
      <c r="A7" s="56" t="s">
        <v>157</v>
      </c>
    </row>
    <row r="8" spans="1:1" x14ac:dyDescent="0.25">
      <c r="A8" s="56" t="s">
        <v>158</v>
      </c>
    </row>
    <row r="9" spans="1:1" x14ac:dyDescent="0.25">
      <c r="A9" s="56" t="s">
        <v>159</v>
      </c>
    </row>
    <row r="10" spans="1:1" x14ac:dyDescent="0.25">
      <c r="A10" s="56" t="s">
        <v>160</v>
      </c>
    </row>
    <row r="11" spans="1:1" x14ac:dyDescent="0.25">
      <c r="A11" s="56" t="s">
        <v>161</v>
      </c>
    </row>
    <row r="12" spans="1:1" x14ac:dyDescent="0.25">
      <c r="A12" s="56" t="s">
        <v>162</v>
      </c>
    </row>
    <row r="13" spans="1:1" x14ac:dyDescent="0.25">
      <c r="A13" s="55" t="s">
        <v>163</v>
      </c>
    </row>
    <row r="14" spans="1:1" x14ac:dyDescent="0.25">
      <c r="A14" s="56" t="s">
        <v>164</v>
      </c>
    </row>
    <row r="15" spans="1:1" x14ac:dyDescent="0.25">
      <c r="A15" s="56" t="s">
        <v>165</v>
      </c>
    </row>
    <row r="16" spans="1:1" x14ac:dyDescent="0.25">
      <c r="A16" s="56" t="s">
        <v>166</v>
      </c>
    </row>
    <row r="17" spans="1:1" x14ac:dyDescent="0.25">
      <c r="A17" s="55" t="s">
        <v>167</v>
      </c>
    </row>
    <row r="18" spans="1:1" x14ac:dyDescent="0.25">
      <c r="A18" s="56" t="s">
        <v>168</v>
      </c>
    </row>
    <row r="19" spans="1:1" x14ac:dyDescent="0.25">
      <c r="A19" s="56" t="s">
        <v>169</v>
      </c>
    </row>
    <row r="20" spans="1:1" x14ac:dyDescent="0.25">
      <c r="A20" s="56" t="s">
        <v>170</v>
      </c>
    </row>
    <row r="21" spans="1:1" x14ac:dyDescent="0.25">
      <c r="A21" s="56" t="s">
        <v>171</v>
      </c>
    </row>
    <row r="22" spans="1:1" x14ac:dyDescent="0.25">
      <c r="A22" s="56" t="s">
        <v>172</v>
      </c>
    </row>
    <row r="23" spans="1:1" x14ac:dyDescent="0.25">
      <c r="A23" s="56" t="s">
        <v>173</v>
      </c>
    </row>
    <row r="24" spans="1:1" x14ac:dyDescent="0.25">
      <c r="A24" s="56" t="s">
        <v>174</v>
      </c>
    </row>
    <row r="25" spans="1:1" ht="33" x14ac:dyDescent="0.25">
      <c r="A25" s="55" t="s">
        <v>175</v>
      </c>
    </row>
    <row r="26" spans="1:1" x14ac:dyDescent="0.25">
      <c r="A26" s="55" t="s">
        <v>176</v>
      </c>
    </row>
    <row r="27" spans="1:1" x14ac:dyDescent="0.25">
      <c r="A27" s="56" t="s">
        <v>177</v>
      </c>
    </row>
    <row r="28" spans="1:1" x14ac:dyDescent="0.25">
      <c r="A28" s="55" t="s">
        <v>178</v>
      </c>
    </row>
    <row r="29" spans="1:1" x14ac:dyDescent="0.25">
      <c r="A29" s="55" t="s">
        <v>179</v>
      </c>
    </row>
    <row r="30" spans="1:1" x14ac:dyDescent="0.25">
      <c r="A30" s="56" t="s">
        <v>180</v>
      </c>
    </row>
    <row r="31" spans="1:1" x14ac:dyDescent="0.25">
      <c r="A31" s="56" t="s">
        <v>181</v>
      </c>
    </row>
    <row r="32" spans="1:1" x14ac:dyDescent="0.25">
      <c r="A32" s="56" t="s">
        <v>182</v>
      </c>
    </row>
    <row r="33" spans="1:1" x14ac:dyDescent="0.25">
      <c r="A33" s="56" t="s">
        <v>183</v>
      </c>
    </row>
    <row r="34" spans="1:1" x14ac:dyDescent="0.25">
      <c r="A34" s="56" t="s">
        <v>184</v>
      </c>
    </row>
    <row r="35" spans="1:1" x14ac:dyDescent="0.25">
      <c r="A35" s="56" t="s">
        <v>185</v>
      </c>
    </row>
    <row r="36" spans="1:1" x14ac:dyDescent="0.25">
      <c r="A36" s="56" t="s">
        <v>186</v>
      </c>
    </row>
    <row r="37" spans="1:1" x14ac:dyDescent="0.25">
      <c r="A37" s="55" t="s">
        <v>187</v>
      </c>
    </row>
    <row r="38" spans="1:1" x14ac:dyDescent="0.25">
      <c r="A38" s="56" t="s">
        <v>188</v>
      </c>
    </row>
    <row r="39" spans="1:1" x14ac:dyDescent="0.25">
      <c r="A39" s="56" t="s">
        <v>189</v>
      </c>
    </row>
    <row r="40" spans="1:1" x14ac:dyDescent="0.25">
      <c r="A40" s="55" t="s">
        <v>190</v>
      </c>
    </row>
    <row r="41" spans="1:1" x14ac:dyDescent="0.25">
      <c r="A41" s="56" t="s">
        <v>191</v>
      </c>
    </row>
    <row r="42" spans="1:1" x14ac:dyDescent="0.25">
      <c r="A42" s="56" t="s">
        <v>192</v>
      </c>
    </row>
    <row r="43" spans="1:1" x14ac:dyDescent="0.25">
      <c r="A43" s="56" t="s">
        <v>193</v>
      </c>
    </row>
    <row r="44" spans="1:1" x14ac:dyDescent="0.25">
      <c r="A44" s="55" t="s">
        <v>194</v>
      </c>
    </row>
    <row r="45" spans="1:1" x14ac:dyDescent="0.25">
      <c r="A45" s="55" t="s">
        <v>195</v>
      </c>
    </row>
    <row r="46" spans="1:1" x14ac:dyDescent="0.25">
      <c r="A46" s="56" t="s">
        <v>196</v>
      </c>
    </row>
    <row r="47" spans="1:1" x14ac:dyDescent="0.25">
      <c r="A47" s="56" t="s">
        <v>197</v>
      </c>
    </row>
    <row r="48" spans="1:1" x14ac:dyDescent="0.25">
      <c r="A48" s="56" t="s">
        <v>198</v>
      </c>
    </row>
    <row r="49" spans="1:1" ht="33" x14ac:dyDescent="0.25">
      <c r="A49" s="55" t="s">
        <v>199</v>
      </c>
    </row>
    <row r="50" spans="1:1" x14ac:dyDescent="0.25">
      <c r="A50" s="56" t="s">
        <v>200</v>
      </c>
    </row>
    <row r="51" spans="1:1" x14ac:dyDescent="0.25">
      <c r="A51" s="56" t="s">
        <v>201</v>
      </c>
    </row>
    <row r="52" spans="1:1" ht="33" x14ac:dyDescent="0.25">
      <c r="A52" s="55" t="s">
        <v>202</v>
      </c>
    </row>
    <row r="53" spans="1:1" x14ac:dyDescent="0.25">
      <c r="A53" s="56" t="s">
        <v>203</v>
      </c>
    </row>
    <row r="54" spans="1:1" x14ac:dyDescent="0.25">
      <c r="A54" s="56" t="s">
        <v>204</v>
      </c>
    </row>
    <row r="55" spans="1:1" x14ac:dyDescent="0.25">
      <c r="A55" s="56" t="s">
        <v>205</v>
      </c>
    </row>
    <row r="56" spans="1:1" ht="33" x14ac:dyDescent="0.25">
      <c r="A56" s="56" t="s">
        <v>206</v>
      </c>
    </row>
    <row r="57" spans="1:1" x14ac:dyDescent="0.25">
      <c r="A57" s="56" t="s">
        <v>207</v>
      </c>
    </row>
    <row r="58" spans="1:1" x14ac:dyDescent="0.25">
      <c r="A58" s="55" t="s">
        <v>208</v>
      </c>
    </row>
    <row r="59" spans="1:1" x14ac:dyDescent="0.25">
      <c r="A59" s="56" t="s">
        <v>209</v>
      </c>
    </row>
    <row r="60" spans="1:1" x14ac:dyDescent="0.25">
      <c r="A60" s="56" t="s">
        <v>210</v>
      </c>
    </row>
    <row r="61" spans="1:1" x14ac:dyDescent="0.25">
      <c r="A61" s="55" t="s">
        <v>211</v>
      </c>
    </row>
    <row r="62" spans="1:1" x14ac:dyDescent="0.25">
      <c r="A62" s="56" t="s">
        <v>212</v>
      </c>
    </row>
    <row r="63" spans="1:1" x14ac:dyDescent="0.25">
      <c r="A63" s="56" t="s">
        <v>213</v>
      </c>
    </row>
    <row r="64" spans="1:1" x14ac:dyDescent="0.25">
      <c r="A64" s="56" t="s">
        <v>214</v>
      </c>
    </row>
    <row r="65" spans="1:1" ht="33" x14ac:dyDescent="0.25">
      <c r="A65" s="55" t="s">
        <v>215</v>
      </c>
    </row>
    <row r="66" spans="1:1" x14ac:dyDescent="0.25">
      <c r="A66" s="56" t="s">
        <v>216</v>
      </c>
    </row>
    <row r="67" spans="1:1" x14ac:dyDescent="0.25">
      <c r="A67" s="56" t="s">
        <v>217</v>
      </c>
    </row>
    <row r="68" spans="1:1" ht="33" x14ac:dyDescent="0.25">
      <c r="A68" s="56" t="s">
        <v>218</v>
      </c>
    </row>
    <row r="69" spans="1:1" x14ac:dyDescent="0.25">
      <c r="A69" s="56" t="s">
        <v>219</v>
      </c>
    </row>
    <row r="70" spans="1:1" x14ac:dyDescent="0.25">
      <c r="A70" s="56" t="s">
        <v>220</v>
      </c>
    </row>
    <row r="71" spans="1:1" x14ac:dyDescent="0.25">
      <c r="A71" s="56" t="s">
        <v>221</v>
      </c>
    </row>
    <row r="72" spans="1:1" x14ac:dyDescent="0.25">
      <c r="A72" s="55" t="s">
        <v>222</v>
      </c>
    </row>
    <row r="73" spans="1:1" x14ac:dyDescent="0.25">
      <c r="A73" s="55" t="s">
        <v>223</v>
      </c>
    </row>
    <row r="74" spans="1:1" x14ac:dyDescent="0.25">
      <c r="A74" s="56" t="s">
        <v>224</v>
      </c>
    </row>
    <row r="75" spans="1:1" x14ac:dyDescent="0.25">
      <c r="A75" s="56" t="s">
        <v>225</v>
      </c>
    </row>
    <row r="76" spans="1:1" x14ac:dyDescent="0.25">
      <c r="A76" s="56" t="s">
        <v>226</v>
      </c>
    </row>
    <row r="77" spans="1:1" x14ac:dyDescent="0.25">
      <c r="A77" s="55" t="s">
        <v>227</v>
      </c>
    </row>
    <row r="78" spans="1:1" x14ac:dyDescent="0.25">
      <c r="A78" s="56" t="s">
        <v>228</v>
      </c>
    </row>
    <row r="79" spans="1:1" x14ac:dyDescent="0.25">
      <c r="A79" s="112" t="s">
        <v>229</v>
      </c>
    </row>
    <row r="80" spans="1:1" x14ac:dyDescent="0.25">
      <c r="A80" s="112"/>
    </row>
    <row r="81" spans="1:1" x14ac:dyDescent="0.25">
      <c r="A81" s="56" t="s">
        <v>230</v>
      </c>
    </row>
    <row r="82" spans="1:1" x14ac:dyDescent="0.25">
      <c r="A82" s="55" t="s">
        <v>231</v>
      </c>
    </row>
    <row r="83" spans="1:1" x14ac:dyDescent="0.25">
      <c r="A83" s="56" t="s">
        <v>232</v>
      </c>
    </row>
    <row r="84" spans="1:1" x14ac:dyDescent="0.25">
      <c r="A84" s="56" t="s">
        <v>233</v>
      </c>
    </row>
    <row r="85" spans="1:1" x14ac:dyDescent="0.25">
      <c r="A85" s="56" t="s">
        <v>234</v>
      </c>
    </row>
    <row r="86" spans="1:1" x14ac:dyDescent="0.25">
      <c r="A86" s="56" t="s">
        <v>235</v>
      </c>
    </row>
    <row r="87" spans="1:1" x14ac:dyDescent="0.25">
      <c r="A87" s="55" t="s">
        <v>236</v>
      </c>
    </row>
    <row r="88" spans="1:1" x14ac:dyDescent="0.25">
      <c r="A88" s="55" t="s">
        <v>237</v>
      </c>
    </row>
    <row r="89" spans="1:1" x14ac:dyDescent="0.25">
      <c r="A89" s="56" t="s">
        <v>238</v>
      </c>
    </row>
    <row r="90" spans="1:1" x14ac:dyDescent="0.25">
      <c r="A90" s="56" t="s">
        <v>239</v>
      </c>
    </row>
    <row r="91" spans="1:1" x14ac:dyDescent="0.25">
      <c r="A91" s="56" t="s">
        <v>240</v>
      </c>
    </row>
    <row r="92" spans="1:1" x14ac:dyDescent="0.25">
      <c r="A92" s="55" t="s">
        <v>241</v>
      </c>
    </row>
    <row r="93" spans="1:1" x14ac:dyDescent="0.25">
      <c r="A93" s="56" t="s">
        <v>242</v>
      </c>
    </row>
    <row r="94" spans="1:1" x14ac:dyDescent="0.25">
      <c r="A94" s="56" t="s">
        <v>243</v>
      </c>
    </row>
    <row r="95" spans="1:1" x14ac:dyDescent="0.25">
      <c r="A95" s="56" t="s">
        <v>244</v>
      </c>
    </row>
    <row r="96" spans="1:1" x14ac:dyDescent="0.25">
      <c r="A96" s="56" t="s">
        <v>245</v>
      </c>
    </row>
    <row r="97" spans="1:1" x14ac:dyDescent="0.25">
      <c r="A97" s="56" t="s">
        <v>246</v>
      </c>
    </row>
    <row r="98" spans="1:1" x14ac:dyDescent="0.25">
      <c r="A98" s="55" t="s">
        <v>247</v>
      </c>
    </row>
    <row r="99" spans="1:1" x14ac:dyDescent="0.25">
      <c r="A99" s="56" t="s">
        <v>248</v>
      </c>
    </row>
    <row r="100" spans="1:1" x14ac:dyDescent="0.25">
      <c r="A100" s="56" t="s">
        <v>249</v>
      </c>
    </row>
    <row r="101" spans="1:1" x14ac:dyDescent="0.25">
      <c r="A101" s="56" t="s">
        <v>250</v>
      </c>
    </row>
    <row r="102" spans="1:1" x14ac:dyDescent="0.25">
      <c r="A102" s="55" t="s">
        <v>251</v>
      </c>
    </row>
    <row r="103" spans="1:1" x14ac:dyDescent="0.25">
      <c r="A103" s="56" t="s">
        <v>252</v>
      </c>
    </row>
    <row r="104" spans="1:1" x14ac:dyDescent="0.25">
      <c r="A104" s="56" t="s">
        <v>253</v>
      </c>
    </row>
    <row r="105" spans="1:1" x14ac:dyDescent="0.25">
      <c r="A105" s="56" t="s">
        <v>254</v>
      </c>
    </row>
    <row r="106" spans="1:1" x14ac:dyDescent="0.25">
      <c r="A106" s="55" t="s">
        <v>255</v>
      </c>
    </row>
    <row r="107" spans="1:1" x14ac:dyDescent="0.25">
      <c r="A107" s="55" t="s">
        <v>256</v>
      </c>
    </row>
    <row r="108" spans="1:1" x14ac:dyDescent="0.25">
      <c r="A108" s="56" t="s">
        <v>257</v>
      </c>
    </row>
    <row r="109" spans="1:1" x14ac:dyDescent="0.25">
      <c r="A109" s="56" t="s">
        <v>258</v>
      </c>
    </row>
    <row r="110" spans="1:1" x14ac:dyDescent="0.25">
      <c r="A110" s="56" t="s">
        <v>259</v>
      </c>
    </row>
    <row r="111" spans="1:1" x14ac:dyDescent="0.25">
      <c r="A111" s="56" t="s">
        <v>260</v>
      </c>
    </row>
    <row r="112" spans="1:1" x14ac:dyDescent="0.25">
      <c r="A112" s="56" t="s">
        <v>261</v>
      </c>
    </row>
    <row r="113" spans="1:9" x14ac:dyDescent="0.25">
      <c r="A113" s="55" t="s">
        <v>262</v>
      </c>
    </row>
    <row r="114" spans="1:9" ht="33" x14ac:dyDescent="0.25">
      <c r="A114" s="56" t="s">
        <v>263</v>
      </c>
      <c r="E114" s="53" t="s">
        <v>154</v>
      </c>
      <c r="F114" s="25">
        <f>SUM(G114:I114)</f>
        <v>12</v>
      </c>
      <c r="G114" s="25">
        <v>4</v>
      </c>
      <c r="H114" s="25">
        <v>8</v>
      </c>
    </row>
    <row r="115" spans="1:9" ht="33" x14ac:dyDescent="0.25">
      <c r="A115" s="56" t="s">
        <v>264</v>
      </c>
      <c r="E115" s="53" t="s">
        <v>175</v>
      </c>
      <c r="F115" s="25">
        <f t="shared" ref="F115:F120" si="0">SUM(G115:I115)</f>
        <v>12</v>
      </c>
      <c r="G115" s="25">
        <v>4</v>
      </c>
      <c r="H115" s="25">
        <v>8</v>
      </c>
    </row>
    <row r="116" spans="1:9" x14ac:dyDescent="0.25">
      <c r="A116" s="56" t="s">
        <v>265</v>
      </c>
      <c r="E116" s="53" t="s">
        <v>194</v>
      </c>
      <c r="F116" s="25">
        <f t="shared" si="0"/>
        <v>13</v>
      </c>
      <c r="G116" s="25">
        <v>4</v>
      </c>
      <c r="H116" s="25">
        <v>8</v>
      </c>
      <c r="I116" s="25">
        <v>1</v>
      </c>
    </row>
    <row r="117" spans="1:9" x14ac:dyDescent="0.25">
      <c r="A117" s="55" t="s">
        <v>266</v>
      </c>
      <c r="E117" s="53" t="s">
        <v>222</v>
      </c>
      <c r="F117" s="25">
        <f t="shared" si="0"/>
        <v>13</v>
      </c>
      <c r="G117" s="25">
        <v>4</v>
      </c>
      <c r="H117" s="25">
        <v>9</v>
      </c>
    </row>
    <row r="118" spans="1:9" ht="33" x14ac:dyDescent="0.25">
      <c r="A118" s="56" t="s">
        <v>267</v>
      </c>
      <c r="E118" s="53" t="s">
        <v>236</v>
      </c>
      <c r="F118" s="25">
        <f t="shared" si="0"/>
        <v>13</v>
      </c>
      <c r="G118" s="25">
        <v>4</v>
      </c>
      <c r="H118" s="25">
        <v>9</v>
      </c>
    </row>
    <row r="119" spans="1:9" x14ac:dyDescent="0.25">
      <c r="A119" s="56" t="s">
        <v>268</v>
      </c>
      <c r="E119" s="53" t="s">
        <v>255</v>
      </c>
      <c r="F119" s="25">
        <f t="shared" si="0"/>
        <v>14</v>
      </c>
      <c r="G119" s="25">
        <v>4</v>
      </c>
      <c r="H119" s="25">
        <v>9</v>
      </c>
      <c r="I119" s="25">
        <v>1</v>
      </c>
    </row>
    <row r="120" spans="1:9" x14ac:dyDescent="0.25">
      <c r="A120" s="56" t="s">
        <v>269</v>
      </c>
      <c r="E120" s="53" t="s">
        <v>274</v>
      </c>
      <c r="F120" s="25">
        <f t="shared" si="0"/>
        <v>13</v>
      </c>
      <c r="G120" s="25">
        <v>4</v>
      </c>
      <c r="H120" s="25">
        <v>9</v>
      </c>
    </row>
    <row r="121" spans="1:9" x14ac:dyDescent="0.25">
      <c r="A121" s="56" t="s">
        <v>270</v>
      </c>
      <c r="F121" s="25">
        <f t="shared" ref="F121:G121" si="1">SUM(F114:F120)</f>
        <v>90</v>
      </c>
      <c r="G121" s="25">
        <f t="shared" si="1"/>
        <v>28</v>
      </c>
      <c r="H121" s="25">
        <f>SUM(H114:H120)</f>
        <v>60</v>
      </c>
      <c r="I121" s="25">
        <f>SUM(I114:I120)</f>
        <v>2</v>
      </c>
    </row>
    <row r="122" spans="1:9" x14ac:dyDescent="0.25">
      <c r="A122" s="56" t="s">
        <v>271</v>
      </c>
      <c r="F122" s="25">
        <v>90</v>
      </c>
      <c r="G122" s="25">
        <v>28</v>
      </c>
      <c r="H122" s="25">
        <v>60</v>
      </c>
      <c r="I122" s="25">
        <v>2</v>
      </c>
    </row>
    <row r="123" spans="1:9" x14ac:dyDescent="0.25">
      <c r="A123" s="56" t="s">
        <v>272</v>
      </c>
    </row>
    <row r="124" spans="1:9" x14ac:dyDescent="0.25">
      <c r="A124" s="56" t="s">
        <v>273</v>
      </c>
    </row>
    <row r="125" spans="1:9" x14ac:dyDescent="0.25">
      <c r="A125" s="55" t="s">
        <v>274</v>
      </c>
    </row>
    <row r="126" spans="1:9" x14ac:dyDescent="0.25">
      <c r="A126" s="55" t="s">
        <v>275</v>
      </c>
    </row>
    <row r="127" spans="1:9" x14ac:dyDescent="0.25">
      <c r="A127" s="56" t="s">
        <v>276</v>
      </c>
    </row>
    <row r="128" spans="1:9" x14ac:dyDescent="0.25">
      <c r="A128" s="56" t="s">
        <v>277</v>
      </c>
    </row>
    <row r="129" spans="1:1" x14ac:dyDescent="0.25">
      <c r="A129" s="55" t="s">
        <v>278</v>
      </c>
    </row>
    <row r="130" spans="1:1" x14ac:dyDescent="0.25">
      <c r="A130" s="56" t="s">
        <v>279</v>
      </c>
    </row>
    <row r="131" spans="1:1" x14ac:dyDescent="0.25">
      <c r="A131" s="56" t="s">
        <v>280</v>
      </c>
    </row>
    <row r="132" spans="1:1" x14ac:dyDescent="0.25">
      <c r="A132" s="56" t="s">
        <v>281</v>
      </c>
    </row>
    <row r="133" spans="1:1" x14ac:dyDescent="0.25">
      <c r="A133" s="55" t="s">
        <v>282</v>
      </c>
    </row>
    <row r="134" spans="1:1" x14ac:dyDescent="0.25">
      <c r="A134" s="56" t="s">
        <v>283</v>
      </c>
    </row>
    <row r="135" spans="1:1" x14ac:dyDescent="0.25">
      <c r="A135" s="56" t="s">
        <v>284</v>
      </c>
    </row>
  </sheetData>
  <mergeCells count="1">
    <mergeCell ref="A79:A8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82"/>
  <sheetViews>
    <sheetView topLeftCell="A160" workbookViewId="0">
      <selection activeCell="E133" sqref="E133"/>
    </sheetView>
  </sheetViews>
  <sheetFormatPr defaultColWidth="9.140625" defaultRowHeight="18.75" x14ac:dyDescent="0.3"/>
  <cols>
    <col min="1" max="1" width="39.28515625" style="40" customWidth="1"/>
    <col min="2" max="4" width="5.5703125" style="40" bestFit="1" customWidth="1"/>
    <col min="5" max="5" width="4.85546875" style="43" bestFit="1" customWidth="1"/>
    <col min="6" max="16384" width="9.140625" style="40"/>
  </cols>
  <sheetData>
    <row r="2" spans="1:5" x14ac:dyDescent="0.3">
      <c r="A2" s="116" t="s">
        <v>84</v>
      </c>
      <c r="B2" s="116"/>
      <c r="C2" s="116"/>
      <c r="D2" s="116"/>
      <c r="E2" s="116"/>
    </row>
    <row r="3" spans="1:5" ht="19.5" thickBot="1" x14ac:dyDescent="0.35">
      <c r="B3" s="43" t="s">
        <v>66</v>
      </c>
      <c r="C3" s="43" t="s">
        <v>67</v>
      </c>
      <c r="D3" s="43" t="s">
        <v>68</v>
      </c>
      <c r="E3" s="43" t="s">
        <v>69</v>
      </c>
    </row>
    <row r="4" spans="1:5" ht="19.5" thickBot="1" x14ac:dyDescent="0.35">
      <c r="A4" s="23" t="s">
        <v>71</v>
      </c>
      <c r="B4" s="44">
        <f>SUM(C4:E4)</f>
        <v>3</v>
      </c>
      <c r="C4" s="35">
        <v>1</v>
      </c>
      <c r="D4" s="35">
        <v>2</v>
      </c>
      <c r="E4" s="35"/>
    </row>
    <row r="5" spans="1:5" ht="57" thickBot="1" x14ac:dyDescent="0.35">
      <c r="A5" s="24" t="s">
        <v>72</v>
      </c>
      <c r="B5" s="44">
        <f t="shared" ref="B5:B16" si="0">SUM(C5:E5)</f>
        <v>4</v>
      </c>
      <c r="C5" s="38">
        <v>1</v>
      </c>
      <c r="D5" s="35">
        <v>3</v>
      </c>
      <c r="E5" s="38"/>
    </row>
    <row r="6" spans="1:5" ht="38.25" thickBot="1" x14ac:dyDescent="0.35">
      <c r="A6" s="24" t="s">
        <v>73</v>
      </c>
      <c r="B6" s="44">
        <f t="shared" si="0"/>
        <v>3</v>
      </c>
      <c r="C6" s="38">
        <v>1</v>
      </c>
      <c r="D6" s="35">
        <v>2</v>
      </c>
      <c r="E6" s="38"/>
    </row>
    <row r="7" spans="1:5" ht="57" thickBot="1" x14ac:dyDescent="0.35">
      <c r="A7" s="24" t="s">
        <v>74</v>
      </c>
      <c r="B7" s="44">
        <f t="shared" si="0"/>
        <v>5</v>
      </c>
      <c r="C7" s="38">
        <v>1</v>
      </c>
      <c r="D7" s="35">
        <v>4</v>
      </c>
      <c r="E7" s="38"/>
    </row>
    <row r="8" spans="1:5" ht="38.25" thickBot="1" x14ac:dyDescent="0.35">
      <c r="A8" s="24" t="s">
        <v>75</v>
      </c>
      <c r="B8" s="44">
        <f t="shared" si="0"/>
        <v>3</v>
      </c>
      <c r="C8" s="38">
        <v>1</v>
      </c>
      <c r="D8" s="35">
        <v>2</v>
      </c>
      <c r="E8" s="38"/>
    </row>
    <row r="9" spans="1:5" ht="57" thickBot="1" x14ac:dyDescent="0.35">
      <c r="A9" s="45" t="s">
        <v>76</v>
      </c>
      <c r="B9" s="44">
        <f t="shared" si="0"/>
        <v>6</v>
      </c>
      <c r="C9" s="38">
        <v>1</v>
      </c>
      <c r="D9" s="35">
        <v>4</v>
      </c>
      <c r="E9" s="46">
        <v>1</v>
      </c>
    </row>
    <row r="10" spans="1:5" ht="38.25" thickBot="1" x14ac:dyDescent="0.35">
      <c r="A10" s="24" t="s">
        <v>77</v>
      </c>
      <c r="B10" s="44">
        <f t="shared" si="0"/>
        <v>2</v>
      </c>
      <c r="C10" s="38">
        <v>1</v>
      </c>
      <c r="D10" s="35">
        <v>1</v>
      </c>
      <c r="E10" s="46"/>
    </row>
    <row r="11" spans="1:5" ht="38.25" thickBot="1" x14ac:dyDescent="0.35">
      <c r="A11" s="24" t="s">
        <v>78</v>
      </c>
      <c r="B11" s="44">
        <f t="shared" si="0"/>
        <v>4</v>
      </c>
      <c r="C11" s="38">
        <v>1</v>
      </c>
      <c r="D11" s="35">
        <v>3</v>
      </c>
      <c r="E11" s="38"/>
    </row>
    <row r="12" spans="1:5" ht="38.25" thickBot="1" x14ac:dyDescent="0.35">
      <c r="A12" s="24" t="s">
        <v>79</v>
      </c>
      <c r="B12" s="44">
        <f t="shared" si="0"/>
        <v>5</v>
      </c>
      <c r="C12" s="38">
        <v>1</v>
      </c>
      <c r="D12" s="35">
        <v>3</v>
      </c>
      <c r="E12" s="38">
        <v>1</v>
      </c>
    </row>
    <row r="13" spans="1:5" ht="38.25" thickBot="1" x14ac:dyDescent="0.35">
      <c r="A13" s="24" t="s">
        <v>80</v>
      </c>
      <c r="B13" s="44">
        <f t="shared" si="0"/>
        <v>4</v>
      </c>
      <c r="C13" s="38">
        <v>1</v>
      </c>
      <c r="D13" s="35">
        <v>3</v>
      </c>
      <c r="E13" s="38"/>
    </row>
    <row r="14" spans="1:5" ht="38.25" thickBot="1" x14ac:dyDescent="0.35">
      <c r="A14" s="24" t="s">
        <v>81</v>
      </c>
      <c r="B14" s="44">
        <f t="shared" si="0"/>
        <v>2</v>
      </c>
      <c r="C14" s="38">
        <v>1</v>
      </c>
      <c r="D14" s="35">
        <v>1</v>
      </c>
      <c r="E14" s="38"/>
    </row>
    <row r="15" spans="1:5" ht="38.25" thickBot="1" x14ac:dyDescent="0.35">
      <c r="A15" s="24" t="s">
        <v>82</v>
      </c>
      <c r="B15" s="44">
        <f t="shared" si="0"/>
        <v>2</v>
      </c>
      <c r="C15" s="38">
        <v>1</v>
      </c>
      <c r="D15" s="35">
        <v>1</v>
      </c>
      <c r="E15" s="38"/>
    </row>
    <row r="16" spans="1:5" ht="38.25" thickBot="1" x14ac:dyDescent="0.35">
      <c r="A16" s="24" t="s">
        <v>83</v>
      </c>
      <c r="B16" s="44">
        <f t="shared" si="0"/>
        <v>2</v>
      </c>
      <c r="C16" s="38">
        <v>1</v>
      </c>
      <c r="D16" s="35">
        <v>1</v>
      </c>
      <c r="E16" s="38"/>
    </row>
    <row r="18" spans="1:5" x14ac:dyDescent="0.3">
      <c r="B18" s="22">
        <f>SUM(B4:B16)</f>
        <v>45</v>
      </c>
      <c r="C18" s="22">
        <f t="shared" ref="C18:E18" si="1">SUM(C4:C16)</f>
        <v>13</v>
      </c>
      <c r="D18" s="22">
        <f t="shared" si="1"/>
        <v>30</v>
      </c>
      <c r="E18" s="22">
        <f t="shared" si="1"/>
        <v>2</v>
      </c>
    </row>
    <row r="20" spans="1:5" x14ac:dyDescent="0.3">
      <c r="B20" s="43">
        <v>45</v>
      </c>
      <c r="C20" s="43">
        <v>13</v>
      </c>
      <c r="D20" s="43">
        <v>30</v>
      </c>
      <c r="E20" s="43">
        <v>2</v>
      </c>
    </row>
    <row r="23" spans="1:5" ht="19.5" thickBot="1" x14ac:dyDescent="0.35">
      <c r="A23" s="116" t="s">
        <v>28</v>
      </c>
      <c r="B23" s="116"/>
      <c r="C23" s="116"/>
      <c r="D23" s="116"/>
      <c r="E23" s="116"/>
    </row>
    <row r="24" spans="1:5" ht="38.25" thickBot="1" x14ac:dyDescent="0.35">
      <c r="A24" s="23" t="s">
        <v>85</v>
      </c>
      <c r="B24" s="26">
        <f>SUM(C24:E24)</f>
        <v>2</v>
      </c>
      <c r="C24" s="26">
        <v>2</v>
      </c>
      <c r="D24" s="26"/>
      <c r="E24" s="26"/>
    </row>
    <row r="25" spans="1:5" ht="38.25" thickBot="1" x14ac:dyDescent="0.35">
      <c r="A25" s="24" t="s">
        <v>86</v>
      </c>
      <c r="B25" s="26">
        <f t="shared" ref="B25:B31" si="2">SUM(C25:E25)</f>
        <v>6</v>
      </c>
      <c r="C25" s="26">
        <v>2</v>
      </c>
      <c r="D25" s="26">
        <v>4</v>
      </c>
      <c r="E25" s="26"/>
    </row>
    <row r="26" spans="1:5" ht="38.25" thickBot="1" x14ac:dyDescent="0.35">
      <c r="A26" s="24" t="s">
        <v>87</v>
      </c>
      <c r="B26" s="26">
        <f t="shared" si="2"/>
        <v>8</v>
      </c>
      <c r="C26" s="26">
        <v>2</v>
      </c>
      <c r="D26" s="26">
        <v>6</v>
      </c>
      <c r="E26" s="26"/>
    </row>
    <row r="27" spans="1:5" ht="57" thickBot="1" x14ac:dyDescent="0.35">
      <c r="A27" s="24" t="s">
        <v>88</v>
      </c>
      <c r="B27" s="26">
        <f t="shared" si="2"/>
        <v>8</v>
      </c>
      <c r="C27" s="26">
        <v>2</v>
      </c>
      <c r="D27" s="26">
        <v>5</v>
      </c>
      <c r="E27" s="26">
        <v>1</v>
      </c>
    </row>
    <row r="28" spans="1:5" ht="38.25" thickBot="1" x14ac:dyDescent="0.35">
      <c r="A28" s="24" t="s">
        <v>89</v>
      </c>
      <c r="B28" s="26">
        <f t="shared" si="2"/>
        <v>7</v>
      </c>
      <c r="C28" s="26">
        <v>2</v>
      </c>
      <c r="D28" s="26">
        <v>5</v>
      </c>
      <c r="E28" s="26"/>
    </row>
    <row r="29" spans="1:5" ht="57" thickBot="1" x14ac:dyDescent="0.35">
      <c r="A29" s="24" t="s">
        <v>90</v>
      </c>
      <c r="B29" s="26">
        <f t="shared" si="2"/>
        <v>7</v>
      </c>
      <c r="C29" s="26">
        <v>1</v>
      </c>
      <c r="D29" s="26">
        <v>5</v>
      </c>
      <c r="E29" s="26">
        <v>1</v>
      </c>
    </row>
    <row r="30" spans="1:5" ht="38.25" thickBot="1" x14ac:dyDescent="0.35">
      <c r="A30" s="24" t="s">
        <v>91</v>
      </c>
      <c r="B30" s="26">
        <f t="shared" si="2"/>
        <v>4</v>
      </c>
      <c r="C30" s="26">
        <v>1</v>
      </c>
      <c r="D30" s="26">
        <v>3</v>
      </c>
      <c r="E30" s="26"/>
    </row>
    <row r="31" spans="1:5" ht="38.25" thickBot="1" x14ac:dyDescent="0.35">
      <c r="A31" s="24" t="s">
        <v>92</v>
      </c>
      <c r="B31" s="26">
        <f t="shared" si="2"/>
        <v>3</v>
      </c>
      <c r="C31" s="26">
        <v>1</v>
      </c>
      <c r="D31" s="26">
        <v>2</v>
      </c>
      <c r="E31" s="26"/>
    </row>
    <row r="32" spans="1:5" x14ac:dyDescent="0.3">
      <c r="B32" s="47"/>
      <c r="C32" s="47"/>
      <c r="D32" s="47"/>
      <c r="E32" s="48"/>
    </row>
    <row r="33" spans="1:5" x14ac:dyDescent="0.3">
      <c r="B33" s="49">
        <f>SUM(B24:B31)</f>
        <v>45</v>
      </c>
      <c r="C33" s="49">
        <f t="shared" ref="C33:E33" si="3">SUM(C24:C31)</f>
        <v>13</v>
      </c>
      <c r="D33" s="49">
        <f t="shared" si="3"/>
        <v>30</v>
      </c>
      <c r="E33" s="49">
        <f t="shared" si="3"/>
        <v>2</v>
      </c>
    </row>
    <row r="36" spans="1:5" ht="19.5" thickBot="1" x14ac:dyDescent="0.35"/>
    <row r="37" spans="1:5" ht="19.5" thickBot="1" x14ac:dyDescent="0.35">
      <c r="A37" s="23" t="s">
        <v>93</v>
      </c>
      <c r="B37" s="35">
        <f>SUM(C37:E37)</f>
        <v>3</v>
      </c>
      <c r="C37" s="35">
        <v>1</v>
      </c>
      <c r="D37" s="35">
        <v>2</v>
      </c>
      <c r="E37" s="35"/>
    </row>
    <row r="38" spans="1:5" ht="19.5" thickBot="1" x14ac:dyDescent="0.35">
      <c r="A38" s="24" t="s">
        <v>94</v>
      </c>
      <c r="B38" s="35">
        <f t="shared" ref="B38:B46" si="4">SUM(C38:E38)</f>
        <v>4</v>
      </c>
      <c r="C38" s="35">
        <v>1</v>
      </c>
      <c r="D38" s="38">
        <v>3</v>
      </c>
      <c r="E38" s="38"/>
    </row>
    <row r="39" spans="1:5" ht="19.5" thickBot="1" x14ac:dyDescent="0.35">
      <c r="A39" s="24" t="s">
        <v>95</v>
      </c>
      <c r="B39" s="35">
        <f t="shared" si="4"/>
        <v>4</v>
      </c>
      <c r="C39" s="35">
        <v>1</v>
      </c>
      <c r="D39" s="38">
        <v>3</v>
      </c>
      <c r="E39" s="38"/>
    </row>
    <row r="40" spans="1:5" ht="19.5" thickBot="1" x14ac:dyDescent="0.35">
      <c r="A40" s="24" t="s">
        <v>96</v>
      </c>
      <c r="B40" s="35">
        <f t="shared" si="4"/>
        <v>6</v>
      </c>
      <c r="C40" s="35">
        <v>1</v>
      </c>
      <c r="D40" s="38">
        <v>4</v>
      </c>
      <c r="E40" s="38">
        <v>1</v>
      </c>
    </row>
    <row r="41" spans="1:5" ht="38.25" thickBot="1" x14ac:dyDescent="0.35">
      <c r="A41" s="24" t="s">
        <v>97</v>
      </c>
      <c r="B41" s="35">
        <f t="shared" si="4"/>
        <v>6</v>
      </c>
      <c r="C41" s="35">
        <v>2</v>
      </c>
      <c r="D41" s="38">
        <v>4</v>
      </c>
      <c r="E41" s="38"/>
    </row>
    <row r="42" spans="1:5" ht="19.5" thickBot="1" x14ac:dyDescent="0.35">
      <c r="A42" s="24" t="s">
        <v>98</v>
      </c>
      <c r="B42" s="35">
        <f t="shared" si="4"/>
        <v>6</v>
      </c>
      <c r="C42" s="35">
        <v>2</v>
      </c>
      <c r="D42" s="38">
        <v>4</v>
      </c>
      <c r="E42" s="38"/>
    </row>
    <row r="43" spans="1:5" ht="19.5" thickBot="1" x14ac:dyDescent="0.35">
      <c r="A43" s="24" t="s">
        <v>99</v>
      </c>
      <c r="B43" s="35">
        <f t="shared" si="4"/>
        <v>6</v>
      </c>
      <c r="C43" s="35">
        <v>2</v>
      </c>
      <c r="D43" s="38">
        <v>4</v>
      </c>
      <c r="E43" s="38"/>
    </row>
    <row r="44" spans="1:5" ht="38.25" thickBot="1" x14ac:dyDescent="0.35">
      <c r="A44" s="24" t="s">
        <v>100</v>
      </c>
      <c r="B44" s="35">
        <f t="shared" si="4"/>
        <v>4</v>
      </c>
      <c r="C44" s="35">
        <v>1</v>
      </c>
      <c r="D44" s="38">
        <v>2</v>
      </c>
      <c r="E44" s="38">
        <v>1</v>
      </c>
    </row>
    <row r="45" spans="1:5" ht="19.5" thickBot="1" x14ac:dyDescent="0.35">
      <c r="A45" s="24" t="s">
        <v>101</v>
      </c>
      <c r="B45" s="35">
        <f t="shared" si="4"/>
        <v>3</v>
      </c>
      <c r="C45" s="35">
        <v>1</v>
      </c>
      <c r="D45" s="38">
        <v>2</v>
      </c>
      <c r="E45" s="46"/>
    </row>
    <row r="46" spans="1:5" ht="19.5" thickBot="1" x14ac:dyDescent="0.35">
      <c r="A46" s="24" t="s">
        <v>102</v>
      </c>
      <c r="B46" s="35">
        <f t="shared" si="4"/>
        <v>3</v>
      </c>
      <c r="C46" s="35">
        <v>1</v>
      </c>
      <c r="D46" s="38">
        <v>2</v>
      </c>
      <c r="E46" s="46"/>
    </row>
    <row r="48" spans="1:5" x14ac:dyDescent="0.3">
      <c r="B48" s="50">
        <f>SUM(B37:B47)</f>
        <v>45</v>
      </c>
      <c r="C48" s="50">
        <f t="shared" ref="C48:E48" si="5">SUM(C37:C47)</f>
        <v>13</v>
      </c>
      <c r="D48" s="50">
        <f t="shared" si="5"/>
        <v>30</v>
      </c>
      <c r="E48" s="50">
        <f t="shared" si="5"/>
        <v>2</v>
      </c>
    </row>
    <row r="51" spans="1:5" ht="19.5" thickBot="1" x14ac:dyDescent="0.35"/>
    <row r="52" spans="1:5" ht="19.5" thickBot="1" x14ac:dyDescent="0.35">
      <c r="A52" s="34" t="s">
        <v>103</v>
      </c>
      <c r="B52" s="35">
        <f>SUM(C52:E52)</f>
        <v>7</v>
      </c>
      <c r="C52" s="35">
        <v>2</v>
      </c>
      <c r="D52" s="35">
        <v>5</v>
      </c>
      <c r="E52" s="36"/>
    </row>
    <row r="53" spans="1:5" ht="19.5" thickBot="1" x14ac:dyDescent="0.35">
      <c r="A53" s="37" t="s">
        <v>104</v>
      </c>
      <c r="B53" s="35">
        <f t="shared" ref="B53:B57" si="6">SUM(C53:E53)</f>
        <v>7</v>
      </c>
      <c r="C53" s="38">
        <v>2</v>
      </c>
      <c r="D53" s="38">
        <v>5</v>
      </c>
      <c r="E53" s="38"/>
    </row>
    <row r="54" spans="1:5" ht="19.5" thickBot="1" x14ac:dyDescent="0.35">
      <c r="A54" s="37" t="s">
        <v>105</v>
      </c>
      <c r="B54" s="35">
        <f t="shared" si="6"/>
        <v>8</v>
      </c>
      <c r="C54" s="38">
        <v>2</v>
      </c>
      <c r="D54" s="38">
        <v>5</v>
      </c>
      <c r="E54" s="38">
        <v>1</v>
      </c>
    </row>
    <row r="55" spans="1:5" ht="19.5" thickBot="1" x14ac:dyDescent="0.35">
      <c r="A55" s="37" t="s">
        <v>106</v>
      </c>
      <c r="B55" s="35">
        <f t="shared" si="6"/>
        <v>7</v>
      </c>
      <c r="C55" s="38">
        <v>2</v>
      </c>
      <c r="D55" s="38">
        <v>5</v>
      </c>
      <c r="E55" s="38"/>
    </row>
    <row r="56" spans="1:5" ht="19.5" thickBot="1" x14ac:dyDescent="0.35">
      <c r="A56" s="37" t="s">
        <v>107</v>
      </c>
      <c r="B56" s="35">
        <f t="shared" si="6"/>
        <v>8</v>
      </c>
      <c r="C56" s="38">
        <v>2</v>
      </c>
      <c r="D56" s="38">
        <v>5</v>
      </c>
      <c r="E56" s="38">
        <v>1</v>
      </c>
    </row>
    <row r="57" spans="1:5" ht="19.5" thickBot="1" x14ac:dyDescent="0.35">
      <c r="A57" s="37" t="s">
        <v>108</v>
      </c>
      <c r="B57" s="35">
        <f t="shared" si="6"/>
        <v>8</v>
      </c>
      <c r="C57" s="38">
        <v>3</v>
      </c>
      <c r="D57" s="38">
        <v>5</v>
      </c>
      <c r="E57" s="38"/>
    </row>
    <row r="59" spans="1:5" x14ac:dyDescent="0.3">
      <c r="B59" s="40">
        <f>SUM(B52:B58)</f>
        <v>45</v>
      </c>
      <c r="C59" s="40">
        <f t="shared" ref="C59:E59" si="7">SUM(C52:C58)</f>
        <v>13</v>
      </c>
      <c r="D59" s="40">
        <f t="shared" si="7"/>
        <v>30</v>
      </c>
      <c r="E59" s="40">
        <f t="shared" si="7"/>
        <v>2</v>
      </c>
    </row>
    <row r="61" spans="1:5" ht="19.5" thickBot="1" x14ac:dyDescent="0.35"/>
    <row r="62" spans="1:5" ht="38.25" thickBot="1" x14ac:dyDescent="0.35">
      <c r="A62" s="34" t="s">
        <v>110</v>
      </c>
      <c r="B62" s="35">
        <f>SUM(C62:E62)</f>
        <v>9</v>
      </c>
      <c r="C62" s="35">
        <v>2</v>
      </c>
      <c r="D62" s="35">
        <v>7</v>
      </c>
      <c r="E62" s="36"/>
    </row>
    <row r="63" spans="1:5" ht="19.5" thickBot="1" x14ac:dyDescent="0.35">
      <c r="A63" s="37" t="s">
        <v>111</v>
      </c>
      <c r="B63" s="35">
        <f t="shared" ref="B63:B69" si="8">SUM(C63:E63)</f>
        <v>8</v>
      </c>
      <c r="C63" s="35">
        <v>1</v>
      </c>
      <c r="D63" s="35">
        <v>7</v>
      </c>
      <c r="E63" s="38"/>
    </row>
    <row r="64" spans="1:5" ht="19.5" thickBot="1" x14ac:dyDescent="0.35">
      <c r="A64" s="37" t="s">
        <v>112</v>
      </c>
      <c r="B64" s="35">
        <f t="shared" si="8"/>
        <v>10</v>
      </c>
      <c r="C64" s="35">
        <v>1</v>
      </c>
      <c r="D64" s="35">
        <v>8</v>
      </c>
      <c r="E64" s="38">
        <v>1</v>
      </c>
    </row>
    <row r="65" spans="1:5" ht="19.5" thickBot="1" x14ac:dyDescent="0.35">
      <c r="A65" s="37" t="s">
        <v>113</v>
      </c>
      <c r="B65" s="35">
        <f t="shared" si="8"/>
        <v>9</v>
      </c>
      <c r="C65" s="35">
        <v>1</v>
      </c>
      <c r="D65" s="35">
        <v>8</v>
      </c>
      <c r="E65" s="38"/>
    </row>
    <row r="66" spans="1:5" ht="19.5" thickBot="1" x14ac:dyDescent="0.35">
      <c r="A66" s="37" t="s">
        <v>114</v>
      </c>
      <c r="B66" s="35">
        <f t="shared" si="8"/>
        <v>10</v>
      </c>
      <c r="C66" s="35">
        <v>1</v>
      </c>
      <c r="D66" s="35">
        <v>9</v>
      </c>
      <c r="E66" s="38"/>
    </row>
    <row r="67" spans="1:5" ht="19.5" thickBot="1" x14ac:dyDescent="0.35">
      <c r="A67" s="37" t="s">
        <v>115</v>
      </c>
      <c r="B67" s="35">
        <f t="shared" si="8"/>
        <v>11</v>
      </c>
      <c r="C67" s="35">
        <v>2</v>
      </c>
      <c r="D67" s="35">
        <v>9</v>
      </c>
      <c r="E67" s="39"/>
    </row>
    <row r="68" spans="1:5" ht="19.5" thickBot="1" x14ac:dyDescent="0.35">
      <c r="A68" s="37" t="s">
        <v>116</v>
      </c>
      <c r="B68" s="35">
        <f t="shared" si="8"/>
        <v>10</v>
      </c>
      <c r="C68" s="35">
        <v>2</v>
      </c>
      <c r="D68" s="35">
        <v>8</v>
      </c>
      <c r="E68" s="38"/>
    </row>
    <row r="69" spans="1:5" ht="38.25" thickBot="1" x14ac:dyDescent="0.35">
      <c r="A69" s="37" t="s">
        <v>117</v>
      </c>
      <c r="B69" s="35">
        <f t="shared" si="8"/>
        <v>8</v>
      </c>
      <c r="C69" s="35">
        <v>3</v>
      </c>
      <c r="D69" s="35">
        <v>4</v>
      </c>
      <c r="E69" s="38">
        <v>1</v>
      </c>
    </row>
    <row r="70" spans="1:5" x14ac:dyDescent="0.3">
      <c r="B70" s="40">
        <f>SUM(B62:B69)</f>
        <v>75</v>
      </c>
      <c r="C70" s="40">
        <f t="shared" ref="C70:E70" si="9">SUM(C62:C69)</f>
        <v>13</v>
      </c>
      <c r="D70" s="40">
        <f t="shared" si="9"/>
        <v>60</v>
      </c>
      <c r="E70" s="40">
        <f t="shared" si="9"/>
        <v>2</v>
      </c>
    </row>
    <row r="72" spans="1:5" x14ac:dyDescent="0.3">
      <c r="B72" s="51">
        <f t="shared" ref="B72" si="10">SUM(C72:E72)</f>
        <v>75</v>
      </c>
      <c r="C72" s="51">
        <v>13</v>
      </c>
      <c r="D72" s="51">
        <v>60</v>
      </c>
      <c r="E72" s="51">
        <v>2</v>
      </c>
    </row>
    <row r="74" spans="1:5" ht="19.5" thickBot="1" x14ac:dyDescent="0.35"/>
    <row r="75" spans="1:5" ht="38.25" thickBot="1" x14ac:dyDescent="0.35">
      <c r="A75" s="23" t="s">
        <v>118</v>
      </c>
      <c r="B75" s="35">
        <f>SUM(C75:E75)</f>
        <v>3</v>
      </c>
      <c r="C75" s="35"/>
      <c r="D75" s="35">
        <v>3</v>
      </c>
      <c r="E75" s="41"/>
    </row>
    <row r="76" spans="1:5" ht="57" thickBot="1" x14ac:dyDescent="0.35">
      <c r="A76" s="24" t="s">
        <v>119</v>
      </c>
      <c r="B76" s="35">
        <f t="shared" ref="B76:B85" si="11">SUM(C76:E76)</f>
        <v>6</v>
      </c>
      <c r="C76" s="35"/>
      <c r="D76" s="35">
        <v>6</v>
      </c>
      <c r="E76" s="42"/>
    </row>
    <row r="77" spans="1:5" ht="57" thickBot="1" x14ac:dyDescent="0.35">
      <c r="A77" s="24" t="s">
        <v>120</v>
      </c>
      <c r="B77" s="35">
        <f t="shared" si="11"/>
        <v>6</v>
      </c>
      <c r="C77" s="35"/>
      <c r="D77" s="35">
        <v>6</v>
      </c>
      <c r="E77" s="42"/>
    </row>
    <row r="78" spans="1:5" ht="57" thickBot="1" x14ac:dyDescent="0.35">
      <c r="A78" s="24" t="s">
        <v>121</v>
      </c>
      <c r="B78" s="35">
        <f t="shared" si="11"/>
        <v>5</v>
      </c>
      <c r="C78" s="35"/>
      <c r="D78" s="35">
        <v>5</v>
      </c>
      <c r="E78" s="38"/>
    </row>
    <row r="79" spans="1:5" ht="38.25" thickBot="1" x14ac:dyDescent="0.35">
      <c r="A79" s="24" t="s">
        <v>122</v>
      </c>
      <c r="B79" s="35">
        <f t="shared" si="11"/>
        <v>6</v>
      </c>
      <c r="C79" s="35"/>
      <c r="D79" s="35">
        <v>6</v>
      </c>
      <c r="E79" s="38"/>
    </row>
    <row r="80" spans="1:5" ht="38.25" thickBot="1" x14ac:dyDescent="0.35">
      <c r="A80" s="24" t="s">
        <v>123</v>
      </c>
      <c r="B80" s="35">
        <f t="shared" si="11"/>
        <v>6</v>
      </c>
      <c r="C80" s="35"/>
      <c r="D80" s="35">
        <v>6</v>
      </c>
      <c r="E80" s="38"/>
    </row>
    <row r="81" spans="1:5" ht="57" thickBot="1" x14ac:dyDescent="0.35">
      <c r="A81" s="24" t="s">
        <v>124</v>
      </c>
      <c r="B81" s="35">
        <f t="shared" si="11"/>
        <v>6</v>
      </c>
      <c r="C81" s="35"/>
      <c r="D81" s="35">
        <v>6</v>
      </c>
      <c r="E81" s="42"/>
    </row>
    <row r="82" spans="1:5" ht="57" thickBot="1" x14ac:dyDescent="0.35">
      <c r="A82" s="24" t="s">
        <v>125</v>
      </c>
      <c r="B82" s="35">
        <f t="shared" si="11"/>
        <v>6</v>
      </c>
      <c r="C82" s="35"/>
      <c r="D82" s="35">
        <v>6</v>
      </c>
      <c r="E82" s="42"/>
    </row>
    <row r="83" spans="1:5" ht="38.25" thickBot="1" x14ac:dyDescent="0.35">
      <c r="A83" s="24" t="s">
        <v>126</v>
      </c>
      <c r="B83" s="35">
        <f t="shared" si="11"/>
        <v>6</v>
      </c>
      <c r="C83" s="35"/>
      <c r="D83" s="35">
        <v>6</v>
      </c>
      <c r="E83" s="38"/>
    </row>
    <row r="84" spans="1:5" ht="38.25" thickBot="1" x14ac:dyDescent="0.35">
      <c r="A84" s="24" t="s">
        <v>127</v>
      </c>
      <c r="B84" s="35">
        <f t="shared" si="11"/>
        <v>5</v>
      </c>
      <c r="C84" s="35"/>
      <c r="D84" s="35">
        <v>5</v>
      </c>
      <c r="E84" s="42"/>
    </row>
    <row r="85" spans="1:5" ht="38.25" thickBot="1" x14ac:dyDescent="0.35">
      <c r="A85" s="24" t="s">
        <v>128</v>
      </c>
      <c r="B85" s="35">
        <f t="shared" si="11"/>
        <v>5</v>
      </c>
      <c r="C85" s="35"/>
      <c r="D85" s="35">
        <v>5</v>
      </c>
      <c r="E85" s="38"/>
    </row>
    <row r="87" spans="1:5" x14ac:dyDescent="0.3">
      <c r="B87" s="43">
        <f>SUM(B75:B86)</f>
        <v>60</v>
      </c>
      <c r="C87" s="43">
        <f>SUM(C75:C86)</f>
        <v>0</v>
      </c>
      <c r="D87" s="43">
        <f>SUM(D75:D86)</f>
        <v>60</v>
      </c>
      <c r="E87" s="43">
        <f>SUM(E75:E86)</f>
        <v>0</v>
      </c>
    </row>
    <row r="89" spans="1:5" ht="19.5" thickBot="1" x14ac:dyDescent="0.35"/>
    <row r="90" spans="1:5" ht="19.5" thickBot="1" x14ac:dyDescent="0.35">
      <c r="A90" s="27" t="s">
        <v>129</v>
      </c>
      <c r="B90" s="28">
        <f>SUM(C90:E90)</f>
        <v>6</v>
      </c>
      <c r="C90" s="28">
        <v>4</v>
      </c>
      <c r="D90" s="28">
        <v>2</v>
      </c>
      <c r="E90" s="28"/>
    </row>
    <row r="91" spans="1:5" ht="33.75" thickBot="1" x14ac:dyDescent="0.35">
      <c r="A91" s="29" t="s">
        <v>130</v>
      </c>
      <c r="B91" s="28">
        <f t="shared" ref="B91:B95" si="12">SUM(C91:E91)</f>
        <v>5</v>
      </c>
      <c r="C91" s="30">
        <v>4</v>
      </c>
      <c r="D91" s="30"/>
      <c r="E91" s="30">
        <v>1</v>
      </c>
    </row>
    <row r="92" spans="1:5" ht="19.5" thickBot="1" x14ac:dyDescent="0.35">
      <c r="A92" s="29" t="s">
        <v>131</v>
      </c>
      <c r="B92" s="28">
        <f t="shared" si="12"/>
        <v>8</v>
      </c>
      <c r="C92" s="30"/>
      <c r="D92" s="30">
        <v>8</v>
      </c>
      <c r="E92" s="30"/>
    </row>
    <row r="93" spans="1:5" ht="19.5" thickBot="1" x14ac:dyDescent="0.35">
      <c r="A93" s="29" t="s">
        <v>132</v>
      </c>
      <c r="B93" s="28">
        <f t="shared" si="12"/>
        <v>8</v>
      </c>
      <c r="C93" s="30"/>
      <c r="D93" s="30">
        <v>8</v>
      </c>
      <c r="E93" s="30"/>
    </row>
    <row r="94" spans="1:5" ht="19.5" thickBot="1" x14ac:dyDescent="0.35">
      <c r="A94" s="29" t="s">
        <v>133</v>
      </c>
      <c r="B94" s="28">
        <f t="shared" si="12"/>
        <v>8</v>
      </c>
      <c r="C94" s="30"/>
      <c r="D94" s="30">
        <v>8</v>
      </c>
      <c r="E94" s="30"/>
    </row>
    <row r="95" spans="1:5" ht="33.75" thickBot="1" x14ac:dyDescent="0.35">
      <c r="A95" s="29" t="s">
        <v>134</v>
      </c>
      <c r="B95" s="28">
        <f t="shared" si="12"/>
        <v>10</v>
      </c>
      <c r="C95" s="30">
        <v>5</v>
      </c>
      <c r="D95" s="30">
        <v>4</v>
      </c>
      <c r="E95" s="30">
        <v>1</v>
      </c>
    </row>
    <row r="96" spans="1:5" x14ac:dyDescent="0.3">
      <c r="E96" s="40"/>
    </row>
    <row r="97" spans="1:5" x14ac:dyDescent="0.3">
      <c r="B97" s="40">
        <f>SUM(B90:B96)</f>
        <v>45</v>
      </c>
      <c r="C97" s="40">
        <f t="shared" ref="C97:E97" si="13">SUM(C90:C96)</f>
        <v>13</v>
      </c>
      <c r="D97" s="40">
        <f t="shared" si="13"/>
        <v>30</v>
      </c>
      <c r="E97" s="40">
        <f t="shared" si="13"/>
        <v>2</v>
      </c>
    </row>
    <row r="98" spans="1:5" ht="19.5" thickBot="1" x14ac:dyDescent="0.35"/>
    <row r="99" spans="1:5" ht="19.5" thickBot="1" x14ac:dyDescent="0.35">
      <c r="A99" s="31" t="s">
        <v>129</v>
      </c>
      <c r="B99" s="52">
        <f>SUM(C99:E99)</f>
        <v>6</v>
      </c>
      <c r="C99" s="28">
        <v>3</v>
      </c>
      <c r="D99" s="28">
        <v>3</v>
      </c>
      <c r="E99" s="28"/>
    </row>
    <row r="100" spans="1:5" ht="19.5" thickBot="1" x14ac:dyDescent="0.35">
      <c r="A100" s="33" t="s">
        <v>135</v>
      </c>
      <c r="B100" s="52">
        <f t="shared" ref="B100:B106" si="14">SUM(C100:E100)</f>
        <v>7</v>
      </c>
      <c r="C100" s="28">
        <v>2</v>
      </c>
      <c r="D100" s="30">
        <v>4</v>
      </c>
      <c r="E100" s="30">
        <v>1</v>
      </c>
    </row>
    <row r="101" spans="1:5" ht="19.5" thickBot="1" x14ac:dyDescent="0.35">
      <c r="A101" s="33" t="s">
        <v>136</v>
      </c>
      <c r="B101" s="52">
        <f t="shared" si="14"/>
        <v>11</v>
      </c>
      <c r="C101" s="28">
        <v>1</v>
      </c>
      <c r="D101" s="30">
        <v>10</v>
      </c>
      <c r="E101" s="30"/>
    </row>
    <row r="102" spans="1:5" ht="19.5" thickBot="1" x14ac:dyDescent="0.35">
      <c r="A102" s="33" t="s">
        <v>137</v>
      </c>
      <c r="B102" s="52">
        <f t="shared" si="14"/>
        <v>11</v>
      </c>
      <c r="C102" s="28">
        <v>1</v>
      </c>
      <c r="D102" s="30">
        <v>10</v>
      </c>
      <c r="E102" s="30"/>
    </row>
    <row r="103" spans="1:5" ht="19.5" thickBot="1" x14ac:dyDescent="0.35">
      <c r="A103" s="33" t="s">
        <v>138</v>
      </c>
      <c r="B103" s="52">
        <f t="shared" si="14"/>
        <v>11</v>
      </c>
      <c r="C103" s="28">
        <v>1</v>
      </c>
      <c r="D103" s="30">
        <v>10</v>
      </c>
      <c r="E103" s="30"/>
    </row>
    <row r="104" spans="1:5" ht="19.5" thickBot="1" x14ac:dyDescent="0.35">
      <c r="A104" s="33" t="s">
        <v>139</v>
      </c>
      <c r="B104" s="52">
        <f t="shared" si="14"/>
        <v>11</v>
      </c>
      <c r="C104" s="28">
        <v>1</v>
      </c>
      <c r="D104" s="30">
        <v>10</v>
      </c>
      <c r="E104" s="30"/>
    </row>
    <row r="105" spans="1:5" ht="19.5" thickBot="1" x14ac:dyDescent="0.35">
      <c r="A105" s="33" t="s">
        <v>140</v>
      </c>
      <c r="B105" s="52">
        <f t="shared" si="14"/>
        <v>11</v>
      </c>
      <c r="C105" s="28">
        <v>1</v>
      </c>
      <c r="D105" s="30">
        <v>10</v>
      </c>
      <c r="E105" s="30"/>
    </row>
    <row r="106" spans="1:5" ht="33.75" thickBot="1" x14ac:dyDescent="0.35">
      <c r="A106" s="33" t="s">
        <v>141</v>
      </c>
      <c r="B106" s="52">
        <f t="shared" si="14"/>
        <v>7</v>
      </c>
      <c r="C106" s="28">
        <v>3</v>
      </c>
      <c r="D106" s="30">
        <v>3</v>
      </c>
      <c r="E106" s="30">
        <v>1</v>
      </c>
    </row>
    <row r="108" spans="1:5" x14ac:dyDescent="0.3">
      <c r="B108" s="40">
        <f>SUM(B99:B107)</f>
        <v>75</v>
      </c>
      <c r="C108" s="40">
        <f t="shared" ref="C108:E108" si="15">SUM(C99:C107)</f>
        <v>13</v>
      </c>
      <c r="D108" s="40">
        <f t="shared" si="15"/>
        <v>60</v>
      </c>
      <c r="E108" s="40">
        <f t="shared" si="15"/>
        <v>2</v>
      </c>
    </row>
    <row r="110" spans="1:5" ht="19.5" thickBot="1" x14ac:dyDescent="0.35"/>
    <row r="111" spans="1:5" ht="19.5" thickBot="1" x14ac:dyDescent="0.35">
      <c r="A111" s="27" t="s">
        <v>142</v>
      </c>
      <c r="B111" s="28">
        <f>SUM(C111:E111)</f>
        <v>6</v>
      </c>
      <c r="C111" s="28">
        <v>2</v>
      </c>
      <c r="D111" s="28">
        <v>4</v>
      </c>
      <c r="E111" s="28"/>
    </row>
    <row r="112" spans="1:5" ht="19.5" thickBot="1" x14ac:dyDescent="0.35">
      <c r="A112" s="29" t="s">
        <v>143</v>
      </c>
      <c r="B112" s="28">
        <f t="shared" ref="B112:B115" si="16">SUM(C112:E112)</f>
        <v>11</v>
      </c>
      <c r="C112" s="30">
        <v>3</v>
      </c>
      <c r="D112" s="30">
        <v>7</v>
      </c>
      <c r="E112" s="30">
        <v>1</v>
      </c>
    </row>
    <row r="113" spans="1:5" ht="19.5" thickBot="1" x14ac:dyDescent="0.35">
      <c r="A113" s="29" t="s">
        <v>144</v>
      </c>
      <c r="B113" s="28">
        <f t="shared" si="16"/>
        <v>9</v>
      </c>
      <c r="C113" s="30">
        <v>2</v>
      </c>
      <c r="D113" s="30">
        <v>7</v>
      </c>
      <c r="E113" s="30"/>
    </row>
    <row r="114" spans="1:5" ht="19.5" thickBot="1" x14ac:dyDescent="0.35">
      <c r="A114" s="29" t="s">
        <v>145</v>
      </c>
      <c r="B114" s="28">
        <f t="shared" si="16"/>
        <v>11</v>
      </c>
      <c r="C114" s="30">
        <v>3</v>
      </c>
      <c r="D114" s="30">
        <v>8</v>
      </c>
      <c r="E114" s="30"/>
    </row>
    <row r="115" spans="1:5" ht="33.75" thickBot="1" x14ac:dyDescent="0.35">
      <c r="A115" s="29" t="s">
        <v>146</v>
      </c>
      <c r="B115" s="28">
        <f t="shared" si="16"/>
        <v>8</v>
      </c>
      <c r="C115" s="30">
        <v>3</v>
      </c>
      <c r="D115" s="30">
        <v>4</v>
      </c>
      <c r="E115" s="30">
        <v>1</v>
      </c>
    </row>
    <row r="117" spans="1:5" x14ac:dyDescent="0.3">
      <c r="B117" s="40">
        <f>SUM(B111:B116)</f>
        <v>45</v>
      </c>
      <c r="C117" s="40">
        <f t="shared" ref="C117:D117" si="17">SUM(C111:C116)</f>
        <v>13</v>
      </c>
      <c r="D117" s="40">
        <f t="shared" si="17"/>
        <v>30</v>
      </c>
      <c r="E117" s="40">
        <f>SUM(E111:E116)</f>
        <v>2</v>
      </c>
    </row>
    <row r="119" spans="1:5" ht="19.5" thickBot="1" x14ac:dyDescent="0.35"/>
    <row r="120" spans="1:5" ht="19.5" thickBot="1" x14ac:dyDescent="0.35">
      <c r="A120" s="31" t="s">
        <v>129</v>
      </c>
      <c r="B120" s="28">
        <f>SUM(C120:E120)</f>
        <v>7</v>
      </c>
      <c r="C120" s="28">
        <v>1</v>
      </c>
      <c r="D120" s="28">
        <v>6</v>
      </c>
      <c r="E120" s="32"/>
    </row>
    <row r="121" spans="1:5" ht="19.5" thickBot="1" x14ac:dyDescent="0.35">
      <c r="A121" s="33" t="s">
        <v>147</v>
      </c>
      <c r="B121" s="28">
        <f t="shared" ref="B121:B126" si="18">SUM(C121:E121)</f>
        <v>17</v>
      </c>
      <c r="C121" s="30">
        <v>2</v>
      </c>
      <c r="D121" s="28">
        <v>15</v>
      </c>
      <c r="E121" s="30"/>
    </row>
    <row r="122" spans="1:5" ht="33.75" thickBot="1" x14ac:dyDescent="0.35">
      <c r="A122" s="33" t="s">
        <v>148</v>
      </c>
      <c r="B122" s="28">
        <f t="shared" si="18"/>
        <v>17</v>
      </c>
      <c r="C122" s="30">
        <v>2</v>
      </c>
      <c r="D122" s="28">
        <v>15</v>
      </c>
      <c r="E122" s="30"/>
    </row>
    <row r="123" spans="1:5" ht="33.75" thickBot="1" x14ac:dyDescent="0.35">
      <c r="A123" s="33" t="s">
        <v>149</v>
      </c>
      <c r="B123" s="28">
        <f t="shared" si="18"/>
        <v>18</v>
      </c>
      <c r="C123" s="30">
        <v>2</v>
      </c>
      <c r="D123" s="28">
        <v>16</v>
      </c>
      <c r="E123" s="30"/>
    </row>
    <row r="124" spans="1:5" ht="33.75" thickBot="1" x14ac:dyDescent="0.35">
      <c r="A124" s="33" t="s">
        <v>150</v>
      </c>
      <c r="B124" s="28">
        <f t="shared" si="18"/>
        <v>18</v>
      </c>
      <c r="C124" s="30">
        <v>2</v>
      </c>
      <c r="D124" s="28">
        <v>16</v>
      </c>
      <c r="E124" s="30"/>
    </row>
    <row r="125" spans="1:5" ht="33.75" thickBot="1" x14ac:dyDescent="0.35">
      <c r="A125" s="33" t="s">
        <v>151</v>
      </c>
      <c r="B125" s="28">
        <f t="shared" si="18"/>
        <v>19</v>
      </c>
      <c r="C125" s="30">
        <v>2</v>
      </c>
      <c r="D125" s="28">
        <v>16</v>
      </c>
      <c r="E125" s="30">
        <v>1</v>
      </c>
    </row>
    <row r="126" spans="1:5" ht="33.75" thickBot="1" x14ac:dyDescent="0.35">
      <c r="A126" s="33" t="s">
        <v>152</v>
      </c>
      <c r="B126" s="28">
        <f t="shared" si="18"/>
        <v>9</v>
      </c>
      <c r="C126" s="30">
        <v>2</v>
      </c>
      <c r="D126" s="28">
        <v>6</v>
      </c>
      <c r="E126" s="30">
        <v>1</v>
      </c>
    </row>
    <row r="128" spans="1:5" x14ac:dyDescent="0.3">
      <c r="B128" s="40">
        <f>SUM(B120:B127)</f>
        <v>105</v>
      </c>
      <c r="C128" s="40">
        <f t="shared" ref="C128:E128" si="19">SUM(C120:C127)</f>
        <v>13</v>
      </c>
      <c r="D128" s="40">
        <f t="shared" si="19"/>
        <v>90</v>
      </c>
      <c r="E128" s="40">
        <f t="shared" si="19"/>
        <v>2</v>
      </c>
    </row>
    <row r="130" spans="1:5" x14ac:dyDescent="0.3">
      <c r="B130" s="40">
        <v>105</v>
      </c>
      <c r="C130" s="40">
        <v>13</v>
      </c>
      <c r="D130" s="40">
        <v>90</v>
      </c>
      <c r="E130" s="43">
        <v>2</v>
      </c>
    </row>
    <row r="134" spans="1:5" ht="37.5" x14ac:dyDescent="0.3">
      <c r="A134" s="58" t="s">
        <v>285</v>
      </c>
      <c r="B134" s="59">
        <f>SUM(C134:E134)</f>
        <v>7</v>
      </c>
      <c r="C134" s="60">
        <v>4</v>
      </c>
      <c r="D134" s="60">
        <v>3</v>
      </c>
      <c r="E134" s="60"/>
    </row>
    <row r="135" spans="1:5" ht="37.5" x14ac:dyDescent="0.3">
      <c r="A135" s="58" t="s">
        <v>286</v>
      </c>
      <c r="B135" s="59">
        <f t="shared" ref="B135:B142" si="20">SUM(C135:E135)</f>
        <v>10</v>
      </c>
      <c r="C135" s="60">
        <v>3</v>
      </c>
      <c r="D135" s="60">
        <v>7</v>
      </c>
      <c r="E135" s="60"/>
    </row>
    <row r="136" spans="1:5" x14ac:dyDescent="0.3">
      <c r="A136" s="58" t="s">
        <v>287</v>
      </c>
      <c r="B136" s="59">
        <f t="shared" si="20"/>
        <v>11</v>
      </c>
      <c r="C136" s="60">
        <v>3</v>
      </c>
      <c r="D136" s="60">
        <v>7</v>
      </c>
      <c r="E136" s="60">
        <v>1</v>
      </c>
    </row>
    <row r="137" spans="1:5" ht="37.5" x14ac:dyDescent="0.3">
      <c r="A137" s="58" t="s">
        <v>288</v>
      </c>
      <c r="B137" s="59">
        <f t="shared" si="20"/>
        <v>10</v>
      </c>
      <c r="C137" s="60">
        <v>3</v>
      </c>
      <c r="D137" s="60">
        <v>7</v>
      </c>
      <c r="E137" s="60"/>
    </row>
    <row r="138" spans="1:5" ht="37.5" x14ac:dyDescent="0.3">
      <c r="A138" s="58" t="s">
        <v>289</v>
      </c>
      <c r="B138" s="59">
        <f t="shared" si="20"/>
        <v>10</v>
      </c>
      <c r="C138" s="60">
        <v>3</v>
      </c>
      <c r="D138" s="60">
        <v>7</v>
      </c>
      <c r="E138" s="60"/>
    </row>
    <row r="139" spans="1:5" ht="37.5" x14ac:dyDescent="0.3">
      <c r="A139" s="58" t="s">
        <v>290</v>
      </c>
      <c r="B139" s="59">
        <f t="shared" si="20"/>
        <v>12</v>
      </c>
      <c r="C139" s="60">
        <v>3</v>
      </c>
      <c r="D139" s="60">
        <v>8</v>
      </c>
      <c r="E139" s="60">
        <v>1</v>
      </c>
    </row>
    <row r="140" spans="1:5" x14ac:dyDescent="0.3">
      <c r="A140" s="58" t="s">
        <v>291</v>
      </c>
      <c r="B140" s="59">
        <f t="shared" si="20"/>
        <v>10</v>
      </c>
      <c r="C140" s="60">
        <v>3</v>
      </c>
      <c r="D140" s="60">
        <v>7</v>
      </c>
      <c r="E140" s="60"/>
    </row>
    <row r="141" spans="1:5" x14ac:dyDescent="0.3">
      <c r="A141" s="58" t="s">
        <v>292</v>
      </c>
      <c r="B141" s="59">
        <f t="shared" si="20"/>
        <v>10</v>
      </c>
      <c r="C141" s="59">
        <v>3</v>
      </c>
      <c r="D141" s="60">
        <v>7</v>
      </c>
      <c r="E141" s="59"/>
    </row>
    <row r="142" spans="1:5" ht="37.5" x14ac:dyDescent="0.3">
      <c r="A142" s="58" t="s">
        <v>293</v>
      </c>
      <c r="B142" s="59">
        <f t="shared" si="20"/>
        <v>10</v>
      </c>
      <c r="C142" s="59">
        <v>3</v>
      </c>
      <c r="D142" s="60">
        <v>7</v>
      </c>
      <c r="E142" s="59"/>
    </row>
    <row r="143" spans="1:5" x14ac:dyDescent="0.3">
      <c r="B143" s="40">
        <f>SUM(B134:B142)</f>
        <v>90</v>
      </c>
      <c r="C143" s="40">
        <f t="shared" ref="C143:E143" si="21">SUM(C134:C142)</f>
        <v>28</v>
      </c>
      <c r="D143" s="40">
        <f t="shared" si="21"/>
        <v>60</v>
      </c>
      <c r="E143" s="40">
        <f t="shared" si="21"/>
        <v>2</v>
      </c>
    </row>
    <row r="144" spans="1:5" x14ac:dyDescent="0.3">
      <c r="B144" s="40">
        <v>90</v>
      </c>
      <c r="C144" s="40">
        <v>28</v>
      </c>
      <c r="D144" s="40">
        <v>60</v>
      </c>
      <c r="E144" s="43">
        <v>2</v>
      </c>
    </row>
    <row r="147" spans="1:5" ht="37.5" x14ac:dyDescent="0.3">
      <c r="A147" s="61" t="s">
        <v>294</v>
      </c>
      <c r="B147" s="62">
        <f>SUM(C147:E147)</f>
        <v>3</v>
      </c>
      <c r="C147" s="62">
        <v>3</v>
      </c>
      <c r="D147" s="62"/>
      <c r="E147" s="62"/>
    </row>
    <row r="148" spans="1:5" ht="37.5" x14ac:dyDescent="0.3">
      <c r="A148" s="61" t="s">
        <v>295</v>
      </c>
      <c r="B148" s="62">
        <f t="shared" ref="B148:B153" si="22">SUM(C148:E148)</f>
        <v>3</v>
      </c>
      <c r="C148" s="62">
        <v>3</v>
      </c>
      <c r="D148" s="62"/>
      <c r="E148" s="62"/>
    </row>
    <row r="149" spans="1:5" ht="37.5" x14ac:dyDescent="0.3">
      <c r="A149" s="61" t="s">
        <v>296</v>
      </c>
      <c r="B149" s="62">
        <f t="shared" si="22"/>
        <v>4</v>
      </c>
      <c r="C149" s="62">
        <v>3</v>
      </c>
      <c r="D149" s="62"/>
      <c r="E149" s="62">
        <v>1</v>
      </c>
    </row>
    <row r="150" spans="1:5" ht="37.5" x14ac:dyDescent="0.3">
      <c r="A150" s="61" t="s">
        <v>297</v>
      </c>
      <c r="B150" s="62">
        <f t="shared" si="22"/>
        <v>4</v>
      </c>
      <c r="C150" s="62">
        <v>4</v>
      </c>
      <c r="D150" s="62"/>
      <c r="E150" s="62"/>
    </row>
    <row r="151" spans="1:5" ht="37.5" x14ac:dyDescent="0.3">
      <c r="A151" s="61" t="s">
        <v>298</v>
      </c>
      <c r="B151" s="62">
        <f t="shared" si="22"/>
        <v>6</v>
      </c>
      <c r="C151" s="62">
        <v>5</v>
      </c>
      <c r="D151" s="62"/>
      <c r="E151" s="62">
        <v>1</v>
      </c>
    </row>
    <row r="152" spans="1:5" ht="37.5" x14ac:dyDescent="0.3">
      <c r="A152" s="61" t="s">
        <v>299</v>
      </c>
      <c r="B152" s="62">
        <f t="shared" si="22"/>
        <v>4</v>
      </c>
      <c r="C152" s="62">
        <v>4</v>
      </c>
      <c r="D152" s="62"/>
      <c r="E152" s="62"/>
    </row>
    <row r="153" spans="1:5" x14ac:dyDescent="0.3">
      <c r="A153" s="61" t="s">
        <v>300</v>
      </c>
      <c r="B153" s="62">
        <f t="shared" si="22"/>
        <v>6</v>
      </c>
      <c r="C153" s="62">
        <v>6</v>
      </c>
      <c r="D153" s="62"/>
      <c r="E153" s="62"/>
    </row>
    <row r="154" spans="1:5" x14ac:dyDescent="0.3">
      <c r="B154" s="40">
        <f>SUM(B147:B153)</f>
        <v>30</v>
      </c>
      <c r="C154" s="40">
        <f t="shared" ref="C154:E154" si="23">SUM(C147:C153)</f>
        <v>28</v>
      </c>
      <c r="D154" s="40">
        <f t="shared" si="23"/>
        <v>0</v>
      </c>
      <c r="E154" s="40">
        <f t="shared" si="23"/>
        <v>2</v>
      </c>
    </row>
    <row r="155" spans="1:5" x14ac:dyDescent="0.3">
      <c r="B155" s="40">
        <v>30</v>
      </c>
      <c r="C155" s="40">
        <v>28</v>
      </c>
      <c r="E155" s="43">
        <v>2</v>
      </c>
    </row>
    <row r="158" spans="1:5" ht="33" x14ac:dyDescent="0.3">
      <c r="A158" s="20" t="s">
        <v>301</v>
      </c>
      <c r="B158" s="63">
        <f>SUM(C158:E158)</f>
        <v>4</v>
      </c>
      <c r="C158" s="19">
        <v>4</v>
      </c>
      <c r="D158" s="19"/>
      <c r="E158" s="19"/>
    </row>
    <row r="159" spans="1:5" x14ac:dyDescent="0.3">
      <c r="A159" s="20" t="s">
        <v>302</v>
      </c>
      <c r="B159" s="63">
        <f t="shared" ref="B159:B162" si="24">SUM(C159:E159)</f>
        <v>7</v>
      </c>
      <c r="C159" s="19">
        <v>6</v>
      </c>
      <c r="D159" s="19"/>
      <c r="E159" s="19">
        <v>1</v>
      </c>
    </row>
    <row r="160" spans="1:5" ht="33" x14ac:dyDescent="0.3">
      <c r="A160" s="20" t="s">
        <v>306</v>
      </c>
      <c r="B160" s="63">
        <f t="shared" si="24"/>
        <v>4</v>
      </c>
      <c r="C160" s="19">
        <v>4</v>
      </c>
      <c r="D160" s="19"/>
      <c r="E160" s="19"/>
    </row>
    <row r="161" spans="1:5" x14ac:dyDescent="0.3">
      <c r="A161" s="20" t="s">
        <v>303</v>
      </c>
      <c r="B161" s="63">
        <f t="shared" si="24"/>
        <v>8</v>
      </c>
      <c r="C161" s="19">
        <v>7</v>
      </c>
      <c r="D161" s="19"/>
      <c r="E161" s="19">
        <v>1</v>
      </c>
    </row>
    <row r="162" spans="1:5" x14ac:dyDescent="0.3">
      <c r="A162" s="20" t="s">
        <v>305</v>
      </c>
      <c r="B162" s="63">
        <f t="shared" si="24"/>
        <v>7</v>
      </c>
      <c r="C162" s="19">
        <v>7</v>
      </c>
      <c r="D162" s="20"/>
      <c r="E162" s="19"/>
    </row>
    <row r="163" spans="1:5" x14ac:dyDescent="0.3">
      <c r="B163" s="47">
        <f>SUM(B158:B162)</f>
        <v>30</v>
      </c>
      <c r="C163" s="47">
        <f t="shared" ref="C163:E163" si="25">SUM(C158:C162)</f>
        <v>28</v>
      </c>
      <c r="D163" s="47">
        <f t="shared" si="25"/>
        <v>0</v>
      </c>
      <c r="E163" s="47">
        <f t="shared" si="25"/>
        <v>2</v>
      </c>
    </row>
    <row r="165" spans="1:5" ht="19.5" thickBot="1" x14ac:dyDescent="0.35"/>
    <row r="166" spans="1:5" ht="37.5" x14ac:dyDescent="0.3">
      <c r="A166" s="64" t="s">
        <v>307</v>
      </c>
      <c r="B166" s="113">
        <f>SUM(C166:E169)</f>
        <v>23</v>
      </c>
      <c r="C166" s="113">
        <v>8</v>
      </c>
      <c r="D166" s="113">
        <v>15</v>
      </c>
      <c r="E166" s="113"/>
    </row>
    <row r="167" spans="1:5" x14ac:dyDescent="0.3">
      <c r="A167" s="65" t="s">
        <v>308</v>
      </c>
      <c r="B167" s="114"/>
      <c r="C167" s="114"/>
      <c r="D167" s="114"/>
      <c r="E167" s="114"/>
    </row>
    <row r="168" spans="1:5" x14ac:dyDescent="0.3">
      <c r="A168" s="65" t="s">
        <v>309</v>
      </c>
      <c r="B168" s="114"/>
      <c r="C168" s="114"/>
      <c r="D168" s="114"/>
      <c r="E168" s="114"/>
    </row>
    <row r="169" spans="1:5" ht="38.25" thickBot="1" x14ac:dyDescent="0.35">
      <c r="A169" s="66" t="s">
        <v>310</v>
      </c>
      <c r="B169" s="115"/>
      <c r="C169" s="115"/>
      <c r="D169" s="115"/>
      <c r="E169" s="115"/>
    </row>
    <row r="170" spans="1:5" ht="37.5" x14ac:dyDescent="0.3">
      <c r="A170" s="65" t="s">
        <v>311</v>
      </c>
      <c r="B170" s="113">
        <v>23</v>
      </c>
      <c r="C170" s="113">
        <v>8</v>
      </c>
      <c r="D170" s="113">
        <v>15</v>
      </c>
      <c r="E170" s="113"/>
    </row>
    <row r="171" spans="1:5" x14ac:dyDescent="0.3">
      <c r="A171" s="65" t="s">
        <v>312</v>
      </c>
      <c r="B171" s="114"/>
      <c r="C171" s="114"/>
      <c r="D171" s="114"/>
      <c r="E171" s="114"/>
    </row>
    <row r="172" spans="1:5" x14ac:dyDescent="0.3">
      <c r="A172" s="65" t="s">
        <v>313</v>
      </c>
      <c r="B172" s="114"/>
      <c r="C172" s="114"/>
      <c r="D172" s="114"/>
      <c r="E172" s="114"/>
    </row>
    <row r="173" spans="1:5" x14ac:dyDescent="0.3">
      <c r="A173" s="65" t="s">
        <v>314</v>
      </c>
      <c r="B173" s="114"/>
      <c r="C173" s="114"/>
      <c r="D173" s="114"/>
      <c r="E173" s="114"/>
    </row>
    <row r="174" spans="1:5" x14ac:dyDescent="0.3">
      <c r="A174" s="65" t="s">
        <v>315</v>
      </c>
      <c r="B174" s="114"/>
      <c r="C174" s="114"/>
      <c r="D174" s="114"/>
      <c r="E174" s="114"/>
    </row>
    <row r="175" spans="1:5" ht="19.5" thickBot="1" x14ac:dyDescent="0.35">
      <c r="A175" s="66" t="s">
        <v>316</v>
      </c>
      <c r="B175" s="115"/>
      <c r="C175" s="115"/>
      <c r="D175" s="115"/>
      <c r="E175" s="115"/>
    </row>
    <row r="176" spans="1:5" x14ac:dyDescent="0.3">
      <c r="A176" s="65" t="s">
        <v>317</v>
      </c>
      <c r="B176" s="113">
        <f>SUM(C176:E179)</f>
        <v>24</v>
      </c>
      <c r="C176" s="113">
        <v>8</v>
      </c>
      <c r="D176" s="113">
        <v>15</v>
      </c>
      <c r="E176" s="113">
        <v>1</v>
      </c>
    </row>
    <row r="177" spans="1:5" x14ac:dyDescent="0.3">
      <c r="A177" s="65" t="s">
        <v>318</v>
      </c>
      <c r="B177" s="114"/>
      <c r="C177" s="114"/>
      <c r="D177" s="114"/>
      <c r="E177" s="114"/>
    </row>
    <row r="178" spans="1:5" x14ac:dyDescent="0.3">
      <c r="A178" s="65" t="s">
        <v>319</v>
      </c>
      <c r="B178" s="114"/>
      <c r="C178" s="114"/>
      <c r="D178" s="114"/>
      <c r="E178" s="114"/>
    </row>
    <row r="179" spans="1:5" ht="19.5" thickBot="1" x14ac:dyDescent="0.35">
      <c r="A179" s="66" t="s">
        <v>320</v>
      </c>
      <c r="B179" s="115"/>
      <c r="C179" s="115"/>
      <c r="D179" s="115"/>
      <c r="E179" s="115"/>
    </row>
    <row r="180" spans="1:5" ht="19.5" thickBot="1" x14ac:dyDescent="0.35">
      <c r="A180" s="66" t="s">
        <v>321</v>
      </c>
      <c r="B180" s="67">
        <f>SUM(C180:E180)</f>
        <v>20</v>
      </c>
      <c r="C180" s="67">
        <v>4</v>
      </c>
      <c r="D180" s="67">
        <v>15</v>
      </c>
      <c r="E180" s="67">
        <v>1</v>
      </c>
    </row>
    <row r="182" spans="1:5" x14ac:dyDescent="0.3">
      <c r="B182" s="40">
        <f>SUM(B166:B180)</f>
        <v>90</v>
      </c>
      <c r="C182" s="40">
        <f t="shared" ref="C182:E182" si="26">SUM(C166:C180)</f>
        <v>28</v>
      </c>
      <c r="D182" s="40">
        <f t="shared" si="26"/>
        <v>60</v>
      </c>
      <c r="E182" s="40">
        <f t="shared" si="26"/>
        <v>2</v>
      </c>
    </row>
  </sheetData>
  <mergeCells count="14">
    <mergeCell ref="A2:E2"/>
    <mergeCell ref="A23:E23"/>
    <mergeCell ref="B166:B169"/>
    <mergeCell ref="C166:C169"/>
    <mergeCell ref="D166:D169"/>
    <mergeCell ref="E166:E169"/>
    <mergeCell ref="B170:B175"/>
    <mergeCell ref="C170:C175"/>
    <mergeCell ref="D170:D175"/>
    <mergeCell ref="E170:E175"/>
    <mergeCell ref="B176:B179"/>
    <mergeCell ref="C176:C179"/>
    <mergeCell ref="D176:D179"/>
    <mergeCell ref="E176:E179"/>
  </mergeCells>
  <conditionalFormatting sqref="B90:E95">
    <cfRule type="top10" dxfId="0" priority="1" percent="1" rank="10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70"/>
  <sheetViews>
    <sheetView topLeftCell="A50" workbookViewId="0">
      <selection activeCell="E133" sqref="E133"/>
    </sheetView>
  </sheetViews>
  <sheetFormatPr defaultRowHeight="15" x14ac:dyDescent="0.25"/>
  <cols>
    <col min="1" max="1" width="43.140625" customWidth="1"/>
    <col min="2" max="5" width="7.85546875" customWidth="1"/>
  </cols>
  <sheetData>
    <row r="3" spans="1:5" ht="15.75" thickBot="1" x14ac:dyDescent="0.3"/>
    <row r="4" spans="1:5" ht="19.5" thickBot="1" x14ac:dyDescent="0.3">
      <c r="A4" s="94" t="s">
        <v>93</v>
      </c>
      <c r="B4" s="95">
        <f>SUM(C4:E4)</f>
        <v>6</v>
      </c>
      <c r="C4" s="95"/>
      <c r="D4" s="95">
        <v>6</v>
      </c>
      <c r="E4" s="95"/>
    </row>
    <row r="5" spans="1:5" ht="19.5" thickBot="1" x14ac:dyDescent="0.3">
      <c r="A5" s="96" t="s">
        <v>94</v>
      </c>
      <c r="B5" s="95">
        <f t="shared" ref="B5:B13" si="0">SUM(C5:E5)</f>
        <v>7</v>
      </c>
      <c r="C5" s="97"/>
      <c r="D5" s="97">
        <v>7</v>
      </c>
      <c r="E5" s="97"/>
    </row>
    <row r="6" spans="1:5" ht="19.5" thickBot="1" x14ac:dyDescent="0.3">
      <c r="A6" s="96" t="s">
        <v>95</v>
      </c>
      <c r="B6" s="95">
        <f t="shared" si="0"/>
        <v>7</v>
      </c>
      <c r="C6" s="97"/>
      <c r="D6" s="97">
        <v>7</v>
      </c>
      <c r="E6" s="97"/>
    </row>
    <row r="7" spans="1:5" ht="19.5" thickBot="1" x14ac:dyDescent="0.3">
      <c r="A7" s="96" t="s">
        <v>96</v>
      </c>
      <c r="B7" s="95">
        <f t="shared" si="0"/>
        <v>7</v>
      </c>
      <c r="C7" s="97"/>
      <c r="D7" s="97">
        <v>7</v>
      </c>
      <c r="E7" s="97"/>
    </row>
    <row r="8" spans="1:5" ht="19.5" thickBot="1" x14ac:dyDescent="0.3">
      <c r="A8" s="96" t="s">
        <v>97</v>
      </c>
      <c r="B8" s="95">
        <f t="shared" si="0"/>
        <v>8</v>
      </c>
      <c r="C8" s="97"/>
      <c r="D8" s="97">
        <v>8</v>
      </c>
      <c r="E8" s="97"/>
    </row>
    <row r="9" spans="1:5" ht="19.5" thickBot="1" x14ac:dyDescent="0.3">
      <c r="A9" s="96" t="s">
        <v>98</v>
      </c>
      <c r="B9" s="95">
        <f t="shared" si="0"/>
        <v>8</v>
      </c>
      <c r="C9" s="97"/>
      <c r="D9" s="97">
        <v>8</v>
      </c>
      <c r="E9" s="97"/>
    </row>
    <row r="10" spans="1:5" ht="19.5" thickBot="1" x14ac:dyDescent="0.3">
      <c r="A10" s="96" t="s">
        <v>99</v>
      </c>
      <c r="B10" s="95">
        <f t="shared" si="0"/>
        <v>8</v>
      </c>
      <c r="C10" s="97"/>
      <c r="D10" s="97">
        <v>8</v>
      </c>
      <c r="E10" s="97"/>
    </row>
    <row r="11" spans="1:5" ht="19.5" thickBot="1" x14ac:dyDescent="0.3">
      <c r="A11" s="96" t="s">
        <v>100</v>
      </c>
      <c r="B11" s="95">
        <f t="shared" si="0"/>
        <v>3</v>
      </c>
      <c r="C11" s="97"/>
      <c r="D11" s="97">
        <v>3</v>
      </c>
      <c r="E11" s="98"/>
    </row>
    <row r="12" spans="1:5" ht="19.5" thickBot="1" x14ac:dyDescent="0.3">
      <c r="A12" s="96" t="s">
        <v>101</v>
      </c>
      <c r="B12" s="95">
        <f t="shared" si="0"/>
        <v>3</v>
      </c>
      <c r="C12" s="97"/>
      <c r="D12" s="97">
        <v>3</v>
      </c>
      <c r="E12" s="99"/>
    </row>
    <row r="13" spans="1:5" ht="19.5" thickBot="1" x14ac:dyDescent="0.3">
      <c r="A13" s="96" t="s">
        <v>102</v>
      </c>
      <c r="B13" s="95">
        <f t="shared" si="0"/>
        <v>3</v>
      </c>
      <c r="C13" s="97"/>
      <c r="D13" s="97">
        <v>3</v>
      </c>
      <c r="E13" s="99"/>
    </row>
    <row r="15" spans="1:5" x14ac:dyDescent="0.25">
      <c r="B15">
        <f>SUM(B4:B14)</f>
        <v>60</v>
      </c>
      <c r="C15">
        <f t="shared" ref="C15:E15" si="1">SUM(C4:C14)</f>
        <v>0</v>
      </c>
      <c r="D15">
        <f t="shared" si="1"/>
        <v>60</v>
      </c>
      <c r="E15">
        <f t="shared" si="1"/>
        <v>0</v>
      </c>
    </row>
    <row r="17" spans="1:5" ht="15.75" thickBot="1" x14ac:dyDescent="0.3"/>
    <row r="18" spans="1:5" ht="19.5" thickBot="1" x14ac:dyDescent="0.3">
      <c r="A18" s="94" t="s">
        <v>71</v>
      </c>
      <c r="B18" s="95">
        <f>SUM(C18:E18)</f>
        <v>3</v>
      </c>
      <c r="C18" s="95"/>
      <c r="D18" s="95">
        <v>3</v>
      </c>
      <c r="E18" s="95"/>
    </row>
    <row r="19" spans="1:5" ht="38.25" thickBot="1" x14ac:dyDescent="0.3">
      <c r="A19" s="96" t="s">
        <v>72</v>
      </c>
      <c r="B19" s="95">
        <f t="shared" ref="B19:B30" si="2">SUM(C19:E19)</f>
        <v>5</v>
      </c>
      <c r="C19" s="97"/>
      <c r="D19" s="95">
        <v>5</v>
      </c>
      <c r="E19" s="97"/>
    </row>
    <row r="20" spans="1:5" ht="38.25" thickBot="1" x14ac:dyDescent="0.3">
      <c r="A20" s="96" t="s">
        <v>73</v>
      </c>
      <c r="B20" s="95">
        <f t="shared" si="2"/>
        <v>4</v>
      </c>
      <c r="C20" s="97"/>
      <c r="D20" s="95">
        <v>4</v>
      </c>
      <c r="E20" s="97"/>
    </row>
    <row r="21" spans="1:5" ht="38.25" thickBot="1" x14ac:dyDescent="0.3">
      <c r="A21" s="96" t="s">
        <v>74</v>
      </c>
      <c r="B21" s="95">
        <f t="shared" si="2"/>
        <v>7</v>
      </c>
      <c r="C21" s="97"/>
      <c r="D21" s="95">
        <v>7</v>
      </c>
      <c r="E21" s="97"/>
    </row>
    <row r="22" spans="1:5" ht="38.25" thickBot="1" x14ac:dyDescent="0.3">
      <c r="A22" s="96" t="s">
        <v>75</v>
      </c>
      <c r="B22" s="95">
        <f t="shared" si="2"/>
        <v>4</v>
      </c>
      <c r="C22" s="97"/>
      <c r="D22" s="95">
        <v>4</v>
      </c>
      <c r="E22" s="97"/>
    </row>
    <row r="23" spans="1:5" ht="38.25" thickBot="1" x14ac:dyDescent="0.3">
      <c r="A23" s="96" t="s">
        <v>76</v>
      </c>
      <c r="B23" s="95">
        <f t="shared" si="2"/>
        <v>7</v>
      </c>
      <c r="C23" s="97"/>
      <c r="D23" s="95">
        <v>7</v>
      </c>
      <c r="E23" s="97"/>
    </row>
    <row r="24" spans="1:5" ht="38.25" thickBot="1" x14ac:dyDescent="0.3">
      <c r="A24" s="96" t="s">
        <v>77</v>
      </c>
      <c r="B24" s="95">
        <f t="shared" si="2"/>
        <v>3</v>
      </c>
      <c r="C24" s="97"/>
      <c r="D24" s="95">
        <v>3</v>
      </c>
      <c r="E24" s="99"/>
    </row>
    <row r="25" spans="1:5" ht="38.25" thickBot="1" x14ac:dyDescent="0.3">
      <c r="A25" s="96" t="s">
        <v>78</v>
      </c>
      <c r="B25" s="95">
        <f t="shared" si="2"/>
        <v>6</v>
      </c>
      <c r="C25" s="97"/>
      <c r="D25" s="95">
        <v>6</v>
      </c>
      <c r="E25" s="97"/>
    </row>
    <row r="26" spans="1:5" ht="38.25" thickBot="1" x14ac:dyDescent="0.3">
      <c r="A26" s="96" t="s">
        <v>79</v>
      </c>
      <c r="B26" s="95">
        <f t="shared" si="2"/>
        <v>6</v>
      </c>
      <c r="C26" s="97"/>
      <c r="D26" s="95">
        <v>6</v>
      </c>
      <c r="E26" s="97"/>
    </row>
    <row r="27" spans="1:5" ht="38.25" thickBot="1" x14ac:dyDescent="0.3">
      <c r="A27" s="96" t="s">
        <v>80</v>
      </c>
      <c r="B27" s="95">
        <f t="shared" si="2"/>
        <v>6</v>
      </c>
      <c r="C27" s="97"/>
      <c r="D27" s="95">
        <v>6</v>
      </c>
      <c r="E27" s="97"/>
    </row>
    <row r="28" spans="1:5" ht="38.25" thickBot="1" x14ac:dyDescent="0.3">
      <c r="A28" s="96" t="s">
        <v>81</v>
      </c>
      <c r="B28" s="95">
        <f t="shared" si="2"/>
        <v>3</v>
      </c>
      <c r="C28" s="97"/>
      <c r="D28" s="95">
        <v>3</v>
      </c>
      <c r="E28" s="97"/>
    </row>
    <row r="29" spans="1:5" ht="19.5" thickBot="1" x14ac:dyDescent="0.3">
      <c r="A29" s="96" t="s">
        <v>82</v>
      </c>
      <c r="B29" s="95">
        <f t="shared" si="2"/>
        <v>3</v>
      </c>
      <c r="C29" s="97"/>
      <c r="D29" s="95">
        <v>3</v>
      </c>
      <c r="E29" s="97"/>
    </row>
    <row r="30" spans="1:5" ht="38.25" thickBot="1" x14ac:dyDescent="0.3">
      <c r="A30" s="96" t="s">
        <v>83</v>
      </c>
      <c r="B30" s="95">
        <f t="shared" si="2"/>
        <v>3</v>
      </c>
      <c r="C30" s="97"/>
      <c r="D30" s="95">
        <v>3</v>
      </c>
      <c r="E30" s="97"/>
    </row>
    <row r="32" spans="1:5" x14ac:dyDescent="0.25">
      <c r="B32">
        <f>SUM(B18:B31)</f>
        <v>60</v>
      </c>
      <c r="C32">
        <f>SUM(C18:C31)</f>
        <v>0</v>
      </c>
      <c r="D32">
        <f>SUM(D18:D31)</f>
        <v>60</v>
      </c>
    </row>
    <row r="33" spans="1:10" ht="15.75" thickBot="1" x14ac:dyDescent="0.3"/>
    <row r="34" spans="1:10" ht="19.5" thickBot="1" x14ac:dyDescent="0.3">
      <c r="B34" s="100">
        <f>SUM(C34:E34)</f>
        <v>10</v>
      </c>
      <c r="C34" s="95"/>
      <c r="D34" s="95">
        <v>10</v>
      </c>
      <c r="E34" s="101"/>
    </row>
    <row r="35" spans="1:10" ht="19.5" thickBot="1" x14ac:dyDescent="0.3">
      <c r="B35" s="100">
        <f t="shared" ref="B35:B39" si="3">SUM(C35:E35)</f>
        <v>10</v>
      </c>
      <c r="C35" s="97"/>
      <c r="D35" s="95">
        <v>10</v>
      </c>
      <c r="E35" s="97"/>
    </row>
    <row r="36" spans="1:10" ht="19.5" thickBot="1" x14ac:dyDescent="0.3">
      <c r="B36" s="100">
        <f t="shared" si="3"/>
        <v>10</v>
      </c>
      <c r="C36" s="97"/>
      <c r="D36" s="95">
        <v>10</v>
      </c>
      <c r="E36" s="97"/>
    </row>
    <row r="37" spans="1:10" ht="19.5" thickBot="1" x14ac:dyDescent="0.3">
      <c r="B37" s="100">
        <f t="shared" si="3"/>
        <v>10</v>
      </c>
      <c r="C37" s="97"/>
      <c r="D37" s="95">
        <v>10</v>
      </c>
      <c r="E37" s="97"/>
    </row>
    <row r="38" spans="1:10" ht="19.5" thickBot="1" x14ac:dyDescent="0.3">
      <c r="B38" s="100">
        <f t="shared" si="3"/>
        <v>10</v>
      </c>
      <c r="C38" s="97"/>
      <c r="D38" s="95">
        <v>10</v>
      </c>
      <c r="E38" s="97"/>
    </row>
    <row r="39" spans="1:10" ht="19.5" thickBot="1" x14ac:dyDescent="0.3">
      <c r="B39" s="100">
        <f t="shared" si="3"/>
        <v>10</v>
      </c>
      <c r="C39" s="97"/>
      <c r="D39" s="95">
        <v>10</v>
      </c>
      <c r="E39" s="97"/>
    </row>
    <row r="40" spans="1:10" ht="15.75" thickBot="1" x14ac:dyDescent="0.3"/>
    <row r="41" spans="1:10" ht="19.5" thickBot="1" x14ac:dyDescent="0.3">
      <c r="B41">
        <f>SUM(B34:B40)</f>
        <v>60</v>
      </c>
      <c r="F41" s="100">
        <v>8</v>
      </c>
      <c r="H41" s="100">
        <v>7</v>
      </c>
    </row>
    <row r="42" spans="1:10" ht="19.5" thickBot="1" x14ac:dyDescent="0.3">
      <c r="F42" s="102">
        <v>10</v>
      </c>
      <c r="H42" s="102">
        <v>8</v>
      </c>
      <c r="J42" s="100">
        <v>8</v>
      </c>
    </row>
    <row r="43" spans="1:10" ht="19.5" thickBot="1" x14ac:dyDescent="0.3">
      <c r="F43" s="102">
        <v>12</v>
      </c>
      <c r="H43" s="102">
        <v>8</v>
      </c>
      <c r="J43" s="102">
        <v>15</v>
      </c>
    </row>
    <row r="44" spans="1:10" ht="19.5" thickBot="1" x14ac:dyDescent="0.3">
      <c r="A44" s="103" t="s">
        <v>129</v>
      </c>
      <c r="B44" s="95">
        <f>SUM(C44:E44)</f>
        <v>5</v>
      </c>
      <c r="C44" s="95"/>
      <c r="D44" s="95">
        <v>5</v>
      </c>
      <c r="E44" s="101"/>
      <c r="F44" s="102">
        <v>12</v>
      </c>
      <c r="H44" s="102">
        <v>8</v>
      </c>
      <c r="J44" s="102">
        <v>15</v>
      </c>
    </row>
    <row r="45" spans="1:10" ht="19.5" thickBot="1" x14ac:dyDescent="0.3">
      <c r="A45" s="104" t="s">
        <v>147</v>
      </c>
      <c r="B45" s="95">
        <f t="shared" ref="B45:B50" si="4">SUM(C45:E45)</f>
        <v>10</v>
      </c>
      <c r="C45" s="97"/>
      <c r="D45" s="97">
        <v>10</v>
      </c>
      <c r="E45" s="97"/>
      <c r="F45" s="102">
        <v>12</v>
      </c>
      <c r="H45" s="102">
        <v>8</v>
      </c>
      <c r="J45" s="102">
        <v>16</v>
      </c>
    </row>
    <row r="46" spans="1:10" ht="38.25" thickBot="1" x14ac:dyDescent="0.3">
      <c r="A46" s="104" t="s">
        <v>148</v>
      </c>
      <c r="B46" s="95">
        <f t="shared" si="4"/>
        <v>10</v>
      </c>
      <c r="C46" s="97"/>
      <c r="D46" s="97">
        <v>10</v>
      </c>
      <c r="E46" s="97"/>
      <c r="F46" s="102">
        <v>6</v>
      </c>
      <c r="H46" s="102">
        <v>8</v>
      </c>
      <c r="J46" s="102">
        <v>6</v>
      </c>
    </row>
    <row r="47" spans="1:10" ht="38.25" thickBot="1" x14ac:dyDescent="0.3">
      <c r="A47" s="104" t="s">
        <v>149</v>
      </c>
      <c r="B47" s="95">
        <f t="shared" si="4"/>
        <v>10</v>
      </c>
      <c r="C47" s="97"/>
      <c r="D47" s="97">
        <v>10</v>
      </c>
      <c r="E47" s="97"/>
      <c r="H47" s="102">
        <v>7</v>
      </c>
    </row>
    <row r="48" spans="1:10" ht="38.25" thickBot="1" x14ac:dyDescent="0.3">
      <c r="A48" s="104" t="s">
        <v>150</v>
      </c>
      <c r="B48" s="95">
        <f t="shared" si="4"/>
        <v>10</v>
      </c>
      <c r="C48" s="97"/>
      <c r="D48" s="97">
        <v>10</v>
      </c>
      <c r="E48" s="97"/>
      <c r="H48" s="102">
        <v>6</v>
      </c>
    </row>
    <row r="49" spans="1:5" ht="38.25" thickBot="1" x14ac:dyDescent="0.3">
      <c r="A49" s="104" t="s">
        <v>151</v>
      </c>
      <c r="B49" s="95">
        <f t="shared" si="4"/>
        <v>10</v>
      </c>
      <c r="C49" s="97"/>
      <c r="D49" s="97">
        <v>10</v>
      </c>
      <c r="E49" s="97"/>
    </row>
    <row r="50" spans="1:5" ht="38.25" thickBot="1" x14ac:dyDescent="0.3">
      <c r="A50" s="104" t="s">
        <v>152</v>
      </c>
      <c r="B50" s="95">
        <f t="shared" si="4"/>
        <v>5</v>
      </c>
      <c r="C50" s="97"/>
      <c r="D50" s="97">
        <v>5</v>
      </c>
      <c r="E50" s="97"/>
    </row>
    <row r="53" spans="1:5" x14ac:dyDescent="0.25">
      <c r="B53">
        <f>SUM(B44:B52)</f>
        <v>60</v>
      </c>
    </row>
    <row r="55" spans="1:5" ht="15.75" thickBot="1" x14ac:dyDescent="0.3"/>
    <row r="56" spans="1:5" ht="38.25" thickBot="1" x14ac:dyDescent="0.3">
      <c r="A56" s="94" t="s">
        <v>329</v>
      </c>
      <c r="B56" s="95">
        <f>SUM(C56:E56)</f>
        <v>3</v>
      </c>
      <c r="C56" s="95"/>
      <c r="D56" s="95">
        <v>3</v>
      </c>
      <c r="E56" s="95"/>
    </row>
    <row r="57" spans="1:5" ht="19.5" thickBot="1" x14ac:dyDescent="0.3">
      <c r="A57" s="96" t="s">
        <v>330</v>
      </c>
      <c r="B57" s="95">
        <f t="shared" ref="B57:B67" si="5">SUM(C57:E57)</f>
        <v>5</v>
      </c>
      <c r="C57" s="97"/>
      <c r="D57" s="97">
        <v>5</v>
      </c>
      <c r="E57" s="97"/>
    </row>
    <row r="58" spans="1:5" ht="19.5" thickBot="1" x14ac:dyDescent="0.3">
      <c r="A58" s="96" t="s">
        <v>331</v>
      </c>
      <c r="B58" s="95">
        <f t="shared" si="5"/>
        <v>5</v>
      </c>
      <c r="C58" s="97"/>
      <c r="D58" s="97">
        <v>5</v>
      </c>
      <c r="E58" s="97"/>
    </row>
    <row r="59" spans="1:5" ht="38.25" thickBot="1" x14ac:dyDescent="0.3">
      <c r="A59" s="96" t="s">
        <v>332</v>
      </c>
      <c r="B59" s="95">
        <f t="shared" si="5"/>
        <v>5</v>
      </c>
      <c r="C59" s="97"/>
      <c r="D59" s="97">
        <v>5</v>
      </c>
      <c r="E59" s="97"/>
    </row>
    <row r="60" spans="1:5" ht="19.5" thickBot="1" x14ac:dyDescent="0.3">
      <c r="A60" s="96" t="s">
        <v>333</v>
      </c>
      <c r="B60" s="95">
        <f t="shared" si="5"/>
        <v>5</v>
      </c>
      <c r="C60" s="97"/>
      <c r="D60" s="97">
        <v>5</v>
      </c>
      <c r="E60" s="97"/>
    </row>
    <row r="61" spans="1:5" ht="38.25" thickBot="1" x14ac:dyDescent="0.3">
      <c r="A61" s="96" t="s">
        <v>334</v>
      </c>
      <c r="B61" s="95">
        <f t="shared" si="5"/>
        <v>5</v>
      </c>
      <c r="C61" s="97"/>
      <c r="D61" s="97">
        <v>5</v>
      </c>
      <c r="E61" s="97"/>
    </row>
    <row r="62" spans="1:5" ht="38.25" thickBot="1" x14ac:dyDescent="0.3">
      <c r="A62" s="96" t="s">
        <v>335</v>
      </c>
      <c r="B62" s="95">
        <f t="shared" si="5"/>
        <v>5</v>
      </c>
      <c r="C62" s="97"/>
      <c r="D62" s="97">
        <v>5</v>
      </c>
      <c r="E62" s="97"/>
    </row>
    <row r="63" spans="1:5" ht="19.5" thickBot="1" x14ac:dyDescent="0.3">
      <c r="A63" s="96" t="s">
        <v>336</v>
      </c>
      <c r="B63" s="95">
        <f t="shared" si="5"/>
        <v>5</v>
      </c>
      <c r="C63" s="97"/>
      <c r="D63" s="97">
        <v>5</v>
      </c>
      <c r="E63" s="97"/>
    </row>
    <row r="64" spans="1:5" ht="19.5" thickBot="1" x14ac:dyDescent="0.3">
      <c r="A64" s="96" t="s">
        <v>337</v>
      </c>
      <c r="B64" s="95">
        <f t="shared" si="5"/>
        <v>5</v>
      </c>
      <c r="C64" s="97"/>
      <c r="D64" s="97">
        <v>5</v>
      </c>
      <c r="E64" s="97"/>
    </row>
    <row r="65" spans="1:5" ht="38.25" thickBot="1" x14ac:dyDescent="0.3">
      <c r="A65" s="96" t="s">
        <v>338</v>
      </c>
      <c r="B65" s="95">
        <f t="shared" si="5"/>
        <v>5</v>
      </c>
      <c r="C65" s="97"/>
      <c r="D65" s="97">
        <v>5</v>
      </c>
      <c r="E65" s="97"/>
    </row>
    <row r="66" spans="1:5" ht="19.5" thickBot="1" x14ac:dyDescent="0.3">
      <c r="A66" s="96" t="s">
        <v>339</v>
      </c>
      <c r="B66" s="95">
        <f t="shared" si="5"/>
        <v>5</v>
      </c>
      <c r="C66" s="97"/>
      <c r="D66" s="97">
        <v>5</v>
      </c>
      <c r="E66" s="97"/>
    </row>
    <row r="67" spans="1:5" ht="19.5" thickBot="1" x14ac:dyDescent="0.3">
      <c r="A67" s="96" t="s">
        <v>340</v>
      </c>
      <c r="B67" s="95">
        <f t="shared" si="5"/>
        <v>7</v>
      </c>
      <c r="C67" s="97"/>
      <c r="D67" s="97">
        <v>7</v>
      </c>
      <c r="E67" s="97"/>
    </row>
    <row r="70" spans="1:5" x14ac:dyDescent="0.25">
      <c r="B70">
        <f>SUM(B56:B69)</f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CAO DANG</vt:lpstr>
      <vt:lpstr>TRUNG CAP</vt:lpstr>
      <vt:lpstr>Sheet2</vt:lpstr>
      <vt:lpstr>Sheet1</vt:lpstr>
      <vt:lpstr>Sheet3</vt:lpstr>
      <vt:lpstr>'CAO DANG'!Print_Area</vt:lpstr>
      <vt:lpstr>'CAO DANG'!Print_Titles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2021-05-14T03:46:54Z</cp:lastPrinted>
  <dcterms:created xsi:type="dcterms:W3CDTF">2021-05-14T01:12:01Z</dcterms:created>
  <dcterms:modified xsi:type="dcterms:W3CDTF">2021-05-18T06:25:54Z</dcterms:modified>
</cp:coreProperties>
</file>