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bookViews>
  <sheets>
    <sheet name="VCQL" sheetId="9" r:id="rId1"/>
  </sheets>
  <definedNames>
    <definedName name="_xlnm.Print_Titles" localSheetId="0">VCQL!$12:$13</definedName>
  </definedNames>
  <calcPr calcId="144525"/>
  <fileRecoveryPr autoRecover="0"/>
</workbook>
</file>

<file path=xl/calcChain.xml><?xml version="1.0" encoding="utf-8"?>
<calcChain xmlns="http://schemas.openxmlformats.org/spreadsheetml/2006/main">
  <c r="E63" i="9" l="1"/>
  <c r="C56" i="9"/>
  <c r="C59" i="9" l="1"/>
  <c r="C55" i="9" s="1"/>
  <c r="C49" i="9"/>
  <c r="C44" i="9"/>
  <c r="C38" i="9"/>
  <c r="C32" i="9"/>
  <c r="C27" i="9"/>
  <c r="C22" i="9"/>
  <c r="C18" i="9"/>
  <c r="C15" i="9"/>
  <c r="B38" i="9"/>
  <c r="B44" i="9"/>
  <c r="B59" i="9"/>
  <c r="B56" i="9"/>
  <c r="B49" i="9"/>
  <c r="B32" i="9"/>
  <c r="B27" i="9"/>
  <c r="B22" i="9"/>
  <c r="B21" i="9"/>
  <c r="B18" i="9"/>
  <c r="B15" i="9"/>
  <c r="B14" i="9"/>
  <c r="B55" i="9"/>
  <c r="B63" i="9" l="1"/>
  <c r="E64" i="9" s="1"/>
  <c r="E65" i="9" s="1"/>
  <c r="C14" i="9"/>
  <c r="C21" i="9"/>
  <c r="C63" i="9" l="1"/>
  <c r="C64" i="9" s="1"/>
  <c r="C65" i="9" s="1"/>
</calcChain>
</file>

<file path=xl/sharedStrings.xml><?xml version="1.0" encoding="utf-8"?>
<sst xmlns="http://schemas.openxmlformats.org/spreadsheetml/2006/main" count="89" uniqueCount="85">
  <si>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</si>
  <si>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</si>
  <si>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</si>
  <si>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</si>
  <si>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</si>
  <si>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</si>
  <si>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</si>
  <si>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</si>
  <si>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</si>
  <si>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</si>
  <si>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</si>
  <si>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</si>
  <si>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</si>
  <si>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</si>
  <si>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</si>
  <si>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</si>
  <si>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</si>
  <si>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</si>
  <si>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</si>
  <si>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</si>
  <si>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</si>
  <si>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</si>
  <si>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</si>
  <si>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</si>
  <si>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</si>
  <si>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</si>
  <si>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</si>
  <si>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</si>
  <si>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</si>
  <si>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</si>
  <si>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</si>
  <si>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</si>
  <si>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</si>
  <si>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</si>
  <si>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</si>
  <si>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</si>
  <si>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</si>
  <si>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</si>
  <si>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</si>
  <si>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</si>
  <si>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</si>
  <si>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</si>
  <si>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</si>
  <si>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</si>
  <si>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</si>
  <si>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</si>
  <si>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</si>
  <si>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</si>
  <si>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</si>
  <si>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</si>
  <si>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</si>
  <si>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</si>
  <si>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</si>
  <si>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</si>
  <si>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</si>
  <si>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</si>
  <si>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</si>
  <si>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</si>
  <si>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</si>
  <si>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</si>
  <si>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</si>
  <si>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</si>
  <si>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</si>
  <si>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 xml:space="preserve">           Họ và tên: NGUYỄN NGỌC HIỆP</t>
  </si>
  <si>
    <t>Kỹ sư Chế tạo máy</t>
  </si>
  <si>
    <t xml:space="preserve">           Trình độ chuyên môn: Kỹ sư Chế tạo máy</t>
  </si>
  <si>
    <t>B Anh văn</t>
  </si>
  <si>
    <t>A Tin học</t>
  </si>
  <si>
    <t>Chứng chỉ bồi dưỡng cán bộ Quản lý năm 2012</t>
  </si>
  <si>
    <t>Chứng chỉ Nghiệp vụ sư phạm</t>
  </si>
  <si>
    <t xml:space="preserve">Tỷ lệ tín nhiệm trên 75% </t>
  </si>
  <si>
    <t xml:space="preserve">Lịch cá nhân trên Egov </t>
  </si>
  <si>
    <t>Số lần bị ghi nhận vào Sổ họp đơn vị (không có)</t>
  </si>
  <si>
    <t>Tổng số CB-NV đạt danh hiệu chiến sĩ thi đua cơ sở &gt;10%</t>
  </si>
  <si>
    <t>Số lần nộp báo cáo trễ hạn: Không</t>
  </si>
  <si>
    <t xml:space="preserve"> Số lần vắng: Không</t>
  </si>
  <si>
    <t xml:space="preserve">           Chức danh nghề nghiệp (CDNN): V.07.01.03</t>
  </si>
  <si>
    <t>Lê Xuân Thiện</t>
  </si>
  <si>
    <t>Nguyễn Ngọc Hiệp</t>
  </si>
  <si>
    <t>Kiểm tra, xây dựng, cải cách quy trình làm việc của đơn vị</t>
  </si>
  <si>
    <r>
      <t xml:space="preserve">TRƯỜNG CAO ĐẲNG LÝ TỰ TRỌNG
THÀNH PHỐ HỒ CHÍ MINH
</t>
    </r>
    <r>
      <rPr>
        <b/>
        <sz val="13"/>
        <color indexed="8"/>
        <rFont val="Times New Roman"/>
        <family val="1"/>
      </rPr>
      <t>P. THANH TRA GIÁO DỤC - CTSV</t>
    </r>
  </si>
  <si>
    <t xml:space="preserve">           Nhiệm vụ được phân công: Phó trưởng Phòng Thanh gia Giáo dục - Công tác Sinh viên</t>
  </si>
  <si>
    <t xml:space="preserve">           Đơn vị: Phòng Thanh gia Giáo dục - Công tác Sinh viên</t>
  </si>
  <si>
    <t>PHIẾU ĐÁNH GIÁ, XẾP LOẠI CHUYÊN MÔN, NGHIỆP VỤ ĐỐI VỚI NHÂN VIÊN NĂM HỌC 2020-2021
(Mẫu 02- Áp dụng đối với nhân viên các đơn vị chức năng)</t>
  </si>
  <si>
    <t>Tp.HCM, ngày    tháng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</si>
</sst>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sz val="14"/>
      <name val="Times New Roman"/>
      <family val="1"/>
    </font>
    <font>
      <b/>
      <i/>
      <sz val="13"/>
      <name val="Times New Roman"/>
      <family val="1"/>
    </font>
    <font>
      <sz val="10"/>
      <name val="Times New Roman"/>
      <family val="1"/>
    </font>
    <font>
      <b/>
      <i/>
      <sz val="10"/>
      <name val="Times New Roman"/>
      <family val="1"/>
    </font>
    <font>
      <b/>
      <sz val="10"/>
      <name val="Times New Roman"/>
      <family val="1"/>
    </font>
    <font>
      <sz val="12"/>
      <color theme="1"/>
      <name val="Times New Roman"/>
      <family val="1"/>
    </font>
    <font>
      <sz val="12"/>
      <name val="Times New Roman"/>
      <family val="1"/>
    </font>
    <font>
      <b/>
      <i/>
      <sz val="12"/>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13" fillId="0" borderId="0" xfId="0" quotePrefix="1" applyFont="1" applyAlignment="1">
      <alignment vertical="center"/>
    </xf>
    <xf numFmtId="0" fontId="14" fillId="0" borderId="0" xfId="0" applyFont="1" applyAlignment="1">
      <alignment vertical="center"/>
    </xf>
    <xf numFmtId="0" fontId="10" fillId="0" borderId="0" xfId="0" quotePrefix="1" applyFont="1"/>
    <xf numFmtId="0" fontId="1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0" xfId="0" applyFont="1" applyFill="1"/>
    <xf numFmtId="0" fontId="10" fillId="0" borderId="1" xfId="0" applyFont="1" applyFill="1" applyBorder="1" applyAlignment="1">
      <alignment horizontal="center" vertical="center" wrapText="1"/>
    </xf>
    <xf numFmtId="0" fontId="13" fillId="3" borderId="0" xfId="0" quotePrefix="1" applyFont="1" applyFill="1" applyAlignment="1">
      <alignment vertical="center"/>
    </xf>
    <xf numFmtId="0" fontId="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0" borderId="0" xfId="0" applyFont="1" applyAlignment="1">
      <alignment horizontal="center" vertical="center"/>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vertical="center" wrapText="1"/>
    </xf>
    <xf numFmtId="0" fontId="19" fillId="2" borderId="1" xfId="0" applyFont="1" applyFill="1" applyBorder="1" applyAlignment="1">
      <alignment horizontal="left" vertical="center" wrapText="1"/>
    </xf>
    <xf numFmtId="0" fontId="5" fillId="2" borderId="1" xfId="0" quotePrefix="1" applyFont="1" applyFill="1" applyBorder="1" applyAlignment="1">
      <alignment vertical="center" wrapText="1"/>
    </xf>
    <xf numFmtId="0" fontId="22" fillId="0" borderId="0" xfId="0" quotePrefix="1" applyFont="1" applyAlignment="1">
      <alignment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3" fillId="0" borderId="0" xfId="0" applyFont="1" applyAlignment="1">
      <alignment horizontal="left"/>
    </xf>
    <xf numFmtId="0" fontId="3"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5" fillId="3"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0" fillId="0" borderId="0" xfId="0" applyFont="1" applyAlignment="1">
      <alignment horizontal="left"/>
    </xf>
    <xf numFmtId="0" fontId="10" fillId="2" borderId="1" xfId="0" applyFont="1" applyFill="1" applyBorder="1" applyAlignment="1">
      <alignment horizontal="left" vertical="center" wrapText="1"/>
    </xf>
    <xf numFmtId="0" fontId="18"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8" fillId="3" borderId="1" xfId="0" applyFont="1" applyFill="1" applyBorder="1" applyAlignment="1">
      <alignment horizontal="left" vertical="center" wrapText="1"/>
    </xf>
    <xf numFmtId="0" fontId="27" fillId="0" borderId="1" xfId="0" applyFont="1" applyFill="1" applyBorder="1" applyAlignment="1">
      <alignment horizontal="left" vertical="center" wrapText="1"/>
    </xf>
    <xf numFmtId="0" fontId="17" fillId="0" borderId="0" xfId="0" applyFont="1" applyAlignment="1">
      <alignment horizontal="center" vertical="center"/>
    </xf>
    <xf numFmtId="0" fontId="8" fillId="0" borderId="0" xfId="0" applyFont="1" applyAlignment="1">
      <alignment horizontal="center" vertical="center"/>
    </xf>
    <xf numFmtId="0" fontId="10" fillId="3" borderId="0" xfId="0" applyFont="1" applyFill="1"/>
    <xf numFmtId="0" fontId="1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2" fillId="0" borderId="0" xfId="0" applyFont="1" applyAlignment="1">
      <alignment horizontal="center"/>
    </xf>
    <xf numFmtId="0" fontId="7" fillId="0" borderId="0" xfId="0" applyFont="1" applyFill="1" applyAlignment="1">
      <alignment horizontal="center" vertical="top" wrapText="1"/>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cellXfs>
  <cellStyles count="1">
    <cellStyle name="Normal" xfId="0" builtinId="0"/>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1202318</xdr:colOff>
      <xdr:row>1</xdr:row>
      <xdr:rowOff>438150</xdr:rowOff>
    </xdr:from>
    <xdr:to>
      <xdr:col>5</xdr:col>
      <xdr:colOff>212353</xdr:colOff>
      <xdr:row>1</xdr:row>
      <xdr:rowOff>438150</xdr:rowOff>
    </xdr:to>
    <xdr:cxnSp macro="">
      <xdr:nvCxnSpPr>
        <xdr:cNvPr id="3" name="Straight Connector 2"/>
        <xdr:cNvCxnSpPr/>
      </xdr:nvCxnSpPr>
      <xdr:spPr>
        <a:xfrm>
          <a:off x="7231083" y="695885"/>
          <a:ext cx="14417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1469390</xdr:colOff>
      <xdr:row>1</xdr:row>
      <xdr:rowOff>645160</xdr:rowOff>
    </xdr:from>
    <xdr:to>
      <xdr:col>0</xdr:col>
      <xdr:colOff>2546985</xdr:colOff>
      <xdr:row>1</xdr:row>
      <xdr:rowOff>645160</xdr:rowOff>
    </xdr:to>
    <xdr:cxnSp macro="">
      <xdr:nvCxnSpPr>
        <xdr:cNvPr id="5" name="Straight Connector 4"/>
        <xdr:cNvCxnSpPr/>
      </xdr:nvCxnSpPr>
      <xdr:spPr>
        <a:xfrm>
          <a:off x="14693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6"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3</xdr:col>
      <xdr:colOff>1804210</xdr:colOff>
      <xdr:row>1</xdr:row>
      <xdr:rowOff>447675</xdr:rowOff>
    </xdr:from>
    <xdr:to>
      <xdr:col>5</xdr:col>
      <xdr:colOff>424004</xdr:colOff>
      <xdr:row>1</xdr:row>
      <xdr:rowOff>447675</xdr:rowOff>
    </xdr:to>
    <xdr:cxnSp macro="">
      <xdr:nvCxnSpPr>
        <xdr:cNvPr id="7" name="Straight Connector 6"/>
        <xdr:cNvCxnSpPr/>
      </xdr:nvCxnSpPr>
      <xdr:spPr>
        <a:xfrm>
          <a:off x="7633510" y="666750"/>
          <a:ext cx="1610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tabSelected="1" topLeftCell="A60" zoomScale="85" zoomScaleNormal="85" workbookViewId="0">
      <selection activeCell="J65" sqref="J65"/>
    </sheetView>
  </sheetViews>
  <sheetFormatPr defaultRowHeight="16.5" x14ac:dyDescent="0.25"/>
  <cols>
    <col min="1" max="1" width="49.21875" style="5" customWidth="1"/>
    <col min="2" max="2" width="8.88671875" style="5"/>
    <col min="3" max="3" width="12.109375" style="5" customWidth="1"/>
    <col min="4" max="4" width="16.77734375" style="35" customWidth="1"/>
    <col min="5" max="5" width="11.6640625" style="54" customWidth="1"/>
    <col min="6" max="6" width="19.44140625" style="40" customWidth="1"/>
    <col min="7" max="16384" width="8.88671875" style="5"/>
  </cols>
  <sheetData>
    <row r="1" spans="1:6" ht="17.25" customHeight="1" x14ac:dyDescent="0.25">
      <c r="D1" s="5"/>
      <c r="E1" s="5"/>
      <c r="F1" s="5"/>
    </row>
    <row r="2" spans="1:6" ht="63" customHeight="1" x14ac:dyDescent="0.25">
      <c r="A2" s="62" t="s">
        <v>80</v>
      </c>
      <c r="B2" s="3"/>
      <c r="D2" s="63" t="s">
        <v>11</v>
      </c>
      <c r="E2" s="63"/>
      <c r="F2" s="63"/>
    </row>
    <row r="3" spans="1:6" ht="10.5" customHeight="1" x14ac:dyDescent="0.25">
      <c r="A3" s="1"/>
      <c r="B3" s="2"/>
      <c r="D3" s="5"/>
      <c r="E3" s="5"/>
      <c r="F3" s="5"/>
    </row>
    <row r="4" spans="1:6" ht="39.75" customHeight="1" x14ac:dyDescent="0.25">
      <c r="A4" s="64" t="s">
        <v>83</v>
      </c>
      <c r="B4" s="65"/>
      <c r="C4" s="65"/>
      <c r="D4" s="65"/>
      <c r="E4" s="65"/>
      <c r="F4" s="65"/>
    </row>
    <row r="5" spans="1:6" ht="4.5" customHeight="1" x14ac:dyDescent="0.25">
      <c r="A5" s="20"/>
    </row>
    <row r="6" spans="1:6" ht="21.75" customHeight="1" x14ac:dyDescent="0.25">
      <c r="A6" s="10" t="s">
        <v>63</v>
      </c>
    </row>
    <row r="7" spans="1:6" ht="21.75" customHeight="1" x14ac:dyDescent="0.25">
      <c r="A7" s="10" t="s">
        <v>82</v>
      </c>
    </row>
    <row r="8" spans="1:6" ht="21.75" customHeight="1" x14ac:dyDescent="0.25">
      <c r="A8" s="17" t="s">
        <v>65</v>
      </c>
    </row>
    <row r="9" spans="1:6" ht="21.75" customHeight="1" x14ac:dyDescent="0.25">
      <c r="A9" s="28" t="s">
        <v>76</v>
      </c>
    </row>
    <row r="10" spans="1:6" ht="21.75" customHeight="1" x14ac:dyDescent="0.25">
      <c r="A10" s="10" t="s">
        <v>81</v>
      </c>
    </row>
    <row r="11" spans="1:6" ht="3" customHeight="1" x14ac:dyDescent="0.25">
      <c r="A11" s="4"/>
    </row>
    <row r="12" spans="1:6" x14ac:dyDescent="0.25">
      <c r="A12" s="66" t="s">
        <v>0</v>
      </c>
      <c r="B12" s="66" t="s">
        <v>1</v>
      </c>
      <c r="C12" s="66" t="s">
        <v>12</v>
      </c>
      <c r="D12" s="66"/>
      <c r="E12" s="66" t="s">
        <v>2</v>
      </c>
      <c r="F12" s="66"/>
    </row>
    <row r="13" spans="1:6" ht="34.5" x14ac:dyDescent="0.25">
      <c r="A13" s="66"/>
      <c r="B13" s="66"/>
      <c r="C13" s="13" t="s">
        <v>3</v>
      </c>
      <c r="D13" s="33" t="s">
        <v>4</v>
      </c>
      <c r="E13" s="55" t="s">
        <v>3</v>
      </c>
      <c r="F13" s="13" t="s">
        <v>4</v>
      </c>
    </row>
    <row r="14" spans="1:6" ht="24" customHeight="1" x14ac:dyDescent="0.25">
      <c r="A14" s="7" t="s">
        <v>13</v>
      </c>
      <c r="B14" s="6">
        <f>B15+B18</f>
        <v>8</v>
      </c>
      <c r="C14" s="29">
        <f>C15+C18</f>
        <v>8</v>
      </c>
      <c r="D14" s="36"/>
      <c r="E14" s="56"/>
      <c r="F14" s="41"/>
    </row>
    <row r="15" spans="1:6" ht="24" customHeight="1" x14ac:dyDescent="0.25">
      <c r="A15" s="7" t="s">
        <v>14</v>
      </c>
      <c r="B15" s="19">
        <f>SUM(B16:B17)</f>
        <v>4</v>
      </c>
      <c r="C15" s="30">
        <f>SUM(C16:C17)</f>
        <v>4</v>
      </c>
      <c r="D15" s="37"/>
      <c r="E15" s="57"/>
      <c r="F15" s="42"/>
    </row>
    <row r="16" spans="1:6" ht="56.25" customHeight="1" x14ac:dyDescent="0.25">
      <c r="A16" s="21" t="s">
        <v>34</v>
      </c>
      <c r="B16" s="14">
        <v>2</v>
      </c>
      <c r="C16" s="16">
        <v>2</v>
      </c>
      <c r="D16" s="47" t="s">
        <v>64</v>
      </c>
      <c r="E16" s="45"/>
      <c r="F16" s="47"/>
    </row>
    <row r="17" spans="1:6" ht="52.5" customHeight="1" x14ac:dyDescent="0.25">
      <c r="A17" s="21" t="s">
        <v>35</v>
      </c>
      <c r="B17" s="14">
        <v>2</v>
      </c>
      <c r="C17" s="16">
        <v>2</v>
      </c>
      <c r="D17" s="37"/>
      <c r="E17" s="45"/>
      <c r="F17" s="46"/>
    </row>
    <row r="18" spans="1:6" ht="21" customHeight="1" x14ac:dyDescent="0.25">
      <c r="A18" s="24" t="s">
        <v>20</v>
      </c>
      <c r="B18" s="19">
        <f>SUM(B19:B20)</f>
        <v>4</v>
      </c>
      <c r="C18" s="30">
        <f>SUM(C19:C20)</f>
        <v>4</v>
      </c>
      <c r="D18" s="37"/>
      <c r="E18" s="57"/>
      <c r="F18" s="42"/>
    </row>
    <row r="19" spans="1:6" ht="87" customHeight="1" x14ac:dyDescent="0.25">
      <c r="A19" s="8" t="s">
        <v>33</v>
      </c>
      <c r="B19" s="14">
        <v>2</v>
      </c>
      <c r="C19" s="16">
        <v>2</v>
      </c>
      <c r="D19" s="47" t="s">
        <v>66</v>
      </c>
      <c r="E19" s="45"/>
      <c r="F19" s="47"/>
    </row>
    <row r="20" spans="1:6" ht="85.5" customHeight="1" x14ac:dyDescent="0.25">
      <c r="A20" s="21" t="s">
        <v>15</v>
      </c>
      <c r="B20" s="14">
        <v>2</v>
      </c>
      <c r="C20" s="16">
        <v>2</v>
      </c>
      <c r="D20" s="47" t="s">
        <v>67</v>
      </c>
      <c r="E20" s="58"/>
      <c r="F20" s="47"/>
    </row>
    <row r="21" spans="1:6" ht="21" customHeight="1" x14ac:dyDescent="0.25">
      <c r="A21" s="24" t="s">
        <v>16</v>
      </c>
      <c r="B21" s="6">
        <f>B22+B27+B32+B38+B44+B49</f>
        <v>54</v>
      </c>
      <c r="C21" s="29">
        <f>C22+C27+C32+C38+C44+C49</f>
        <v>46</v>
      </c>
      <c r="D21" s="37"/>
      <c r="E21" s="56"/>
      <c r="F21" s="42"/>
    </row>
    <row r="22" spans="1:6" ht="21" customHeight="1" x14ac:dyDescent="0.25">
      <c r="A22" s="24" t="s">
        <v>21</v>
      </c>
      <c r="B22" s="19">
        <f>SUM(B23:B26)</f>
        <v>8</v>
      </c>
      <c r="C22" s="30">
        <f>SUM(C23:C26)</f>
        <v>6</v>
      </c>
      <c r="D22" s="37"/>
      <c r="E22" s="57"/>
      <c r="F22" s="42"/>
    </row>
    <row r="23" spans="1:6" ht="59.25" customHeight="1" x14ac:dyDescent="0.25">
      <c r="A23" s="21" t="s">
        <v>36</v>
      </c>
      <c r="B23" s="14">
        <v>2</v>
      </c>
      <c r="C23" s="16">
        <v>2</v>
      </c>
      <c r="D23" s="47" t="s">
        <v>68</v>
      </c>
      <c r="E23" s="58"/>
      <c r="F23" s="46"/>
    </row>
    <row r="24" spans="1:6" ht="66" customHeight="1" x14ac:dyDescent="0.25">
      <c r="A24" s="21" t="s">
        <v>37</v>
      </c>
      <c r="B24" s="14">
        <v>2</v>
      </c>
      <c r="C24" s="16">
        <v>2</v>
      </c>
      <c r="D24" s="47" t="s">
        <v>69</v>
      </c>
      <c r="E24" s="58"/>
      <c r="F24" s="47"/>
    </row>
    <row r="25" spans="1:6" ht="48" customHeight="1" x14ac:dyDescent="0.25">
      <c r="A25" s="21" t="s">
        <v>38</v>
      </c>
      <c r="B25" s="14">
        <v>2</v>
      </c>
      <c r="C25" s="16">
        <v>2</v>
      </c>
      <c r="D25" s="47" t="s">
        <v>70</v>
      </c>
      <c r="E25" s="58"/>
      <c r="F25" s="47"/>
    </row>
    <row r="26" spans="1:6" ht="50.25" customHeight="1" x14ac:dyDescent="0.25">
      <c r="A26" s="21" t="s">
        <v>39</v>
      </c>
      <c r="B26" s="14">
        <v>2</v>
      </c>
      <c r="C26" s="45"/>
      <c r="D26" s="50"/>
      <c r="E26" s="58"/>
      <c r="F26" s="51"/>
    </row>
    <row r="27" spans="1:6" ht="28.5" customHeight="1" x14ac:dyDescent="0.25">
      <c r="A27" s="24" t="s">
        <v>22</v>
      </c>
      <c r="B27" s="19">
        <f>SUM(B28:B31)</f>
        <v>8</v>
      </c>
      <c r="C27" s="30">
        <f>SUM(C28:C31)</f>
        <v>5</v>
      </c>
      <c r="D27" s="37"/>
      <c r="E27" s="57"/>
      <c r="F27" s="42"/>
    </row>
    <row r="28" spans="1:6" ht="57.75" customHeight="1" x14ac:dyDescent="0.25">
      <c r="A28" s="21" t="s">
        <v>40</v>
      </c>
      <c r="B28" s="14">
        <v>2</v>
      </c>
      <c r="C28" s="16">
        <v>0</v>
      </c>
      <c r="D28" s="38"/>
      <c r="E28" s="45"/>
      <c r="F28" s="50"/>
    </row>
    <row r="29" spans="1:6" ht="63.75" customHeight="1" x14ac:dyDescent="0.25">
      <c r="A29" s="21" t="s">
        <v>23</v>
      </c>
      <c r="B29" s="14">
        <v>2</v>
      </c>
      <c r="C29" s="16">
        <v>1</v>
      </c>
      <c r="D29" s="49"/>
      <c r="E29" s="58"/>
      <c r="F29" s="46"/>
    </row>
    <row r="30" spans="1:6" ht="44.25" customHeight="1" x14ac:dyDescent="0.25">
      <c r="A30" s="21" t="s">
        <v>24</v>
      </c>
      <c r="B30" s="14">
        <v>2</v>
      </c>
      <c r="C30" s="16">
        <v>2</v>
      </c>
      <c r="D30" s="47" t="s">
        <v>71</v>
      </c>
      <c r="E30" s="58"/>
      <c r="F30" s="47"/>
    </row>
    <row r="31" spans="1:6" ht="70.5" customHeight="1" x14ac:dyDescent="0.25">
      <c r="A31" s="21" t="s">
        <v>25</v>
      </c>
      <c r="B31" s="14">
        <v>2</v>
      </c>
      <c r="C31" s="16">
        <v>2</v>
      </c>
      <c r="D31" s="50" t="s">
        <v>73</v>
      </c>
      <c r="E31" s="58"/>
      <c r="F31" s="50"/>
    </row>
    <row r="32" spans="1:6" ht="21.75" customHeight="1" x14ac:dyDescent="0.25">
      <c r="A32" s="24" t="s">
        <v>26</v>
      </c>
      <c r="B32" s="19">
        <f>SUM(B33:B37)</f>
        <v>10</v>
      </c>
      <c r="C32" s="30">
        <f>SUM(C33:C37)</f>
        <v>10</v>
      </c>
      <c r="D32" s="37"/>
      <c r="E32" s="57"/>
      <c r="F32" s="42"/>
    </row>
    <row r="33" spans="1:8" ht="56.25" customHeight="1" x14ac:dyDescent="0.25">
      <c r="A33" s="21" t="s">
        <v>41</v>
      </c>
      <c r="B33" s="14">
        <v>2</v>
      </c>
      <c r="C33" s="16">
        <v>2</v>
      </c>
      <c r="D33" s="37"/>
      <c r="E33" s="45"/>
      <c r="F33" s="46"/>
    </row>
    <row r="34" spans="1:8" ht="107.25" customHeight="1" x14ac:dyDescent="0.25">
      <c r="A34" s="21" t="s">
        <v>42</v>
      </c>
      <c r="B34" s="14">
        <v>2</v>
      </c>
      <c r="C34" s="16">
        <v>2</v>
      </c>
      <c r="D34" s="38"/>
      <c r="E34" s="45"/>
      <c r="F34" s="46"/>
    </row>
    <row r="35" spans="1:8" ht="56.25" customHeight="1" x14ac:dyDescent="0.25">
      <c r="A35" s="21" t="s">
        <v>43</v>
      </c>
      <c r="B35" s="14">
        <v>2</v>
      </c>
      <c r="C35" s="16">
        <v>2</v>
      </c>
      <c r="D35" s="38"/>
      <c r="E35" s="45"/>
      <c r="F35" s="46"/>
    </row>
    <row r="36" spans="1:8" ht="53.25" customHeight="1" x14ac:dyDescent="0.25">
      <c r="A36" s="21" t="s">
        <v>44</v>
      </c>
      <c r="B36" s="14">
        <v>2</v>
      </c>
      <c r="C36" s="16">
        <v>2</v>
      </c>
      <c r="D36" s="37"/>
      <c r="E36" s="45"/>
      <c r="F36" s="42"/>
    </row>
    <row r="37" spans="1:8" ht="67.5" customHeight="1" x14ac:dyDescent="0.25">
      <c r="A37" s="21" t="s">
        <v>19</v>
      </c>
      <c r="B37" s="16">
        <v>2</v>
      </c>
      <c r="C37" s="16">
        <v>2</v>
      </c>
      <c r="D37" s="37"/>
      <c r="E37" s="45"/>
      <c r="F37" s="46"/>
    </row>
    <row r="38" spans="1:8" ht="23.25" customHeight="1" x14ac:dyDescent="0.25">
      <c r="A38" s="24" t="s">
        <v>27</v>
      </c>
      <c r="B38" s="19">
        <f>SUM(B39:B43)</f>
        <v>10</v>
      </c>
      <c r="C38" s="30">
        <f>SUM(C39:C43)</f>
        <v>10</v>
      </c>
      <c r="D38" s="37"/>
      <c r="E38" s="57"/>
      <c r="F38" s="42"/>
      <c r="H38" s="15"/>
    </row>
    <row r="39" spans="1:8" ht="39" customHeight="1" x14ac:dyDescent="0.25">
      <c r="A39" s="21" t="s">
        <v>45</v>
      </c>
      <c r="B39" s="9">
        <v>2</v>
      </c>
      <c r="C39" s="31">
        <v>2</v>
      </c>
      <c r="D39" s="37"/>
      <c r="E39" s="59"/>
      <c r="F39" s="43"/>
    </row>
    <row r="40" spans="1:8" ht="42" customHeight="1" x14ac:dyDescent="0.25">
      <c r="A40" s="21" t="s">
        <v>46</v>
      </c>
      <c r="B40" s="9">
        <v>2</v>
      </c>
      <c r="C40" s="31">
        <v>2</v>
      </c>
      <c r="D40" s="37"/>
      <c r="E40" s="59"/>
      <c r="F40" s="43"/>
    </row>
    <row r="41" spans="1:8" ht="54" customHeight="1" x14ac:dyDescent="0.25">
      <c r="A41" s="21" t="s">
        <v>47</v>
      </c>
      <c r="B41" s="9">
        <v>2</v>
      </c>
      <c r="C41" s="31">
        <v>2</v>
      </c>
      <c r="D41" s="47" t="s">
        <v>72</v>
      </c>
      <c r="E41" s="59"/>
      <c r="F41" s="26"/>
    </row>
    <row r="42" spans="1:8" ht="49.5" x14ac:dyDescent="0.25">
      <c r="A42" s="21" t="s">
        <v>49</v>
      </c>
      <c r="B42" s="9">
        <v>2</v>
      </c>
      <c r="C42" s="31">
        <v>2</v>
      </c>
      <c r="D42" s="47"/>
      <c r="E42" s="59"/>
      <c r="F42" s="43"/>
    </row>
    <row r="43" spans="1:8" ht="69" customHeight="1" x14ac:dyDescent="0.25">
      <c r="A43" s="21" t="s">
        <v>50</v>
      </c>
      <c r="B43" s="9">
        <v>2</v>
      </c>
      <c r="C43" s="31">
        <v>2</v>
      </c>
      <c r="D43" s="47" t="s">
        <v>48</v>
      </c>
      <c r="E43" s="59"/>
      <c r="F43" s="26"/>
    </row>
    <row r="44" spans="1:8" ht="24" customHeight="1" x14ac:dyDescent="0.25">
      <c r="A44" s="24" t="s">
        <v>28</v>
      </c>
      <c r="B44" s="19">
        <f>SUM(B45:B48)</f>
        <v>8</v>
      </c>
      <c r="C44" s="30">
        <f>SUM(C45:C48)</f>
        <v>7</v>
      </c>
      <c r="D44" s="47"/>
      <c r="E44" s="57"/>
      <c r="F44" s="42"/>
    </row>
    <row r="45" spans="1:8" ht="69" customHeight="1" x14ac:dyDescent="0.25">
      <c r="A45" s="21" t="s">
        <v>29</v>
      </c>
      <c r="B45" s="9">
        <v>2</v>
      </c>
      <c r="C45" s="31">
        <v>1</v>
      </c>
      <c r="D45" s="47"/>
      <c r="E45" s="59"/>
      <c r="F45" s="43"/>
    </row>
    <row r="46" spans="1:8" ht="53.25" customHeight="1" x14ac:dyDescent="0.25">
      <c r="A46" s="21" t="s">
        <v>51</v>
      </c>
      <c r="B46" s="9">
        <v>2</v>
      </c>
      <c r="C46" s="31">
        <v>2</v>
      </c>
      <c r="D46" s="47" t="s">
        <v>74</v>
      </c>
      <c r="E46" s="59"/>
      <c r="F46" s="26"/>
      <c r="H46" s="15"/>
    </row>
    <row r="47" spans="1:8" ht="34.5" customHeight="1" x14ac:dyDescent="0.25">
      <c r="A47" s="21" t="s">
        <v>52</v>
      </c>
      <c r="B47" s="9">
        <v>2</v>
      </c>
      <c r="C47" s="31">
        <v>2</v>
      </c>
      <c r="D47" s="37"/>
      <c r="E47" s="59"/>
      <c r="F47" s="43"/>
    </row>
    <row r="48" spans="1:8" ht="42.75" customHeight="1" x14ac:dyDescent="0.25">
      <c r="A48" s="21" t="s">
        <v>53</v>
      </c>
      <c r="B48" s="9">
        <v>2</v>
      </c>
      <c r="C48" s="31">
        <v>2</v>
      </c>
      <c r="D48" s="37"/>
      <c r="E48" s="59"/>
      <c r="F48" s="43"/>
    </row>
    <row r="49" spans="1:9" ht="27" customHeight="1" x14ac:dyDescent="0.25">
      <c r="A49" s="27" t="s">
        <v>61</v>
      </c>
      <c r="B49" s="23">
        <f>SUM(B50:B54)</f>
        <v>10</v>
      </c>
      <c r="C49" s="32">
        <f>SUM(C50:C54)</f>
        <v>8</v>
      </c>
      <c r="D49" s="37"/>
      <c r="E49" s="60"/>
      <c r="F49" s="43"/>
    </row>
    <row r="50" spans="1:9" ht="49.5" x14ac:dyDescent="0.25">
      <c r="A50" s="21" t="s">
        <v>54</v>
      </c>
      <c r="B50" s="9">
        <v>2</v>
      </c>
      <c r="C50" s="31">
        <v>2</v>
      </c>
      <c r="D50" s="38"/>
      <c r="E50" s="59"/>
      <c r="F50" s="47"/>
    </row>
    <row r="51" spans="1:9" ht="60" customHeight="1" x14ac:dyDescent="0.25">
      <c r="A51" s="21" t="s">
        <v>55</v>
      </c>
      <c r="B51" s="9">
        <v>2</v>
      </c>
      <c r="C51" s="31">
        <v>2</v>
      </c>
      <c r="D51" s="38"/>
      <c r="E51" s="59"/>
      <c r="F51" s="47"/>
    </row>
    <row r="52" spans="1:9" ht="60" customHeight="1" x14ac:dyDescent="0.25">
      <c r="A52" s="21" t="s">
        <v>62</v>
      </c>
      <c r="B52" s="9">
        <v>2</v>
      </c>
      <c r="C52" s="31">
        <v>1</v>
      </c>
      <c r="D52" s="37"/>
      <c r="E52" s="59"/>
      <c r="F52" s="46"/>
    </row>
    <row r="53" spans="1:9" ht="62.25" customHeight="1" x14ac:dyDescent="0.25">
      <c r="A53" s="21" t="s">
        <v>56</v>
      </c>
      <c r="B53" s="9">
        <v>2</v>
      </c>
      <c r="C53" s="31">
        <v>2</v>
      </c>
      <c r="D53" s="37"/>
      <c r="E53" s="59"/>
      <c r="F53" s="46"/>
    </row>
    <row r="54" spans="1:9" ht="84.75" customHeight="1" x14ac:dyDescent="0.25">
      <c r="A54" s="21" t="s">
        <v>57</v>
      </c>
      <c r="B54" s="9">
        <v>2</v>
      </c>
      <c r="C54" s="31">
        <v>1</v>
      </c>
      <c r="D54" s="34"/>
      <c r="E54" s="59"/>
      <c r="F54" s="48"/>
      <c r="H54" s="15"/>
      <c r="I54" s="15"/>
    </row>
    <row r="55" spans="1:9" ht="27" customHeight="1" x14ac:dyDescent="0.25">
      <c r="A55" s="25" t="s">
        <v>17</v>
      </c>
      <c r="B55" s="6">
        <f>B56+B59</f>
        <v>10</v>
      </c>
      <c r="C55" s="29">
        <f>C56+C59</f>
        <v>8</v>
      </c>
      <c r="D55" s="37"/>
      <c r="E55" s="56"/>
      <c r="F55" s="43"/>
      <c r="H55" s="15"/>
      <c r="I55" s="15"/>
    </row>
    <row r="56" spans="1:9" ht="23.25" customHeight="1" x14ac:dyDescent="0.25">
      <c r="A56" s="25" t="s">
        <v>30</v>
      </c>
      <c r="B56" s="23">
        <f>SUM(B57:B58)</f>
        <v>4</v>
      </c>
      <c r="C56" s="32">
        <f>SUM(C57:C58)</f>
        <v>4</v>
      </c>
      <c r="D56" s="37"/>
      <c r="E56" s="60"/>
      <c r="F56" s="43"/>
      <c r="H56" s="15"/>
      <c r="I56" s="15"/>
    </row>
    <row r="57" spans="1:9" ht="70.5" customHeight="1" x14ac:dyDescent="0.25">
      <c r="A57" s="21" t="s">
        <v>58</v>
      </c>
      <c r="B57" s="9">
        <v>2</v>
      </c>
      <c r="C57" s="31">
        <v>2</v>
      </c>
      <c r="D57" s="34" t="s">
        <v>75</v>
      </c>
      <c r="E57" s="59"/>
      <c r="F57" s="26"/>
      <c r="H57" s="15"/>
      <c r="I57" s="15"/>
    </row>
    <row r="58" spans="1:9" ht="51" customHeight="1" x14ac:dyDescent="0.25">
      <c r="A58" s="21" t="s">
        <v>18</v>
      </c>
      <c r="B58" s="9">
        <v>2</v>
      </c>
      <c r="C58" s="31">
        <v>2</v>
      </c>
      <c r="D58" s="38"/>
      <c r="E58" s="59"/>
      <c r="F58" s="50"/>
      <c r="H58" s="15"/>
      <c r="I58" s="15"/>
    </row>
    <row r="59" spans="1:9" ht="22.5" customHeight="1" x14ac:dyDescent="0.25">
      <c r="A59" s="25" t="s">
        <v>31</v>
      </c>
      <c r="B59" s="23">
        <f>SUM(B60:B62)</f>
        <v>6</v>
      </c>
      <c r="C59" s="32">
        <f>SUM(C60:C62)</f>
        <v>4</v>
      </c>
      <c r="D59" s="37"/>
      <c r="E59" s="60"/>
      <c r="F59" s="43"/>
      <c r="H59" s="15"/>
      <c r="I59" s="15"/>
    </row>
    <row r="60" spans="1:9" ht="62.25" customHeight="1" x14ac:dyDescent="0.25">
      <c r="A60" s="21" t="s">
        <v>32</v>
      </c>
      <c r="B60" s="9">
        <v>2</v>
      </c>
      <c r="C60" s="31">
        <v>2</v>
      </c>
      <c r="D60" s="47" t="s">
        <v>79</v>
      </c>
      <c r="E60" s="59"/>
      <c r="F60" s="47"/>
    </row>
    <row r="61" spans="1:9" ht="78" customHeight="1" x14ac:dyDescent="0.25">
      <c r="A61" s="21" t="s">
        <v>59</v>
      </c>
      <c r="B61" s="9">
        <v>2</v>
      </c>
      <c r="C61" s="31">
        <v>1</v>
      </c>
      <c r="D61" s="37"/>
      <c r="E61" s="59"/>
      <c r="F61" s="43"/>
    </row>
    <row r="62" spans="1:9" ht="54" customHeight="1" x14ac:dyDescent="0.25">
      <c r="A62" s="22" t="s">
        <v>60</v>
      </c>
      <c r="B62" s="9">
        <v>2</v>
      </c>
      <c r="C62" s="31">
        <v>1</v>
      </c>
      <c r="D62" s="37"/>
      <c r="E62" s="59"/>
      <c r="F62" s="43"/>
    </row>
    <row r="63" spans="1:9" ht="20.25" customHeight="1" x14ac:dyDescent="0.25">
      <c r="A63" s="19" t="s">
        <v>5</v>
      </c>
      <c r="B63" s="6">
        <f>B14+B21+B55</f>
        <v>72</v>
      </c>
      <c r="C63" s="6">
        <f>C14+C21+C55</f>
        <v>62</v>
      </c>
      <c r="D63" s="39"/>
      <c r="E63" s="56">
        <f>E14+E21+E55</f>
        <v>0</v>
      </c>
      <c r="F63" s="44"/>
    </row>
    <row r="64" spans="1:9" ht="20.25" customHeight="1" x14ac:dyDescent="0.25">
      <c r="A64" s="18" t="s">
        <v>6</v>
      </c>
      <c r="B64" s="6">
        <v>100</v>
      </c>
      <c r="C64" s="66">
        <f>ROUND(C63/B63*100,0)</f>
        <v>86</v>
      </c>
      <c r="D64" s="66"/>
      <c r="E64" s="66">
        <f>ROUND(E63/B63*100,0)</f>
        <v>0</v>
      </c>
      <c r="F64" s="66"/>
    </row>
    <row r="65" spans="1:6" ht="20.25" customHeight="1" x14ac:dyDescent="0.25">
      <c r="A65" s="18" t="s">
        <v>7</v>
      </c>
      <c r="B65" s="9"/>
      <c r="C65" s="69" t="str">
        <f>IF(AND(AND(C16=2,C23=2),C64&gt;=80),"Loại A",IF(AND(AND(C16=2,C23=2),C64&gt;=65),"Loại B",IF(AND(AND(C16=2,C23=2),C64&gt;=50),"Loại C",IF(AND(AND(C16=2,C23=2),C64&lt;50),"Không đạt chuẩn",IF(OR(C16&lt;2,C23&lt;2),"Không đạt chuẩn")))))</f>
        <v>Loại A</v>
      </c>
      <c r="D65" s="69"/>
      <c r="E65" s="69" t="str">
        <f>IF(AND(AND(E16=2,E23=2),E64&gt;=80),"Loại A",IF(AND(AND(E16=2,E23=2),E64&gt;=65),"Loại B",IF(AND(AND(E16=2,E23=2),E64&gt;=50),"Loại C",IF(AND(AND(E16=2,E23=2),E64&lt;50),"Không đạt chuẩn",IF(OR(E16&lt;2,E23&lt;2),"Không đạt chuẩn")))))</f>
        <v>Không đạt chuẩn</v>
      </c>
      <c r="F65" s="69"/>
    </row>
    <row r="66" spans="1:6" ht="12" customHeight="1" x14ac:dyDescent="0.25">
      <c r="A66" s="11"/>
    </row>
    <row r="67" spans="1:6" x14ac:dyDescent="0.25">
      <c r="A67" s="52" t="s">
        <v>84</v>
      </c>
      <c r="D67" s="68" t="s">
        <v>84</v>
      </c>
      <c r="E67" s="68"/>
      <c r="F67" s="68"/>
    </row>
    <row r="68" spans="1:6" x14ac:dyDescent="0.25">
      <c r="A68" s="53" t="s">
        <v>8</v>
      </c>
      <c r="D68" s="70" t="s">
        <v>9</v>
      </c>
      <c r="E68" s="70"/>
      <c r="F68" s="70"/>
    </row>
    <row r="69" spans="1:6" x14ac:dyDescent="0.25">
      <c r="A69" s="52" t="s">
        <v>10</v>
      </c>
      <c r="D69" s="68" t="s">
        <v>10</v>
      </c>
      <c r="E69" s="68"/>
      <c r="F69" s="68"/>
    </row>
    <row r="70" spans="1:6" x14ac:dyDescent="0.25">
      <c r="D70" s="5"/>
    </row>
    <row r="71" spans="1:6" x14ac:dyDescent="0.25">
      <c r="C71" s="12"/>
      <c r="D71" s="5"/>
    </row>
    <row r="72" spans="1:6" x14ac:dyDescent="0.25">
      <c r="D72" s="5"/>
    </row>
    <row r="73" spans="1:6" x14ac:dyDescent="0.25">
      <c r="D73" s="5"/>
    </row>
    <row r="74" spans="1:6" ht="25.5" customHeight="1" x14ac:dyDescent="0.25">
      <c r="A74" s="61" t="s">
        <v>78</v>
      </c>
      <c r="D74" s="67" t="s">
        <v>77</v>
      </c>
      <c r="E74" s="67"/>
      <c r="F74" s="67"/>
    </row>
  </sheetData>
  <mergeCells count="14">
    <mergeCell ref="D74:F74"/>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cfRule type="cellIs" dxfId="7" priority="12" stopIfTrue="1" operator="equal">
      <formula>0</formula>
    </cfRule>
  </conditionalFormatting>
  <conditionalFormatting sqref="B49:C62">
    <cfRule type="cellIs" dxfId="6" priority="10" stopIfTrue="1" operator="equal">
      <formula>0</formula>
    </cfRule>
  </conditionalFormatting>
  <conditionalFormatting sqref="B45:C48">
    <cfRule type="cellIs" dxfId="5" priority="8" stopIfTrue="1" operator="equal">
      <formula>0</formula>
    </cfRule>
  </conditionalFormatting>
  <conditionalFormatting sqref="B39:C43">
    <cfRule type="cellIs" dxfId="4" priority="6" stopIfTrue="1" operator="equal">
      <formula>0</formula>
    </cfRule>
  </conditionalFormatting>
  <conditionalFormatting sqref="E14:E38 E44 E63">
    <cfRule type="cellIs" dxfId="3" priority="4" stopIfTrue="1" operator="equal">
      <formula>0</formula>
    </cfRule>
  </conditionalFormatting>
  <conditionalFormatting sqref="E49:E62">
    <cfRule type="cellIs" dxfId="2" priority="3" stopIfTrue="1" operator="equal">
      <formula>0</formula>
    </cfRule>
  </conditionalFormatting>
  <conditionalFormatting sqref="E45:E48">
    <cfRule type="cellIs" dxfId="1" priority="2" stopIfTrue="1" operator="equal">
      <formula>0</formula>
    </cfRule>
  </conditionalFormatting>
  <conditionalFormatting sqref="E39:E43">
    <cfRule type="cellIs" dxfId="0" priority="1" stopIfTrue="1" operator="equal">
      <formula>0</formula>
    </cfRule>
  </conditionalFormatting>
  <pageMargins left="0.7" right="0.22" top="0.23" bottom="0.1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Hieu</cp:lastModifiedBy>
  <cp:lastPrinted>2019-05-13T07:26:24Z</cp:lastPrinted>
  <dcterms:created xsi:type="dcterms:W3CDTF">2018-08-15T07:37:54Z</dcterms:created>
  <dcterms:modified xsi:type="dcterms:W3CDTF">2021-06-18T04:34:15Z</dcterms:modified>
</cp:coreProperties>
</file>