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070"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workbook>
</file>

<file path=xl/sharedStrings.xml><?xml version="1.0" encoding="utf-8"?>
<sst xmlns="http://schemas.openxmlformats.org/spreadsheetml/2006/main" count="297" uniqueCount="211">
  <si>
    <r>
      <rPr>
        <sz val="13"/>
        <color rgb="FF000000"/>
        <rFont val="Times New Roman"/>
        <charset val="134"/>
      </rPr>
      <t xml:space="preserve">TRƯỜNG CAO ĐẲNG LÝ TỰ TRỌNG
THÀNH PHỐ HỒ CHÍ MINH
</t>
    </r>
    <r>
      <rPr>
        <b/>
        <sz val="13"/>
        <color indexed="8"/>
        <rFont val="Times New Roman"/>
        <charset val="134"/>
      </rPr>
      <t>ĐƠN VỊ: _______________________</t>
    </r>
  </si>
  <si>
    <t>CỘNG HÒA XÃ HỘI CHỦ NGHĨA VIỆT NAM
Độc lập - Tự do - Hạnh phúc </t>
  </si>
  <si>
    <t>PHIẾU ĐÁNH GIÁ, XẾP LOẠI CHUYÊN MÔN, NGHIỆP VỤ ĐỐI VỚI VIÊN CHỨC QUẢN LÝ NĂM HỌC 2020 - 2021
( Mẫu 01 - Áp dụng cho đối tượng là trưởng, phó đơn vị)</t>
  </si>
  <si>
    <r>
      <rPr>
        <sz val="14"/>
        <color rgb="FF000000"/>
        <rFont val="Times New Roman"/>
        <charset val="134"/>
      </rPr>
      <t xml:space="preserve">           Họ và tên:   </t>
    </r>
    <r>
      <rPr>
        <b/>
        <i/>
        <sz val="14"/>
        <color indexed="10"/>
        <rFont val="Times New Roman"/>
        <charset val="134"/>
      </rPr>
      <t>(Chữ in hoa)</t>
    </r>
  </si>
  <si>
    <t xml:space="preserve">           Đơn vị:  </t>
  </si>
  <si>
    <r>
      <rPr>
        <sz val="14"/>
        <color rgb="FF000000"/>
        <rFont val="Times New Roman"/>
        <charset val="134"/>
      </rPr>
      <t xml:space="preserve">           Trình độ chuyên môn: </t>
    </r>
    <r>
      <rPr>
        <b/>
        <i/>
        <sz val="14"/>
        <color indexed="10"/>
        <rFont val="Times New Roman"/>
        <charset val="134"/>
      </rPr>
      <t>(Theo CDNN đang hưởng)</t>
    </r>
  </si>
  <si>
    <r>
      <rPr>
        <sz val="14"/>
        <color rgb="FF000000"/>
        <rFont val="Times New Roman"/>
        <charset val="134"/>
      </rPr>
      <t xml:space="preserve">           Chức danh nghề nghiệp (CDNN): (</t>
    </r>
    <r>
      <rPr>
        <b/>
        <i/>
        <sz val="14"/>
        <color indexed="10"/>
        <rFont val="Times New Roman"/>
        <charset val="134"/>
      </rPr>
      <t>VD: Chuyên viên 01.003; Cán sự 01.004</t>
    </r>
    <r>
      <rPr>
        <sz val="14"/>
        <color indexed="8"/>
        <rFont val="Times New Roman"/>
        <charset val="134"/>
      </rPr>
      <t>)</t>
    </r>
  </si>
  <si>
    <t xml:space="preserve">           Nhiệm vụ được phân công:  </t>
  </si>
  <si>
    <t>Các tiêu chí và tiêu chuẩn</t>
  </si>
  <si>
    <t>Điểm tối đa</t>
  </si>
  <si>
    <t>VCQL tự đánh giá xếp loại</t>
  </si>
  <si>
    <t>Đơn vị đánh giá, xếp loại</t>
  </si>
  <si>
    <t>Điểm đánh giá đạt được</t>
  </si>
  <si>
    <t>Các minh chứng</t>
  </si>
  <si>
    <t xml:space="preserve"> Tiêu chí 1: Năng lực chuyên môn</t>
  </si>
  <si>
    <r>
      <rPr>
        <b/>
        <sz val="13"/>
        <color theme="1"/>
        <rFont val="Times New Roman"/>
        <charset val="134"/>
      </rPr>
      <t>- Tiêu chuẩn 1:</t>
    </r>
    <r>
      <rPr>
        <sz val="13"/>
        <color indexed="8"/>
        <rFont val="Times New Roman"/>
        <charset val="134"/>
      </rPr>
      <t xml:space="preserve"> Trình độ chuyên môn nghiệp vụ</t>
    </r>
  </si>
  <si>
    <r>
      <rPr>
        <sz val="13"/>
        <rFont val="Times New Roman"/>
        <charset val="134"/>
      </rPr>
      <t>1.</t>
    </r>
    <r>
      <rPr>
        <sz val="7"/>
        <rFont val="Times New Roman"/>
        <charset val="134"/>
      </rPr>
      <t xml:space="preserve">   </t>
    </r>
    <r>
      <rPr>
        <sz val="13"/>
        <rFont val="Times New Roman"/>
        <charset val="134"/>
      </rPr>
      <t>Có bằng tốt nghiệp phù hợp với vị trí đảm nhiệm theo quy định  (2đ).</t>
    </r>
  </si>
  <si>
    <t>Thống kê văn bằng chuyên môn theo CDNN</t>
  </si>
  <si>
    <r>
      <rPr>
        <sz val="13"/>
        <rFont val="Times New Roman"/>
        <charset val="134"/>
      </rPr>
      <t>2.</t>
    </r>
    <r>
      <rPr>
        <sz val="7"/>
        <rFont val="Times New Roman"/>
        <charset val="134"/>
      </rPr>
      <t xml:space="preserve">   </t>
    </r>
    <r>
      <rPr>
        <sz val="13"/>
        <rFont val="Times New Roman"/>
        <charset val="134"/>
      </rPr>
      <t>Có trình độ lý luận chính trị trung cấp trở lên (2 đ); Sơ cấp (1 đ); Không có (0đ)</t>
    </r>
  </si>
  <si>
    <r>
      <rPr>
        <b/>
        <sz val="13"/>
        <rFont val="Times New Roman"/>
        <charset val="134"/>
      </rPr>
      <t>- Tiêu chuẩn 2:</t>
    </r>
    <r>
      <rPr>
        <sz val="13"/>
        <rFont val="Times New Roman"/>
        <charset val="134"/>
      </rPr>
      <t xml:space="preserve"> Trình độ ngoại ngữ, tin học</t>
    </r>
  </si>
  <si>
    <r>
      <rPr>
        <sz val="13"/>
        <color theme="1"/>
        <rFont val="Times New Roman"/>
        <charset val="134"/>
      </rPr>
      <t>1.</t>
    </r>
    <r>
      <rPr>
        <sz val="7"/>
        <color indexed="8"/>
        <rFont val="Times New Roman"/>
        <charset val="134"/>
      </rPr>
      <t xml:space="preserve">   </t>
    </r>
    <r>
      <rPr>
        <sz val="13"/>
        <color indexed="8"/>
        <rFont val="Times New Roman"/>
        <charset val="134"/>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</si>
  <si>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Thống kê văn bằng, chứng chỉ Ngoại ngữ được cấp</t>
  </si>
  <si>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</si>
  <si>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Thống kê văn bằng, chứng chỉ Tin học được cấp</t>
  </si>
  <si>
    <t>Tiêu chí 2: Năng lực công tác, nghiệp vụ</t>
  </si>
  <si>
    <r>
      <rPr>
        <b/>
        <sz val="13"/>
        <rFont val="Times New Roman"/>
        <charset val="134"/>
      </rPr>
      <t>- Tiêu chuẩn 1:</t>
    </r>
    <r>
      <rPr>
        <sz val="13"/>
        <rFont val="Times New Roman"/>
        <charset val="134"/>
      </rPr>
      <t xml:space="preserve"> Nghiệp vụ quản lý</t>
    </r>
  </si>
  <si>
    <r>
      <rPr>
        <sz val="13"/>
        <rFont val="Times New Roman"/>
        <charset val="134"/>
      </rPr>
      <t>1.</t>
    </r>
    <r>
      <rPr>
        <sz val="7"/>
        <rFont val="Times New Roman"/>
        <charset val="134"/>
      </rPr>
      <t xml:space="preserve">   </t>
    </r>
    <r>
      <rPr>
        <sz val="13"/>
        <rFont val="Times New Roman"/>
        <charset val="134"/>
      </rPr>
      <t>Có chứng chỉ bồi dưỡng cán bộ quản lý hoặc quản lý giáo dục nghề nghiệp hoặc tương đương trở lên (2đ)</t>
    </r>
  </si>
  <si>
    <t xml:space="preserve"> Ths QLGD/Chứng chỉ………</t>
  </si>
  <si>
    <r>
      <rPr>
        <sz val="13"/>
        <rFont val="Times New Roman"/>
        <charset val="134"/>
      </rPr>
      <t>2.</t>
    </r>
    <r>
      <rPr>
        <sz val="7"/>
        <rFont val="Times New Roman"/>
        <charset val="134"/>
      </rPr>
      <t xml:space="preserve">   </t>
    </r>
    <r>
      <rPr>
        <sz val="13"/>
        <rFont val="Times New Roman"/>
        <charset val="134"/>
      </rPr>
      <t xml:space="preserve">Có chứng chỉ bồi dưỡng nghiệp vụ đối với chức danh nghề nghiệp hiện hưởng (2đ) (Vd: C/c bồi dưỡng ngạch Chuyên viên, kế toán viên, c/c nghiệp vụ sư phạm, c/c sư phạm dạy nghề,…) </t>
    </r>
  </si>
  <si>
    <t>Chứng chỉ………</t>
  </si>
  <si>
    <r>
      <rPr>
        <sz val="13"/>
        <rFont val="Times New Roman"/>
        <charset val="134"/>
      </rPr>
      <t>3.</t>
    </r>
    <r>
      <rPr>
        <sz val="7"/>
        <rFont val="Times New Roman"/>
        <charset val="134"/>
      </rPr>
      <t xml:space="preserve">   </t>
    </r>
    <r>
      <rPr>
        <sz val="13"/>
        <rFont val="Times New Roman"/>
        <charset val="134"/>
      </rPr>
      <t>Được sự tín nhiệm của tập thể đơn vị đạt 75% trở lên (2đ); Từ 50% đến dưới 75% (1đ); Dưới 50% (0đ).</t>
    </r>
  </si>
  <si>
    <t>Tỷ lệ tín nhiệm ……</t>
  </si>
  <si>
    <r>
      <rPr>
        <sz val="13"/>
        <rFont val="Times New Roman"/>
        <charset val="134"/>
      </rPr>
      <t>4.</t>
    </r>
    <r>
      <rPr>
        <sz val="7"/>
        <rFont val="Times New Roman"/>
        <charset val="134"/>
      </rPr>
      <t xml:space="preserve">   </t>
    </r>
    <r>
      <rPr>
        <sz val="13"/>
        <rFont val="Times New Roman"/>
        <charset val="134"/>
      </rPr>
      <t>Kiêm nhiệm công tác đảng, chính quyền, đoàn thể: Kiêm nhiệm trên 2 công tác (2đ); Từ 1 đến 2 công tác (1đ); Không kiêm nhiệm (0đ)</t>
    </r>
  </si>
  <si>
    <r>
      <rPr>
        <b/>
        <sz val="13"/>
        <rFont val="Times New Roman"/>
        <charset val="134"/>
      </rPr>
      <t>- Tiêu chuẩn 2:</t>
    </r>
    <r>
      <rPr>
        <sz val="13"/>
        <rFont val="Times New Roman"/>
        <charset val="134"/>
      </rPr>
      <t xml:space="preserve"> Công tác quản lý đơn vị</t>
    </r>
  </si>
  <si>
    <r>
      <rPr>
        <sz val="13"/>
        <rFont val="Times New Roman"/>
        <charset val="134"/>
      </rPr>
      <t>1.</t>
    </r>
    <r>
      <rPr>
        <sz val="7"/>
        <rFont val="Times New Roman"/>
        <charset val="134"/>
      </rPr>
      <t xml:space="preserve">   </t>
    </r>
    <r>
      <rPr>
        <sz val="13"/>
        <rFont val="Times New Roman"/>
        <charset val="134"/>
      </rPr>
      <t>Có kế hoạch hoạt động hoặc chương trình hành động hàng năm của đơn vị được Hiệu trưởng phê duyệt (2đ).</t>
    </r>
  </si>
  <si>
    <t>Kế hoạch hoạt động năm học 2018-2019/Chương trình hành động của đơn vị (được HT duyệt vào đầu năm học)</t>
  </si>
  <si>
    <t>Gửi P.TC-HC-TH bản sao.</t>
  </si>
  <si>
    <r>
      <rPr>
        <sz val="13"/>
        <rFont val="Times New Roman"/>
        <charset val="134"/>
      </rPr>
      <t>2.</t>
    </r>
    <r>
      <rPr>
        <sz val="7"/>
        <rFont val="Times New Roman"/>
        <charset val="134"/>
      </rPr>
      <t xml:space="preserve">   </t>
    </r>
    <r>
      <rPr>
        <sz val="13"/>
        <rFont val="Times New Roman"/>
        <charset val="134"/>
      </rPr>
      <t>Có kế hoạch phân công công tác đối với nhân viên thuộc đơn vị thể hiện trên lịch cá nhân trong Egov (có phân quyền xem lịch cá nhân cho BGH phụ trách đơn vị và Trưởng phòng TC-HC-TH)</t>
    </r>
  </si>
  <si>
    <r>
      <rPr>
        <sz val="13"/>
        <rFont val="Times New Roman"/>
        <charset val="134"/>
      </rPr>
      <t>3.</t>
    </r>
    <r>
      <rPr>
        <sz val="7"/>
        <rFont val="Times New Roman"/>
        <charset val="134"/>
      </rPr>
      <t xml:space="preserve">   </t>
    </r>
    <r>
      <rPr>
        <sz val="13"/>
        <rFont val="Times New Roman"/>
        <charset val="134"/>
      </rPr>
      <t>Xây dựng kế hoạch, lịch công tác cá nhân hàng tuần trên egov.</t>
    </r>
  </si>
  <si>
    <t>Lịch cá nhân trên Egov (Nghiệp vụ chung/lịch cá nhân)</t>
  </si>
  <si>
    <t>Bộ phận đánh giá được phân quyền  kiểm tra đột xuất</t>
  </si>
  <si>
    <r>
      <rPr>
        <sz val="13"/>
        <rFont val="Times New Roman"/>
        <charset val="134"/>
      </rPr>
      <t>4.</t>
    </r>
    <r>
      <rPr>
        <sz val="7"/>
        <rFont val="Times New Roman"/>
        <charset val="134"/>
      </rPr>
      <t xml:space="preserve">   </t>
    </r>
    <r>
      <rPr>
        <sz val="13"/>
        <rFont val="Times New Roman"/>
        <charset val="134"/>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</si>
  <si>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t>……/tổng số CB-NV đạt danh hiệu chiến sĩ thi đua cơ sở</t>
  </si>
  <si>
    <r>
      <rPr>
        <b/>
        <sz val="13"/>
        <rFont val="Times New Roman"/>
        <charset val="134"/>
      </rPr>
      <t>- Tiêu chuẩn 3:</t>
    </r>
    <r>
      <rPr>
        <sz val="13"/>
        <rFont val="Times New Roman"/>
        <charset val="134"/>
      </rPr>
      <t xml:space="preserve"> Kết quả quản lý</t>
    </r>
    <r>
      <rPr>
        <b/>
        <sz val="13"/>
        <rFont val="Times New Roman"/>
        <charset val="134"/>
      </rPr>
      <t xml:space="preserve"> </t>
    </r>
    <r>
      <rPr>
        <sz val="13"/>
        <rFont val="Times New Roman"/>
        <charset val="134"/>
      </rPr>
      <t>đơn vị</t>
    </r>
    <r>
      <rPr>
        <b/>
        <sz val="13"/>
        <rFont val="Times New Roman"/>
        <charset val="134"/>
      </rPr>
      <t xml:space="preserve">                </t>
    </r>
  </si>
  <si>
    <r>
      <rPr>
        <sz val="13"/>
        <rFont val="Times New Roman"/>
        <charset val="134"/>
      </rPr>
      <t>1.</t>
    </r>
    <r>
      <rPr>
        <sz val="7"/>
        <rFont val="Times New Roman"/>
        <charset val="134"/>
      </rPr>
      <t xml:space="preserve">   </t>
    </r>
    <r>
      <rPr>
        <sz val="13"/>
        <rFont val="Times New Roman"/>
        <charset val="134"/>
      </rPr>
      <t>Đơn vị được công nhận Tập thể lao động xuất sắc (2đ); Tập thể lao động tiên tiến (1đ); Không đạt (0đ).</t>
    </r>
  </si>
  <si>
    <r>
      <rPr>
        <sz val="13"/>
        <rFont val="Times New Roman"/>
        <charset val="134"/>
      </rPr>
      <t>2.</t>
    </r>
    <r>
      <rPr>
        <sz val="7"/>
        <rFont val="Times New Roman"/>
        <charset val="134"/>
      </rPr>
      <t xml:space="preserve">   </t>
    </r>
    <r>
      <rPr>
        <sz val="13"/>
        <rFont val="Times New Roman"/>
        <charset val="134"/>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</si>
  <si>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t>…./Tổng số CB-NV đạt loại HT tốt nhiệm vụ trở lên.               …./Tổng số CB-NV xếp loại không hoàn thành nhiệm vụ.</t>
  </si>
  <si>
    <r>
      <rPr>
        <sz val="13"/>
        <rFont val="Times New Roman"/>
        <charset val="134"/>
      </rPr>
      <t>3.</t>
    </r>
    <r>
      <rPr>
        <sz val="7"/>
        <rFont val="Times New Roman"/>
        <charset val="134"/>
      </rPr>
      <t xml:space="preserve">   </t>
    </r>
    <r>
      <rPr>
        <sz val="13"/>
        <rFont val="Times New Roman"/>
        <charset val="134"/>
      </rPr>
      <t>Số lượt CB-NV thuộc đơn vị có kết quả thi đua các tháng trong năm học xếp loại B dưới 20% (2đ); Từ 20% đến dưới 30% (1đ); Xếp loại C trở xuống (0đ).</t>
    </r>
  </si>
  <si>
    <t>…  lượt xếp loại B/Tổng số CB-NV                                      … lượt xếp loại C trở xuống/Tổng số CB-NV</t>
  </si>
  <si>
    <r>
      <rPr>
        <sz val="13"/>
        <rFont val="Times New Roman"/>
        <charset val="134"/>
      </rPr>
      <t>4.</t>
    </r>
    <r>
      <rPr>
        <sz val="7"/>
        <rFont val="Times New Roman"/>
        <charset val="134"/>
      </rPr>
      <t xml:space="preserve">   </t>
    </r>
    <r>
      <rPr>
        <sz val="13"/>
        <rFont val="Times New Roman"/>
        <charset val="134"/>
      </rPr>
      <t>Trong năm học, đơn vị không có tình trạng mất đoàn kết nội bộ (Khiếu kiện, khiếu nại về giải quyết sự việc liên quan đến chuyên môn của đơn vị) (2đ)</t>
    </r>
  </si>
  <si>
    <t>5. Đơn vị được bình chọn 2 danh hiệu  "Học tập và làm theo gương đạo đức Hồ Chí Minh" "Gương điển hình dân vận khéo" (2đ); 1 trong 2 danh hiệu (1đ); Không đạt (0đ)</t>
  </si>
  <si>
    <r>
      <rPr>
        <b/>
        <sz val="13"/>
        <rFont val="Times New Roman"/>
        <charset val="134"/>
      </rPr>
      <t>- Tiêu chuẩn 4:</t>
    </r>
    <r>
      <rPr>
        <sz val="13"/>
        <rFont val="Times New Roman"/>
        <charset val="134"/>
      </rPr>
      <t xml:space="preserve"> Ý thức kỷ luật cá nhân</t>
    </r>
  </si>
  <si>
    <r>
      <rPr>
        <sz val="13"/>
        <rFont val="Times New Roman"/>
        <charset val="134"/>
      </rPr>
      <t>1.</t>
    </r>
    <r>
      <rPr>
        <sz val="7"/>
        <rFont val="Times New Roman"/>
        <charset val="134"/>
      </rPr>
      <t xml:space="preserve">   </t>
    </r>
    <r>
      <rPr>
        <sz val="13"/>
        <rFont val="Times New Roman"/>
        <charset val="134"/>
      </rPr>
      <t>Kết quả thi đua hàng tháng trong năm học được xếp loại A (2đ); Có 1 tháng xếp loại B (1đ); Các trường hợp khác (0đ).</t>
    </r>
  </si>
  <si>
    <r>
      <rPr>
        <sz val="13"/>
        <rFont val="Times New Roman"/>
        <charset val="134"/>
      </rPr>
      <t>2.</t>
    </r>
    <r>
      <rPr>
        <sz val="7"/>
        <rFont val="Times New Roman"/>
        <charset val="134"/>
      </rPr>
      <t xml:space="preserve">   </t>
    </r>
    <r>
      <rPr>
        <sz val="13"/>
        <rFont val="Times New Roman"/>
        <charset val="134"/>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</si>
  <si>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</si>
  <si>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</si>
  <si>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</si>
  <si>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r>
      <rPr>
        <sz val="13"/>
        <rFont val="Times New Roman"/>
        <charset val="134"/>
      </rPr>
      <t>4.</t>
    </r>
    <r>
      <rPr>
        <sz val="7"/>
        <rFont val="Times New Roman"/>
        <charset val="134"/>
      </rPr>
      <t xml:space="preserve">   </t>
    </r>
    <r>
      <rPr>
        <sz val="13"/>
        <rFont val="Times New Roman"/>
        <charset val="134"/>
      </rPr>
      <t>Thực hiện tốt nội quy cơ quan, tác phong, lề lối làm việc; không để xảy ra tai nạn lao động, giữ gìn vệ sinh chung nơi làm việc (2đ).</t>
    </r>
  </si>
  <si>
    <r>
      <rPr>
        <sz val="13"/>
        <rFont val="Times New Roman"/>
        <charset val="134"/>
      </rPr>
      <t>5.</t>
    </r>
    <r>
      <rPr>
        <sz val="7"/>
        <rFont val="Times New Roman"/>
        <charset val="134"/>
      </rPr>
      <t xml:space="preserve">   </t>
    </r>
    <r>
      <rPr>
        <sz val="13"/>
        <rFont val="Times New Roman"/>
        <charset val="134"/>
      </rPr>
      <t>Tham gia đầy đủ, đúng giờ các cuộc họp của đơn vị và nhà trường (2đ). Vắng họp vì việc riêng có phép &lt; 03 buổi (1đ); từ 03 buổi trở lên hoặc vắng không phép 01 buổi trở lên (0đ).</t>
    </r>
  </si>
  <si>
    <t>Số buổi vắng họp (có lý do, không có lý do)</t>
  </si>
  <si>
    <t>Sổ họp đơn vị, Bảng thống kê  số ngày vắng của các đơn vị được phân côngtheo dõi</t>
  </si>
  <si>
    <r>
      <rPr>
        <b/>
        <sz val="13"/>
        <rFont val="Times New Roman"/>
        <charset val="134"/>
      </rPr>
      <t>- Tiêu chuẩn 5:</t>
    </r>
    <r>
      <rPr>
        <sz val="13"/>
        <rFont val="Times New Roman"/>
        <charset val="134"/>
      </rPr>
      <t xml:space="preserve"> Tác phong làm việc</t>
    </r>
  </si>
  <si>
    <r>
      <rPr>
        <sz val="13"/>
        <rFont val="Times New Roman"/>
        <charset val="134"/>
      </rPr>
      <t>1.</t>
    </r>
    <r>
      <rPr>
        <sz val="7"/>
        <rFont val="Times New Roman"/>
        <charset val="134"/>
      </rPr>
      <t xml:space="preserve">   </t>
    </r>
    <r>
      <rPr>
        <sz val="13"/>
        <rFont val="Times New Roman"/>
        <charset val="134"/>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</si>
  <si>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rPr>
        <sz val="13"/>
        <rFont val="Times New Roman"/>
        <charset val="134"/>
      </rPr>
      <t>2.</t>
    </r>
    <r>
      <rPr>
        <sz val="7"/>
        <rFont val="Times New Roman"/>
        <charset val="134"/>
      </rPr>
      <t xml:space="preserve">   </t>
    </r>
    <r>
      <rPr>
        <sz val="13"/>
        <rFont val="Times New Roman"/>
        <charset val="134"/>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</si>
  <si>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</si>
  <si>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</si>
  <si>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r>
      <rPr>
        <sz val="13"/>
        <rFont val="Times New Roman"/>
        <charset val="134"/>
      </rPr>
      <t>3.</t>
    </r>
    <r>
      <rPr>
        <sz val="7"/>
        <rFont val="Times New Roman"/>
        <charset val="134"/>
      </rPr>
      <t>  </t>
    </r>
    <r>
      <rPr>
        <sz val="13"/>
        <rFont val="Times New Roman"/>
        <charset val="134"/>
      </rPr>
      <t>Trong năm học có thời gian nghỉ ốm dưới 10 ngày (2đ); từ 10 đến 20 ngày (1đ); trên 20 ngày (0đ).</t>
    </r>
  </si>
  <si>
    <r>
      <rPr>
        <sz val="13"/>
        <rFont val="Times New Roman"/>
        <charset val="134"/>
      </rPr>
      <t>4.</t>
    </r>
    <r>
      <rPr>
        <sz val="7"/>
        <rFont val="Times New Roman"/>
        <charset val="134"/>
      </rPr>
      <t> </t>
    </r>
    <r>
      <rPr>
        <sz val="13"/>
        <rFont val="Times New Roman"/>
        <charset val="134"/>
      </rPr>
      <t> Trong năm học không nghỉ việc riêng (2đ); Nghỉ việc riêng từ 1-3 ngày (1đ); Nghỉ việc riêng trên 3 ngày (0đ).</t>
    </r>
  </si>
  <si>
    <r>
      <rPr>
        <b/>
        <sz val="13"/>
        <rFont val="Times New Roman"/>
        <charset val="134"/>
      </rPr>
      <t>- Tiêu chuẩn 6:</t>
    </r>
    <r>
      <rPr>
        <sz val="13"/>
        <rFont val="Times New Roman"/>
        <charset val="134"/>
      </rPr>
      <t xml:space="preserve"> Hoạt động xã hội</t>
    </r>
  </si>
  <si>
    <r>
      <rPr>
        <sz val="13"/>
        <rFont val="Times New Roman"/>
        <charset val="134"/>
      </rPr>
      <t>1.</t>
    </r>
    <r>
      <rPr>
        <sz val="7"/>
        <rFont val="Times New Roman"/>
        <charset val="134"/>
      </rPr>
      <t xml:space="preserve">   </t>
    </r>
    <r>
      <rPr>
        <sz val="13"/>
        <rFont val="Times New Roman"/>
        <charset val="134"/>
      </rPr>
      <t>Có đóng góp các hoạt động do đoàn thể vận động: Từ 80% hoạt động trở lên (2đ); Từ 50% đến dưới 80% (1đ); Dưới 50% (0đ).</t>
    </r>
  </si>
  <si>
    <t>Cá nhân tham gia đóng góp …….hoạt động/tổng số hoạt động, phong trào của Trường</t>
  </si>
  <si>
    <t>Bảng thống kê do Tổ CĐ theo dõi</t>
  </si>
  <si>
    <r>
      <rPr>
        <sz val="13"/>
        <rFont val="Times New Roman"/>
        <charset val="134"/>
      </rPr>
      <t>2.</t>
    </r>
    <r>
      <rPr>
        <sz val="7"/>
        <rFont val="Times New Roman"/>
        <charset val="134"/>
      </rPr>
      <t xml:space="preserve">   </t>
    </r>
    <r>
      <rPr>
        <sz val="13"/>
        <rFont val="Times New Roman"/>
        <charset val="134"/>
      </rPr>
      <t>Tham gia các hoạt động, phong trào đoàn thể từ 50% trở lên (2đ); Dưới 50% (1đ); Không tham gia (0đ).</t>
    </r>
  </si>
  <si>
    <t>…….hoạt động/tổng số hoạt động, phong trào của Trường</t>
  </si>
  <si>
    <r>
      <rPr>
        <sz val="13"/>
        <rFont val="Times New Roman"/>
        <charset val="134"/>
      </rPr>
      <t>3.</t>
    </r>
    <r>
      <rPr>
        <sz val="7"/>
        <rFont val="Times New Roman"/>
        <charset val="134"/>
      </rPr>
      <t xml:space="preserve">   </t>
    </r>
    <r>
      <rPr>
        <sz val="13"/>
        <rFont val="Times New Roman"/>
        <charset val="134"/>
      </rPr>
      <t>Đạt giải cá nhân (giải đơn) trong hội thao, hội thi cấp trường (2đ); Là thành viên thi đấu đội đạt giải trong hội thao, hội thi cấp trường (1đ)</t>
    </r>
  </si>
  <si>
    <r>
      <rPr>
        <sz val="13"/>
        <rFont val="Times New Roman"/>
        <charset val="134"/>
      </rPr>
      <t>4.</t>
    </r>
    <r>
      <rPr>
        <sz val="7"/>
        <rFont val="Times New Roman"/>
        <charset val="134"/>
      </rPr>
      <t xml:space="preserve">   </t>
    </r>
    <r>
      <rPr>
        <sz val="13"/>
        <rFont val="Times New Roman"/>
        <charset val="134"/>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</si>
  <si>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</si>
  <si>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t>Tiêu chí 3: Năng lực phát triển nghề nghiệp</t>
  </si>
  <si>
    <r>
      <rPr>
        <b/>
        <sz val="13"/>
        <rFont val="Times New Roman"/>
        <charset val="134"/>
      </rPr>
      <t>- Tiêu chuẩn 1:</t>
    </r>
    <r>
      <rPr>
        <sz val="13"/>
        <rFont val="Times New Roman"/>
        <charset val="134"/>
      </rPr>
      <t xml:space="preserve"> Học tập, bồi dưỡng nâng cao</t>
    </r>
  </si>
  <si>
    <r>
      <rPr>
        <sz val="13"/>
        <rFont val="Times New Roman"/>
        <charset val="134"/>
      </rPr>
      <t>1.</t>
    </r>
    <r>
      <rPr>
        <sz val="7"/>
        <rFont val="Times New Roman"/>
        <charset val="134"/>
      </rPr>
      <t xml:space="preserve">   </t>
    </r>
    <r>
      <rPr>
        <sz val="13"/>
        <rFont val="Times New Roman"/>
        <charset val="134"/>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</si>
  <si>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</si>
  <si>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r>
      <rPr>
        <sz val="13"/>
        <rFont val="Times New Roman"/>
        <charset val="134"/>
      </rPr>
      <t>2.</t>
    </r>
    <r>
      <rPr>
        <sz val="7"/>
        <rFont val="Times New Roman"/>
        <charset val="134"/>
      </rPr>
      <t xml:space="preserve">   </t>
    </r>
    <r>
      <rPr>
        <sz val="13"/>
        <rFont val="Times New Roman"/>
        <charset val="134"/>
      </rPr>
      <t>Tự học tập, bồi dưỡng, rèn luyện nâng cao trình độ chuyên môn, nghiệp vụ phù hợp với vị trí việc làm (có văn bằng/chứng chỉ/chứng nhận)</t>
    </r>
  </si>
  <si>
    <t>Văn bằng/Chứng chỉ/Chứng nhận…..</t>
  </si>
  <si>
    <r>
      <rPr>
        <b/>
        <sz val="13"/>
        <rFont val="Times New Roman"/>
        <charset val="134"/>
      </rPr>
      <t>- Tiêu chuẩn 2:</t>
    </r>
    <r>
      <rPr>
        <sz val="13"/>
        <rFont val="Times New Roman"/>
        <charset val="134"/>
      </rPr>
      <t xml:space="preserve"> Đổi mới sáng tạo trong công tác</t>
    </r>
  </si>
  <si>
    <r>
      <rPr>
        <sz val="13"/>
        <rFont val="Times New Roman"/>
        <charset val="134"/>
      </rPr>
      <t>1.</t>
    </r>
    <r>
      <rPr>
        <sz val="7"/>
        <rFont val="Times New Roman"/>
        <charset val="134"/>
      </rPr>
      <t xml:space="preserve">   </t>
    </r>
    <r>
      <rPr>
        <sz val="13"/>
        <rFont val="Times New Roman"/>
        <charset val="134"/>
      </rPr>
      <t>Kiểm tra, xây dựng, cải cách quy trình làm việc của đơn vị đạt hiệu quả, phù hợp với quy định của cấp thẩm quyền.</t>
    </r>
  </si>
  <si>
    <t>Nội dung kiểm tra, xây dựng, cải cách quy trình làm việc của đơn vị</t>
  </si>
  <si>
    <r>
      <rPr>
        <sz val="13"/>
        <rFont val="Times New Roman"/>
        <charset val="134"/>
      </rPr>
      <t>2.</t>
    </r>
    <r>
      <rPr>
        <sz val="7"/>
        <rFont val="Times New Roman"/>
        <charset val="134"/>
      </rPr>
      <t xml:space="preserve">   </t>
    </r>
    <r>
      <rPr>
        <sz val="13"/>
        <rFont val="Times New Roman"/>
        <charset val="134"/>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</si>
  <si>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</si>
  <si>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Tổng số điểm đánh giá</t>
  </si>
  <si>
    <t>Điểm quy đổi (lấy phần nguyên)</t>
  </si>
  <si>
    <t>Xếp loại</t>
  </si>
  <si>
    <t>Tp.HCM, ngày         tháng      năm 2021</t>
  </si>
  <si>
    <t>Tp.HCM, ngày       tháng         năm 2021</t>
  </si>
  <si>
    <t>Người tự đánh giá</t>
  </si>
  <si>
    <t>Trưởng đơn vị</t>
  </si>
  <si>
    <t>(ký và ghi rõ họ, tên)</t>
  </si>
  <si>
    <r>
      <t xml:space="preserve">TRƯỜNG CAO ĐẲNG LÝ TỰ TRỌNG
THÀNH PHỐ HỒ CHÍ MINH
</t>
    </r>
    <r>
      <rPr>
        <b/>
        <sz val="13"/>
        <color rgb="FF000000"/>
        <rFont val="Times New Roman"/>
        <charset val="134"/>
      </rPr>
      <t>ĐƠN VỊ phòng Thanh tra Giáo dục-Công tác Sinh viên</t>
    </r>
  </si>
  <si>
    <t>PHIẾU ĐÁNH GIÁ, XẾP LOẠI CHUYÊN MÔN, NGHIỆP VỤ ĐỐI VỚI NHÂN VIÊN NĂM HỌC 2020-2021
(Mẫu 02- Áp dụng đối với nhân viên các đơn vị chức năng)</t>
  </si>
  <si>
    <r>
      <t xml:space="preserve">           Họ và tên:   </t>
    </r>
    <r>
      <rPr>
        <b/>
        <i/>
        <sz val="14"/>
        <rFont val="Times New Roman"/>
        <charset val="134"/>
      </rPr>
      <t>TRẦN ANH MỸ</t>
    </r>
  </si>
  <si>
    <t xml:space="preserve">           Đơn vị:  phòng Thanh tra Giáo dục-Công tác Sinh viên</t>
  </si>
  <si>
    <r>
      <t xml:space="preserve">           Trình độ chuyên môn: </t>
    </r>
    <r>
      <rPr>
        <b/>
        <i/>
        <sz val="14"/>
        <rFont val="Times New Roman"/>
        <charset val="134"/>
      </rPr>
      <t>Cử nhân luật</t>
    </r>
  </si>
  <si>
    <t xml:space="preserve">           Chức danh nghề nghiệp (CDNN): Nhân viên D.01</t>
  </si>
  <si>
    <t xml:space="preserve">           Nhiệm vụ được phân công:  Công tác đảm nhiệm</t>
  </si>
  <si>
    <t>Nhân viên tự đánh giá xếp loại</t>
  </si>
  <si>
    <t>Tiêu chí 1: Năng lực chuyên môn</t>
  </si>
  <si>
    <r>
      <rPr>
        <b/>
        <sz val="13"/>
        <color rgb="FF000000"/>
        <rFont val="Times New Roman"/>
        <charset val="134"/>
      </rPr>
      <t>- Tiêu chuẩn 1:</t>
    </r>
    <r>
      <rPr>
        <sz val="13"/>
        <color indexed="8"/>
        <rFont val="Times New Roman"/>
        <charset val="134"/>
      </rPr>
      <t xml:space="preserve"> Trình độ chuyên môn nghiệp vụ</t>
    </r>
  </si>
  <si>
    <r>
      <rPr>
        <sz val="13"/>
        <color rgb="FF000000"/>
        <rFont val="Times New Roman"/>
        <charset val="134"/>
      </rPr>
      <t>1.</t>
    </r>
    <r>
      <rPr>
        <sz val="7"/>
        <color indexed="8"/>
        <rFont val="Times New Roman"/>
        <charset val="134"/>
      </rPr>
      <t xml:space="preserve">   </t>
    </r>
    <r>
      <rPr>
        <sz val="13"/>
        <color indexed="8"/>
        <rFont val="Times New Roman"/>
        <charset val="134"/>
      </rPr>
      <t xml:space="preserve">Có bằng tốt nghiệp phù hợp với vị trí công tác đảm nhiệm theo quy định. </t>
    </r>
  </si>
  <si>
    <t>Đại học luật</t>
  </si>
  <si>
    <r>
      <rPr>
        <sz val="13"/>
        <color rgb="FF000000"/>
        <rFont val="Times New Roman"/>
        <charset val="134"/>
      </rPr>
      <t>2.</t>
    </r>
    <r>
      <rPr>
        <sz val="7"/>
        <color indexed="8"/>
        <rFont val="Times New Roman"/>
        <charset val="134"/>
      </rPr>
      <t xml:space="preserve">   </t>
    </r>
    <r>
      <rPr>
        <sz val="13"/>
        <color indexed="8"/>
        <rFont val="Times New Roman"/>
        <charset val="134"/>
      </rPr>
      <t>Có trình độ lý luận chính trị sơ cấp trở lên.</t>
    </r>
  </si>
  <si>
    <r>
      <rPr>
        <b/>
        <sz val="13"/>
        <color rgb="FF000000"/>
        <rFont val="Times New Roman"/>
        <charset val="134"/>
      </rPr>
      <t>- Tiêu chuẩn 2:</t>
    </r>
    <r>
      <rPr>
        <sz val="13"/>
        <color indexed="8"/>
        <rFont val="Times New Roman"/>
        <charset val="134"/>
      </rPr>
      <t xml:space="preserve"> Trình độ ngoại ngữ, tin học</t>
    </r>
  </si>
  <si>
    <r>
      <rPr>
        <sz val="13"/>
        <color theme="1"/>
        <rFont val="Times New Roman"/>
        <charset val="134"/>
      </rPr>
      <t>1.</t>
    </r>
    <r>
      <rPr>
        <sz val="7"/>
        <color indexed="8"/>
        <rFont val="Times New Roman"/>
        <charset val="134"/>
      </rPr>
      <t xml:space="preserve">   </t>
    </r>
    <r>
      <rPr>
        <sz val="13"/>
        <color indexed="8"/>
        <rFont val="Times New Roman"/>
        <charset val="134"/>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</si>
  <si>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B Anh văn</t>
  </si>
  <si>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</si>
  <si>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Tin học cơ bản</t>
  </si>
  <si>
    <t>Tiêu chí 2 Năng lực nghiệp vụ</t>
  </si>
  <si>
    <r>
      <rPr>
        <b/>
        <sz val="13"/>
        <color theme="1"/>
        <rFont val="Times New Roman"/>
        <charset val="134"/>
      </rPr>
      <t>- Tiêu chuẩn 1:</t>
    </r>
    <r>
      <rPr>
        <sz val="13"/>
        <color indexed="8"/>
        <rFont val="Times New Roman"/>
        <charset val="134"/>
      </rPr>
      <t xml:space="preserve"> Năng lực thực hiện công việc</t>
    </r>
  </si>
  <si>
    <r>
      <rPr>
        <sz val="13"/>
        <color theme="1"/>
        <rFont val="Times New Roman"/>
        <charset val="134"/>
      </rPr>
      <t>1.</t>
    </r>
    <r>
      <rPr>
        <sz val="7"/>
        <color indexed="8"/>
        <rFont val="Times New Roman"/>
        <charset val="134"/>
      </rPr>
      <t xml:space="preserve">   </t>
    </r>
    <r>
      <rPr>
        <sz val="13"/>
        <color indexed="8"/>
        <rFont val="Times New Roman"/>
        <charset val="134"/>
      </rPr>
      <t>Có chứng chỉ bồi dưỡng nghiệp vụ phù hợp với vị trí đảm nhiệm (C/c Chuyên viên, Cán sự, Kế toán viên, bồi dưỡng nghiệp vụ hành chính, thư viện, kỹ thuật viên….)</t>
    </r>
  </si>
  <si>
    <r>
      <rPr>
        <sz val="13"/>
        <rFont val="Times New Roman"/>
        <charset val="134"/>
      </rPr>
      <t>2.</t>
    </r>
    <r>
      <rPr>
        <sz val="7"/>
        <rFont val="Times New Roman"/>
        <charset val="134"/>
      </rPr>
      <t xml:space="preserve">   </t>
    </r>
    <r>
      <rPr>
        <sz val="13"/>
        <rFont val="Times New Roman"/>
        <charset val="134"/>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</si>
  <si>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t>Báo cáo tháng</t>
  </si>
  <si>
    <t xml:space="preserve">Tổng hợp nội dung báo cáo </t>
  </si>
  <si>
    <r>
      <rPr>
        <sz val="13"/>
        <color theme="1"/>
        <rFont val="Times New Roman"/>
        <charset val="134"/>
      </rPr>
      <t>3.</t>
    </r>
    <r>
      <rPr>
        <sz val="13"/>
        <color indexed="8"/>
        <rFont val="Times New Roman"/>
        <charset val="134"/>
      </rPr>
      <t> Có lập lịch làm việc cá nhân trên egov và gán quyền xem cho CB, NV trong đơn vị</t>
    </r>
  </si>
  <si>
    <r>
      <rPr>
        <sz val="13"/>
        <rFont val="Times New Roman"/>
        <charset val="134"/>
      </rPr>
      <t>4.</t>
    </r>
    <r>
      <rPr>
        <sz val="7"/>
        <rFont val="Times New Roman"/>
        <charset val="134"/>
      </rPr>
      <t xml:space="preserve">   </t>
    </r>
    <r>
      <rPr>
        <sz val="13"/>
        <rFont val="Times New Roman"/>
        <charset val="134"/>
      </rPr>
      <t>Nhiệt tình, cẩn thận, nghiêm túc và trách nhiệm với công việc: 01 lần sai sót (2đ); 02 lần sai sót (1đ); 03 lần sai sót trở lên (0đ)</t>
    </r>
  </si>
  <si>
    <t>một</t>
  </si>
  <si>
    <r>
      <rPr>
        <sz val="13"/>
        <rFont val="Times New Roman"/>
        <charset val="134"/>
      </rPr>
      <t>5.</t>
    </r>
    <r>
      <rPr>
        <sz val="7"/>
        <rFont val="Times New Roman"/>
        <charset val="134"/>
      </rPr>
      <t xml:space="preserve">   </t>
    </r>
    <r>
      <rPr>
        <sz val="13"/>
        <rFont val="Times New Roman"/>
        <charset val="134"/>
      </rPr>
      <t>Hoàn thành công việc theo tiến độ được giao: Hoàn thành đúng hạn (2đ); 2 lần trễ hạn (1đ); 3 lần trễ hạn trở lên (0đ)</t>
    </r>
  </si>
  <si>
    <t>không</t>
  </si>
  <si>
    <r>
      <rPr>
        <sz val="13"/>
        <rFont val="Times New Roman"/>
        <charset val="134"/>
      </rPr>
      <t>6.</t>
    </r>
    <r>
      <rPr>
        <sz val="7"/>
        <rFont val="Times New Roman"/>
        <charset val="134"/>
      </rPr>
      <t xml:space="preserve">   </t>
    </r>
    <r>
      <rPr>
        <sz val="13"/>
        <rFont val="Times New Roman"/>
        <charset val="134"/>
      </rPr>
      <t>Có thời gian làm việc tại trường từ 2 năm trở lên (2đ); Từ 1 đến dưới 2 năm (1đ); Dưới 1 năm (0đ).</t>
    </r>
  </si>
  <si>
    <r>
      <rPr>
        <b/>
        <sz val="13"/>
        <color theme="1"/>
        <rFont val="Times New Roman"/>
        <charset val="134"/>
      </rPr>
      <t>- Tiêu chuẩn 2:</t>
    </r>
    <r>
      <rPr>
        <sz val="13"/>
        <color indexed="8"/>
        <rFont val="Times New Roman"/>
        <charset val="134"/>
      </rPr>
      <t xml:space="preserve"> Ý thức chấp hành kỷ luật</t>
    </r>
  </si>
  <si>
    <r>
      <rPr>
        <sz val="13"/>
        <color theme="1"/>
        <rFont val="Times New Roman"/>
        <charset val="134"/>
      </rPr>
      <t>1.</t>
    </r>
    <r>
      <rPr>
        <sz val="7"/>
        <color indexed="8"/>
        <rFont val="Times New Roman"/>
        <charset val="134"/>
      </rPr>
      <t xml:space="preserve">   </t>
    </r>
    <r>
      <rPr>
        <sz val="13"/>
        <color indexed="8"/>
        <rFont val="Times New Roman"/>
        <charset val="134"/>
      </rPr>
      <t>Kết quả thi đua hàng tháng trong năm học được xếp loại A (2đ); Có 1 tháng xếp loại B (1đ); Các trường hợp khác (0đ).</t>
    </r>
  </si>
  <si>
    <r>
      <rPr>
        <sz val="13"/>
        <color theme="1"/>
        <rFont val="Times New Roman"/>
        <charset val="134"/>
      </rPr>
      <t>2.</t>
    </r>
    <r>
      <rPr>
        <sz val="7"/>
        <color indexed="8"/>
        <rFont val="Times New Roman"/>
        <charset val="134"/>
      </rPr>
      <t xml:space="preserve">   </t>
    </r>
    <r>
      <rPr>
        <sz val="13"/>
        <color indexed="8"/>
        <rFont val="Times New Roman"/>
        <charset val="134"/>
      </rPr>
      <t xml:space="preserve">Có kết quả đánh giá xếp loại viên chức, người lao động: HT Xuất sắc nhiệm vụ (2đ); HT tốt nhiệm vụ (1đ); Hoàn thành nhiệm vụ (0đ) </t>
    </r>
  </si>
  <si>
    <r>
      <rPr>
        <sz val="13"/>
        <color theme="1"/>
        <rFont val="Times New Roman"/>
        <charset val="134"/>
      </rPr>
      <t>4.</t>
    </r>
    <r>
      <rPr>
        <sz val="7"/>
        <color indexed="8"/>
        <rFont val="Times New Roman"/>
        <charset val="134"/>
      </rPr>
      <t xml:space="preserve">   </t>
    </r>
    <r>
      <rPr>
        <sz val="13"/>
        <color indexed="8"/>
        <rFont val="Times New Roman"/>
        <charset val="134"/>
      </rPr>
      <t>Thực hiện tốt nội quy cơ quan, tác phong, lề lối làm việc; không để xảy ra tai nạn lao động, giữ gìn vệ sinh chung nơi làm việc (2đ).</t>
    </r>
  </si>
  <si>
    <r>
      <rPr>
        <sz val="13"/>
        <color theme="1"/>
        <rFont val="Times New Roman"/>
        <charset val="134"/>
      </rPr>
      <t>5.</t>
    </r>
    <r>
      <rPr>
        <sz val="7"/>
        <color indexed="8"/>
        <rFont val="Times New Roman"/>
        <charset val="134"/>
      </rPr>
      <t xml:space="preserve">   </t>
    </r>
    <r>
      <rPr>
        <sz val="13"/>
        <color indexed="8"/>
        <rFont val="Times New Roman"/>
        <charset val="134"/>
      </rPr>
      <t>Tham gia đầy đủ, đúng giờ các cuộc họp của đơn vị và nhà trường (2đ). Vắng họp vì việc riêng có phép &lt; 03 buổi (1đ); từ 03 buổi trở lên hoặc vắng không phép 01 buổi trở lên (0đ).</t>
    </r>
  </si>
  <si>
    <t>Sổ họp đơn vị, Bảng thống kê  số ngày vắng của các đơn vị được phân công theo dõi</t>
  </si>
  <si>
    <r>
      <rPr>
        <b/>
        <sz val="13"/>
        <color theme="1"/>
        <rFont val="Times New Roman"/>
        <charset val="134"/>
      </rPr>
      <t>- Tiêu chuẩn 3:</t>
    </r>
    <r>
      <rPr>
        <sz val="13"/>
        <color indexed="8"/>
        <rFont val="Times New Roman"/>
        <charset val="134"/>
      </rPr>
      <t xml:space="preserve"> Tác phong làm việc</t>
    </r>
  </si>
  <si>
    <r>
      <rPr>
        <sz val="13"/>
        <color rgb="FF000000"/>
        <rFont val="Times New Roman"/>
        <charset val="134"/>
      </rPr>
      <t>1.</t>
    </r>
    <r>
      <rPr>
        <sz val="7"/>
        <color indexed="8"/>
        <rFont val="Times New Roman"/>
        <charset val="134"/>
      </rPr>
      <t xml:space="preserve">   </t>
    </r>
    <r>
      <rPr>
        <sz val="13"/>
        <color indexed="8"/>
        <rFont val="Times New Roman"/>
        <charset val="134"/>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</si>
  <si>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rPr>
        <sz val="13"/>
        <rFont val="Times New Roman"/>
        <charset val="134"/>
      </rPr>
      <t>2.</t>
    </r>
    <r>
      <rPr>
        <sz val="13"/>
        <rFont val="Times New Roman"/>
        <charset val="134"/>
      </rPr>
      <t xml:space="preserve"> Sử dụng tốt máy móc thiết bị công nghệ phục vụ công tác chuyên môn (VD: máy vi tính đối với nhân viên văn phòng; thiết bị/công cụ đối với nhân viên kỹ thuật….).</t>
    </r>
  </si>
  <si>
    <r>
      <rPr>
        <sz val="13"/>
        <color rgb="FF000000"/>
        <rFont val="Times New Roman"/>
        <charset val="134"/>
      </rPr>
      <t>3.</t>
    </r>
    <r>
      <rPr>
        <sz val="7"/>
        <color indexed="8"/>
        <rFont val="Times New Roman"/>
        <charset val="134"/>
      </rPr>
      <t>  </t>
    </r>
    <r>
      <rPr>
        <sz val="13"/>
        <color indexed="8"/>
        <rFont val="Times New Roman"/>
        <charset val="134"/>
      </rPr>
      <t>Trong năm học có thời gian nghỉ ốm dưới 10 ngày (2đ); từ 10 đến 20 ngày (1đ); trên 20 ngày (0đ).</t>
    </r>
  </si>
  <si>
    <r>
      <rPr>
        <b/>
        <sz val="13"/>
        <color theme="1"/>
        <rFont val="Times New Roman"/>
        <charset val="134"/>
      </rPr>
      <t>- Tiêu chuẩn 4:</t>
    </r>
    <r>
      <rPr>
        <sz val="13"/>
        <color indexed="8"/>
        <rFont val="Times New Roman"/>
        <charset val="134"/>
      </rPr>
      <t xml:space="preserve"> Kỹ năng thực hiện công việc</t>
    </r>
  </si>
  <si>
    <r>
      <rPr>
        <sz val="13"/>
        <color theme="1"/>
        <rFont val="Times New Roman"/>
        <charset val="134"/>
      </rPr>
      <t>1.</t>
    </r>
    <r>
      <rPr>
        <sz val="7"/>
        <color indexed="8"/>
        <rFont val="Times New Roman"/>
        <charset val="134"/>
      </rPr>
      <t xml:space="preserve">   </t>
    </r>
    <r>
      <rPr>
        <sz val="13"/>
        <color indexed="8"/>
        <rFont val="Times New Roman"/>
        <charset val="134"/>
      </rPr>
      <t xml:space="preserve">Kỹ năng làm việc nhóm, phối hợp với đồng nghiệp hoàn thành công tác. Tư duy, sáng tạo, chủ động và hoạt động độc lập.         </t>
    </r>
  </si>
  <si>
    <r>
      <rPr>
        <sz val="13"/>
        <rFont val="Times New Roman"/>
        <charset val="134"/>
      </rPr>
      <t>2.</t>
    </r>
    <r>
      <rPr>
        <sz val="7"/>
        <rFont val="Times New Roman"/>
        <charset val="134"/>
      </rPr>
      <t>  </t>
    </r>
    <r>
      <rPr>
        <sz val="13"/>
        <rFont val="Times New Roman"/>
        <charset val="134"/>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</si>
  <si>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rPr>
        <b/>
        <sz val="13"/>
        <color theme="1"/>
        <rFont val="Times New Roman"/>
        <charset val="134"/>
      </rPr>
      <t>- Tiêu chuẩn 5:</t>
    </r>
    <r>
      <rPr>
        <sz val="13"/>
        <color indexed="8"/>
        <rFont val="Times New Roman"/>
        <charset val="134"/>
      </rPr>
      <t xml:space="preserve"> Hoạt động xã hội</t>
    </r>
  </si>
  <si>
    <r>
      <rPr>
        <sz val="13"/>
        <color theme="1"/>
        <rFont val="Times New Roman"/>
        <charset val="134"/>
      </rPr>
      <t>1.</t>
    </r>
    <r>
      <rPr>
        <sz val="7"/>
        <color indexed="8"/>
        <rFont val="Times New Roman"/>
        <charset val="134"/>
      </rPr>
      <t xml:space="preserve">   </t>
    </r>
    <r>
      <rPr>
        <sz val="13"/>
        <color indexed="8"/>
        <rFont val="Times New Roman"/>
        <charset val="134"/>
      </rPr>
      <t>Có đóng góp các hoạt động do đoàn thể tổ chức từ 80% hoạt động trở lên (2 điểm); Từ 50% đến dưới 80% (1 điểm); Dưới 50% (0 điểm).</t>
    </r>
  </si>
  <si>
    <t>Cá nhân tham gia đóng góp 50%-80%hoạt động/tổng số hoạt động, phong trào của Trường</t>
  </si>
  <si>
    <r>
      <rPr>
        <sz val="13"/>
        <color theme="1"/>
        <rFont val="Times New Roman"/>
        <charset val="134"/>
      </rPr>
      <t>2.</t>
    </r>
    <r>
      <rPr>
        <sz val="7"/>
        <color indexed="8"/>
        <rFont val="Times New Roman"/>
        <charset val="134"/>
      </rPr>
      <t xml:space="preserve">   </t>
    </r>
    <r>
      <rPr>
        <sz val="13"/>
        <color indexed="8"/>
        <rFont val="Times New Roman"/>
        <charset val="134"/>
      </rPr>
      <t>Tham gia các hoạt động, phong trào đoàn thể từ 50% trở lên (2 điểm); Dưới 50% (1 điểm); Không tham gia (0 điểm).</t>
    </r>
  </si>
  <si>
    <t>dưới 50% hoạt động/tổng số hoạt động, phong trào của Trường</t>
  </si>
  <si>
    <r>
      <rPr>
        <sz val="13"/>
        <rFont val="Times New Roman"/>
        <charset val="134"/>
      </rPr>
      <t>3.</t>
    </r>
    <r>
      <rPr>
        <sz val="7"/>
        <rFont val="Times New Roman"/>
        <charset val="134"/>
      </rPr>
      <t xml:space="preserve">   </t>
    </r>
    <r>
      <rPr>
        <sz val="13"/>
        <rFont val="Times New Roman"/>
        <charset val="134"/>
      </rPr>
      <t>Đạt giải cá nhân (giải đơn) trong hội thao, hội thi cấp trường (2 điểm); Là thành viên thi đấu đội đạt giải trong hội thao, hội thi cấp trường (1 điểm)</t>
    </r>
  </si>
  <si>
    <r>
      <rPr>
        <sz val="13"/>
        <rFont val="Times New Roman"/>
        <charset val="134"/>
      </rPr>
      <t>4.</t>
    </r>
    <r>
      <rPr>
        <sz val="7"/>
        <rFont val="Times New Roman"/>
        <charset val="134"/>
      </rPr>
      <t xml:space="preserve">   </t>
    </r>
    <r>
      <rPr>
        <sz val="13"/>
        <rFont val="Times New Roman"/>
        <charset val="134"/>
      </rPr>
      <t>Tham gia thi đấu trong hội thao, hội thi cấp trường trở lên (2 điểm); Tham gia với tư cách cổ vũ (1 điểm); Không tham gia (0 điểm)</t>
    </r>
  </si>
  <si>
    <t>5. Đạt danh hiệu Công đoàn viên xuất sắc</t>
  </si>
  <si>
    <r>
      <rPr>
        <b/>
        <sz val="13"/>
        <color theme="1"/>
        <rFont val="Times New Roman"/>
        <charset val="134"/>
      </rPr>
      <t>- Tiêu chuẩn 1:</t>
    </r>
    <r>
      <rPr>
        <sz val="13"/>
        <color indexed="8"/>
        <rFont val="Times New Roman"/>
        <charset val="134"/>
      </rPr>
      <t xml:space="preserve"> Học tập, bồi dưỡng nâng cao</t>
    </r>
  </si>
  <si>
    <t xml:space="preserve"> Số lần vắng: 0</t>
  </si>
  <si>
    <r>
      <rPr>
        <b/>
        <sz val="13"/>
        <color theme="1"/>
        <rFont val="Times New Roman"/>
        <charset val="134"/>
      </rPr>
      <t>- Tiêu chuẩn 2:</t>
    </r>
    <r>
      <rPr>
        <sz val="13"/>
        <color indexed="8"/>
        <rFont val="Times New Roman"/>
        <charset val="134"/>
      </rPr>
      <t xml:space="preserve"> Đổi mới sáng tạo trong công tác</t>
    </r>
  </si>
  <si>
    <r>
      <rPr>
        <sz val="13"/>
        <color theme="1"/>
        <rFont val="Times New Roman"/>
        <charset val="134"/>
      </rPr>
      <t>1.</t>
    </r>
    <r>
      <rPr>
        <sz val="7"/>
        <color indexed="8"/>
        <rFont val="Times New Roman"/>
        <charset val="134"/>
      </rPr>
      <t xml:space="preserve">   </t>
    </r>
    <r>
      <rPr>
        <sz val="13"/>
        <color indexed="8"/>
        <rFont val="Times New Roman"/>
        <charset val="134"/>
      </rPr>
      <t>Tích cực đóng góp ý kiến xây dựng công tác chuyên môn, nghiệp vụ trong đơn vị</t>
    </r>
  </si>
  <si>
    <t>Biên bản họp đơn vị</t>
  </si>
  <si>
    <r>
      <rPr>
        <sz val="13"/>
        <color theme="1"/>
        <rFont val="Times New Roman"/>
        <charset val="134"/>
      </rPr>
      <t>2.</t>
    </r>
    <r>
      <rPr>
        <sz val="7"/>
        <color indexed="8"/>
        <rFont val="Times New Roman"/>
        <charset val="134"/>
      </rPr>
      <t xml:space="preserve">   </t>
    </r>
    <r>
      <rPr>
        <sz val="13"/>
        <color indexed="8"/>
        <rFont val="Times New Roman"/>
        <charset val="134"/>
      </rPr>
      <t>Có bài viết sáng kiến được Hội đồng đánh giá khá trở lên (2 điểm); Đạt (1 điểm).</t>
    </r>
  </si>
  <si>
    <t>3. Đạt CSTĐ cơ sở trở lên hoặc bằng khen/giấy khen cấp ngành trở lên (2 điểm), đạt LĐTT hoặc bằng khen/giấy khen cấp trường (1 điểm)</t>
  </si>
  <si>
    <t>Tp.HCM, ngày   17    tháng  06    năm 2021</t>
  </si>
  <si>
    <t>Tp.HCM, ngày…… tháng …… năm 2021</t>
  </si>
  <si>
    <t>TRẦN ANH MỸ</t>
  </si>
  <si>
    <r>
      <rPr>
        <sz val="13"/>
        <color rgb="FF000000"/>
        <rFont val="Times New Roman"/>
        <charset val="134"/>
      </rPr>
      <t xml:space="preserve">TRƯỜNG CAO ĐẲNG LÝ TỰ TRỌNG
THÀNH PHỐ HỒ CHÍ MINH
</t>
    </r>
    <r>
      <rPr>
        <b/>
        <sz val="13"/>
        <color indexed="8"/>
        <rFont val="Times New Roman"/>
        <charset val="134"/>
      </rPr>
      <t>ĐƠN VỊ …………………….</t>
    </r>
  </si>
  <si>
    <t xml:space="preserve">PHIẾU ĐÁNH GIÁ, XẾP LOẠI CHUYÊN MÔN, NGHIỆP VỤ ĐỐI VỚI NHÂN VIÊN NĂM HỌC 2020 - 2021 
(Mẫu 3 - Áp dụng đối với nhân viên lao động phổ thông) </t>
  </si>
  <si>
    <r>
      <rPr>
        <sz val="14"/>
        <color rgb="FF000000"/>
        <rFont val="Times New Roman"/>
        <charset val="134"/>
      </rPr>
      <t xml:space="preserve">           Họ và tên:   </t>
    </r>
    <r>
      <rPr>
        <b/>
        <i/>
        <sz val="14"/>
        <color indexed="10"/>
        <rFont val="Times New Roman"/>
        <charset val="134"/>
      </rPr>
      <t>(CHỮ IN HOA)</t>
    </r>
  </si>
  <si>
    <r>
      <rPr>
        <sz val="14"/>
        <color rgb="FF000000"/>
        <rFont val="Times New Roman"/>
        <charset val="134"/>
      </rPr>
      <t xml:space="preserve">           Chức danh nghề nghiệp (CDNN): (</t>
    </r>
    <r>
      <rPr>
        <b/>
        <i/>
        <sz val="14"/>
        <color indexed="10"/>
        <rFont val="Times New Roman"/>
        <charset val="134"/>
      </rPr>
      <t>VD: Nhân viên Bảo vệ - 01.001</t>
    </r>
    <r>
      <rPr>
        <sz val="14"/>
        <color indexed="8"/>
        <rFont val="Times New Roman"/>
        <charset val="134"/>
      </rPr>
      <t>)</t>
    </r>
  </si>
  <si>
    <r>
      <rPr>
        <b/>
        <sz val="13"/>
        <color theme="1"/>
        <rFont val="Times New Roman"/>
        <charset val="134"/>
      </rPr>
      <t xml:space="preserve">Tiêu chí 1: Năng lực chuyên môn </t>
    </r>
    <r>
      <rPr>
        <sz val="13"/>
        <color indexed="63"/>
        <rFont val="Times New Roman"/>
        <charset val="134"/>
      </rPr>
      <t>(Trình độ văn hóa, chuyên môn nghiệp vụ)</t>
    </r>
  </si>
  <si>
    <r>
      <rPr>
        <sz val="13"/>
        <color theme="1"/>
        <rFont val="Times New Roman"/>
        <charset val="134"/>
      </rPr>
      <t>1.</t>
    </r>
    <r>
      <rPr>
        <sz val="7"/>
        <color indexed="8"/>
        <rFont val="Times New Roman"/>
        <charset val="134"/>
      </rPr>
      <t xml:space="preserve">     </t>
    </r>
    <r>
      <rPr>
        <sz val="13"/>
        <color indexed="8"/>
        <rFont val="Times New Roman"/>
        <charset val="134"/>
      </rPr>
      <t>Có trình độ văn hóa, chuyên môn phù hợp với vị trí công tác đang đảm nhiệm.</t>
    </r>
  </si>
  <si>
    <t>Thống kê văn bằng văn hóa/chuyên môn theo CDNN</t>
  </si>
  <si>
    <r>
      <rPr>
        <sz val="13"/>
        <color theme="1"/>
        <rFont val="Times New Roman"/>
        <charset val="134"/>
      </rPr>
      <t>2.</t>
    </r>
    <r>
      <rPr>
        <sz val="7"/>
        <color indexed="8"/>
        <rFont val="Times New Roman"/>
        <charset val="134"/>
      </rPr>
      <t xml:space="preserve">     </t>
    </r>
    <r>
      <rPr>
        <sz val="13"/>
        <color indexed="8"/>
        <rFont val="Times New Roman"/>
        <charset val="134"/>
      </rPr>
      <t>Có chứng chỉ, chứng nhận bồi dưỡng nghiệp vụ phù hợp với vị trí đảm nhiệm (chứng nhận bồi dưỡng nghiệp vụ bảo vệ, vệ sinh, an toàn lao động, bằng lái xe,...)</t>
    </r>
  </si>
  <si>
    <t>Tiêu chí 2: Năng lực nghiệp vụ</t>
  </si>
  <si>
    <r>
      <rPr>
        <sz val="13"/>
        <color theme="1"/>
        <rFont val="Times New Roman"/>
        <charset val="134"/>
      </rPr>
      <t>1.</t>
    </r>
    <r>
      <rPr>
        <sz val="7"/>
        <color indexed="8"/>
        <rFont val="Times New Roman"/>
        <charset val="134"/>
      </rPr>
      <t xml:space="preserve">     </t>
    </r>
    <r>
      <rPr>
        <sz val="13"/>
        <color indexed="8"/>
        <rFont val="Times New Roman"/>
        <charset val="134"/>
      </rPr>
      <t>Biết sử dụng máy móc, thiết bị công nghệ để phục vụ cho công việc hoặc sử dụng được phần mềm egov của trường phục vụ cho công việc hiệu quả.</t>
    </r>
  </si>
  <si>
    <r>
      <rPr>
        <sz val="13"/>
        <rFont val="Times New Roman"/>
        <charset val="134"/>
      </rPr>
      <t>2.</t>
    </r>
    <r>
      <rPr>
        <sz val="7"/>
        <rFont val="Times New Roman"/>
        <charset val="134"/>
      </rPr>
      <t xml:space="preserve">   </t>
    </r>
    <r>
      <rPr>
        <sz val="13"/>
        <rFont val="Times New Roman"/>
        <charset val="134"/>
      </rPr>
      <t>Nhiệt tình, cẩn thận, nghiêm túc và trách nhiệm với công việc: 01 lần sai sót (2đ); 02 lần sai sót (1đ); 03 lần sai sót trở lên (0đ)</t>
    </r>
  </si>
  <si>
    <t>Số lần xảy ra sai sót chuyên môn trong năm</t>
  </si>
  <si>
    <r>
      <rPr>
        <sz val="13"/>
        <rFont val="Times New Roman"/>
        <charset val="134"/>
      </rPr>
      <t>3.</t>
    </r>
    <r>
      <rPr>
        <sz val="7"/>
        <rFont val="Times New Roman"/>
        <charset val="134"/>
      </rPr>
      <t xml:space="preserve">   </t>
    </r>
    <r>
      <rPr>
        <sz val="13"/>
        <rFont val="Times New Roman"/>
        <charset val="134"/>
      </rPr>
      <t>Hoàn thành công việc theo tiến độ được giao: Hoàn thành đúng hạn (2đ); 2 lần trễ hạn (1đ); 3 lần trễ hạn trở lên (0đ)</t>
    </r>
  </si>
  <si>
    <t>Số lần không hoàn thành công việc đúng thời hạn</t>
  </si>
  <si>
    <r>
      <rPr>
        <sz val="13"/>
        <rFont val="Times New Roman"/>
        <charset val="134"/>
      </rPr>
      <t>4.</t>
    </r>
    <r>
      <rPr>
        <sz val="7"/>
        <rFont val="Times New Roman"/>
        <charset val="134"/>
      </rPr>
      <t xml:space="preserve">   </t>
    </r>
    <r>
      <rPr>
        <sz val="13"/>
        <rFont val="Times New Roman"/>
        <charset val="134"/>
      </rPr>
      <t>Có thời gian làm việc tại trường từ 2 năm trở lên (2 điểm); Từ 1 đến dưới 2 năm (1 điểm); Dưới 1 năm (0 điểm).</t>
    </r>
  </si>
  <si>
    <r>
      <rPr>
        <sz val="13"/>
        <color theme="1"/>
        <rFont val="Times New Roman"/>
        <charset val="134"/>
      </rPr>
      <t>2.</t>
    </r>
    <r>
      <rPr>
        <sz val="7"/>
        <color indexed="8"/>
        <rFont val="Times New Roman"/>
        <charset val="134"/>
      </rPr>
      <t xml:space="preserve">   </t>
    </r>
    <r>
      <rPr>
        <sz val="13"/>
        <color indexed="8"/>
        <rFont val="Times New Roman"/>
        <charset val="134"/>
      </rPr>
      <t xml:space="preserve">Có kết quả đánh giá xếp loại: HT Xuất sắc nhiệm vụ (2đ); HT tốt nhiệm vụ (1đ); Hoàn thành nhiệm vụ (0đ) </t>
    </r>
  </si>
  <si>
    <r>
      <rPr>
        <sz val="13"/>
        <color theme="1"/>
        <rFont val="Times New Roman"/>
        <charset val="134"/>
      </rPr>
      <t>4.</t>
    </r>
    <r>
      <rPr>
        <sz val="7"/>
        <color indexed="8"/>
        <rFont val="Times New Roman"/>
        <charset val="134"/>
      </rPr>
      <t xml:space="preserve">   </t>
    </r>
    <r>
      <rPr>
        <sz val="13"/>
        <color indexed="8"/>
        <rFont val="Times New Roman"/>
        <charset val="134"/>
      </rPr>
      <t>Thực hiện tốt nội quy cơ quan, tác phong, lề lối làm việc; không để xảy ra tai nạn lao động, giữ gìn vệ sinh chung nơi làm việc.</t>
    </r>
  </si>
  <si>
    <r>
      <rPr>
        <sz val="13"/>
        <color rgb="FF000000"/>
        <rFont val="Times New Roman"/>
        <charset val="134"/>
      </rPr>
      <t>1.</t>
    </r>
    <r>
      <rPr>
        <sz val="13"/>
        <color indexed="8"/>
        <rFont val="Times New Roman"/>
        <charset val="134"/>
      </rPr>
      <t xml:space="preserve">   Đảm bảo vệ sinh sạch sẽ khu vực được phân công phụ trách (NV Phục vụ), Đảm bảo an ninh trật tự trong ca trực (NV Bảo vệ) </t>
    </r>
  </si>
  <si>
    <t>2. Sử dụng và bảo quản tốt thiết bị công nghệ, công cụ dụng cụ  phục vụ công tác chuyên môn (VD: máy bộ đàm đối với NV Bảo vệ; công cụ dụng cụ vệ sinh đối với NV phục vụ….).</t>
  </si>
  <si>
    <r>
      <rPr>
        <sz val="13"/>
        <rFont val="Times New Roman"/>
        <charset val="134"/>
      </rPr>
      <t>4.</t>
    </r>
    <r>
      <rPr>
        <sz val="7"/>
        <rFont val="Times New Roman"/>
        <charset val="134"/>
      </rPr>
      <t> </t>
    </r>
    <r>
      <rPr>
        <sz val="13"/>
        <rFont val="Times New Roman"/>
        <charset val="134"/>
      </rPr>
      <t> Trong năm học không nghỉ việc riêng (2đ); Nghỉ việc riêng từ 1 - 3 ngày (1đ); Nghỉ việc riêng trên 3 ngày (0đ).</t>
    </r>
  </si>
  <si>
    <r>
      <rPr>
        <sz val="13"/>
        <color theme="1"/>
        <rFont val="Times New Roman"/>
        <charset val="134"/>
      </rPr>
      <t>1.</t>
    </r>
    <r>
      <rPr>
        <sz val="7"/>
        <color indexed="8"/>
        <rFont val="Times New Roman"/>
        <charset val="134"/>
      </rPr>
      <t xml:space="preserve">   </t>
    </r>
    <r>
      <rPr>
        <sz val="13"/>
        <color indexed="8"/>
        <rFont val="Times New Roman"/>
        <charset val="134"/>
      </rPr>
      <t xml:space="preserve">Kỹ năng làm việc nhóm, phối hợp với đồng nghiệp hoàn thành công tác.      </t>
    </r>
  </si>
  <si>
    <r>
      <rPr>
        <sz val="13"/>
        <rFont val="Times New Roman"/>
        <charset val="134"/>
      </rPr>
      <t>2.</t>
    </r>
    <r>
      <rPr>
        <sz val="7"/>
        <rFont val="Times New Roman"/>
        <charset val="134"/>
      </rPr>
      <t>  </t>
    </r>
    <r>
      <rPr>
        <sz val="13"/>
        <rFont val="Times New Roman"/>
        <charset val="134"/>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</si>
  <si>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rPr>
        <sz val="13"/>
        <color theme="1"/>
        <rFont val="Times New Roman"/>
        <charset val="134"/>
      </rPr>
      <t>1.</t>
    </r>
    <r>
      <rPr>
        <sz val="7"/>
        <color indexed="8"/>
        <rFont val="Times New Roman"/>
        <charset val="134"/>
      </rPr>
      <t xml:space="preserve">   </t>
    </r>
    <r>
      <rPr>
        <sz val="13"/>
        <color indexed="8"/>
        <rFont val="Times New Roman"/>
        <charset val="134"/>
      </rPr>
      <t>Có đóng góp các hoạt động do đoàn thể tổ chức từ 80% hoạt động trở lên (2đ); Từ 50% đến dưới 80% (1đ); Dưới 50% (0đ).</t>
    </r>
  </si>
  <si>
    <r>
      <rPr>
        <sz val="13"/>
        <color theme="1"/>
        <rFont val="Times New Roman"/>
        <charset val="134"/>
      </rPr>
      <t>2.</t>
    </r>
    <r>
      <rPr>
        <sz val="7"/>
        <color indexed="8"/>
        <rFont val="Times New Roman"/>
        <charset val="134"/>
      </rPr>
      <t xml:space="preserve">   </t>
    </r>
    <r>
      <rPr>
        <sz val="13"/>
        <color indexed="8"/>
        <rFont val="Times New Roman"/>
        <charset val="134"/>
      </rPr>
      <t>Tham gia các hoạt động, phong trào đoàn thể từ 50% trở lên (2đ); Dưới 50% (1đ); Không tham gia (0đ).</t>
    </r>
  </si>
  <si>
    <r>
      <rPr>
        <sz val="13"/>
        <rFont val="Times New Roman"/>
        <charset val="134"/>
      </rPr>
      <t>1.</t>
    </r>
    <r>
      <rPr>
        <sz val="7"/>
        <rFont val="Times New Roman"/>
        <charset val="134"/>
      </rPr>
      <t xml:space="preserve">   </t>
    </r>
    <r>
      <rPr>
        <sz val="13"/>
        <rFont val="Times New Roman"/>
        <charset val="134"/>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</si>
  <si>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t>Văn bằng/Chứng chỉ/Chứng nhận</t>
  </si>
  <si>
    <r>
      <rPr>
        <sz val="13"/>
        <color theme="1"/>
        <rFont val="Times New Roman"/>
        <charset val="134"/>
      </rPr>
      <t>2.</t>
    </r>
    <r>
      <rPr>
        <sz val="7"/>
        <color indexed="8"/>
        <rFont val="Times New Roman"/>
        <charset val="134"/>
      </rPr>
      <t xml:space="preserve">   </t>
    </r>
    <r>
      <rPr>
        <sz val="13"/>
        <color indexed="8"/>
        <rFont val="Times New Roman"/>
        <charset val="134"/>
      </rPr>
      <t>Có bài viết sáng kiến được Hội đồng đánh giá Đạt  trở lên.</t>
    </r>
  </si>
  <si>
    <t>3. Đạt bằng khen/giấy khen cấp trường trở lên (2đ ), đạt danh hiệu LĐTT (1đ)</t>
  </si>
  <si>
    <t>Tp.HCM, ngày       tháng      năm 2021</t>
  </si>
  <si>
    <r>
      <rPr>
        <sz val="13"/>
        <color rgb="FF000000"/>
        <rFont val="Times New Roman"/>
        <charset val="134"/>
      </rPr>
      <t xml:space="preserve">TRƯỜNG CAO ĐẲNG LÝ TỰ TRỌNG
THÀNH PHỐ HỒ CHÍ MINH
</t>
    </r>
    <r>
      <rPr>
        <b/>
        <sz val="13"/>
        <color indexed="8"/>
        <rFont val="Times New Roman"/>
        <charset val="134"/>
      </rPr>
      <t>ĐƠN VỊ ……………………….</t>
    </r>
  </si>
  <si>
    <t>PHIẾU TỔNG HỢP ĐÁNH GIÁ, XẾP LOẠI CHUYÊN MÔN, NGHIỆP VỤ 
VIÊN CHỨC QUẢN LÝ – NHÂN VIÊN CỦA ĐƠN VỊ
Năm học 2020 - 2021</t>
  </si>
  <si>
    <t>Stt</t>
  </si>
  <si>
    <t>Họ và tên VCQL-NV</t>
  </si>
  <si>
    <t>Chức danh, chức vụ</t>
  </si>
  <si>
    <t>Tự đánh giá, xếp loại của VCQL-NV</t>
  </si>
  <si>
    <t>Đánh giá, xếp loại của đơn vị</t>
  </si>
  <si>
    <r>
      <rPr>
        <b/>
        <i/>
        <sz val="13"/>
        <color theme="1"/>
        <rFont val="Times New Roman"/>
        <charset val="134"/>
      </rPr>
      <t xml:space="preserve">Ghi chú
</t>
    </r>
    <r>
      <rPr>
        <i/>
        <sz val="13"/>
        <color indexed="8"/>
        <rFont val="Times New Roman"/>
        <charset val="134"/>
      </rPr>
      <t>(Ghi rõ cá nhân không đạt ở điểm nào (nếu có))</t>
    </r>
  </si>
  <si>
    <t>VCQL</t>
  </si>
  <si>
    <t>Nhân viên</t>
  </si>
  <si>
    <t>NV LĐPT</t>
  </si>
  <si>
    <t>Điểm quy đổi</t>
  </si>
  <si>
    <t>01</t>
  </si>
  <si>
    <t>Nguyễn Văn A</t>
  </si>
  <si>
    <t>x</t>
  </si>
  <si>
    <t>A</t>
  </si>
  <si>
    <r>
      <rPr>
        <b/>
        <sz val="8"/>
        <color theme="1"/>
        <rFont val="Times New Roman"/>
        <charset val="134"/>
      </rPr>
      <t>- TCh2-TC1-3 (2đ):</t>
    </r>
    <r>
      <rPr>
        <sz val="8"/>
        <color theme="1"/>
        <rFont val="Times New Roman"/>
        <charset val="134"/>
      </rPr>
      <t xml:space="preserve"> Chưa lập lịch cá nhân và gắn quyền xem</t>
    </r>
    <r>
      <rPr>
        <sz val="8"/>
        <color rgb="FFFF0000"/>
        <rFont val="Times New Roman"/>
        <charset val="134"/>
      </rPr>
      <t xml:space="preserve"> (2đ)</t>
    </r>
    <r>
      <rPr>
        <sz val="8"/>
        <color theme="1"/>
        <rFont val="Times New Roman"/>
        <charset val="134"/>
      </rPr>
      <t xml:space="preserve">;
</t>
    </r>
    <r>
      <rPr>
        <b/>
        <sz val="8"/>
        <color theme="1"/>
        <rFont val="Times New Roman"/>
        <charset val="134"/>
      </rPr>
      <t>- TCh2-TC3-1 (2đ):</t>
    </r>
    <r>
      <rPr>
        <sz val="8"/>
        <color theme="1"/>
        <rFont val="Times New Roman"/>
        <charset val="134"/>
      </rPr>
      <t xml:space="preserve"> Hồ sơ bàn làm việc chưa ngăn nắp </t>
    </r>
    <r>
      <rPr>
        <sz val="8"/>
        <color rgb="FFFF0000"/>
        <rFont val="Times New Roman"/>
        <charset val="134"/>
      </rPr>
      <t>(1đ)</t>
    </r>
    <r>
      <rPr>
        <sz val="8"/>
        <color theme="1"/>
        <rFont val="Times New Roman"/>
        <charset val="134"/>
      </rPr>
      <t>;</t>
    </r>
  </si>
  <si>
    <t>02</t>
  </si>
  <si>
    <t>03</t>
  </si>
  <si>
    <t>04</t>
  </si>
  <si>
    <t>05</t>
  </si>
  <si>
    <t>06</t>
  </si>
  <si>
    <t>Thành phố Hồ Chí Minh, ngày…… tháng …… năm 2021</t>
  </si>
  <si>
    <t>Người lập bảng</t>
  </si>
  <si>
    <t>TRƯỞNG ĐƠN VỊ</t>
  </si>
</sst>
</file>

<file path=xl/styles.xml><?xml version="1.0" encoding="utf-8"?>
<styleSheet xmlns="http://schemas.openxmlformats.org/spreadsheetml/2006/main">
  <numFmts count="4">
    <numFmt numFmtId="176" formatCode="_ * #,##0.00_ ;_ * \-#,##0.00_ ;_ * &quot;-&quot;??_ ;_ @_ "/>
    <numFmt numFmtId="44" formatCode="_(&quot;$&quot;* #,##0.00_);_(&quot;$&quot;* \(#,##0.00\);_(&quot;$&quot;* &quot;-&quot;??_);_(@_)"/>
    <numFmt numFmtId="42" formatCode="_(&quot;$&quot;* #,##0_);_(&quot;$&quot;* \(#,##0\);_(&quot;$&quot;* &quot;-&quot;_);_(@_)"/>
    <numFmt numFmtId="177" formatCode="_ * #,##0_ ;_ * \-#,##0_ ;_ * &quot;-&quot;_ ;_ @_ "/>
  </numFmts>
  <fonts count="58">
    <font>
      <sz val="13"/>
      <color theme="1"/>
      <name val="Times New Roman"/>
      <charset val="134"/>
    </font>
    <font>
      <sz val="13"/>
      <color theme="1"/>
      <name val="Times New Roman"/>
      <charset val="134"/>
    </font>
    <font>
      <sz val="13"/>
      <color rgb="FF000000"/>
      <name val="Times New Roman"/>
      <charset val="134"/>
    </font>
    <font>
      <b/>
      <sz val="13"/>
      <color rgb="FF000000"/>
      <name val="Times New Roman"/>
      <charset val="134"/>
    </font>
    <font>
      <b/>
      <sz val="14"/>
      <color rgb="FF000000"/>
      <name val="Times New Roman"/>
      <charset val="134"/>
    </font>
    <font>
      <sz val="12"/>
      <color rgb="FF000000"/>
      <name val="Times New Roman"/>
      <charset val="134"/>
    </font>
    <font>
      <b/>
      <sz val="13"/>
      <color theme="1"/>
      <name val="Times New Roman"/>
      <charset val="134"/>
    </font>
    <font>
      <sz val="13"/>
      <name val="Times New Roman"/>
      <charset val="134"/>
    </font>
    <font>
      <sz val="12"/>
      <name val="Times New Roman"/>
      <charset val="134"/>
    </font>
    <font>
      <i/>
      <sz val="9"/>
      <color rgb="FF000000"/>
      <name val="Times New Roman"/>
      <charset val="134"/>
    </font>
    <font>
      <i/>
      <sz val="13"/>
      <color rgb="FF000000"/>
      <name val="Times New Roman"/>
      <charset val="134"/>
    </font>
    <font>
      <b/>
      <i/>
      <sz val="13"/>
      <color theme="1"/>
      <name val="Times New Roman"/>
      <charset val="134"/>
    </font>
    <font>
      <sz val="8"/>
      <color theme="1"/>
      <name val="Times New Roman"/>
      <charset val="134"/>
    </font>
    <font>
      <i/>
      <sz val="8"/>
      <color theme="1"/>
      <name val="Times New Roman"/>
      <charset val="134"/>
    </font>
    <font>
      <i/>
      <sz val="13"/>
      <color theme="1"/>
      <name val="Times New Roman"/>
      <charset val="134"/>
    </font>
    <font>
      <sz val="14"/>
      <color rgb="FF000000"/>
      <name val="Times New Roman"/>
      <charset val="134"/>
    </font>
    <font>
      <b/>
      <i/>
      <sz val="13"/>
      <color rgb="FF000000"/>
      <name val="Times New Roman"/>
      <charset val="134"/>
    </font>
    <font>
      <b/>
      <sz val="13"/>
      <color rgb="FFFF0000"/>
      <name val="Times New Roman"/>
      <charset val="134"/>
    </font>
    <font>
      <b/>
      <i/>
      <sz val="10"/>
      <color rgb="FFFF0000"/>
      <name val="Times New Roman"/>
      <charset val="134"/>
    </font>
    <font>
      <sz val="13"/>
      <color rgb="FFFF0000"/>
      <name val="Times New Roman"/>
      <charset val="134"/>
    </font>
    <font>
      <i/>
      <sz val="10"/>
      <color rgb="FFFF0000"/>
      <name val="Times New Roman"/>
      <charset val="134"/>
    </font>
    <font>
      <sz val="10"/>
      <color rgb="FF000000"/>
      <name val="Times New Roman"/>
      <charset val="134"/>
    </font>
    <font>
      <sz val="10"/>
      <color rgb="FFFF0000"/>
      <name val="Times New Roman"/>
      <charset val="134"/>
    </font>
    <font>
      <sz val="10"/>
      <color theme="1"/>
      <name val="Times New Roman"/>
      <charset val="134"/>
    </font>
    <font>
      <b/>
      <sz val="13"/>
      <name val="Times New Roman"/>
      <charset val="134"/>
    </font>
    <font>
      <b/>
      <sz val="10"/>
      <color rgb="FF000000"/>
      <name val="Times New Roman"/>
      <charset val="134"/>
    </font>
    <font>
      <b/>
      <sz val="10"/>
      <color rgb="FFFF0000"/>
      <name val="Times New Roman"/>
      <charset val="134"/>
    </font>
    <font>
      <sz val="11"/>
      <color theme="0"/>
      <name val="Calibri"/>
      <charset val="0"/>
      <scheme val="minor"/>
    </font>
    <font>
      <sz val="11"/>
      <color theme="1"/>
      <name val="Calibri"/>
      <charset val="0"/>
      <scheme val="minor"/>
    </font>
    <font>
      <b/>
      <sz val="11"/>
      <color theme="3"/>
      <name val="Calibri"/>
      <charset val="134"/>
      <scheme val="minor"/>
    </font>
    <font>
      <u/>
      <sz val="11"/>
      <color rgb="FF0000FF"/>
      <name val="Calibri"/>
      <charset val="0"/>
      <scheme val="minor"/>
    </font>
    <font>
      <sz val="11"/>
      <color theme="1"/>
      <name val="Calibri"/>
      <charset val="134"/>
      <scheme val="minor"/>
    </font>
    <font>
      <sz val="11"/>
      <color rgb="FFFA7D00"/>
      <name val="Calibri"/>
      <charset val="0"/>
      <scheme val="minor"/>
    </font>
    <font>
      <sz val="11"/>
      <color rgb="FF9C6500"/>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sz val="11"/>
      <color rgb="FF006100"/>
      <name val="Calibri"/>
      <charset val="0"/>
      <scheme val="minor"/>
    </font>
    <font>
      <b/>
      <sz val="15"/>
      <color theme="3"/>
      <name val="Calibri"/>
      <charset val="134"/>
      <scheme val="minor"/>
    </font>
    <font>
      <i/>
      <sz val="11"/>
      <color rgb="FF7F7F7F"/>
      <name val="Calibri"/>
      <charset val="0"/>
      <scheme val="minor"/>
    </font>
    <font>
      <u/>
      <sz val="11"/>
      <color rgb="FF800080"/>
      <name val="Calibri"/>
      <charset val="0"/>
      <scheme val="minor"/>
    </font>
    <font>
      <b/>
      <sz val="11"/>
      <color rgb="FFFA7D00"/>
      <name val="Calibri"/>
      <charset val="0"/>
      <scheme val="minor"/>
    </font>
    <font>
      <b/>
      <sz val="11"/>
      <color rgb="FFFFFFFF"/>
      <name val="Calibri"/>
      <charset val="0"/>
      <scheme val="minor"/>
    </font>
    <font>
      <sz val="11"/>
      <color rgb="FF9C0006"/>
      <name val="Calibri"/>
      <charset val="0"/>
      <scheme val="minor"/>
    </font>
    <font>
      <b/>
      <sz val="18"/>
      <color theme="3"/>
      <name val="Calibri"/>
      <charset val="134"/>
      <scheme val="minor"/>
    </font>
    <font>
      <b/>
      <sz val="11"/>
      <color theme="1"/>
      <name val="Calibri"/>
      <charset val="0"/>
      <scheme val="minor"/>
    </font>
    <font>
      <sz val="11"/>
      <color rgb="FF3F3F76"/>
      <name val="Calibri"/>
      <charset val="0"/>
      <scheme val="minor"/>
    </font>
    <font>
      <b/>
      <sz val="13"/>
      <color indexed="8"/>
      <name val="Times New Roman"/>
      <charset val="134"/>
    </font>
    <font>
      <i/>
      <sz val="13"/>
      <color indexed="8"/>
      <name val="Times New Roman"/>
      <charset val="134"/>
    </font>
    <font>
      <b/>
      <sz val="8"/>
      <color theme="1"/>
      <name val="Times New Roman"/>
      <charset val="134"/>
    </font>
    <font>
      <sz val="8"/>
      <color rgb="FFFF0000"/>
      <name val="Times New Roman"/>
      <charset val="134"/>
    </font>
    <font>
      <b/>
      <i/>
      <sz val="14"/>
      <color indexed="10"/>
      <name val="Times New Roman"/>
      <charset val="134"/>
    </font>
    <font>
      <sz val="14"/>
      <color indexed="8"/>
      <name val="Times New Roman"/>
      <charset val="134"/>
    </font>
    <font>
      <sz val="13"/>
      <color indexed="63"/>
      <name val="Times New Roman"/>
      <charset val="134"/>
    </font>
    <font>
      <sz val="7"/>
      <color indexed="8"/>
      <name val="Times New Roman"/>
      <charset val="134"/>
    </font>
    <font>
      <sz val="13"/>
      <color indexed="8"/>
      <name val="Times New Roman"/>
      <charset val="134"/>
    </font>
    <font>
      <sz val="7"/>
      <name val="Times New Roman"/>
      <charset val="134"/>
    </font>
    <font>
      <b/>
      <i/>
      <sz val="14"/>
      <name val="Times New Roman"/>
      <charset val="134"/>
    </font>
  </fonts>
  <fills count="37">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7" tint="0.799981688894314"/>
        <bgColor indexed="64"/>
      </patternFill>
    </fill>
    <fill>
      <patternFill patternType="solid">
        <fgColor rgb="FFFFFF00"/>
        <bgColor indexed="64"/>
      </patternFill>
    </fill>
    <fill>
      <patternFill patternType="solid">
        <fgColor theme="4"/>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theme="6"/>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rgb="FFF2F2F2"/>
        <bgColor indexed="64"/>
      </patternFill>
    </fill>
    <fill>
      <patternFill patternType="solid">
        <fgColor theme="5"/>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rgb="FFC6EFCE"/>
        <bgColor indexed="64"/>
      </patternFill>
    </fill>
    <fill>
      <patternFill patternType="solid">
        <fgColor rgb="FFA5A5A5"/>
        <bgColor indexed="64"/>
      </patternFill>
    </fill>
    <fill>
      <patternFill patternType="solid">
        <fgColor rgb="FFFFC7CE"/>
        <bgColor indexed="64"/>
      </patternFill>
    </fill>
    <fill>
      <patternFill patternType="solid">
        <fgColor rgb="FFFFFFCC"/>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rgb="FFFFCC99"/>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7"/>
        <bgColor indexed="64"/>
      </patternFill>
    </fill>
    <fill>
      <patternFill patternType="solid">
        <fgColor theme="9" tint="0.399975585192419"/>
        <bgColor indexed="64"/>
      </patternFill>
    </fill>
    <fill>
      <patternFill patternType="solid">
        <fgColor theme="8"/>
        <bgColor indexed="64"/>
      </patternFill>
    </fill>
    <fill>
      <patternFill patternType="solid">
        <fgColor theme="8"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xf numFmtId="0" fontId="28" fillId="11" borderId="0" applyNumberFormat="0" applyBorder="0" applyAlignment="0" applyProtection="0">
      <alignment vertical="center"/>
    </xf>
    <xf numFmtId="176" fontId="31" fillId="0" borderId="0" applyFont="0" applyFill="0" applyBorder="0" applyAlignment="0" applyProtection="0">
      <alignment vertical="center"/>
    </xf>
    <xf numFmtId="177" fontId="31" fillId="0" borderId="0" applyFont="0" applyFill="0" applyBorder="0" applyAlignment="0" applyProtection="0">
      <alignment vertical="center"/>
    </xf>
    <xf numFmtId="42" fontId="31" fillId="0" borderId="0" applyFont="0" applyFill="0" applyBorder="0" applyAlignment="0" applyProtection="0">
      <alignment vertical="center"/>
    </xf>
    <xf numFmtId="44" fontId="31" fillId="0" borderId="0" applyFont="0" applyFill="0" applyBorder="0" applyAlignment="0" applyProtection="0">
      <alignment vertical="center"/>
    </xf>
    <xf numFmtId="9" fontId="31" fillId="0" borderId="0" applyFont="0" applyFill="0" applyBorder="0" applyAlignment="0" applyProtection="0">
      <alignment vertical="center"/>
    </xf>
    <xf numFmtId="0" fontId="30" fillId="0" borderId="0" applyNumberFormat="0" applyFill="0" applyBorder="0" applyAlignment="0" applyProtection="0">
      <alignment vertical="center"/>
    </xf>
    <xf numFmtId="0" fontId="27" fillId="17" borderId="0" applyNumberFormat="0" applyBorder="0" applyAlignment="0" applyProtection="0">
      <alignment vertical="center"/>
    </xf>
    <xf numFmtId="0" fontId="40" fillId="0" borderId="0" applyNumberFormat="0" applyFill="0" applyBorder="0" applyAlignment="0" applyProtection="0">
      <alignment vertical="center"/>
    </xf>
    <xf numFmtId="0" fontId="42" fillId="19" borderId="11" applyNumberFormat="0" applyAlignment="0" applyProtection="0">
      <alignment vertical="center"/>
    </xf>
    <xf numFmtId="0" fontId="35" fillId="0" borderId="9" applyNumberFormat="0" applyFill="0" applyAlignment="0" applyProtection="0">
      <alignment vertical="center"/>
    </xf>
    <xf numFmtId="0" fontId="31" fillId="21" borderId="12" applyNumberFormat="0" applyFont="0" applyAlignment="0" applyProtection="0">
      <alignment vertical="center"/>
    </xf>
    <xf numFmtId="0" fontId="28" fillId="23" borderId="0" applyNumberFormat="0" applyBorder="0" applyAlignment="0" applyProtection="0">
      <alignment vertical="center"/>
    </xf>
    <xf numFmtId="0" fontId="36" fillId="0" borderId="0" applyNumberFormat="0" applyFill="0" applyBorder="0" applyAlignment="0" applyProtection="0">
      <alignment vertical="center"/>
    </xf>
    <xf numFmtId="0" fontId="28" fillId="24" borderId="0" applyNumberFormat="0" applyBorder="0" applyAlignment="0" applyProtection="0">
      <alignment vertical="center"/>
    </xf>
    <xf numFmtId="0" fontId="44"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8" fillId="0" borderId="9" applyNumberFormat="0" applyFill="0" applyAlignment="0" applyProtection="0">
      <alignment vertical="center"/>
    </xf>
    <xf numFmtId="0" fontId="29" fillId="0" borderId="14" applyNumberFormat="0" applyFill="0" applyAlignment="0" applyProtection="0">
      <alignment vertical="center"/>
    </xf>
    <xf numFmtId="0" fontId="29" fillId="0" borderId="0" applyNumberFormat="0" applyFill="0" applyBorder="0" applyAlignment="0" applyProtection="0">
      <alignment vertical="center"/>
    </xf>
    <xf numFmtId="0" fontId="46" fillId="25" borderId="10" applyNumberFormat="0" applyAlignment="0" applyProtection="0">
      <alignment vertical="center"/>
    </xf>
    <xf numFmtId="0" fontId="27" fillId="16" borderId="0" applyNumberFormat="0" applyBorder="0" applyAlignment="0" applyProtection="0">
      <alignment vertical="center"/>
    </xf>
    <xf numFmtId="0" fontId="37" fillId="18" borderId="0" applyNumberFormat="0" applyBorder="0" applyAlignment="0" applyProtection="0">
      <alignment vertical="center"/>
    </xf>
    <xf numFmtId="0" fontId="34" fillId="13" borderId="8" applyNumberFormat="0" applyAlignment="0" applyProtection="0">
      <alignment vertical="center"/>
    </xf>
    <xf numFmtId="0" fontId="28" fillId="7" borderId="0" applyNumberFormat="0" applyBorder="0" applyAlignment="0" applyProtection="0">
      <alignment vertical="center"/>
    </xf>
    <xf numFmtId="0" fontId="41" fillId="13" borderId="10" applyNumberFormat="0" applyAlignment="0" applyProtection="0">
      <alignment vertical="center"/>
    </xf>
    <xf numFmtId="0" fontId="32" fillId="0" borderId="7" applyNumberFormat="0" applyFill="0" applyAlignment="0" applyProtection="0">
      <alignment vertical="center"/>
    </xf>
    <xf numFmtId="0" fontId="45" fillId="0" borderId="13" applyNumberFormat="0" applyFill="0" applyAlignment="0" applyProtection="0">
      <alignment vertical="center"/>
    </xf>
    <xf numFmtId="0" fontId="43" fillId="20" borderId="0" applyNumberFormat="0" applyBorder="0" applyAlignment="0" applyProtection="0">
      <alignment vertical="center"/>
    </xf>
    <xf numFmtId="0" fontId="33" fillId="12" borderId="0" applyNumberFormat="0" applyBorder="0" applyAlignment="0" applyProtection="0">
      <alignment vertical="center"/>
    </xf>
    <xf numFmtId="0" fontId="27" fillId="6" borderId="0" applyNumberFormat="0" applyBorder="0" applyAlignment="0" applyProtection="0">
      <alignment vertical="center"/>
    </xf>
    <xf numFmtId="0" fontId="28" fillId="29" borderId="0" applyNumberFormat="0" applyBorder="0" applyAlignment="0" applyProtection="0">
      <alignment vertical="center"/>
    </xf>
    <xf numFmtId="0" fontId="27" fillId="15" borderId="0" applyNumberFormat="0" applyBorder="0" applyAlignment="0" applyProtection="0">
      <alignment vertical="center"/>
    </xf>
    <xf numFmtId="0" fontId="27" fillId="14" borderId="0" applyNumberFormat="0" applyBorder="0" applyAlignment="0" applyProtection="0">
      <alignment vertical="center"/>
    </xf>
    <xf numFmtId="0" fontId="28" fillId="10" borderId="0" applyNumberFormat="0" applyBorder="0" applyAlignment="0" applyProtection="0">
      <alignment vertical="center"/>
    </xf>
    <xf numFmtId="0" fontId="28" fillId="28" borderId="0" applyNumberFormat="0" applyBorder="0" applyAlignment="0" applyProtection="0">
      <alignment vertical="center"/>
    </xf>
    <xf numFmtId="0" fontId="27" fillId="27" borderId="0" applyNumberFormat="0" applyBorder="0" applyAlignment="0" applyProtection="0">
      <alignment vertical="center"/>
    </xf>
    <xf numFmtId="0" fontId="27" fillId="9" borderId="0" applyNumberFormat="0" applyBorder="0" applyAlignment="0" applyProtection="0">
      <alignment vertical="center"/>
    </xf>
    <xf numFmtId="0" fontId="28" fillId="31" borderId="0" applyNumberFormat="0" applyBorder="0" applyAlignment="0" applyProtection="0">
      <alignment vertical="center"/>
    </xf>
    <xf numFmtId="0" fontId="27" fillId="33" borderId="0" applyNumberFormat="0" applyBorder="0" applyAlignment="0" applyProtection="0">
      <alignment vertical="center"/>
    </xf>
    <xf numFmtId="0" fontId="28" fillId="22" borderId="0" applyNumberFormat="0" applyBorder="0" applyAlignment="0" applyProtection="0">
      <alignment vertical="center"/>
    </xf>
    <xf numFmtId="0" fontId="28" fillId="26" borderId="0" applyNumberFormat="0" applyBorder="0" applyAlignment="0" applyProtection="0">
      <alignment vertical="center"/>
    </xf>
    <xf numFmtId="0" fontId="27" fillId="35" borderId="0" applyNumberFormat="0" applyBorder="0" applyAlignment="0" applyProtection="0">
      <alignment vertical="center"/>
    </xf>
    <xf numFmtId="0" fontId="28" fillId="32" borderId="0" applyNumberFormat="0" applyBorder="0" applyAlignment="0" applyProtection="0">
      <alignment vertical="center"/>
    </xf>
    <xf numFmtId="0" fontId="27" fillId="36" borderId="0" applyNumberFormat="0" applyBorder="0" applyAlignment="0" applyProtection="0">
      <alignment vertical="center"/>
    </xf>
    <xf numFmtId="0" fontId="27" fillId="30" borderId="0" applyNumberFormat="0" applyBorder="0" applyAlignment="0" applyProtection="0">
      <alignment vertical="center"/>
    </xf>
    <xf numFmtId="0" fontId="28" fillId="8" borderId="0" applyNumberFormat="0" applyBorder="0" applyAlignment="0" applyProtection="0">
      <alignment vertical="center"/>
    </xf>
    <xf numFmtId="0" fontId="27" fillId="34" borderId="0" applyNumberFormat="0" applyBorder="0" applyAlignment="0" applyProtection="0">
      <alignment vertical="center"/>
    </xf>
  </cellStyleXfs>
  <cellXfs count="87">
    <xf numFmtId="0" fontId="0" fillId="0" borderId="0" xfId="0"/>
    <xf numFmtId="0" fontId="1" fillId="0" borderId="0" xfId="0" applyFont="1"/>
    <xf numFmtId="0" fontId="1" fillId="0" borderId="0" xfId="0" applyFont="1" applyFill="1"/>
    <xf numFmtId="0" fontId="2" fillId="2" borderId="0" xfId="0" applyFont="1" applyFill="1" applyAlignment="1">
      <alignment horizontal="center" vertical="top" wrapText="1"/>
    </xf>
    <xf numFmtId="0" fontId="2" fillId="2" borderId="0" xfId="0" applyFont="1" applyFill="1" applyAlignment="1">
      <alignment vertical="top" wrapText="1"/>
    </xf>
    <xf numFmtId="0" fontId="3" fillId="2" borderId="0" xfId="0" applyFont="1" applyFill="1" applyAlignment="1">
      <alignment horizontal="center" vertical="top" wrapText="1"/>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vertical="center"/>
    </xf>
    <xf numFmtId="0" fontId="6" fillId="0" borderId="1" xfId="0" applyFont="1" applyBorder="1" applyAlignment="1">
      <alignment horizontal="center" vertical="center"/>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1" fillId="0" borderId="1" xfId="0" applyFont="1" applyBorder="1" applyAlignment="1">
      <alignment horizontal="center" vertical="center"/>
    </xf>
    <xf numFmtId="0" fontId="7" fillId="0" borderId="2" xfId="0" applyFont="1" applyBorder="1" applyAlignment="1">
      <alignment vertical="center" wrapText="1"/>
    </xf>
    <xf numFmtId="0" fontId="1" fillId="2" borderId="1" xfId="0" applyFont="1" applyFill="1" applyBorder="1" applyAlignment="1">
      <alignment horizontal="center" vertical="center" wrapText="1"/>
    </xf>
    <xf numFmtId="0" fontId="8" fillId="0" borderId="2" xfId="0" applyFont="1" applyBorder="1" applyAlignment="1">
      <alignment vertical="center" wrapText="1"/>
    </xf>
    <xf numFmtId="0" fontId="9" fillId="0" borderId="0" xfId="0" applyFont="1" applyAlignment="1">
      <alignment vertical="center"/>
    </xf>
    <xf numFmtId="0" fontId="10" fillId="0" borderId="0" xfId="0" applyFont="1" applyAlignment="1">
      <alignment horizontal="center" vertical="center"/>
    </xf>
    <xf numFmtId="0" fontId="3" fillId="0" borderId="0" xfId="0" applyFont="1" applyAlignment="1">
      <alignment horizontal="center" vertical="center"/>
    </xf>
    <xf numFmtId="0" fontId="11" fillId="2" borderId="5"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2" fillId="2" borderId="6" xfId="0" applyFont="1" applyFill="1" applyBorder="1" applyAlignment="1">
      <alignment horizontal="left" vertical="center" wrapText="1"/>
    </xf>
    <xf numFmtId="0" fontId="13" fillId="2" borderId="6" xfId="0" applyFont="1" applyFill="1" applyBorder="1" applyAlignment="1">
      <alignment horizontal="left" vertical="center" wrapText="1"/>
    </xf>
    <xf numFmtId="0" fontId="14" fillId="2" borderId="6" xfId="0" applyFont="1" applyFill="1" applyBorder="1" applyAlignment="1">
      <alignment horizontal="center" vertical="center" wrapText="1"/>
    </xf>
    <xf numFmtId="0" fontId="15" fillId="0" borderId="0" xfId="0" applyFont="1" applyAlignment="1">
      <alignment vertical="center"/>
    </xf>
    <xf numFmtId="0" fontId="15" fillId="3" borderId="0" xfId="0" applyFont="1" applyFill="1" applyAlignment="1">
      <alignment vertical="center"/>
    </xf>
    <xf numFmtId="0" fontId="3"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18" fillId="2" borderId="1" xfId="0" applyFont="1" applyFill="1" applyBorder="1" applyAlignment="1">
      <alignment horizontal="justify" vertical="center" wrapText="1"/>
    </xf>
    <xf numFmtId="0" fontId="7" fillId="3" borderId="1" xfId="0" applyFont="1" applyFill="1" applyBorder="1" applyAlignment="1">
      <alignment horizontal="justify" vertical="center" wrapText="1"/>
    </xf>
    <xf numFmtId="0" fontId="18" fillId="2" borderId="1" xfId="0" applyFont="1" applyFill="1" applyBorder="1" applyAlignment="1">
      <alignment horizontal="left" vertical="center" wrapText="1"/>
    </xf>
    <xf numFmtId="0" fontId="2" fillId="2" borderId="1" xfId="0" applyFont="1" applyFill="1" applyBorder="1" applyAlignment="1">
      <alignment horizontal="justify" vertical="center" wrapText="1"/>
    </xf>
    <xf numFmtId="0" fontId="6" fillId="2" borderId="1" xfId="0" applyFont="1" applyFill="1" applyBorder="1" applyAlignment="1">
      <alignment vertical="center" wrapText="1"/>
    </xf>
    <xf numFmtId="0" fontId="1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5" fillId="0" borderId="0" xfId="0" applyFont="1" applyAlignment="1">
      <alignment horizontal="left" vertical="center" wrapText="1"/>
    </xf>
    <xf numFmtId="0" fontId="3" fillId="2" borderId="1" xfId="0" applyFont="1" applyFill="1" applyBorder="1" applyAlignment="1">
      <alignment vertical="center" wrapText="1"/>
    </xf>
    <xf numFmtId="0" fontId="21" fillId="2" borderId="1" xfId="0" applyFont="1" applyFill="1" applyBorder="1" applyAlignment="1">
      <alignment horizontal="left" vertical="center" wrapText="1"/>
    </xf>
    <xf numFmtId="0" fontId="3" fillId="2" borderId="1" xfId="0" applyFont="1" applyFill="1" applyBorder="1" applyAlignment="1">
      <alignment horizontal="justify" vertical="center" wrapText="1"/>
    </xf>
    <xf numFmtId="0" fontId="22" fillId="2" borderId="1" xfId="0" applyFont="1" applyFill="1" applyBorder="1" applyAlignment="1">
      <alignment horizontal="left" vertical="center" wrapText="1"/>
    </xf>
    <xf numFmtId="0" fontId="23"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1" fillId="0" borderId="0" xfId="0" applyFont="1" applyAlignment="1">
      <alignment horizontal="center"/>
    </xf>
    <xf numFmtId="0" fontId="2" fillId="0" borderId="0" xfId="0" applyFont="1" applyFill="1" applyAlignment="1">
      <alignment horizontal="center" vertical="top" wrapText="1"/>
    </xf>
    <xf numFmtId="0" fontId="2" fillId="0" borderId="0" xfId="0" applyFont="1" applyFill="1" applyAlignment="1">
      <alignment horizontal="center" vertical="center" wrapText="1"/>
    </xf>
    <xf numFmtId="0" fontId="4" fillId="0" borderId="0" xfId="0" applyFont="1" applyFill="1" applyAlignment="1">
      <alignment horizontal="center" vertical="center"/>
    </xf>
    <xf numFmtId="0" fontId="15" fillId="0" borderId="0" xfId="0" applyFont="1" applyFill="1" applyAlignment="1">
      <alignment vertical="center"/>
    </xf>
    <xf numFmtId="0" fontId="5" fillId="0" borderId="0" xfId="0" applyFont="1" applyFill="1" applyAlignment="1">
      <alignment vertical="center"/>
    </xf>
    <xf numFmtId="0" fontId="6" fillId="0"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23" fillId="0" borderId="1" xfId="0" applyFont="1" applyFill="1" applyBorder="1" applyAlignment="1">
      <alignment horizontal="center" vertical="center" wrapText="1"/>
    </xf>
    <xf numFmtId="0" fontId="24" fillId="0" borderId="1" xfId="0" applyFont="1" applyFill="1" applyBorder="1" applyAlignment="1">
      <alignment horizontal="justify" vertical="center" wrapText="1"/>
    </xf>
    <xf numFmtId="0" fontId="1" fillId="0" borderId="1" xfId="0" applyFont="1" applyFill="1" applyBorder="1" applyAlignment="1">
      <alignment horizontal="justify"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21" fillId="2" borderId="1" xfId="0" applyFont="1" applyFill="1" applyBorder="1" applyAlignment="1">
      <alignment horizontal="center" vertical="center" wrapText="1"/>
    </xf>
    <xf numFmtId="0" fontId="24" fillId="0" borderId="1" xfId="0" applyFont="1" applyFill="1" applyBorder="1" applyAlignment="1">
      <alignment vertical="center" wrapText="1"/>
    </xf>
    <xf numFmtId="0" fontId="22" fillId="2" borderId="1" xfId="0" applyFont="1" applyFill="1" applyBorder="1" applyAlignment="1">
      <alignment horizontal="justify" vertical="center" wrapText="1"/>
    </xf>
    <xf numFmtId="0" fontId="22"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9" fillId="0" borderId="0" xfId="0" applyFont="1" applyFill="1" applyAlignment="1">
      <alignment vertical="center"/>
    </xf>
    <xf numFmtId="0" fontId="10" fillId="0" borderId="0" xfId="0" applyFont="1" applyFill="1" applyAlignment="1">
      <alignment horizontal="center" vertical="center"/>
    </xf>
    <xf numFmtId="0" fontId="3" fillId="0" borderId="0" xfId="0" applyFont="1" applyFill="1" applyAlignment="1">
      <alignment horizontal="center" vertical="center"/>
    </xf>
    <xf numFmtId="0" fontId="15" fillId="0" borderId="0" xfId="0" applyFont="1" applyFill="1" applyAlignment="1" quotePrefix="1">
      <alignment vertical="center"/>
    </xf>
    <xf numFmtId="0" fontId="24" fillId="0" borderId="1" xfId="0" applyFont="1" applyFill="1" applyBorder="1" applyAlignment="1" quotePrefix="1">
      <alignment vertical="center" wrapText="1"/>
    </xf>
    <xf numFmtId="0" fontId="15" fillId="0" borderId="0" xfId="0" applyFont="1" applyAlignment="1" quotePrefix="1">
      <alignment vertical="center"/>
    </xf>
    <xf numFmtId="0" fontId="15" fillId="3" borderId="0" xfId="0" applyFont="1" applyFill="1" applyAlignment="1" quotePrefix="1">
      <alignment vertical="center"/>
    </xf>
    <xf numFmtId="0" fontId="1" fillId="0" borderId="1" xfId="0" applyFont="1" applyBorder="1" applyAlignment="1" quotePrefix="1">
      <alignment horizontal="center" vertical="center"/>
    </xf>
    <xf numFmtId="0" fontId="12" fillId="2" borderId="6" xfId="0" applyFont="1" applyFill="1" applyBorder="1" applyAlignment="1" quotePrefix="1">
      <alignment horizontal="left" vertical="center" wrapText="1"/>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dxfs count="2">
    <dxf>
      <fill>
        <patternFill patternType="solid">
          <bgColor rgb="FF92D050"/>
        </patternFill>
      </fill>
    </dxf>
    <dxf>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3</xdr:col>
      <xdr:colOff>1804210</xdr:colOff>
      <xdr:row>1</xdr:row>
      <xdr:rowOff>447675</xdr:rowOff>
    </xdr:from>
    <xdr:to>
      <xdr:col>5</xdr:col>
      <xdr:colOff>424004</xdr:colOff>
      <xdr:row>1</xdr:row>
      <xdr:rowOff>447675</xdr:rowOff>
    </xdr:to>
    <xdr:cxnSp>
      <xdr:nvCxnSpPr>
        <xdr:cNvPr id="3" name="Straight Connector 2"/>
        <xdr:cNvCxnSpPr/>
      </xdr:nvCxnSpPr>
      <xdr:spPr>
        <a:xfrm>
          <a:off x="7792720" y="704850"/>
          <a:ext cx="17379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xdr:nvSpPr>
        <xdr:cNvPr id="4" name="Text Box 15"/>
        <xdr:cNvSpPr txBox="1"/>
      </xdr:nvSpPr>
      <xdr:spPr>
        <a:xfrm>
          <a:off x="9202420" y="0"/>
          <a:ext cx="218503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200" b="1">
              <a:effectLst/>
              <a:latin typeface="Times New Roman" panose="02020603050405020304" pitchFamily="12"/>
              <a:ea typeface="Arial" panose="020B0604020202020204"/>
              <a:cs typeface="Times New Roman" panose="02020603050405020304" pitchFamily="12"/>
            </a:rPr>
            <a:t>Mẫu 01</a:t>
          </a:r>
          <a:endParaRPr lang="en-US" sz="1100">
            <a:effectLst/>
            <a:latin typeface="Arial" panose="020B0604020202020204"/>
            <a:ea typeface="Arial" panose="020B0604020202020204"/>
            <a:cs typeface="Times New Roman" panose="02020603050405020304" pitchFamily="12"/>
          </a:endParaRPr>
        </a:p>
      </xdr:txBody>
    </xdr: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0</xdr:col>
      <xdr:colOff>1574165</xdr:colOff>
      <xdr:row>1</xdr:row>
      <xdr:rowOff>664210</xdr:rowOff>
    </xdr:from>
    <xdr:to>
      <xdr:col>0</xdr:col>
      <xdr:colOff>2651760</xdr:colOff>
      <xdr:row>1</xdr:row>
      <xdr:rowOff>664210</xdr:rowOff>
    </xdr:to>
    <xdr:cxnSp>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xdr:nvCxnSpPr>
        <xdr:cNvPr id="3" name="Straight Connector 2"/>
        <xdr:cNvCxnSpPr/>
      </xdr:nvCxnSpPr>
      <xdr:spPr>
        <a:xfrm>
          <a:off x="7358380" y="685800"/>
          <a:ext cx="18891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xdr:nvSpPr>
        <xdr:cNvPr id="4" name="Text Box 15"/>
        <xdr:cNvSpPr txBox="1"/>
      </xdr:nvSpPr>
      <xdr:spPr>
        <a:xfrm>
          <a:off x="9904730" y="9525"/>
          <a:ext cx="10007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200" b="1">
              <a:effectLst/>
              <a:latin typeface="Times New Roman" panose="02020603050405020304" pitchFamily="12"/>
              <a:ea typeface="Arial" panose="020B0604020202020204"/>
              <a:cs typeface="Times New Roman" panose="02020603050405020304" pitchFamily="12"/>
            </a:rPr>
            <a:t>Mẫu 02</a:t>
          </a:r>
          <a:endParaRPr lang="en-US" sz="1100">
            <a:effectLst/>
            <a:latin typeface="Arial" panose="020B0604020202020204"/>
            <a:ea typeface="Arial" panose="020B0604020202020204"/>
            <a:cs typeface="Times New Roman" panose="02020603050405020304" pitchFamily="12"/>
          </a:endParaRPr>
        </a:p>
      </xdr:txBody>
    </xdr:sp>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xdr:from>
      <xdr:col>0</xdr:col>
      <xdr:colOff>1145540</xdr:colOff>
      <xdr:row>1</xdr:row>
      <xdr:rowOff>683260</xdr:rowOff>
    </xdr:from>
    <xdr:to>
      <xdr:col>0</xdr:col>
      <xdr:colOff>2223135</xdr:colOff>
      <xdr:row>1</xdr:row>
      <xdr:rowOff>683260</xdr:rowOff>
    </xdr:to>
    <xdr:cxnSp>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xdr:nvCxnSpPr>
        <xdr:cNvPr id="3" name="Straight Connector 2"/>
        <xdr:cNvCxnSpPr/>
      </xdr:nvCxnSpPr>
      <xdr:spPr>
        <a:xfrm>
          <a:off x="6734810" y="676275"/>
          <a:ext cx="187134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xdr:nvSpPr>
        <xdr:cNvPr id="4" name="Text Box 15"/>
        <xdr:cNvSpPr txBox="1"/>
      </xdr:nvSpPr>
      <xdr:spPr>
        <a:xfrm>
          <a:off x="904430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200" b="1">
              <a:effectLst/>
              <a:latin typeface="Times New Roman" panose="02020603050405020304" pitchFamily="12"/>
              <a:ea typeface="Arial" panose="020B0604020202020204"/>
              <a:cs typeface="Times New Roman" panose="02020603050405020304" pitchFamily="12"/>
            </a:rPr>
            <a:t>Mẫu 03</a:t>
          </a:r>
          <a:endParaRPr lang="en-US" sz="1100">
            <a:effectLst/>
            <a:latin typeface="Arial" panose="020B0604020202020204"/>
            <a:ea typeface="Arial" panose="020B0604020202020204"/>
            <a:cs typeface="Times New Roman" panose="02020603050405020304" pitchFamily="12"/>
          </a:endParaRPr>
        </a:p>
      </xdr:txBody>
    </xdr:sp>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xdr:from>
      <xdr:col>1</xdr:col>
      <xdr:colOff>650240</xdr:colOff>
      <xdr:row>1</xdr:row>
      <xdr:rowOff>664210</xdr:rowOff>
    </xdr:from>
    <xdr:to>
      <xdr:col>1</xdr:col>
      <xdr:colOff>1680210</xdr:colOff>
      <xdr:row>1</xdr:row>
      <xdr:rowOff>664210</xdr:rowOff>
    </xdr:to>
    <xdr:cxnSp>
      <xdr:nvCxnSpPr>
        <xdr:cNvPr id="2" name="Straight Connector 1"/>
        <xdr:cNvCxnSpPr/>
      </xdr:nvCxnSpPr>
      <xdr:spPr>
        <a:xfrm>
          <a:off x="989330"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xdr:nvCxnSpPr>
        <xdr:cNvPr id="3" name="Straight Connector 2"/>
        <xdr:cNvCxnSpPr/>
      </xdr:nvCxnSpPr>
      <xdr:spPr>
        <a:xfrm>
          <a:off x="6507480" y="561975"/>
          <a:ext cx="186309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xdr:nvSpPr>
        <xdr:cNvPr id="4" name="Text Box 15"/>
        <xdr:cNvSpPr txBox="1"/>
      </xdr:nvSpPr>
      <xdr:spPr>
        <a:xfrm>
          <a:off x="8253730" y="9525"/>
          <a:ext cx="228473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200" b="1">
              <a:effectLst/>
              <a:latin typeface="Times New Roman" panose="02020603050405020304" pitchFamily="12"/>
              <a:ea typeface="Arial" panose="020B0604020202020204"/>
              <a:cs typeface="Times New Roman" panose="02020603050405020304" pitchFamily="12"/>
            </a:rPr>
            <a:t>Mẫu 04</a:t>
          </a:r>
          <a:endParaRPr lang="en-US" sz="1100">
            <a:effectLst/>
            <a:latin typeface="Arial" panose="020B0604020202020204"/>
            <a:ea typeface="Arial" panose="020B0604020202020204"/>
            <a:cs typeface="Times New Roman" panose="02020603050405020304" pitchFamily="12"/>
          </a:endParaRPr>
        </a:p>
      </xdr:txBody>
    </xdr:sp>
    <xdr:clientData/>
  </xdr:twoCellAnchor>
  <xdr:twoCellAnchor>
    <xdr:from>
      <xdr:col>6</xdr:col>
      <xdr:colOff>415985</xdr:colOff>
      <xdr:row>3</xdr:row>
      <xdr:rowOff>733425</xdr:rowOff>
    </xdr:from>
    <xdr:to>
      <xdr:col>7</xdr:col>
      <xdr:colOff>317439</xdr:colOff>
      <xdr:row>3</xdr:row>
      <xdr:rowOff>733425</xdr:rowOff>
    </xdr:to>
    <xdr:cxnSp>
      <xdr:nvCxnSpPr>
        <xdr:cNvPr id="5" name="Straight Connector 4"/>
        <xdr:cNvCxnSpPr/>
      </xdr:nvCxnSpPr>
      <xdr:spPr>
        <a:xfrm>
          <a:off x="4926330" y="1828800"/>
          <a:ext cx="89154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9"/>
  <sheetViews>
    <sheetView workbookViewId="0">
      <selection activeCell="A68" sqref="A68"/>
    </sheetView>
  </sheetViews>
  <sheetFormatPr defaultColWidth="9" defaultRowHeight="16.5"/>
  <cols>
    <col min="1" max="1" width="51.5538461538462" style="2" customWidth="1"/>
    <col min="2" max="2" width="8.88461538461539" style="1"/>
    <col min="3" max="3" width="12.1076923076923" style="1" customWidth="1"/>
    <col min="4" max="4" width="23.7769230769231" style="1" customWidth="1"/>
    <col min="5" max="5" width="14" style="2" customWidth="1"/>
    <col min="6" max="6" width="25.6615384615385" style="1" customWidth="1"/>
    <col min="7" max="16384" width="8.88461538461539" style="1"/>
  </cols>
  <sheetData>
    <row r="1" ht="20.25" customHeight="1"/>
    <row r="2" ht="58.5" customHeight="1" spans="1:6">
      <c r="A2" s="58" t="s">
        <v>0</v>
      </c>
      <c r="B2" s="4"/>
      <c r="D2" s="5" t="s">
        <v>1</v>
      </c>
      <c r="E2" s="5"/>
      <c r="F2" s="5"/>
    </row>
    <row r="3" ht="6" customHeight="1" spans="1:2">
      <c r="A3" s="59"/>
      <c r="B3" s="7"/>
    </row>
    <row r="4" ht="48.75" customHeight="1" spans="1:6">
      <c r="A4" s="8" t="s">
        <v>2</v>
      </c>
      <c r="B4" s="9"/>
      <c r="C4" s="9"/>
      <c r="D4" s="9"/>
      <c r="E4" s="9"/>
      <c r="F4" s="9"/>
    </row>
    <row r="5" ht="4.5" customHeight="1" spans="1:1">
      <c r="A5" s="60"/>
    </row>
    <row r="6" ht="20.25" customHeight="1" spans="1:1">
      <c r="A6" s="87" t="s">
        <v>3</v>
      </c>
    </row>
    <row r="7" ht="20.25" customHeight="1" spans="1:1">
      <c r="A7" s="87" t="s">
        <v>4</v>
      </c>
    </row>
    <row r="8" ht="20.25" customHeight="1" spans="1:1">
      <c r="A8" s="87" t="s">
        <v>5</v>
      </c>
    </row>
    <row r="9" ht="20.25" customHeight="1" spans="1:1">
      <c r="A9" s="87" t="s">
        <v>6</v>
      </c>
    </row>
    <row r="10" ht="20.25" customHeight="1" spans="1:1">
      <c r="A10" s="87" t="s">
        <v>7</v>
      </c>
    </row>
    <row r="11" ht="10.5" customHeight="1" spans="1:1">
      <c r="A11" s="62"/>
    </row>
    <row r="12" spans="1:6">
      <c r="A12" s="63" t="s">
        <v>8</v>
      </c>
      <c r="B12" s="12" t="s">
        <v>9</v>
      </c>
      <c r="C12" s="12" t="s">
        <v>10</v>
      </c>
      <c r="D12" s="12"/>
      <c r="E12" s="12" t="s">
        <v>11</v>
      </c>
      <c r="F12" s="12"/>
    </row>
    <row r="13" ht="33" spans="1:6">
      <c r="A13" s="63"/>
      <c r="B13" s="12"/>
      <c r="C13" s="64" t="s">
        <v>12</v>
      </c>
      <c r="D13" s="64" t="s">
        <v>13</v>
      </c>
      <c r="E13" s="65" t="s">
        <v>12</v>
      </c>
      <c r="F13" s="64" t="s">
        <v>13</v>
      </c>
    </row>
    <row r="14" ht="19.5" customHeight="1" spans="1:6">
      <c r="A14" s="66" t="s">
        <v>14</v>
      </c>
      <c r="B14" s="33">
        <f>B15+B18</f>
        <v>8</v>
      </c>
      <c r="C14" s="33">
        <f>C15+C18</f>
        <v>0</v>
      </c>
      <c r="D14" s="18"/>
      <c r="E14" s="33">
        <f>E15+E18</f>
        <v>0</v>
      </c>
      <c r="F14" s="18"/>
    </row>
    <row r="15" ht="19.5" customHeight="1" spans="1:6">
      <c r="A15" s="66" t="s">
        <v>15</v>
      </c>
      <c r="B15" s="12">
        <f>SUM(B16:B17)</f>
        <v>4</v>
      </c>
      <c r="C15" s="12">
        <f>SUM(C16:C17)</f>
        <v>0</v>
      </c>
      <c r="D15" s="67"/>
      <c r="E15" s="12">
        <f>SUM(E16:E17)</f>
        <v>0</v>
      </c>
      <c r="F15" s="67"/>
    </row>
    <row r="16" ht="56.25" customHeight="1" spans="1:6">
      <c r="A16" s="68" t="s">
        <v>16</v>
      </c>
      <c r="B16" s="18">
        <v>2</v>
      </c>
      <c r="C16" s="18"/>
      <c r="D16" s="34" t="s">
        <v>17</v>
      </c>
      <c r="E16" s="69"/>
      <c r="F16" s="67"/>
    </row>
    <row r="17" ht="38.25" customHeight="1" spans="1:6">
      <c r="A17" s="68" t="s">
        <v>18</v>
      </c>
      <c r="B17" s="18">
        <v>2</v>
      </c>
      <c r="C17" s="18"/>
      <c r="D17" s="67"/>
      <c r="E17" s="69"/>
      <c r="F17" s="67"/>
    </row>
    <row r="18" ht="21" customHeight="1" spans="1:6">
      <c r="A18" s="70" t="s">
        <v>19</v>
      </c>
      <c r="B18" s="12">
        <f>SUM(B19:B20)</f>
        <v>4</v>
      </c>
      <c r="C18" s="12">
        <f>SUM(C19:C20)</f>
        <v>0</v>
      </c>
      <c r="D18" s="67"/>
      <c r="E18" s="12">
        <f>SUM(E19:E20)</f>
        <v>0</v>
      </c>
      <c r="F18" s="67"/>
    </row>
    <row r="19" ht="82.5" spans="1:6">
      <c r="A19" s="71" t="s">
        <v>20</v>
      </c>
      <c r="B19" s="18">
        <v>2</v>
      </c>
      <c r="C19" s="72"/>
      <c r="D19" s="34" t="s">
        <v>21</v>
      </c>
      <c r="E19" s="69"/>
      <c r="F19" s="67"/>
    </row>
    <row r="20" ht="85.5" customHeight="1" spans="1:6">
      <c r="A20" s="68" t="s">
        <v>22</v>
      </c>
      <c r="B20" s="18">
        <v>2</v>
      </c>
      <c r="C20" s="18"/>
      <c r="D20" s="34" t="s">
        <v>23</v>
      </c>
      <c r="E20" s="69"/>
      <c r="F20" s="67"/>
    </row>
    <row r="21" ht="21" customHeight="1" spans="1:6">
      <c r="A21" s="70" t="s">
        <v>24</v>
      </c>
      <c r="B21" s="33">
        <f>B22+B27+B32+B38+B44+B49</f>
        <v>54</v>
      </c>
      <c r="C21" s="33">
        <f>C22+C27+C32+C38+C44+C49</f>
        <v>0</v>
      </c>
      <c r="D21" s="67"/>
      <c r="E21" s="33">
        <f>E22+E27+E32+E38+E44+E49</f>
        <v>0</v>
      </c>
      <c r="F21" s="67"/>
    </row>
    <row r="22" ht="21" customHeight="1" spans="1:6">
      <c r="A22" s="70" t="s">
        <v>25</v>
      </c>
      <c r="B22" s="12">
        <f>SUM(B23:B26)</f>
        <v>8</v>
      </c>
      <c r="C22" s="12">
        <f>SUM(C23:C26)</f>
        <v>0</v>
      </c>
      <c r="D22" s="67"/>
      <c r="E22" s="12">
        <f>SUM(E23:E26)</f>
        <v>0</v>
      </c>
      <c r="F22" s="67"/>
    </row>
    <row r="23" ht="59.25" customHeight="1" spans="1:6">
      <c r="A23" s="68" t="s">
        <v>26</v>
      </c>
      <c r="B23" s="18">
        <v>2</v>
      </c>
      <c r="C23" s="18"/>
      <c r="D23" s="41" t="s">
        <v>27</v>
      </c>
      <c r="E23" s="69"/>
      <c r="F23" s="67"/>
    </row>
    <row r="24" ht="64.5" customHeight="1" spans="1:6">
      <c r="A24" s="68" t="s">
        <v>28</v>
      </c>
      <c r="B24" s="18">
        <v>2</v>
      </c>
      <c r="C24" s="18"/>
      <c r="D24" s="41" t="s">
        <v>29</v>
      </c>
      <c r="E24" s="69"/>
      <c r="F24" s="67"/>
    </row>
    <row r="25" ht="42" customHeight="1" spans="1:6">
      <c r="A25" s="68" t="s">
        <v>30</v>
      </c>
      <c r="B25" s="18">
        <v>2</v>
      </c>
      <c r="C25" s="18"/>
      <c r="D25" s="41" t="s">
        <v>31</v>
      </c>
      <c r="E25" s="69"/>
      <c r="F25" s="67"/>
    </row>
    <row r="26" ht="48" customHeight="1" spans="1:6">
      <c r="A26" s="68" t="s">
        <v>32</v>
      </c>
      <c r="B26" s="18">
        <v>2</v>
      </c>
      <c r="C26" s="73"/>
      <c r="D26" s="67"/>
      <c r="E26" s="69"/>
      <c r="F26" s="69"/>
    </row>
    <row r="27" ht="28.5" customHeight="1" spans="1:6">
      <c r="A27" s="70" t="s">
        <v>33</v>
      </c>
      <c r="B27" s="12">
        <f>SUM(B28:B31)</f>
        <v>8</v>
      </c>
      <c r="C27" s="12">
        <f>SUM(C28:C31)</f>
        <v>0</v>
      </c>
      <c r="D27" s="67"/>
      <c r="E27" s="12">
        <f>SUM(E28:E31)</f>
        <v>0</v>
      </c>
      <c r="F27" s="67"/>
    </row>
    <row r="28" ht="56.25" customHeight="1" spans="1:6">
      <c r="A28" s="68" t="s">
        <v>34</v>
      </c>
      <c r="B28" s="18">
        <v>2</v>
      </c>
      <c r="C28" s="73"/>
      <c r="D28" s="74" t="s">
        <v>35</v>
      </c>
      <c r="E28" s="69"/>
      <c r="F28" s="34" t="s">
        <v>36</v>
      </c>
    </row>
    <row r="29" ht="55.5" customHeight="1" spans="1:6">
      <c r="A29" s="68" t="s">
        <v>37</v>
      </c>
      <c r="B29" s="18">
        <v>2</v>
      </c>
      <c r="C29" s="18"/>
      <c r="D29" s="34"/>
      <c r="E29" s="69"/>
      <c r="F29" s="67"/>
    </row>
    <row r="30" ht="44.25" customHeight="1" spans="1:6">
      <c r="A30" s="68" t="s">
        <v>38</v>
      </c>
      <c r="B30" s="18">
        <v>2</v>
      </c>
      <c r="C30" s="18"/>
      <c r="D30" s="34" t="s">
        <v>39</v>
      </c>
      <c r="E30" s="69"/>
      <c r="F30" s="67" t="s">
        <v>40</v>
      </c>
    </row>
    <row r="31" ht="70.5" customHeight="1" spans="1:6">
      <c r="A31" s="68" t="s">
        <v>41</v>
      </c>
      <c r="B31" s="18">
        <v>2</v>
      </c>
      <c r="C31" s="18"/>
      <c r="D31" s="74" t="s">
        <v>42</v>
      </c>
      <c r="E31" s="69"/>
      <c r="F31" s="67"/>
    </row>
    <row r="32" ht="21.75" customHeight="1" spans="1:6">
      <c r="A32" s="70" t="s">
        <v>43</v>
      </c>
      <c r="B32" s="12">
        <f>SUM(B33:B37)</f>
        <v>10</v>
      </c>
      <c r="C32" s="12">
        <f>SUM(C33:C37)</f>
        <v>0</v>
      </c>
      <c r="D32" s="67"/>
      <c r="E32" s="12">
        <f>SUM(E33:E37)</f>
        <v>0</v>
      </c>
      <c r="F32" s="67"/>
    </row>
    <row r="33" ht="37.5" customHeight="1" spans="1:6">
      <c r="A33" s="68" t="s">
        <v>44</v>
      </c>
      <c r="B33" s="18">
        <v>2</v>
      </c>
      <c r="C33" s="18"/>
      <c r="D33" s="67"/>
      <c r="E33" s="69"/>
      <c r="F33" s="67"/>
    </row>
    <row r="34" ht="105" customHeight="1" spans="1:6">
      <c r="A34" s="68" t="s">
        <v>45</v>
      </c>
      <c r="B34" s="18">
        <v>2</v>
      </c>
      <c r="C34" s="18"/>
      <c r="D34" s="41" t="s">
        <v>46</v>
      </c>
      <c r="E34" s="69"/>
      <c r="F34" s="67"/>
    </row>
    <row r="35" ht="56.25" customHeight="1" spans="1:6">
      <c r="A35" s="68" t="s">
        <v>47</v>
      </c>
      <c r="B35" s="18">
        <v>2</v>
      </c>
      <c r="C35" s="18"/>
      <c r="D35" s="41" t="s">
        <v>48</v>
      </c>
      <c r="E35" s="69"/>
      <c r="F35" s="67"/>
    </row>
    <row r="36" ht="53.25" customHeight="1" spans="1:6">
      <c r="A36" s="68" t="s">
        <v>49</v>
      </c>
      <c r="B36" s="18">
        <v>2</v>
      </c>
      <c r="C36" s="18"/>
      <c r="D36" s="67"/>
      <c r="E36" s="69"/>
      <c r="F36" s="67"/>
    </row>
    <row r="37" ht="52.5" customHeight="1" spans="1:6">
      <c r="A37" s="68" t="s">
        <v>50</v>
      </c>
      <c r="B37" s="75">
        <v>2</v>
      </c>
      <c r="C37" s="18"/>
      <c r="D37" s="67"/>
      <c r="E37" s="69"/>
      <c r="F37" s="67"/>
    </row>
    <row r="38" ht="23.25" customHeight="1" spans="1:8">
      <c r="A38" s="70" t="s">
        <v>51</v>
      </c>
      <c r="B38" s="12">
        <f>SUM(B39:B43)</f>
        <v>10</v>
      </c>
      <c r="C38" s="12">
        <f>SUM(C39:C43)</f>
        <v>0</v>
      </c>
      <c r="D38" s="67"/>
      <c r="E38" s="12">
        <f>SUM(E39:E43)</f>
        <v>0</v>
      </c>
      <c r="F38" s="67"/>
      <c r="H38" s="2"/>
    </row>
    <row r="39" ht="39" customHeight="1" spans="1:6">
      <c r="A39" s="68" t="s">
        <v>52</v>
      </c>
      <c r="B39" s="35">
        <v>2</v>
      </c>
      <c r="C39" s="35"/>
      <c r="D39" s="76"/>
      <c r="E39" s="77"/>
      <c r="F39" s="77"/>
    </row>
    <row r="40" ht="42" customHeight="1" spans="1:6">
      <c r="A40" s="68" t="s">
        <v>53</v>
      </c>
      <c r="B40" s="35">
        <v>2</v>
      </c>
      <c r="C40" s="35"/>
      <c r="D40" s="76"/>
      <c r="E40" s="77"/>
      <c r="F40" s="77"/>
    </row>
    <row r="41" ht="54" customHeight="1" spans="1:6">
      <c r="A41" s="68" t="s">
        <v>54</v>
      </c>
      <c r="B41" s="35">
        <v>2</v>
      </c>
      <c r="C41" s="35"/>
      <c r="D41" s="39" t="s">
        <v>55</v>
      </c>
      <c r="E41" s="77"/>
      <c r="F41" s="34" t="s">
        <v>56</v>
      </c>
    </row>
    <row r="42" ht="49.5" spans="1:6">
      <c r="A42" s="68" t="s">
        <v>57</v>
      </c>
      <c r="B42" s="35">
        <v>2</v>
      </c>
      <c r="C42" s="35"/>
      <c r="D42" s="76"/>
      <c r="E42" s="77"/>
      <c r="F42" s="77"/>
    </row>
    <row r="43" ht="69" customHeight="1" spans="1:6">
      <c r="A43" s="68" t="s">
        <v>58</v>
      </c>
      <c r="B43" s="35">
        <v>2</v>
      </c>
      <c r="C43" s="35"/>
      <c r="D43" s="39" t="s">
        <v>59</v>
      </c>
      <c r="E43" s="77"/>
      <c r="F43" s="34" t="s">
        <v>60</v>
      </c>
    </row>
    <row r="44" ht="24" customHeight="1" spans="1:6">
      <c r="A44" s="70" t="s">
        <v>61</v>
      </c>
      <c r="B44" s="12">
        <f>SUM(B45:B48)</f>
        <v>8</v>
      </c>
      <c r="C44" s="12">
        <f>SUM(C45:C48)</f>
        <v>0</v>
      </c>
      <c r="D44" s="67"/>
      <c r="E44" s="12">
        <f>SUM(E45:E48)</f>
        <v>0</v>
      </c>
      <c r="F44" s="67"/>
    </row>
    <row r="45" ht="66" spans="1:6">
      <c r="A45" s="68" t="s">
        <v>62</v>
      </c>
      <c r="B45" s="35">
        <v>2</v>
      </c>
      <c r="C45" s="35"/>
      <c r="D45" s="76"/>
      <c r="E45" s="77"/>
      <c r="F45" s="77"/>
    </row>
    <row r="46" ht="33" spans="1:8">
      <c r="A46" s="68" t="s">
        <v>63</v>
      </c>
      <c r="B46" s="35">
        <v>2</v>
      </c>
      <c r="C46" s="35"/>
      <c r="D46" s="39" t="s">
        <v>64</v>
      </c>
      <c r="E46" s="77"/>
      <c r="F46" s="34" t="s">
        <v>65</v>
      </c>
      <c r="H46" s="2"/>
    </row>
    <row r="47" ht="33" spans="1:6">
      <c r="A47" s="68" t="s">
        <v>66</v>
      </c>
      <c r="B47" s="35">
        <v>2</v>
      </c>
      <c r="C47" s="35"/>
      <c r="D47" s="76"/>
      <c r="E47" s="77"/>
      <c r="F47" s="77"/>
    </row>
    <row r="48" ht="39" customHeight="1" spans="1:6">
      <c r="A48" s="68" t="s">
        <v>67</v>
      </c>
      <c r="B48" s="35">
        <v>2</v>
      </c>
      <c r="C48" s="35"/>
      <c r="D48" s="76"/>
      <c r="E48" s="77"/>
      <c r="F48" s="77"/>
    </row>
    <row r="49" ht="27" customHeight="1" spans="1:6">
      <c r="A49" s="88" t="s">
        <v>68</v>
      </c>
      <c r="B49" s="30">
        <f>SUM(B50:B54)</f>
        <v>10</v>
      </c>
      <c r="C49" s="30">
        <f>SUM(C50:C54)</f>
        <v>0</v>
      </c>
      <c r="D49" s="76"/>
      <c r="E49" s="30">
        <f>SUM(E50:E54)</f>
        <v>0</v>
      </c>
      <c r="F49" s="77"/>
    </row>
    <row r="50" ht="49.5" spans="1:6">
      <c r="A50" s="68" t="s">
        <v>69</v>
      </c>
      <c r="B50" s="35">
        <v>2</v>
      </c>
      <c r="C50" s="35"/>
      <c r="D50" s="39" t="s">
        <v>70</v>
      </c>
      <c r="E50" s="77"/>
      <c r="F50" s="34" t="s">
        <v>71</v>
      </c>
    </row>
    <row r="51" ht="33" spans="1:6">
      <c r="A51" s="68" t="s">
        <v>72</v>
      </c>
      <c r="B51" s="35">
        <v>2</v>
      </c>
      <c r="C51" s="35"/>
      <c r="D51" s="39" t="s">
        <v>73</v>
      </c>
      <c r="E51" s="77"/>
      <c r="F51" s="34" t="s">
        <v>71</v>
      </c>
    </row>
    <row r="52" ht="57.75" customHeight="1" spans="1:6">
      <c r="A52" s="68" t="s">
        <v>74</v>
      </c>
      <c r="B52" s="35">
        <v>2</v>
      </c>
      <c r="C52" s="35"/>
      <c r="D52" s="79"/>
      <c r="E52" s="80"/>
      <c r="F52" s="67"/>
    </row>
    <row r="53" ht="42" customHeight="1" spans="1:6">
      <c r="A53" s="68" t="s">
        <v>75</v>
      </c>
      <c r="B53" s="35">
        <v>2</v>
      </c>
      <c r="C53" s="35"/>
      <c r="D53" s="79"/>
      <c r="E53" s="80"/>
      <c r="F53" s="67"/>
    </row>
    <row r="54" ht="95.25" customHeight="1" spans="1:9">
      <c r="A54" s="68" t="s">
        <v>76</v>
      </c>
      <c r="B54" s="35">
        <v>2</v>
      </c>
      <c r="C54" s="35"/>
      <c r="D54" s="39"/>
      <c r="E54" s="77"/>
      <c r="F54" s="77"/>
      <c r="H54" s="2"/>
      <c r="I54" s="2"/>
    </row>
    <row r="55" ht="23.25" customHeight="1" spans="1:9">
      <c r="A55" s="78" t="s">
        <v>77</v>
      </c>
      <c r="B55" s="33">
        <f>B56+B59</f>
        <v>10</v>
      </c>
      <c r="C55" s="33">
        <f>C56+C59</f>
        <v>0</v>
      </c>
      <c r="D55" s="76"/>
      <c r="E55" s="33">
        <f>E56+E59</f>
        <v>0</v>
      </c>
      <c r="F55" s="77"/>
      <c r="H55" s="2"/>
      <c r="I55" s="2"/>
    </row>
    <row r="56" ht="23.25" customHeight="1" spans="1:9">
      <c r="A56" s="78" t="s">
        <v>78</v>
      </c>
      <c r="B56" s="30">
        <f>SUM(B57:B58)</f>
        <v>4</v>
      </c>
      <c r="C56" s="30"/>
      <c r="D56" s="76"/>
      <c r="E56" s="30">
        <f>SUM(E57:E58)</f>
        <v>0</v>
      </c>
      <c r="F56" s="77"/>
      <c r="H56" s="2"/>
      <c r="I56" s="2"/>
    </row>
    <row r="57" ht="70.5" customHeight="1" spans="1:9">
      <c r="A57" s="68" t="s">
        <v>79</v>
      </c>
      <c r="B57" s="35">
        <v>2</v>
      </c>
      <c r="C57" s="35"/>
      <c r="D57" s="39" t="s">
        <v>80</v>
      </c>
      <c r="E57" s="80"/>
      <c r="F57" s="34" t="s">
        <v>65</v>
      </c>
      <c r="H57" s="2"/>
      <c r="I57" s="2"/>
    </row>
    <row r="58" ht="49.5" spans="1:9">
      <c r="A58" s="68" t="s">
        <v>81</v>
      </c>
      <c r="B58" s="35">
        <v>2</v>
      </c>
      <c r="C58" s="35"/>
      <c r="D58" s="39" t="s">
        <v>82</v>
      </c>
      <c r="E58" s="80"/>
      <c r="F58" s="80"/>
      <c r="H58" s="2"/>
      <c r="I58" s="2"/>
    </row>
    <row r="59" ht="27" customHeight="1" spans="1:9">
      <c r="A59" s="78" t="s">
        <v>83</v>
      </c>
      <c r="B59" s="30">
        <f>SUM(B60:B62)</f>
        <v>6</v>
      </c>
      <c r="C59" s="30">
        <f>SUM(C60:C62)</f>
        <v>0</v>
      </c>
      <c r="D59" s="76"/>
      <c r="E59" s="81"/>
      <c r="F59" s="77"/>
      <c r="H59" s="2"/>
      <c r="I59" s="2"/>
    </row>
    <row r="60" ht="33" spans="1:6">
      <c r="A60" s="68" t="s">
        <v>84</v>
      </c>
      <c r="B60" s="35">
        <v>2</v>
      </c>
      <c r="C60" s="35"/>
      <c r="D60" s="34" t="s">
        <v>85</v>
      </c>
      <c r="E60" s="80"/>
      <c r="F60" s="34"/>
    </row>
    <row r="61" ht="66" spans="1:6">
      <c r="A61" s="68" t="s">
        <v>86</v>
      </c>
      <c r="B61" s="35">
        <v>2</v>
      </c>
      <c r="C61" s="35"/>
      <c r="D61" s="76"/>
      <c r="E61" s="77"/>
      <c r="F61" s="77"/>
    </row>
    <row r="62" ht="54" customHeight="1" spans="1:6">
      <c r="A62" s="68" t="s">
        <v>87</v>
      </c>
      <c r="B62" s="35">
        <v>2</v>
      </c>
      <c r="C62" s="35"/>
      <c r="D62" s="76"/>
      <c r="E62" s="77"/>
      <c r="F62" s="77"/>
    </row>
    <row r="63" ht="21.75" customHeight="1" spans="1:6">
      <c r="A63" s="63" t="s">
        <v>88</v>
      </c>
      <c r="B63" s="33">
        <f>B14+B21+B55</f>
        <v>72</v>
      </c>
      <c r="C63" s="33">
        <f>C14+C21+C55</f>
        <v>0</v>
      </c>
      <c r="D63" s="82"/>
      <c r="E63" s="33">
        <f>E14+E21+E55</f>
        <v>0</v>
      </c>
      <c r="F63" s="82"/>
    </row>
    <row r="64" ht="21.75" customHeight="1" spans="1:6">
      <c r="A64" s="83" t="s">
        <v>89</v>
      </c>
      <c r="B64" s="18"/>
      <c r="C64" s="12">
        <f>ROUND(C63/B63*100,0)</f>
        <v>0</v>
      </c>
      <c r="D64" s="12"/>
      <c r="E64" s="12">
        <f>ROUND(E63/B63*100,0)</f>
        <v>0</v>
      </c>
      <c r="F64" s="12"/>
    </row>
    <row r="65" ht="27" customHeight="1" spans="1:6">
      <c r="A65" s="83" t="s">
        <v>90</v>
      </c>
      <c r="B65" s="35"/>
      <c r="C65" s="30" t="str">
        <f>IF(AND(AND(C16=2,C23=2),C64&gt;=80),"Loại A",IF(AND(AND(C16=2,C23=2),C64&gt;=65),"Loại B",IF(AND(AND(C16=2,C23=2),C64&gt;=50),"Loại C",IF(AND(AND(C16=2,C23=2),C64&lt;50),"Không đạt chuẩn",IF(OR(C16&lt;2,C23&lt;2),"Không đạt chuẩn")))))</f>
        <v>Không đạt chuẩn</v>
      </c>
      <c r="D65" s="30"/>
      <c r="E65" s="30" t="str">
        <f>IF(AND(AND(E16=2,E23=2),E64&gt;=80),"Loại A",IF(AND(AND(E16=2,E23=2),E64&gt;=65),"Loại B",IF(AND(AND(E16=2,E23=2),E64&gt;=50),"Loại C",IF(AND(AND(E16=2,E23=2),E64&lt;50),"Không đạt chuẩn",IF(OR(E16&lt;2,E23&lt;2),"Không đạt chuẩn")))))</f>
        <v>Không đạt chuẩn</v>
      </c>
      <c r="F65" s="30"/>
    </row>
    <row r="66" ht="12" customHeight="1" spans="1:1">
      <c r="A66" s="84"/>
    </row>
    <row r="67" spans="1:6">
      <c r="A67" s="85" t="s">
        <v>91</v>
      </c>
      <c r="D67" s="21" t="s">
        <v>92</v>
      </c>
      <c r="E67" s="21"/>
      <c r="F67" s="21"/>
    </row>
    <row r="68" spans="1:6">
      <c r="A68" s="86" t="s">
        <v>93</v>
      </c>
      <c r="D68" s="22" t="s">
        <v>94</v>
      </c>
      <c r="E68" s="22"/>
      <c r="F68" s="22"/>
    </row>
    <row r="69" spans="1:6">
      <c r="A69" s="85" t="s">
        <v>95</v>
      </c>
      <c r="D69" s="21" t="s">
        <v>95</v>
      </c>
      <c r="E69" s="21"/>
      <c r="F69" s="21"/>
    </row>
  </sheetData>
  <mergeCells count="13">
    <mergeCell ref="D2:F2"/>
    <mergeCell ref="A4:F4"/>
    <mergeCell ref="C12:D12"/>
    <mergeCell ref="E12:F12"/>
    <mergeCell ref="C64:D64"/>
    <mergeCell ref="E64:F64"/>
    <mergeCell ref="C65:D65"/>
    <mergeCell ref="E65:F65"/>
    <mergeCell ref="D67:F67"/>
    <mergeCell ref="D68:F68"/>
    <mergeCell ref="D69:F69"/>
    <mergeCell ref="A12:A13"/>
    <mergeCell ref="B12:B13"/>
  </mergeCells>
  <conditionalFormatting sqref="E39:E43">
    <cfRule type="cellIs" dxfId="0" priority="1" stopIfTrue="1" operator="equal">
      <formula>1</formula>
    </cfRule>
  </conditionalFormatting>
  <conditionalFormatting sqref="E45:E48">
    <cfRule type="cellIs" dxfId="0" priority="3" stopIfTrue="1" operator="equal">
      <formula>1</formula>
    </cfRule>
  </conditionalFormatting>
  <conditionalFormatting sqref="E49:E62">
    <cfRule type="cellIs" dxfId="0" priority="5" stopIfTrue="1" operator="equal">
      <formula>1</formula>
    </cfRule>
  </conditionalFormatting>
  <conditionalFormatting sqref="B14:C38 B44:C44 B63:C63 E63 E14:E38 E44">
    <cfRule type="cellIs" dxfId="1" priority="8" stopIfTrue="1" operator="equal">
      <formula>0</formula>
    </cfRule>
  </conditionalFormatting>
  <conditionalFormatting sqref="E44 E14:E38">
    <cfRule type="cellIs" dxfId="0" priority="7" stopIfTrue="1" operator="equal">
      <formula>1</formula>
    </cfRule>
  </conditionalFormatting>
  <conditionalFormatting sqref="E39:E43 B39:C43">
    <cfRule type="cellIs" dxfId="1" priority="2" stopIfTrue="1" operator="equal">
      <formula>0</formula>
    </cfRule>
  </conditionalFormatting>
  <conditionalFormatting sqref="E45:E48 B45:C48">
    <cfRule type="cellIs" dxfId="1" priority="4" stopIfTrue="1" operator="equal">
      <formula>0</formula>
    </cfRule>
  </conditionalFormatting>
  <conditionalFormatting sqref="B49:C62 E49:E62">
    <cfRule type="cellIs" dxfId="1" priority="6" stopIfTrue="1" operator="equal">
      <formula>0</formula>
    </cfRule>
  </conditionalFormatting>
  <pageMargins left="0.37" right="0.22" top="0.26" bottom="0.22" header="0.11" footer="0.16"/>
  <pageSetup paperSize="9" scale="90"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6"/>
  <sheetViews>
    <sheetView tabSelected="1" topLeftCell="A19" workbookViewId="0">
      <selection activeCell="B8" sqref="B8"/>
    </sheetView>
  </sheetViews>
  <sheetFormatPr defaultColWidth="9" defaultRowHeight="16.5" outlineLevelCol="5"/>
  <cols>
    <col min="1" max="1" width="52.3307692307692" style="1" customWidth="1"/>
    <col min="2" max="2" width="8.43846153846154" style="1" customWidth="1"/>
    <col min="3" max="3" width="12.1076923076923" style="1" customWidth="1"/>
    <col min="4" max="4" width="23.2153846153846" style="1" customWidth="1"/>
    <col min="5" max="5" width="11.6615384615385" style="1" customWidth="1"/>
    <col min="6" max="6" width="22" style="1" customWidth="1"/>
    <col min="7" max="16384" width="8.88461538461539" style="1"/>
  </cols>
  <sheetData>
    <row r="1" ht="17.25" customHeight="1"/>
    <row r="2" ht="58.5" customHeight="1" spans="1:6">
      <c r="A2" s="3" t="s">
        <v>96</v>
      </c>
      <c r="B2" s="4"/>
      <c r="D2" s="5" t="s">
        <v>1</v>
      </c>
      <c r="E2" s="5"/>
      <c r="F2" s="5"/>
    </row>
    <row r="3" spans="1:2">
      <c r="A3" s="6"/>
      <c r="B3" s="7"/>
    </row>
    <row r="4" ht="35.25" customHeight="1" spans="1:6">
      <c r="A4" s="8" t="s">
        <v>97</v>
      </c>
      <c r="B4" s="9"/>
      <c r="C4" s="9"/>
      <c r="D4" s="9"/>
      <c r="E4" s="9"/>
      <c r="F4" s="9"/>
    </row>
    <row r="5" ht="18" customHeight="1" spans="1:6">
      <c r="A5" s="89" t="s">
        <v>98</v>
      </c>
      <c r="B5" s="48"/>
      <c r="C5" s="48"/>
      <c r="D5" s="48"/>
      <c r="E5" s="48"/>
      <c r="F5" s="48"/>
    </row>
    <row r="6" ht="18" customHeight="1" spans="1:6">
      <c r="A6" s="89" t="s">
        <v>99</v>
      </c>
      <c r="B6" s="48"/>
      <c r="C6" s="48"/>
      <c r="D6" s="48"/>
      <c r="E6" s="48"/>
      <c r="F6" s="48"/>
    </row>
    <row r="7" ht="18" customHeight="1" spans="1:6">
      <c r="A7" s="90" t="s">
        <v>100</v>
      </c>
      <c r="B7" s="48"/>
      <c r="C7" s="48"/>
      <c r="D7" s="48"/>
      <c r="E7" s="48"/>
      <c r="F7" s="48"/>
    </row>
    <row r="8" ht="18" customHeight="1" spans="1:6">
      <c r="A8" s="89" t="s">
        <v>101</v>
      </c>
      <c r="B8" s="48"/>
      <c r="C8" s="48"/>
      <c r="D8" s="48"/>
      <c r="E8" s="48"/>
      <c r="F8" s="48"/>
    </row>
    <row r="9" ht="18" customHeight="1" spans="1:6">
      <c r="A9" s="89" t="s">
        <v>102</v>
      </c>
      <c r="B9" s="48"/>
      <c r="C9" s="48"/>
      <c r="D9" s="48"/>
      <c r="E9" s="48"/>
      <c r="F9" s="48"/>
    </row>
    <row r="10" ht="10.5" customHeight="1" spans="1:1">
      <c r="A10" s="10"/>
    </row>
    <row r="11" spans="1:6">
      <c r="A11" s="30" t="s">
        <v>8</v>
      </c>
      <c r="B11" s="30" t="s">
        <v>9</v>
      </c>
      <c r="C11" s="30" t="s">
        <v>103</v>
      </c>
      <c r="D11" s="30"/>
      <c r="E11" s="30" t="s">
        <v>11</v>
      </c>
      <c r="F11" s="30"/>
    </row>
    <row r="12" ht="49.5" spans="1:6">
      <c r="A12" s="30"/>
      <c r="B12" s="30"/>
      <c r="C12" s="31" t="s">
        <v>12</v>
      </c>
      <c r="D12" s="31" t="s">
        <v>13</v>
      </c>
      <c r="E12" s="31" t="s">
        <v>12</v>
      </c>
      <c r="F12" s="31" t="s">
        <v>13</v>
      </c>
    </row>
    <row r="13" ht="21.75" customHeight="1" spans="1:6">
      <c r="A13" s="49" t="s">
        <v>104</v>
      </c>
      <c r="B13" s="33">
        <f>B14+B17</f>
        <v>8</v>
      </c>
      <c r="C13" s="33">
        <f>C14+C17</f>
        <v>6</v>
      </c>
      <c r="D13" s="50"/>
      <c r="E13" s="33">
        <f>E14+E17</f>
        <v>0</v>
      </c>
      <c r="F13" s="50"/>
    </row>
    <row r="14" ht="21.75" customHeight="1" spans="1:6">
      <c r="A14" s="51" t="s">
        <v>105</v>
      </c>
      <c r="B14" s="30">
        <f>SUM(B15:B16)</f>
        <v>4</v>
      </c>
      <c r="C14" s="30">
        <f>SUM(C15:C16)</f>
        <v>2</v>
      </c>
      <c r="D14" s="50"/>
      <c r="E14" s="30">
        <f>SUM(E15:E16)</f>
        <v>0</v>
      </c>
      <c r="F14" s="50"/>
    </row>
    <row r="15" ht="37.5" customHeight="1" spans="1:6">
      <c r="A15" s="42" t="s">
        <v>106</v>
      </c>
      <c r="B15" s="35">
        <v>2</v>
      </c>
      <c r="C15" s="35">
        <v>2</v>
      </c>
      <c r="D15" s="41" t="s">
        <v>107</v>
      </c>
      <c r="E15" s="35"/>
      <c r="F15" s="50"/>
    </row>
    <row r="16" ht="30" customHeight="1" spans="1:6">
      <c r="A16" s="42" t="s">
        <v>108</v>
      </c>
      <c r="B16" s="35">
        <v>2</v>
      </c>
      <c r="C16" s="35"/>
      <c r="D16" s="50"/>
      <c r="E16" s="35"/>
      <c r="F16" s="50"/>
    </row>
    <row r="17" ht="23.25" customHeight="1" spans="1:6">
      <c r="A17" s="51" t="s">
        <v>109</v>
      </c>
      <c r="B17" s="30">
        <f>SUM(B18:B19)</f>
        <v>4</v>
      </c>
      <c r="C17" s="30">
        <f>SUM(C18:C19)</f>
        <v>4</v>
      </c>
      <c r="D17" s="50"/>
      <c r="E17" s="30">
        <f>SUM(E18:E19)</f>
        <v>0</v>
      </c>
      <c r="F17" s="50"/>
    </row>
    <row r="18" ht="143.25" customHeight="1" spans="1:6">
      <c r="A18" s="36" t="s">
        <v>110</v>
      </c>
      <c r="B18" s="35">
        <v>2</v>
      </c>
      <c r="C18" s="35">
        <v>2</v>
      </c>
      <c r="D18" s="41" t="s">
        <v>111</v>
      </c>
      <c r="E18" s="35"/>
      <c r="F18" s="50"/>
    </row>
    <row r="19" ht="83.25" customHeight="1" spans="1:6">
      <c r="A19" s="36" t="s">
        <v>112</v>
      </c>
      <c r="B19" s="35">
        <v>2</v>
      </c>
      <c r="C19" s="35">
        <v>2</v>
      </c>
      <c r="D19" s="41" t="s">
        <v>113</v>
      </c>
      <c r="E19" s="35"/>
      <c r="F19" s="50"/>
    </row>
    <row r="20" ht="21.75" customHeight="1" spans="1:6">
      <c r="A20" s="37" t="s">
        <v>114</v>
      </c>
      <c r="B20" s="33">
        <f>B21+B28+B34+B39+B42</f>
        <v>44</v>
      </c>
      <c r="C20" s="33">
        <f>C21+C28+C34+C39+C42</f>
        <v>31</v>
      </c>
      <c r="D20" s="50"/>
      <c r="E20" s="33">
        <f>E21+E28+E34+E39+E42</f>
        <v>0</v>
      </c>
      <c r="F20" s="50"/>
    </row>
    <row r="21" ht="21.75" customHeight="1" spans="1:6">
      <c r="A21" s="37" t="s">
        <v>115</v>
      </c>
      <c r="B21" s="30">
        <f>SUM(B22:B27)</f>
        <v>12</v>
      </c>
      <c r="C21" s="30">
        <f>SUM(C22:C27)</f>
        <v>9</v>
      </c>
      <c r="D21" s="50"/>
      <c r="E21" s="30">
        <f>SUM(E22:E27)</f>
        <v>0</v>
      </c>
      <c r="F21" s="50"/>
    </row>
    <row r="22" ht="57.75" customHeight="1" spans="1:6">
      <c r="A22" s="36" t="s">
        <v>116</v>
      </c>
      <c r="B22" s="35">
        <v>2</v>
      </c>
      <c r="C22" s="35"/>
      <c r="D22" s="41" t="s">
        <v>29</v>
      </c>
      <c r="E22" s="35"/>
      <c r="F22" s="50"/>
    </row>
    <row r="23" ht="82.5" spans="1:6">
      <c r="A23" s="40" t="s">
        <v>117</v>
      </c>
      <c r="B23" s="35">
        <v>2</v>
      </c>
      <c r="C23" s="35">
        <v>2</v>
      </c>
      <c r="D23" s="41" t="s">
        <v>118</v>
      </c>
      <c r="E23" s="35"/>
      <c r="F23" s="41" t="s">
        <v>119</v>
      </c>
    </row>
    <row r="24" ht="33" spans="1:6">
      <c r="A24" s="36" t="s">
        <v>120</v>
      </c>
      <c r="B24" s="35">
        <v>2</v>
      </c>
      <c r="C24" s="35">
        <v>2</v>
      </c>
      <c r="D24" s="41" t="s">
        <v>39</v>
      </c>
      <c r="E24" s="35"/>
      <c r="F24" s="41" t="s">
        <v>40</v>
      </c>
    </row>
    <row r="25" ht="49.5" spans="1:6">
      <c r="A25" s="38" t="s">
        <v>121</v>
      </c>
      <c r="B25" s="35">
        <v>2</v>
      </c>
      <c r="C25" s="35">
        <v>2</v>
      </c>
      <c r="D25" s="41" t="s">
        <v>122</v>
      </c>
      <c r="E25" s="35"/>
      <c r="F25" s="50"/>
    </row>
    <row r="26" ht="56.25" customHeight="1" spans="1:6">
      <c r="A26" s="38" t="s">
        <v>123</v>
      </c>
      <c r="B26" s="35">
        <v>2</v>
      </c>
      <c r="C26" s="35">
        <v>2</v>
      </c>
      <c r="D26" s="41" t="s">
        <v>124</v>
      </c>
      <c r="E26" s="35"/>
      <c r="F26" s="50"/>
    </row>
    <row r="27" ht="48.75" customHeight="1" spans="1:6">
      <c r="A27" s="40" t="s">
        <v>125</v>
      </c>
      <c r="B27" s="35">
        <v>2</v>
      </c>
      <c r="C27" s="35">
        <v>1</v>
      </c>
      <c r="D27" s="50"/>
      <c r="E27" s="35"/>
      <c r="F27" s="50"/>
    </row>
    <row r="28" ht="22.5" customHeight="1" spans="1:6">
      <c r="A28" s="37" t="s">
        <v>126</v>
      </c>
      <c r="B28" s="30">
        <f>SUM(B29:B33)</f>
        <v>10</v>
      </c>
      <c r="C28" s="30">
        <f>SUM(C29:C33)</f>
        <v>9</v>
      </c>
      <c r="D28" s="50"/>
      <c r="E28" s="30">
        <f>SUM(E29:E33)</f>
        <v>0</v>
      </c>
      <c r="F28" s="50"/>
    </row>
    <row r="29" ht="54.75" customHeight="1" spans="1:6">
      <c r="A29" s="36" t="s">
        <v>127</v>
      </c>
      <c r="B29" s="35">
        <v>2</v>
      </c>
      <c r="C29" s="35">
        <v>2</v>
      </c>
      <c r="D29" s="50"/>
      <c r="E29" s="35"/>
      <c r="F29" s="50"/>
    </row>
    <row r="30" ht="54" customHeight="1" spans="1:6">
      <c r="A30" s="36" t="s">
        <v>128</v>
      </c>
      <c r="B30" s="35">
        <v>2</v>
      </c>
      <c r="C30" s="35">
        <v>1</v>
      </c>
      <c r="D30" s="50"/>
      <c r="E30" s="35"/>
      <c r="F30" s="50"/>
    </row>
    <row r="31" ht="54" customHeight="1" spans="1:6">
      <c r="A31" s="38" t="s">
        <v>54</v>
      </c>
      <c r="B31" s="35">
        <v>2</v>
      </c>
      <c r="C31" s="35">
        <v>2</v>
      </c>
      <c r="D31" s="41" t="s">
        <v>124</v>
      </c>
      <c r="E31" s="35"/>
      <c r="F31" s="41" t="s">
        <v>56</v>
      </c>
    </row>
    <row r="32" ht="49.5" spans="1:6">
      <c r="A32" s="36" t="s">
        <v>129</v>
      </c>
      <c r="B32" s="35">
        <v>2</v>
      </c>
      <c r="C32" s="35">
        <v>2</v>
      </c>
      <c r="D32" s="50"/>
      <c r="E32" s="35"/>
      <c r="F32" s="50"/>
    </row>
    <row r="33" ht="70.5" customHeight="1" spans="1:6">
      <c r="A33" s="36" t="s">
        <v>130</v>
      </c>
      <c r="B33" s="35">
        <v>2</v>
      </c>
      <c r="C33" s="35">
        <v>2</v>
      </c>
      <c r="D33" s="41" t="s">
        <v>124</v>
      </c>
      <c r="E33" s="35"/>
      <c r="F33" s="41" t="s">
        <v>131</v>
      </c>
    </row>
    <row r="34" ht="24" customHeight="1" spans="1:6">
      <c r="A34" s="37" t="s">
        <v>132</v>
      </c>
      <c r="B34" s="30">
        <f>SUM(B35:B38)</f>
        <v>8</v>
      </c>
      <c r="C34" s="30">
        <f>SUM(C35:C38)</f>
        <v>7</v>
      </c>
      <c r="D34" s="50"/>
      <c r="E34" s="30">
        <f>SUM(E35:E38)</f>
        <v>0</v>
      </c>
      <c r="F34" s="50"/>
    </row>
    <row r="35" ht="66" spans="1:6">
      <c r="A35" s="42" t="s">
        <v>133</v>
      </c>
      <c r="B35" s="35">
        <v>2</v>
      </c>
      <c r="C35" s="35">
        <v>2</v>
      </c>
      <c r="D35" s="50"/>
      <c r="E35" s="35"/>
      <c r="F35" s="50"/>
    </row>
    <row r="36" ht="49.5" spans="1:6">
      <c r="A36" s="38" t="s">
        <v>134</v>
      </c>
      <c r="B36" s="35">
        <v>2</v>
      </c>
      <c r="C36" s="35">
        <v>2</v>
      </c>
      <c r="D36" s="50"/>
      <c r="E36" s="35"/>
      <c r="F36" s="50"/>
    </row>
    <row r="37" ht="57.75" customHeight="1" spans="1:6">
      <c r="A37" s="42" t="s">
        <v>135</v>
      </c>
      <c r="B37" s="35">
        <v>2</v>
      </c>
      <c r="C37" s="35">
        <v>2</v>
      </c>
      <c r="D37" s="50"/>
      <c r="E37" s="35"/>
      <c r="F37" s="50"/>
    </row>
    <row r="38" ht="56.25" customHeight="1" spans="1:6">
      <c r="A38" s="38" t="s">
        <v>67</v>
      </c>
      <c r="B38" s="35">
        <v>2</v>
      </c>
      <c r="C38" s="35">
        <v>1</v>
      </c>
      <c r="D38" s="50"/>
      <c r="E38" s="35"/>
      <c r="F38" s="50"/>
    </row>
    <row r="39" ht="28.5" customHeight="1" spans="1:6">
      <c r="A39" s="37" t="s">
        <v>136</v>
      </c>
      <c r="B39" s="30">
        <f>SUM(B40:B41)</f>
        <v>4</v>
      </c>
      <c r="C39" s="30">
        <f>SUM(C40:C41)</f>
        <v>3</v>
      </c>
      <c r="D39" s="50"/>
      <c r="E39" s="30">
        <f>SUM(E40:E41)</f>
        <v>0</v>
      </c>
      <c r="F39" s="50"/>
    </row>
    <row r="40" ht="49.5" spans="1:6">
      <c r="A40" s="36" t="s">
        <v>137</v>
      </c>
      <c r="B40" s="35">
        <v>2</v>
      </c>
      <c r="C40" s="35">
        <v>2</v>
      </c>
      <c r="D40" s="50"/>
      <c r="E40" s="35"/>
      <c r="F40" s="50"/>
    </row>
    <row r="41" ht="82.5" spans="1:6">
      <c r="A41" s="38" t="s">
        <v>138</v>
      </c>
      <c r="B41" s="35">
        <v>2</v>
      </c>
      <c r="C41" s="35">
        <v>1</v>
      </c>
      <c r="D41" s="41" t="s">
        <v>122</v>
      </c>
      <c r="E41" s="35"/>
      <c r="F41" s="50"/>
    </row>
    <row r="42" ht="27" customHeight="1" spans="1:6">
      <c r="A42" s="43" t="s">
        <v>139</v>
      </c>
      <c r="B42" s="30">
        <f>SUM(B43:B47)</f>
        <v>10</v>
      </c>
      <c r="C42" s="30">
        <f>SUM(C43:C47)</f>
        <v>3</v>
      </c>
      <c r="D42" s="50"/>
      <c r="E42" s="30">
        <f>SUM(E43:E47)</f>
        <v>0</v>
      </c>
      <c r="F42" s="50"/>
    </row>
    <row r="43" ht="49.5" spans="1:6">
      <c r="A43" s="36" t="s">
        <v>140</v>
      </c>
      <c r="B43" s="35">
        <v>2</v>
      </c>
      <c r="C43" s="35">
        <v>1</v>
      </c>
      <c r="D43" s="41" t="s">
        <v>141</v>
      </c>
      <c r="E43" s="35"/>
      <c r="F43" s="50"/>
    </row>
    <row r="44" ht="33" spans="1:6">
      <c r="A44" s="36" t="s">
        <v>142</v>
      </c>
      <c r="B44" s="35">
        <v>2</v>
      </c>
      <c r="C44" s="35">
        <v>1</v>
      </c>
      <c r="D44" s="39" t="s">
        <v>143</v>
      </c>
      <c r="E44" s="35"/>
      <c r="F44" s="50"/>
    </row>
    <row r="45" ht="49.5" spans="1:6">
      <c r="A45" s="38" t="s">
        <v>144</v>
      </c>
      <c r="B45" s="35">
        <v>2</v>
      </c>
      <c r="C45" s="35"/>
      <c r="D45" s="52"/>
      <c r="E45" s="35"/>
      <c r="F45" s="53"/>
    </row>
    <row r="46" ht="49.5" spans="1:6">
      <c r="A46" s="38" t="s">
        <v>145</v>
      </c>
      <c r="B46" s="35">
        <v>2</v>
      </c>
      <c r="C46" s="35">
        <v>1</v>
      </c>
      <c r="D46" s="52"/>
      <c r="E46" s="35"/>
      <c r="F46" s="53"/>
    </row>
    <row r="47" ht="27.75" customHeight="1" spans="1:6">
      <c r="A47" s="36" t="s">
        <v>146</v>
      </c>
      <c r="B47" s="35">
        <v>2</v>
      </c>
      <c r="C47" s="35"/>
      <c r="D47" s="41"/>
      <c r="E47" s="35"/>
      <c r="F47" s="50"/>
    </row>
    <row r="48" ht="23.25" customHeight="1" spans="1:6">
      <c r="A48" s="43" t="s">
        <v>77</v>
      </c>
      <c r="B48" s="33">
        <f>B49+B52</f>
        <v>10</v>
      </c>
      <c r="C48" s="33">
        <f>C49+C52</f>
        <v>4</v>
      </c>
      <c r="D48" s="50"/>
      <c r="E48" s="33">
        <f>E49+E52</f>
        <v>0</v>
      </c>
      <c r="F48" s="50"/>
    </row>
    <row r="49" ht="23.25" customHeight="1" spans="1:6">
      <c r="A49" s="43" t="s">
        <v>147</v>
      </c>
      <c r="B49" s="30">
        <f>SUM(B50:B51)</f>
        <v>4</v>
      </c>
      <c r="C49" s="30">
        <f>SUM(C50:C51)</f>
        <v>2</v>
      </c>
      <c r="D49" s="50"/>
      <c r="E49" s="30">
        <f>SUM(E50:E51)</f>
        <v>0</v>
      </c>
      <c r="F49" s="50"/>
    </row>
    <row r="50" ht="83.25" customHeight="1" spans="1:6">
      <c r="A50" s="38" t="s">
        <v>79</v>
      </c>
      <c r="B50" s="35">
        <v>2</v>
      </c>
      <c r="C50" s="35">
        <v>2</v>
      </c>
      <c r="D50" s="41" t="s">
        <v>148</v>
      </c>
      <c r="E50" s="35"/>
      <c r="F50" s="41" t="s">
        <v>65</v>
      </c>
    </row>
    <row r="51" ht="49.5" spans="1:6">
      <c r="A51" s="38" t="s">
        <v>81</v>
      </c>
      <c r="B51" s="35">
        <v>2</v>
      </c>
      <c r="C51" s="35"/>
      <c r="D51" s="50"/>
      <c r="E51" s="35"/>
      <c r="F51" s="52"/>
    </row>
    <row r="52" ht="27" customHeight="1" spans="1:6">
      <c r="A52" s="43" t="s">
        <v>149</v>
      </c>
      <c r="B52" s="30">
        <f>SUM(B53:B55)</f>
        <v>6</v>
      </c>
      <c r="C52" s="30">
        <f>SUM(C53:C55)</f>
        <v>2</v>
      </c>
      <c r="D52" s="50"/>
      <c r="E52" s="30">
        <f>SUM(E53:E55)</f>
        <v>0</v>
      </c>
      <c r="F52" s="50"/>
    </row>
    <row r="53" ht="33" spans="1:6">
      <c r="A53" s="36" t="s">
        <v>150</v>
      </c>
      <c r="B53" s="35">
        <v>2</v>
      </c>
      <c r="C53" s="35">
        <v>2</v>
      </c>
      <c r="D53" s="41" t="s">
        <v>151</v>
      </c>
      <c r="E53" s="35"/>
      <c r="F53" s="41" t="s">
        <v>151</v>
      </c>
    </row>
    <row r="54" ht="33" spans="1:6">
      <c r="A54" s="36" t="s">
        <v>152</v>
      </c>
      <c r="B54" s="35">
        <v>2</v>
      </c>
      <c r="C54" s="35"/>
      <c r="D54" s="50"/>
      <c r="E54" s="35"/>
      <c r="F54" s="50"/>
    </row>
    <row r="55" ht="54" customHeight="1" spans="1:6">
      <c r="A55" s="40" t="s">
        <v>153</v>
      </c>
      <c r="B55" s="35">
        <v>2</v>
      </c>
      <c r="C55" s="35"/>
      <c r="D55" s="50"/>
      <c r="E55" s="35"/>
      <c r="F55" s="50"/>
    </row>
    <row r="56" ht="22.5" customHeight="1" spans="1:6">
      <c r="A56" s="12" t="s">
        <v>88</v>
      </c>
      <c r="B56" s="33">
        <f>B13+B20+B48</f>
        <v>62</v>
      </c>
      <c r="C56" s="33">
        <f>C13+C20+C48</f>
        <v>41</v>
      </c>
      <c r="D56" s="35"/>
      <c r="E56" s="33">
        <f>E13+E20+E48</f>
        <v>0</v>
      </c>
      <c r="F56" s="54"/>
    </row>
    <row r="57" ht="27.75" customHeight="1" spans="1:6">
      <c r="A57" s="30" t="s">
        <v>89</v>
      </c>
      <c r="B57" s="35"/>
      <c r="C57" s="55">
        <f>ROUND(C56/B56*100,0)</f>
        <v>66</v>
      </c>
      <c r="D57" s="56"/>
      <c r="E57" s="30">
        <f>ROUND(E56/B56*100,0)</f>
        <v>0</v>
      </c>
      <c r="F57" s="30"/>
    </row>
    <row r="58" ht="27" customHeight="1" spans="1:6">
      <c r="A58" s="30" t="s">
        <v>90</v>
      </c>
      <c r="B58" s="35"/>
      <c r="C58" s="30" t="str">
        <f>IF(AND(AND(C15=2,C22=2),C57&gt;=80),"Loại A",IF(AND(AND(C15=2,C22=2),C57&gt;=65),"Loại B",IF(AND(AND(C15=2,C22=2),C57&gt;=50),"Loại C",IF(AND(AND(C15=2,C22=2),C57&lt;50),"Không đạt chuẩn",IF(OR(C15&lt;2,C22&lt;2),"Không đạt chuẩn")))))</f>
        <v>Không đạt chuẩn</v>
      </c>
      <c r="D58" s="30"/>
      <c r="E58" s="30" t="str">
        <f>IF(AND(AND(E15=2,E22=2),E57&gt;=80),"Loại A",IF(AND(AND(E15=2,E22=2),E57&gt;=65),"Loại B",IF(AND(AND(E15=2,E22=2),E57&gt;=50),"Loại C",IF(AND(AND(E15=2,E22=2),E57&lt;50),"Không đạt chuẩn",IF(OR(E15&lt;2,E22&lt;2),"Không đạt chuẩn")))))</f>
        <v>Không đạt chuẩn</v>
      </c>
      <c r="F58" s="30"/>
    </row>
    <row r="59" spans="1:1">
      <c r="A59" s="20"/>
    </row>
    <row r="60" spans="1:6">
      <c r="A60" s="21" t="s">
        <v>154</v>
      </c>
      <c r="D60" s="21" t="s">
        <v>155</v>
      </c>
      <c r="E60" s="21"/>
      <c r="F60" s="21"/>
    </row>
    <row r="61" spans="1:6">
      <c r="A61" s="22" t="s">
        <v>93</v>
      </c>
      <c r="D61" s="22" t="s">
        <v>94</v>
      </c>
      <c r="E61" s="22"/>
      <c r="F61" s="22"/>
    </row>
    <row r="62" spans="1:6">
      <c r="A62" s="21" t="s">
        <v>95</v>
      </c>
      <c r="D62" s="21" t="s">
        <v>95</v>
      </c>
      <c r="E62" s="21"/>
      <c r="F62" s="21"/>
    </row>
    <row r="66" spans="1:1">
      <c r="A66" s="57" t="s">
        <v>156</v>
      </c>
    </row>
  </sheetData>
  <mergeCells count="13">
    <mergeCell ref="D2:F2"/>
    <mergeCell ref="A4:F4"/>
    <mergeCell ref="C11:D11"/>
    <mergeCell ref="E11:F11"/>
    <mergeCell ref="C57:D57"/>
    <mergeCell ref="E57:F57"/>
    <mergeCell ref="C58:D58"/>
    <mergeCell ref="E58:F58"/>
    <mergeCell ref="D60:F60"/>
    <mergeCell ref="D61:F61"/>
    <mergeCell ref="D62:F62"/>
    <mergeCell ref="A11:A12"/>
    <mergeCell ref="B11:B12"/>
  </mergeCells>
  <conditionalFormatting sqref="E13:E55">
    <cfRule type="cellIs" dxfId="1" priority="1" stopIfTrue="1" operator="equal">
      <formula>0</formula>
    </cfRule>
  </conditionalFormatting>
  <conditionalFormatting sqref="B13:C55">
    <cfRule type="cellIs" dxfId="1" priority="9" stopIfTrue="1" operator="equal">
      <formula>0</formula>
    </cfRule>
  </conditionalFormatting>
  <pageMargins left="0.29" right="0.16" top="0.24" bottom="0.26" header="0.16" footer="0.16"/>
  <pageSetup paperSize="1" scale="90" orientation="landscape"/>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F56"/>
  <sheetViews>
    <sheetView topLeftCell="A21" workbookViewId="0">
      <selection activeCell="A57" sqref="A57"/>
    </sheetView>
  </sheetViews>
  <sheetFormatPr defaultColWidth="9" defaultRowHeight="16.5" outlineLevelCol="5"/>
  <cols>
    <col min="1" max="1" width="46.1076923076923" style="1" customWidth="1"/>
    <col min="2" max="2" width="7.88461538461539" style="1" customWidth="1"/>
    <col min="3" max="3" width="11.3307692307692" style="1" customWidth="1"/>
    <col min="4" max="4" width="23" style="1" customWidth="1"/>
    <col min="5" max="5" width="11.6615384615385" style="1" customWidth="1"/>
    <col min="6" max="6" width="24" style="1" customWidth="1"/>
    <col min="7" max="16384" width="8.88461538461539" style="1"/>
  </cols>
  <sheetData>
    <row r="2" ht="58.5" customHeight="1" spans="1:6">
      <c r="A2" s="3" t="s">
        <v>157</v>
      </c>
      <c r="B2" s="4"/>
      <c r="D2" s="5" t="s">
        <v>1</v>
      </c>
      <c r="E2" s="5"/>
      <c r="F2" s="5"/>
    </row>
    <row r="3" ht="8.25" customHeight="1" spans="1:2">
      <c r="A3" s="6"/>
      <c r="B3" s="7"/>
    </row>
    <row r="4" ht="44.25" customHeight="1" spans="1:6">
      <c r="A4" s="8" t="s">
        <v>158</v>
      </c>
      <c r="B4" s="9"/>
      <c r="C4" s="9"/>
      <c r="D4" s="9"/>
      <c r="E4" s="9"/>
      <c r="F4" s="9"/>
    </row>
    <row r="5" ht="18" spans="1:1">
      <c r="A5" s="89" t="s">
        <v>159</v>
      </c>
    </row>
    <row r="6" ht="18" customHeight="1" spans="1:1">
      <c r="A6" s="89" t="s">
        <v>4</v>
      </c>
    </row>
    <row r="7" ht="19.5" customHeight="1" spans="1:1">
      <c r="A7" s="90" t="s">
        <v>5</v>
      </c>
    </row>
    <row r="8" ht="19.5" customHeight="1" spans="1:1">
      <c r="A8" s="89" t="s">
        <v>160</v>
      </c>
    </row>
    <row r="9" ht="21.75" customHeight="1" spans="1:1">
      <c r="A9" s="89" t="s">
        <v>7</v>
      </c>
    </row>
    <row r="10" ht="10.5" customHeight="1" spans="1:1">
      <c r="A10" s="10"/>
    </row>
    <row r="11" ht="24.75" customHeight="1" spans="1:6">
      <c r="A11" s="30" t="s">
        <v>8</v>
      </c>
      <c r="B11" s="30" t="s">
        <v>9</v>
      </c>
      <c r="C11" s="30" t="s">
        <v>103</v>
      </c>
      <c r="D11" s="30"/>
      <c r="E11" s="30" t="s">
        <v>11</v>
      </c>
      <c r="F11" s="30"/>
    </row>
    <row r="12" ht="49.5" spans="1:6">
      <c r="A12" s="30"/>
      <c r="B12" s="30"/>
      <c r="C12" s="31" t="s">
        <v>12</v>
      </c>
      <c r="D12" s="31" t="s">
        <v>13</v>
      </c>
      <c r="E12" s="31" t="s">
        <v>12</v>
      </c>
      <c r="F12" s="31" t="s">
        <v>13</v>
      </c>
    </row>
    <row r="13" ht="33" spans="1:6">
      <c r="A13" s="32" t="s">
        <v>161</v>
      </c>
      <c r="B13" s="33">
        <f>SUM(B14:B15)</f>
        <v>4</v>
      </c>
      <c r="C13" s="33">
        <f>SUM(C14:C15)</f>
        <v>0</v>
      </c>
      <c r="D13" s="34"/>
      <c r="E13" s="33">
        <f>SUM(E14:E15)</f>
        <v>0</v>
      </c>
      <c r="F13" s="35"/>
    </row>
    <row r="14" ht="33" spans="1:6">
      <c r="A14" s="36" t="s">
        <v>162</v>
      </c>
      <c r="B14" s="35">
        <v>2</v>
      </c>
      <c r="C14" s="35"/>
      <c r="D14" s="34" t="s">
        <v>163</v>
      </c>
      <c r="E14" s="35"/>
      <c r="F14" s="34"/>
    </row>
    <row r="15" ht="49.5" spans="1:6">
      <c r="A15" s="36" t="s">
        <v>164</v>
      </c>
      <c r="B15" s="35">
        <v>2</v>
      </c>
      <c r="C15" s="35"/>
      <c r="D15" s="34"/>
      <c r="E15" s="35"/>
      <c r="F15" s="34"/>
    </row>
    <row r="16" ht="26.25" customHeight="1" spans="1:6">
      <c r="A16" s="32" t="s">
        <v>165</v>
      </c>
      <c r="B16" s="33">
        <f>B17+B22+B28+B33+B36</f>
        <v>40</v>
      </c>
      <c r="C16" s="33">
        <f>C17+C22+C28+C33+C36</f>
        <v>0</v>
      </c>
      <c r="D16" s="34"/>
      <c r="E16" s="33">
        <f>E17+E22+E28+E33+E36</f>
        <v>0</v>
      </c>
      <c r="F16" s="34"/>
    </row>
    <row r="17" ht="22.5" customHeight="1" spans="1:6">
      <c r="A17" s="37" t="s">
        <v>115</v>
      </c>
      <c r="B17" s="30">
        <f>SUM(B18:B21)</f>
        <v>8</v>
      </c>
      <c r="C17" s="30">
        <f>SUM(C18:C21)</f>
        <v>0</v>
      </c>
      <c r="D17" s="34"/>
      <c r="E17" s="30">
        <f>SUM(E18:E21)</f>
        <v>0</v>
      </c>
      <c r="F17" s="34"/>
    </row>
    <row r="18" ht="49.5" spans="1:6">
      <c r="A18" s="36" t="s">
        <v>166</v>
      </c>
      <c r="B18" s="35">
        <v>2</v>
      </c>
      <c r="C18" s="35"/>
      <c r="D18" s="34"/>
      <c r="E18" s="35"/>
      <c r="F18" s="34"/>
    </row>
    <row r="19" ht="49.5" spans="1:6">
      <c r="A19" s="38" t="s">
        <v>167</v>
      </c>
      <c r="B19" s="35">
        <v>2</v>
      </c>
      <c r="C19" s="35"/>
      <c r="D19" s="39" t="s">
        <v>168</v>
      </c>
      <c r="E19" s="35"/>
      <c r="F19" s="34"/>
    </row>
    <row r="20" ht="56.25" customHeight="1" spans="1:6">
      <c r="A20" s="38" t="s">
        <v>169</v>
      </c>
      <c r="B20" s="35">
        <v>2</v>
      </c>
      <c r="C20" s="35"/>
      <c r="D20" s="39" t="s">
        <v>170</v>
      </c>
      <c r="E20" s="35"/>
      <c r="F20" s="34"/>
    </row>
    <row r="21" ht="48.75" customHeight="1" spans="1:6">
      <c r="A21" s="40" t="s">
        <v>171</v>
      </c>
      <c r="B21" s="35">
        <v>2</v>
      </c>
      <c r="C21" s="35"/>
      <c r="D21" s="39"/>
      <c r="E21" s="35"/>
      <c r="F21" s="34"/>
    </row>
    <row r="22" ht="22.5" customHeight="1" spans="1:6">
      <c r="A22" s="37" t="s">
        <v>126</v>
      </c>
      <c r="B22" s="30">
        <f>SUM(B23:B27)</f>
        <v>10</v>
      </c>
      <c r="C22" s="30">
        <f>SUM(C23:C27)</f>
        <v>0</v>
      </c>
      <c r="D22" s="34"/>
      <c r="E22" s="30">
        <f>SUM(E23:E27)</f>
        <v>0</v>
      </c>
      <c r="F22" s="34"/>
    </row>
    <row r="23" ht="54.75" customHeight="1" spans="1:6">
      <c r="A23" s="36" t="s">
        <v>127</v>
      </c>
      <c r="B23" s="35">
        <v>2</v>
      </c>
      <c r="C23" s="35"/>
      <c r="D23" s="39"/>
      <c r="E23" s="35"/>
      <c r="F23" s="34"/>
    </row>
    <row r="24" ht="44.25" customHeight="1" spans="1:6">
      <c r="A24" s="36" t="s">
        <v>172</v>
      </c>
      <c r="B24" s="35">
        <v>2</v>
      </c>
      <c r="C24" s="35"/>
      <c r="D24" s="39"/>
      <c r="E24" s="35"/>
      <c r="F24" s="34"/>
    </row>
    <row r="25" ht="54" customHeight="1" spans="1:6">
      <c r="A25" s="38" t="s">
        <v>54</v>
      </c>
      <c r="B25" s="35">
        <v>2</v>
      </c>
      <c r="C25" s="35"/>
      <c r="D25" s="41" t="s">
        <v>55</v>
      </c>
      <c r="E25" s="35"/>
      <c r="F25" s="41" t="s">
        <v>56</v>
      </c>
    </row>
    <row r="26" ht="49.5" spans="1:6">
      <c r="A26" s="36" t="s">
        <v>173</v>
      </c>
      <c r="B26" s="35">
        <v>2</v>
      </c>
      <c r="C26" s="35"/>
      <c r="D26" s="39"/>
      <c r="E26" s="35"/>
      <c r="F26" s="34"/>
    </row>
    <row r="27" ht="70.5" customHeight="1" spans="1:6">
      <c r="A27" s="36" t="s">
        <v>130</v>
      </c>
      <c r="B27" s="35">
        <v>2</v>
      </c>
      <c r="C27" s="35"/>
      <c r="D27" s="41" t="s">
        <v>59</v>
      </c>
      <c r="E27" s="35"/>
      <c r="F27" s="41" t="s">
        <v>131</v>
      </c>
    </row>
    <row r="28" ht="24" customHeight="1" spans="1:6">
      <c r="A28" s="37" t="s">
        <v>132</v>
      </c>
      <c r="B28" s="30">
        <f>SUM(B29:B32)</f>
        <v>8</v>
      </c>
      <c r="C28" s="30">
        <f>SUM(C29:C32)</f>
        <v>0</v>
      </c>
      <c r="D28" s="34"/>
      <c r="E28" s="30">
        <f>SUM(E29:E32)</f>
        <v>0</v>
      </c>
      <c r="F28" s="34"/>
    </row>
    <row r="29" ht="49.5" spans="1:6">
      <c r="A29" s="42" t="s">
        <v>174</v>
      </c>
      <c r="B29" s="35">
        <v>2</v>
      </c>
      <c r="C29" s="35"/>
      <c r="D29" s="39"/>
      <c r="E29" s="35"/>
      <c r="F29" s="34"/>
    </row>
    <row r="30" ht="66" spans="1:6">
      <c r="A30" s="38" t="s">
        <v>175</v>
      </c>
      <c r="B30" s="35">
        <v>2</v>
      </c>
      <c r="C30" s="35"/>
      <c r="D30" s="39"/>
      <c r="E30" s="35"/>
      <c r="F30" s="34"/>
    </row>
    <row r="31" ht="57.75" customHeight="1" spans="1:6">
      <c r="A31" s="42" t="s">
        <v>135</v>
      </c>
      <c r="B31" s="35">
        <v>2</v>
      </c>
      <c r="C31" s="35"/>
      <c r="D31" s="39"/>
      <c r="E31" s="35"/>
      <c r="F31" s="34"/>
    </row>
    <row r="32" ht="56.25" customHeight="1" spans="1:6">
      <c r="A32" s="38" t="s">
        <v>176</v>
      </c>
      <c r="B32" s="35">
        <v>2</v>
      </c>
      <c r="C32" s="35"/>
      <c r="D32" s="39"/>
      <c r="E32" s="35"/>
      <c r="F32" s="34"/>
    </row>
    <row r="33" ht="28.5" customHeight="1" spans="1:6">
      <c r="A33" s="37" t="s">
        <v>136</v>
      </c>
      <c r="B33" s="30">
        <f>SUM(B34:B35)</f>
        <v>4</v>
      </c>
      <c r="C33" s="30">
        <f>SUM(C34:C35)</f>
        <v>0</v>
      </c>
      <c r="D33" s="34"/>
      <c r="E33" s="30">
        <f>SUM(E34:E35)</f>
        <v>0</v>
      </c>
      <c r="F33" s="34"/>
    </row>
    <row r="34" ht="33" spans="1:6">
      <c r="A34" s="36" t="s">
        <v>177</v>
      </c>
      <c r="B34" s="35">
        <v>2</v>
      </c>
      <c r="C34" s="35"/>
      <c r="D34" s="39"/>
      <c r="E34" s="35"/>
      <c r="F34" s="34"/>
    </row>
    <row r="35" ht="82.5" spans="1:6">
      <c r="A35" s="38" t="s">
        <v>178</v>
      </c>
      <c r="B35" s="35">
        <v>2</v>
      </c>
      <c r="C35" s="35"/>
      <c r="D35" s="39"/>
      <c r="E35" s="35"/>
      <c r="F35" s="34"/>
    </row>
    <row r="36" ht="27" customHeight="1" spans="1:6">
      <c r="A36" s="43" t="s">
        <v>139</v>
      </c>
      <c r="B36" s="30">
        <f>SUM(B37:B41)</f>
        <v>10</v>
      </c>
      <c r="C36" s="30">
        <f>SUM(C37:C41)</f>
        <v>0</v>
      </c>
      <c r="D36" s="34"/>
      <c r="E36" s="30">
        <f>SUM(E37:E41)</f>
        <v>0</v>
      </c>
      <c r="F36" s="34"/>
    </row>
    <row r="37" ht="49.5" spans="1:6">
      <c r="A37" s="36" t="s">
        <v>179</v>
      </c>
      <c r="B37" s="35">
        <v>2</v>
      </c>
      <c r="C37" s="35"/>
      <c r="D37" s="39" t="s">
        <v>70</v>
      </c>
      <c r="E37" s="35"/>
      <c r="F37" s="34"/>
    </row>
    <row r="38" ht="33" spans="1:6">
      <c r="A38" s="36" t="s">
        <v>180</v>
      </c>
      <c r="B38" s="35">
        <v>2</v>
      </c>
      <c r="C38" s="35"/>
      <c r="D38" s="39" t="s">
        <v>73</v>
      </c>
      <c r="E38" s="35"/>
      <c r="F38" s="34"/>
    </row>
    <row r="39" ht="49.5" spans="1:6">
      <c r="A39" s="38" t="s">
        <v>74</v>
      </c>
      <c r="B39" s="35">
        <v>2</v>
      </c>
      <c r="C39" s="35"/>
      <c r="D39" s="39"/>
      <c r="E39" s="44"/>
      <c r="F39" s="34"/>
    </row>
    <row r="40" ht="49.5" spans="1:6">
      <c r="A40" s="38" t="s">
        <v>75</v>
      </c>
      <c r="B40" s="35">
        <v>2</v>
      </c>
      <c r="C40" s="35"/>
      <c r="D40" s="39"/>
      <c r="E40" s="44"/>
      <c r="F40" s="34"/>
    </row>
    <row r="41" ht="26.25" customHeight="1" spans="1:6">
      <c r="A41" s="36" t="s">
        <v>146</v>
      </c>
      <c r="B41" s="35">
        <v>2</v>
      </c>
      <c r="C41" s="35"/>
      <c r="D41" s="39"/>
      <c r="E41" s="35"/>
      <c r="F41" s="34"/>
    </row>
    <row r="42" ht="23.25" customHeight="1" spans="1:6">
      <c r="A42" s="43" t="s">
        <v>77</v>
      </c>
      <c r="B42" s="33">
        <f>B43+B46</f>
        <v>10</v>
      </c>
      <c r="C42" s="33">
        <f>C43+C46</f>
        <v>0</v>
      </c>
      <c r="D42" s="34"/>
      <c r="E42" s="33">
        <f>E43+E46</f>
        <v>0</v>
      </c>
      <c r="F42" s="34"/>
    </row>
    <row r="43" ht="23.25" customHeight="1" spans="1:6">
      <c r="A43" s="43" t="s">
        <v>147</v>
      </c>
      <c r="B43" s="30">
        <f>SUM(B44:B45)</f>
        <v>4</v>
      </c>
      <c r="C43" s="30">
        <f>SUM(C44:C45)</f>
        <v>0</v>
      </c>
      <c r="D43" s="34"/>
      <c r="E43" s="30">
        <f>SUM(E44:E45)</f>
        <v>0</v>
      </c>
      <c r="F43" s="34"/>
    </row>
    <row r="44" ht="82.5" spans="1:6">
      <c r="A44" s="38" t="s">
        <v>181</v>
      </c>
      <c r="B44" s="35">
        <v>2</v>
      </c>
      <c r="C44" s="35"/>
      <c r="D44" s="41" t="s">
        <v>80</v>
      </c>
      <c r="E44" s="35"/>
      <c r="F44" s="41" t="s">
        <v>65</v>
      </c>
    </row>
    <row r="45" ht="49.5" spans="1:6">
      <c r="A45" s="38" t="s">
        <v>81</v>
      </c>
      <c r="B45" s="35">
        <v>2</v>
      </c>
      <c r="C45" s="35"/>
      <c r="D45" s="39" t="s">
        <v>182</v>
      </c>
      <c r="E45" s="44"/>
      <c r="F45" s="34"/>
    </row>
    <row r="46" ht="27" customHeight="1" spans="1:6">
      <c r="A46" s="43" t="s">
        <v>149</v>
      </c>
      <c r="B46" s="30">
        <f>SUM(B47:B49)</f>
        <v>6</v>
      </c>
      <c r="C46" s="30">
        <f>SUM(C47:C49)</f>
        <v>0</v>
      </c>
      <c r="D46" s="34"/>
      <c r="E46" s="30">
        <f>SUM(E47:E49)</f>
        <v>0</v>
      </c>
      <c r="F46" s="34"/>
    </row>
    <row r="47" ht="33" spans="1:6">
      <c r="A47" s="36" t="s">
        <v>150</v>
      </c>
      <c r="B47" s="35">
        <v>2</v>
      </c>
      <c r="C47" s="35"/>
      <c r="D47" s="34" t="s">
        <v>151</v>
      </c>
      <c r="E47" s="44"/>
      <c r="F47" s="34" t="s">
        <v>151</v>
      </c>
    </row>
    <row r="48" ht="33" spans="1:6">
      <c r="A48" s="36" t="s">
        <v>183</v>
      </c>
      <c r="B48" s="35">
        <v>2</v>
      </c>
      <c r="C48" s="35"/>
      <c r="D48" s="39"/>
      <c r="E48" s="35"/>
      <c r="F48" s="34"/>
    </row>
    <row r="49" ht="33" spans="1:6">
      <c r="A49" s="40" t="s">
        <v>184</v>
      </c>
      <c r="B49" s="35">
        <v>2</v>
      </c>
      <c r="C49" s="35"/>
      <c r="D49" s="39"/>
      <c r="E49" s="35"/>
      <c r="F49" s="34"/>
    </row>
    <row r="50" ht="21.75" customHeight="1" spans="1:6">
      <c r="A50" s="12" t="s">
        <v>88</v>
      </c>
      <c r="B50" s="33">
        <f>B13+B16+B42</f>
        <v>54</v>
      </c>
      <c r="C50" s="33">
        <f>C13+C16+C42</f>
        <v>0</v>
      </c>
      <c r="D50" s="45"/>
      <c r="E50" s="33">
        <f>E13+E16+E42</f>
        <v>0</v>
      </c>
      <c r="F50" s="34"/>
    </row>
    <row r="51" ht="21.75" customHeight="1" spans="1:6">
      <c r="A51" s="30" t="s">
        <v>89</v>
      </c>
      <c r="B51" s="35"/>
      <c r="C51" s="30">
        <f>ROUND(C50/B50*100,0)</f>
        <v>0</v>
      </c>
      <c r="D51" s="30"/>
      <c r="E51" s="46">
        <f>ROUND(E50/B50*100,0)</f>
        <v>0</v>
      </c>
      <c r="F51" s="47"/>
    </row>
    <row r="52" ht="21.75" customHeight="1" spans="1:6">
      <c r="A52" s="30" t="s">
        <v>90</v>
      </c>
      <c r="B52" s="35"/>
      <c r="C52" s="30" t="str">
        <f>IF(AND(AND(C14=2,C15=2),C51&gt;=80),"Loại A",IF(AND(AND(C14=2,C15=2),C51&gt;=65),"Loại B",IF(AND(AND(C14=2,C15=2),C51&gt;=50),"Loại C",IF(AND(AND(C14=2,C15=2),C51&lt;50),"Không đạt chuẩn",IF(OR(C14&lt;2,C15&lt;2),"Không đạt chuẩn")))))</f>
        <v>Không đạt chuẩn</v>
      </c>
      <c r="D52" s="30"/>
      <c r="E52" s="30" t="str">
        <f>IF(AND(AND(E14=2,E15=2),E51&gt;=80),"Loại A",IF(AND(AND(E14=2,E15=2),E51&gt;=65),"Loại B",IF(AND(AND(E14=2,E15=2),E51&gt;=50),"Loại C",IF(AND(AND(E14=2,E15=2),E51&lt;50),"Không đạt chuẩn",IF(OR(E14&lt;2,E15&lt;2),"Không đạt chuẩn")))))</f>
        <v>Không đạt chuẩn</v>
      </c>
      <c r="F52" s="30"/>
    </row>
    <row r="53" spans="1:1">
      <c r="A53" s="20"/>
    </row>
    <row r="54" spans="1:6">
      <c r="A54" s="21" t="s">
        <v>185</v>
      </c>
      <c r="D54" s="21" t="s">
        <v>155</v>
      </c>
      <c r="E54" s="21"/>
      <c r="F54" s="21"/>
    </row>
    <row r="55" spans="1:6">
      <c r="A55" s="22" t="s">
        <v>93</v>
      </c>
      <c r="D55" s="22" t="s">
        <v>94</v>
      </c>
      <c r="E55" s="22"/>
      <c r="F55" s="22"/>
    </row>
    <row r="56" spans="1:6">
      <c r="A56" s="21" t="s">
        <v>95</v>
      </c>
      <c r="D56" s="21" t="s">
        <v>95</v>
      </c>
      <c r="E56" s="21"/>
      <c r="F56" s="21"/>
    </row>
  </sheetData>
  <mergeCells count="13">
    <mergeCell ref="D2:F2"/>
    <mergeCell ref="A4:F4"/>
    <mergeCell ref="C11:D11"/>
    <mergeCell ref="E11:F11"/>
    <mergeCell ref="C51:D51"/>
    <mergeCell ref="E51:F51"/>
    <mergeCell ref="C52:D52"/>
    <mergeCell ref="E52:F52"/>
    <mergeCell ref="D54:F54"/>
    <mergeCell ref="D55:F55"/>
    <mergeCell ref="D56:F56"/>
    <mergeCell ref="A11:A12"/>
    <mergeCell ref="B11:B12"/>
  </mergeCells>
  <conditionalFormatting sqref="E25">
    <cfRule type="cellIs" dxfId="1" priority="3" stopIfTrue="1" operator="equal">
      <formula>0</formula>
    </cfRule>
  </conditionalFormatting>
  <conditionalFormatting sqref="E27">
    <cfRule type="cellIs" dxfId="1" priority="2" stopIfTrue="1" operator="equal">
      <formula>0</formula>
    </cfRule>
  </conditionalFormatting>
  <conditionalFormatting sqref="E44">
    <cfRule type="cellIs" dxfId="1" priority="1" stopIfTrue="1" operator="equal">
      <formula>0</formula>
    </cfRule>
  </conditionalFormatting>
  <conditionalFormatting sqref="C14:C15 E14:E15 C18 E18">
    <cfRule type="cellIs" dxfId="0" priority="18" stopIfTrue="1" operator="equal">
      <formula>1</formula>
    </cfRule>
    <cfRule type="cellIs" dxfId="1" priority="19" stopIfTrue="1" operator="equal">
      <formula>0</formula>
    </cfRule>
  </conditionalFormatting>
  <conditionalFormatting sqref="E19:E21 B19:C49 E23:E24 D22:E22 E29:E32 D28:E28 E34:E35 D33:E33 E37:E41 D36:E36 E45 D42:E43 E47:E49 D46:E46 E26">
    <cfRule type="cellIs" dxfId="1" priority="5" stopIfTrue="1" operator="equal">
      <formula>0</formula>
    </cfRule>
  </conditionalFormatting>
  <conditionalFormatting sqref="E19:E21 E23:E24 E29:E32 E34:E35 E37:E41 E45 E47:E49 E26">
    <cfRule type="cellIs" dxfId="0" priority="4" stopIfTrue="1" operator="equal">
      <formula>1</formula>
    </cfRule>
  </conditionalFormatting>
  <pageMargins left="0.29" right="0.11" top="0.27" bottom="0.28" header="0.17" footer="0.16"/>
  <pageSetup paperSize="9" orientation="landscape"/>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8"/>
  <sheetViews>
    <sheetView topLeftCell="A4" workbookViewId="0">
      <selection activeCell="F21" sqref="F21"/>
    </sheetView>
  </sheetViews>
  <sheetFormatPr defaultColWidth="9" defaultRowHeight="16.5"/>
  <cols>
    <col min="1" max="1" width="4.10769230769231" style="1" customWidth="1"/>
    <col min="2" max="2" width="22.6615384615385" style="1" customWidth="1"/>
    <col min="3" max="4" width="6.21538461538462" style="1" customWidth="1"/>
    <col min="5" max="5" width="6.33076923076923" style="1" customWidth="1"/>
    <col min="6" max="6" width="9.10769230769231" style="1" customWidth="1"/>
    <col min="7" max="7" width="12" style="1" customWidth="1"/>
    <col min="8" max="8" width="9" style="2" customWidth="1"/>
    <col min="9" max="9" width="11.8846153846154" style="2" customWidth="1"/>
    <col min="10" max="10" width="37.5538461538462" style="1" customWidth="1"/>
    <col min="11" max="16384" width="8.88461538461539" style="1"/>
  </cols>
  <sheetData>
    <row r="1" ht="11.25" customHeight="1"/>
    <row r="2" ht="58.5" customHeight="1" spans="1:10">
      <c r="A2" s="3" t="s">
        <v>186</v>
      </c>
      <c r="B2" s="3"/>
      <c r="C2" s="3"/>
      <c r="D2" s="3"/>
      <c r="E2" s="4"/>
      <c r="G2" s="5" t="s">
        <v>1</v>
      </c>
      <c r="H2" s="5"/>
      <c r="I2" s="5"/>
      <c r="J2" s="5"/>
    </row>
    <row r="3" spans="2:5">
      <c r="B3" s="6"/>
      <c r="C3" s="6"/>
      <c r="D3" s="6"/>
      <c r="E3" s="7"/>
    </row>
    <row r="4" ht="59.25" customHeight="1" spans="2:10">
      <c r="B4" s="8" t="s">
        <v>187</v>
      </c>
      <c r="C4" s="8"/>
      <c r="D4" s="8"/>
      <c r="E4" s="9"/>
      <c r="F4" s="9"/>
      <c r="G4" s="9"/>
      <c r="H4" s="9"/>
      <c r="I4" s="9"/>
      <c r="J4" s="9"/>
    </row>
    <row r="5" ht="9.75" customHeight="1" spans="2:4">
      <c r="B5" s="9"/>
      <c r="C5" s="9"/>
      <c r="D5" s="9"/>
    </row>
    <row r="6" ht="10.5" customHeight="1" spans="2:4">
      <c r="B6" s="10"/>
      <c r="C6" s="10"/>
      <c r="D6" s="10"/>
    </row>
    <row r="7" ht="33" customHeight="1" spans="1:10">
      <c r="A7" s="11" t="s">
        <v>188</v>
      </c>
      <c r="B7" s="12" t="s">
        <v>189</v>
      </c>
      <c r="C7" s="13" t="s">
        <v>190</v>
      </c>
      <c r="D7" s="14"/>
      <c r="E7" s="15"/>
      <c r="F7" s="12" t="s">
        <v>191</v>
      </c>
      <c r="G7" s="12"/>
      <c r="H7" s="12" t="s">
        <v>192</v>
      </c>
      <c r="I7" s="12"/>
      <c r="J7" s="23" t="s">
        <v>193</v>
      </c>
    </row>
    <row r="8" ht="33" spans="1:10">
      <c r="A8" s="11"/>
      <c r="B8" s="12"/>
      <c r="C8" s="12" t="s">
        <v>194</v>
      </c>
      <c r="D8" s="12" t="s">
        <v>195</v>
      </c>
      <c r="E8" s="12" t="s">
        <v>196</v>
      </c>
      <c r="F8" s="12" t="s">
        <v>197</v>
      </c>
      <c r="G8" s="12" t="s">
        <v>90</v>
      </c>
      <c r="H8" s="12" t="s">
        <v>197</v>
      </c>
      <c r="I8" s="12" t="s">
        <v>90</v>
      </c>
      <c r="J8" s="24"/>
    </row>
    <row r="9" ht="34.5" customHeight="1" spans="1:10">
      <c r="A9" s="91" t="s">
        <v>198</v>
      </c>
      <c r="B9" s="17" t="s">
        <v>199</v>
      </c>
      <c r="C9" s="18"/>
      <c r="D9" s="18" t="s">
        <v>200</v>
      </c>
      <c r="E9" s="18"/>
      <c r="F9" s="18">
        <v>90</v>
      </c>
      <c r="G9" s="18" t="s">
        <v>201</v>
      </c>
      <c r="H9" s="18">
        <v>90</v>
      </c>
      <c r="I9" s="18" t="s">
        <v>201</v>
      </c>
      <c r="J9" s="92" t="s">
        <v>202</v>
      </c>
    </row>
    <row r="10" ht="24.75" customHeight="1" spans="1:10">
      <c r="A10" s="91" t="s">
        <v>203</v>
      </c>
      <c r="B10" s="17"/>
      <c r="C10" s="18"/>
      <c r="D10" s="18"/>
      <c r="E10" s="18"/>
      <c r="F10" s="18"/>
      <c r="G10" s="18"/>
      <c r="H10" s="18"/>
      <c r="I10" s="18"/>
      <c r="J10" s="26"/>
    </row>
    <row r="11" ht="24.75" customHeight="1" spans="1:10">
      <c r="A11" s="91" t="s">
        <v>204</v>
      </c>
      <c r="B11" s="17"/>
      <c r="C11" s="18"/>
      <c r="D11" s="18"/>
      <c r="E11" s="18"/>
      <c r="F11" s="18"/>
      <c r="G11" s="18"/>
      <c r="H11" s="18"/>
      <c r="I11" s="18"/>
      <c r="J11" s="27"/>
    </row>
    <row r="12" ht="24.75" customHeight="1" spans="1:10">
      <c r="A12" s="91" t="s">
        <v>205</v>
      </c>
      <c r="B12" s="19"/>
      <c r="C12" s="18"/>
      <c r="D12" s="18"/>
      <c r="E12" s="18"/>
      <c r="F12" s="18"/>
      <c r="G12" s="18"/>
      <c r="H12" s="18"/>
      <c r="I12" s="18"/>
      <c r="J12" s="27"/>
    </row>
    <row r="13" ht="24.75" customHeight="1" spans="1:10">
      <c r="A13" s="91" t="s">
        <v>206</v>
      </c>
      <c r="B13" s="17"/>
      <c r="C13" s="18"/>
      <c r="D13" s="18"/>
      <c r="E13" s="18"/>
      <c r="F13" s="18"/>
      <c r="G13" s="18"/>
      <c r="H13" s="18"/>
      <c r="I13" s="18"/>
      <c r="J13" s="27"/>
    </row>
    <row r="14" ht="24.75" customHeight="1" spans="1:10">
      <c r="A14" s="91" t="s">
        <v>207</v>
      </c>
      <c r="B14" s="17"/>
      <c r="C14" s="18"/>
      <c r="D14" s="18"/>
      <c r="E14" s="18"/>
      <c r="F14" s="18"/>
      <c r="G14" s="18"/>
      <c r="H14" s="18"/>
      <c r="I14" s="18"/>
      <c r="J14" s="27"/>
    </row>
    <row r="15" spans="2:4">
      <c r="B15" s="20"/>
      <c r="C15" s="20"/>
      <c r="D15" s="20"/>
    </row>
    <row r="16" spans="2:10">
      <c r="B16" s="21"/>
      <c r="C16" s="21"/>
      <c r="D16" s="21"/>
      <c r="H16" s="21" t="s">
        <v>208</v>
      </c>
      <c r="I16" s="21"/>
      <c r="J16" s="21"/>
    </row>
    <row r="17" spans="2:10">
      <c r="B17" s="22" t="s">
        <v>209</v>
      </c>
      <c r="C17" s="22"/>
      <c r="D17" s="22"/>
      <c r="H17" s="22" t="s">
        <v>210</v>
      </c>
      <c r="I17" s="22"/>
      <c r="J17" s="22"/>
    </row>
    <row r="18" spans="2:10">
      <c r="B18" s="21"/>
      <c r="C18" s="21"/>
      <c r="D18" s="21"/>
      <c r="G18" s="21"/>
      <c r="H18" s="21"/>
      <c r="I18" s="21"/>
      <c r="J18" s="21"/>
    </row>
  </sheetData>
  <mergeCells count="12">
    <mergeCell ref="A2:C2"/>
    <mergeCell ref="G2:J2"/>
    <mergeCell ref="B4:J4"/>
    <mergeCell ref="C7:E7"/>
    <mergeCell ref="F7:G7"/>
    <mergeCell ref="H7:I7"/>
    <mergeCell ref="H16:J16"/>
    <mergeCell ref="H17:J17"/>
    <mergeCell ref="G18:J18"/>
    <mergeCell ref="A7:A8"/>
    <mergeCell ref="B7:B8"/>
    <mergeCell ref="J7:J8"/>
  </mergeCells>
  <pageMargins left="0.18" right="0.16" top="0.75" bottom="0.75" header="0.3" footer="0.3"/>
  <pageSetup paperSize="9" orientation="landscape"/>
  <headerFooter/>
  <drawing r:id="rId1"/>
</worksheet>
</file>

<file path=docProps/app.xml><?xml version="1.0" encoding="utf-8"?>
<Properties xmlns="http://schemas.openxmlformats.org/officeDocument/2006/extended-properties" xmlns:vt="http://schemas.openxmlformats.org/officeDocument/2006/docPropsVTypes">
  <Company>Microsoft</Company>
  <Application>Microsoft Excel</Application>
  <HeadingPairs>
    <vt:vector size="2" baseType="variant">
      <vt:variant>
        <vt:lpstr>工作表</vt:lpstr>
      </vt:variant>
      <vt:variant>
        <vt:i4>4</vt:i4>
      </vt:variant>
    </vt:vector>
  </HeadingPairs>
  <TitlesOfParts>
    <vt:vector size="4" baseType="lpstr">
      <vt:lpstr>VCQL</vt:lpstr>
      <vt:lpstr>NHANVIEN</vt:lpstr>
      <vt:lpstr>LDPT</vt:lpstr>
      <vt:lpstr>Tong hop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dcterms:created xsi:type="dcterms:W3CDTF">2018-08-15T07:37:00Z</dcterms:created>
  <cp:lastPrinted>2019-11-19T01:47:00Z</cp:lastPrinted>
  <dcterms:modified xsi:type="dcterms:W3CDTF">2021-06-17T04:34:51Z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1033-11.2.0.10130</vt:lpwstr>
  </property>
</Properties>
</file>