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2640"/>
  </bookViews>
  <sheets>
    <sheet name="TN CĐ+TC tu 2019-2021" sheetId="1" r:id="rId1"/>
  </sheets>
  <calcPr calcId="144525"/>
</workbook>
</file>

<file path=xl/calcChain.xml><?xml version="1.0" encoding="utf-8"?>
<calcChain xmlns="http://schemas.openxmlformats.org/spreadsheetml/2006/main">
  <c r="E16" i="1" l="1"/>
  <c r="I18" i="1" l="1"/>
  <c r="J18" i="1"/>
  <c r="D18" i="1"/>
  <c r="E10" i="1" l="1"/>
  <c r="E13" i="1" s="1"/>
  <c r="D13" i="1"/>
  <c r="E7" i="1"/>
  <c r="E8" i="1" s="1"/>
  <c r="K17" i="1"/>
  <c r="J17" i="1"/>
  <c r="I17" i="1"/>
  <c r="D17" i="1"/>
  <c r="E17" i="1"/>
  <c r="E18" i="1" s="1"/>
  <c r="C17" i="1"/>
  <c r="C13" i="1"/>
  <c r="J13" i="1"/>
  <c r="K13" i="1"/>
  <c r="I13" i="1"/>
  <c r="J8" i="1"/>
  <c r="I8" i="1"/>
  <c r="D8" i="1"/>
  <c r="C8" i="1"/>
  <c r="K5" i="1"/>
  <c r="K8" i="1" s="1"/>
  <c r="K18" i="1" l="1"/>
  <c r="C18" i="1"/>
</calcChain>
</file>

<file path=xl/sharedStrings.xml><?xml version="1.0" encoding="utf-8"?>
<sst xmlns="http://schemas.openxmlformats.org/spreadsheetml/2006/main" count="38" uniqueCount="25">
  <si>
    <t>Khóa 16CĐ</t>
  </si>
  <si>
    <t>Khóa 17C1</t>
  </si>
  <si>
    <t>Khóa cũ xét lại</t>
  </si>
  <si>
    <t>Khóa 18C1</t>
  </si>
  <si>
    <t>Tổng số SV
tại thời điểm
xét TN</t>
  </si>
  <si>
    <t>Đầu vào</t>
  </si>
  <si>
    <t>Số lượng 
tốt nghiệp</t>
  </si>
  <si>
    <t>Bậc Cao đẳng</t>
  </si>
  <si>
    <t>Khóa 16 CĐN</t>
  </si>
  <si>
    <t>Bậc Trung cấp</t>
  </si>
  <si>
    <t>Khóa 18C2 (A)</t>
  </si>
  <si>
    <t>Khóa 18C2 (B)</t>
  </si>
  <si>
    <t>Khóa 17C2</t>
  </si>
  <si>
    <t>Khoá 16TC</t>
  </si>
  <si>
    <t>Khóa 16TCN</t>
  </si>
  <si>
    <t>Khóa cũ thi/xét lại</t>
  </si>
  <si>
    <t>Tổng</t>
  </si>
  <si>
    <t>Khóa 18T2</t>
  </si>
  <si>
    <t>Khóa 18T5 +18T6</t>
  </si>
  <si>
    <t>Khóa 19T5</t>
  </si>
  <si>
    <t>Năm</t>
  </si>
  <si>
    <t>Khóa 17T4</t>
  </si>
  <si>
    <t>Tổng cộng</t>
  </si>
  <si>
    <t>Khóa cũ xét lại + 6 CĐN</t>
  </si>
  <si>
    <t>THỐNG KÊ SỐ LƯỢNG TỐT NGHIỆP 3 NĂM 2019, 2020, 2021
(tính đến 31/3/2021)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</si>
</sst>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7" workbookViewId="0">
      <selection activeCell="M15" sqref="M15"/>
    </sheetView>
  </sheetViews>
  <sheetFormatPr defaultRowHeight="18.75" x14ac:dyDescent="0.3"/>
  <cols>
    <col min="1" max="1" width="8.140625" style="3" customWidth="1"/>
    <col min="2" max="2" width="21.7109375" style="3" customWidth="1"/>
    <col min="3" max="3" width="11.42578125" style="3" customWidth="1"/>
    <col min="4" max="4" width="12.140625" style="3" customWidth="1"/>
    <col min="5" max="5" width="10.42578125" style="3" customWidth="1"/>
    <col min="6" max="6" width="2.5703125" style="3" customWidth="1"/>
    <col min="7" max="7" width="8.140625" style="3" customWidth="1"/>
    <col min="8" max="8" width="21.5703125" style="3" customWidth="1"/>
    <col min="9" max="9" width="11.7109375" style="3" customWidth="1"/>
    <col min="10" max="10" width="11" style="3" customWidth="1"/>
    <col min="11" max="16384" width="9.140625" style="3"/>
  </cols>
  <sheetData>
    <row r="1" spans="1:11" ht="77.25" customHeight="1" x14ac:dyDescent="0.3">
      <c r="A1" s="28" t="s">
        <v>24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s="2" customFormat="1" ht="93.75" x14ac:dyDescent="0.25">
      <c r="A2" s="11" t="s">
        <v>20</v>
      </c>
      <c r="B2" s="12" t="s">
        <v>7</v>
      </c>
      <c r="C2" s="12" t="s">
        <v>5</v>
      </c>
      <c r="D2" s="13" t="s">
        <v>4</v>
      </c>
      <c r="E2" s="14" t="s">
        <v>6</v>
      </c>
      <c r="F2" s="9"/>
      <c r="G2" s="15" t="s">
        <v>20</v>
      </c>
      <c r="H2" s="16" t="s">
        <v>9</v>
      </c>
      <c r="I2" s="12" t="s">
        <v>5</v>
      </c>
      <c r="J2" s="13" t="s">
        <v>4</v>
      </c>
      <c r="K2" s="13" t="s">
        <v>6</v>
      </c>
    </row>
    <row r="3" spans="1:11" s="2" customFormat="1" ht="21" customHeight="1" x14ac:dyDescent="0.25">
      <c r="A3" s="22">
        <v>2019</v>
      </c>
      <c r="B3" s="1" t="s">
        <v>0</v>
      </c>
      <c r="C3" s="19">
        <v>2432</v>
      </c>
      <c r="D3" s="19">
        <v>1333</v>
      </c>
      <c r="E3" s="20">
        <v>958</v>
      </c>
      <c r="F3" s="5"/>
      <c r="G3" s="25">
        <v>2019</v>
      </c>
      <c r="H3" s="4" t="s">
        <v>13</v>
      </c>
      <c r="I3" s="8">
        <v>223</v>
      </c>
      <c r="J3" s="8">
        <v>75</v>
      </c>
      <c r="K3" s="8">
        <v>17</v>
      </c>
    </row>
    <row r="4" spans="1:11" s="2" customFormat="1" ht="21" customHeight="1" x14ac:dyDescent="0.25">
      <c r="A4" s="23"/>
      <c r="B4" s="1" t="s">
        <v>1</v>
      </c>
      <c r="C4" s="19">
        <v>3429</v>
      </c>
      <c r="D4" s="19">
        <v>1827</v>
      </c>
      <c r="E4" s="20">
        <v>1196</v>
      </c>
      <c r="F4" s="5"/>
      <c r="G4" s="26"/>
      <c r="H4" s="4" t="s">
        <v>14</v>
      </c>
      <c r="I4" s="8">
        <v>679</v>
      </c>
      <c r="J4" s="8">
        <v>268</v>
      </c>
      <c r="K4" s="8">
        <v>67</v>
      </c>
    </row>
    <row r="5" spans="1:11" s="2" customFormat="1" ht="21" customHeight="1" x14ac:dyDescent="0.25">
      <c r="A5" s="23"/>
      <c r="B5" s="1" t="s">
        <v>8</v>
      </c>
      <c r="C5" s="8">
        <v>158</v>
      </c>
      <c r="D5" s="8">
        <v>61</v>
      </c>
      <c r="E5" s="10">
        <v>32</v>
      </c>
      <c r="F5" s="5"/>
      <c r="G5" s="26"/>
      <c r="H5" s="4" t="s">
        <v>15</v>
      </c>
      <c r="I5" s="8"/>
      <c r="J5" s="8"/>
      <c r="K5" s="8">
        <f>154-84</f>
        <v>70</v>
      </c>
    </row>
    <row r="6" spans="1:11" s="2" customFormat="1" ht="21" customHeight="1" x14ac:dyDescent="0.25">
      <c r="A6" s="23"/>
      <c r="B6" s="1" t="s">
        <v>12</v>
      </c>
      <c r="C6" s="8">
        <v>83</v>
      </c>
      <c r="D6" s="8">
        <v>82</v>
      </c>
      <c r="E6" s="10">
        <v>65</v>
      </c>
      <c r="F6" s="5"/>
      <c r="G6" s="26"/>
      <c r="H6" s="4"/>
      <c r="I6" s="1"/>
      <c r="J6" s="8"/>
      <c r="K6" s="8"/>
    </row>
    <row r="7" spans="1:11" s="2" customFormat="1" ht="21" customHeight="1" x14ac:dyDescent="0.25">
      <c r="A7" s="23"/>
      <c r="B7" s="1" t="s">
        <v>2</v>
      </c>
      <c r="C7" s="8"/>
      <c r="D7" s="8"/>
      <c r="E7" s="10">
        <f>2405-SUM(E3:E6)</f>
        <v>154</v>
      </c>
      <c r="F7" s="5"/>
      <c r="G7" s="26"/>
      <c r="H7" s="4"/>
      <c r="I7" s="1"/>
      <c r="J7" s="8"/>
      <c r="K7" s="8"/>
    </row>
    <row r="8" spans="1:11" s="2" customFormat="1" ht="21" customHeight="1" x14ac:dyDescent="0.25">
      <c r="A8" s="24"/>
      <c r="B8" s="7" t="s">
        <v>16</v>
      </c>
      <c r="C8" s="17">
        <f>SUM(C3:C7)</f>
        <v>6102</v>
      </c>
      <c r="D8" s="17">
        <f t="shared" ref="D8:E8" si="0">SUM(D3:D7)</f>
        <v>3303</v>
      </c>
      <c r="E8" s="18">
        <f t="shared" si="0"/>
        <v>2405</v>
      </c>
      <c r="F8" s="5"/>
      <c r="G8" s="27"/>
      <c r="H8" s="6" t="s">
        <v>16</v>
      </c>
      <c r="I8" s="7">
        <f>SUM(I3:I7)</f>
        <v>902</v>
      </c>
      <c r="J8" s="7">
        <f t="shared" ref="J8:K8" si="1">SUM(J3:J7)</f>
        <v>343</v>
      </c>
      <c r="K8" s="7">
        <f t="shared" si="1"/>
        <v>154</v>
      </c>
    </row>
    <row r="9" spans="1:11" s="2" customFormat="1" ht="21" customHeight="1" x14ac:dyDescent="0.25">
      <c r="A9" s="22">
        <v>2020</v>
      </c>
      <c r="B9" s="1" t="s">
        <v>10</v>
      </c>
      <c r="C9" s="1">
        <v>192</v>
      </c>
      <c r="D9" s="8">
        <v>186</v>
      </c>
      <c r="E9" s="10">
        <v>111</v>
      </c>
      <c r="F9" s="5"/>
      <c r="G9" s="25">
        <v>2020</v>
      </c>
      <c r="H9" s="4" t="s">
        <v>17</v>
      </c>
      <c r="I9" s="8">
        <v>72</v>
      </c>
      <c r="J9" s="8">
        <v>40</v>
      </c>
      <c r="K9" s="8">
        <v>19</v>
      </c>
    </row>
    <row r="10" spans="1:11" s="2" customFormat="1" ht="21" customHeight="1" x14ac:dyDescent="0.25">
      <c r="A10" s="23"/>
      <c r="B10" s="1" t="s">
        <v>2</v>
      </c>
      <c r="C10" s="1"/>
      <c r="D10" s="8"/>
      <c r="E10" s="10">
        <f>697-E9</f>
        <v>586</v>
      </c>
      <c r="F10" s="5"/>
      <c r="G10" s="26"/>
      <c r="H10" s="4" t="s">
        <v>18</v>
      </c>
      <c r="I10" s="8">
        <v>35</v>
      </c>
      <c r="J10" s="8">
        <v>35</v>
      </c>
      <c r="K10" s="8">
        <v>34</v>
      </c>
    </row>
    <row r="11" spans="1:11" s="2" customFormat="1" ht="21" customHeight="1" x14ac:dyDescent="0.25">
      <c r="A11" s="23"/>
      <c r="B11" s="1"/>
      <c r="C11" s="1"/>
      <c r="D11" s="8"/>
      <c r="E11" s="10"/>
      <c r="F11" s="5"/>
      <c r="G11" s="26"/>
      <c r="H11" s="4" t="s">
        <v>19</v>
      </c>
      <c r="I11" s="8">
        <v>110</v>
      </c>
      <c r="J11" s="8">
        <v>70</v>
      </c>
      <c r="K11" s="8">
        <v>70</v>
      </c>
    </row>
    <row r="12" spans="1:11" s="2" customFormat="1" ht="21" customHeight="1" x14ac:dyDescent="0.25">
      <c r="A12" s="23"/>
      <c r="B12" s="1"/>
      <c r="C12" s="1"/>
      <c r="D12" s="8"/>
      <c r="E12" s="10"/>
      <c r="F12" s="5"/>
      <c r="G12" s="26"/>
      <c r="H12" s="4" t="s">
        <v>15</v>
      </c>
      <c r="I12" s="8"/>
      <c r="J12" s="8"/>
      <c r="K12" s="8">
        <v>36</v>
      </c>
    </row>
    <row r="13" spans="1:11" s="2" customFormat="1" ht="21" customHeight="1" x14ac:dyDescent="0.25">
      <c r="A13" s="24"/>
      <c r="B13" s="6" t="s">
        <v>16</v>
      </c>
      <c r="C13" s="17">
        <f>SUM(C9:C12)</f>
        <v>192</v>
      </c>
      <c r="D13" s="17">
        <f t="shared" ref="D13" si="2">SUM(D9:D12)</f>
        <v>186</v>
      </c>
      <c r="E13" s="17">
        <f t="shared" ref="E13" si="3">SUM(E9:E12)</f>
        <v>697</v>
      </c>
      <c r="F13" s="5"/>
      <c r="G13" s="27"/>
      <c r="H13" s="6" t="s">
        <v>16</v>
      </c>
      <c r="I13" s="7">
        <f>SUM(I9:I12)</f>
        <v>217</v>
      </c>
      <c r="J13" s="7">
        <f t="shared" ref="J13:K13" si="4">SUM(J9:J12)</f>
        <v>145</v>
      </c>
      <c r="K13" s="7">
        <f t="shared" si="4"/>
        <v>159</v>
      </c>
    </row>
    <row r="14" spans="1:11" s="2" customFormat="1" ht="21" customHeight="1" x14ac:dyDescent="0.25">
      <c r="A14" s="22">
        <v>2021</v>
      </c>
      <c r="B14" s="1" t="s">
        <v>3</v>
      </c>
      <c r="C14" s="19">
        <v>3672</v>
      </c>
      <c r="D14" s="19">
        <v>2206</v>
      </c>
      <c r="E14" s="20">
        <v>1256</v>
      </c>
      <c r="F14" s="5"/>
      <c r="G14" s="25">
        <v>2021</v>
      </c>
      <c r="H14" s="4" t="s">
        <v>21</v>
      </c>
      <c r="I14" s="19">
        <v>1303</v>
      </c>
      <c r="J14" s="19">
        <v>658</v>
      </c>
      <c r="K14" s="19">
        <v>232</v>
      </c>
    </row>
    <row r="15" spans="1:11" s="2" customFormat="1" ht="21" customHeight="1" x14ac:dyDescent="0.25">
      <c r="A15" s="23"/>
      <c r="B15" s="1" t="s">
        <v>11</v>
      </c>
      <c r="C15" s="8">
        <v>29</v>
      </c>
      <c r="D15" s="8">
        <v>23</v>
      </c>
      <c r="E15" s="10">
        <v>19</v>
      </c>
      <c r="F15" s="5"/>
      <c r="G15" s="26"/>
      <c r="H15" s="4" t="s">
        <v>15</v>
      </c>
      <c r="I15" s="8"/>
      <c r="J15" s="8"/>
      <c r="K15" s="8">
        <v>61</v>
      </c>
    </row>
    <row r="16" spans="1:11" s="2" customFormat="1" ht="21" customHeight="1" x14ac:dyDescent="0.25">
      <c r="A16" s="23"/>
      <c r="B16" s="1" t="s">
        <v>23</v>
      </c>
      <c r="C16" s="8"/>
      <c r="D16" s="8"/>
      <c r="E16" s="20">
        <f>1293-E14-E15+6</f>
        <v>24</v>
      </c>
      <c r="F16" s="5"/>
      <c r="G16" s="26"/>
      <c r="H16" s="4"/>
      <c r="I16" s="8"/>
      <c r="J16" s="8"/>
      <c r="K16" s="8"/>
    </row>
    <row r="17" spans="1:13" s="2" customFormat="1" ht="21" customHeight="1" x14ac:dyDescent="0.25">
      <c r="A17" s="24"/>
      <c r="B17" s="7" t="s">
        <v>16</v>
      </c>
      <c r="C17" s="17">
        <f>SUM(C14:C16)</f>
        <v>3701</v>
      </c>
      <c r="D17" s="17">
        <f t="shared" ref="D17:E17" si="5">SUM(D14:D16)</f>
        <v>2229</v>
      </c>
      <c r="E17" s="17">
        <f t="shared" si="5"/>
        <v>1299</v>
      </c>
      <c r="F17" s="5"/>
      <c r="G17" s="27"/>
      <c r="H17" s="7" t="s">
        <v>16</v>
      </c>
      <c r="I17" s="17">
        <f>SUM(I14:I16)</f>
        <v>1303</v>
      </c>
      <c r="J17" s="17">
        <f t="shared" ref="J17" si="6">SUM(J14:J16)</f>
        <v>658</v>
      </c>
      <c r="K17" s="17">
        <f t="shared" ref="K17" si="7">SUM(K14:K16)</f>
        <v>293</v>
      </c>
      <c r="M17" s="21"/>
    </row>
    <row r="18" spans="1:13" s="2" customFormat="1" ht="31.5" customHeight="1" x14ac:dyDescent="0.25">
      <c r="A18" s="31" t="s">
        <v>22</v>
      </c>
      <c r="B18" s="31"/>
      <c r="C18" s="17">
        <f>C8+C13+C17</f>
        <v>9995</v>
      </c>
      <c r="D18" s="17">
        <f t="shared" ref="D18:E18" si="8">D8+D13+D17</f>
        <v>5718</v>
      </c>
      <c r="E18" s="17">
        <f t="shared" si="8"/>
        <v>4401</v>
      </c>
      <c r="G18" s="30" t="s">
        <v>22</v>
      </c>
      <c r="H18" s="31"/>
      <c r="I18" s="17">
        <f>I8+I13+I17</f>
        <v>2422</v>
      </c>
      <c r="J18" s="17">
        <f t="shared" ref="J18" si="9">J8+J13+J17</f>
        <v>1146</v>
      </c>
      <c r="K18" s="17">
        <f t="shared" ref="K18" si="10">K8+K13+K17</f>
        <v>606</v>
      </c>
      <c r="M18" s="21"/>
    </row>
    <row r="19" spans="1:13" s="2" customFormat="1" x14ac:dyDescent="0.25"/>
  </sheetData>
  <mergeCells count="9">
    <mergeCell ref="A14:A17"/>
    <mergeCell ref="G14:G17"/>
    <mergeCell ref="A1:K1"/>
    <mergeCell ref="G18:H18"/>
    <mergeCell ref="A18:B18"/>
    <mergeCell ref="A3:A8"/>
    <mergeCell ref="A9:A13"/>
    <mergeCell ref="G3:G8"/>
    <mergeCell ref="G9:G13"/>
  </mergeCells>
  <printOptions horizontalCentered="1"/>
  <pageMargins left="0.62992125984251968" right="0.62992125984251968" top="0.62992125984251968" bottom="0.629921259842519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 CĐ+TC tu 2019-2021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cp:lastPrinted>2021-04-02T03:06:31Z</cp:lastPrinted>
  <dcterms:created xsi:type="dcterms:W3CDTF">2021-03-31T02:48:55Z</dcterms:created>
  <dcterms:modified xsi:type="dcterms:W3CDTF">2021-04-08T13:18:24Z</dcterms:modified>
</cp:coreProperties>
</file>