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m24c002\Desktop\"/>
    </mc:Choice>
  </mc:AlternateContent>
  <bookViews>
    <workbookView showHorizontalScroll="0" showVerticalScroll="0" showSheetTabs="0" xWindow="-105" yWindow="-105" windowWidth="15570" windowHeight="11925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41" i="1" l="1"/>
  <c r="W42" i="1"/>
  <c r="W43" i="1"/>
  <c r="W44" i="1"/>
  <c r="W45" i="1"/>
  <c r="W46" i="1"/>
  <c r="W33" i="1"/>
  <c r="W34" i="1"/>
  <c r="W35" i="1"/>
  <c r="W36" i="1"/>
  <c r="W37" i="1"/>
  <c r="W38" i="1"/>
  <c r="W39" i="1"/>
  <c r="W40" i="1"/>
  <c r="W22" i="1"/>
  <c r="W23" i="1"/>
  <c r="W24" i="1"/>
  <c r="W25" i="1"/>
  <c r="W26" i="1"/>
  <c r="W27" i="1"/>
  <c r="W28" i="1"/>
  <c r="W29" i="1"/>
  <c r="W30" i="1"/>
  <c r="W31" i="1"/>
  <c r="W32" i="1"/>
  <c r="W15" i="1"/>
  <c r="W16" i="1"/>
  <c r="W17" i="1"/>
  <c r="W18" i="1"/>
  <c r="W19" i="1"/>
  <c r="W20" i="1"/>
  <c r="W21" i="1"/>
  <c r="W7" i="1"/>
  <c r="W8" i="1"/>
  <c r="W9" i="1"/>
  <c r="W10" i="1"/>
  <c r="W11" i="1"/>
  <c r="W12" i="1"/>
  <c r="W13" i="1"/>
  <c r="W14" i="1"/>
  <c r="W6" i="1"/>
  <c r="U46" i="1"/>
  <c r="U36" i="1"/>
  <c r="U37" i="1"/>
  <c r="U38" i="1"/>
  <c r="U39" i="1"/>
  <c r="U40" i="1"/>
  <c r="U41" i="1"/>
  <c r="U42" i="1"/>
  <c r="U43" i="1"/>
  <c r="U44" i="1"/>
  <c r="U45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6" i="1"/>
  <c r="Z15" i="1" l="1"/>
</calcChain>
</file>

<file path=xl/sharedStrings.xml><?xml version="1.0" encoding="utf-8"?>
<sst xmlns="http://schemas.openxmlformats.org/spreadsheetml/2006/main" count="279" uniqueCount="252">
  <si>
    <t>ĐIỂM</t>
  </si>
  <si>
    <t>T.H 1</t>
  </si>
  <si>
    <t>T.H 2</t>
  </si>
  <si>
    <t xml:space="preserve"> 5 CÂU TRẮC NGHIỆM</t>
  </si>
  <si>
    <t>CÂU  1</t>
  </si>
  <si>
    <t>CÂU  2</t>
  </si>
  <si>
    <t>CÂU 3</t>
  </si>
  <si>
    <t>CÂU 4</t>
  </si>
  <si>
    <t>CÂU 5</t>
  </si>
  <si>
    <t>5 CÂU VẤN ĐÁP</t>
  </si>
  <si>
    <t xml:space="preserve">HỌ VÀ TÊN SV
</t>
  </si>
  <si>
    <t xml:space="preserve">MSSV
</t>
  </si>
  <si>
    <t xml:space="preserve">NGÀY
 SINH
</t>
  </si>
  <si>
    <t>S
T
T</t>
  </si>
  <si>
    <t>Đ.ÁN
CHUẨN</t>
  </si>
  <si>
    <t xml:space="preserve">TỔNG 
ĐIỂM
</t>
  </si>
  <si>
    <t>SỐ 
BÁO DANH</t>
  </si>
  <si>
    <t>Đ.ÁN
 CỦA SV</t>
  </si>
  <si>
    <t>MÃ 
ĐỀ</t>
  </si>
  <si>
    <t>TỔNG ĐIỂM</t>
  </si>
  <si>
    <t>Huy</t>
  </si>
  <si>
    <t>dcbad</t>
  </si>
  <si>
    <t>dccaa</t>
  </si>
  <si>
    <t>ĐIỂM THI</t>
  </si>
  <si>
    <t>Vũ</t>
  </si>
  <si>
    <t>dabac</t>
  </si>
  <si>
    <t>baacd</t>
  </si>
  <si>
    <t>cddba</t>
  </si>
  <si>
    <t>dcbab</t>
  </si>
  <si>
    <t>aadbc</t>
  </si>
  <si>
    <t>adbac</t>
  </si>
  <si>
    <t>ccdab</t>
  </si>
  <si>
    <t>abbda</t>
  </si>
  <si>
    <t>dbaca</t>
  </si>
  <si>
    <t>bcadc</t>
  </si>
  <si>
    <t>abcbd</t>
  </si>
  <si>
    <t>dadcb</t>
  </si>
  <si>
    <t>bcbaa</t>
  </si>
  <si>
    <t>ddacb</t>
  </si>
  <si>
    <t>dcdba</t>
  </si>
  <si>
    <t>acadb</t>
  </si>
  <si>
    <t>bdbab</t>
  </si>
  <si>
    <t>Anh</t>
  </si>
  <si>
    <t>Nguyễn Văn</t>
  </si>
  <si>
    <t>Nguyễn Thanh</t>
  </si>
  <si>
    <t>Nguyễn Tấn</t>
  </si>
  <si>
    <t>Tài</t>
  </si>
  <si>
    <t>cdbda</t>
  </si>
  <si>
    <t>acbdb</t>
  </si>
  <si>
    <t>dbcad</t>
  </si>
  <si>
    <t>acbbd</t>
  </si>
  <si>
    <t>aabdc</t>
  </si>
  <si>
    <t>acaba</t>
  </si>
  <si>
    <t>ccacd</t>
  </si>
  <si>
    <t>cabbb</t>
  </si>
  <si>
    <t>daabc</t>
  </si>
  <si>
    <t>dbadb</t>
  </si>
  <si>
    <t>cacdc</t>
  </si>
  <si>
    <t>dadac</t>
  </si>
  <si>
    <t>dbccb</t>
  </si>
  <si>
    <t>ccabb</t>
  </si>
  <si>
    <t>dcbbd</t>
  </si>
  <si>
    <t>ddcda</t>
  </si>
  <si>
    <t>acdbd</t>
  </si>
  <si>
    <t>dbcbb</t>
  </si>
  <si>
    <t>ddcad</t>
  </si>
  <si>
    <t>abdbc</t>
  </si>
  <si>
    <t>Phương</t>
  </si>
  <si>
    <t>Trần Thanh</t>
  </si>
  <si>
    <t>Thanh</t>
  </si>
  <si>
    <t>Thịnh</t>
  </si>
  <si>
    <t>Trung</t>
  </si>
  <si>
    <t>Nguyễn Quốc</t>
  </si>
  <si>
    <t>Kiên</t>
  </si>
  <si>
    <t>Kiệt</t>
  </si>
  <si>
    <t>Thuận</t>
  </si>
  <si>
    <t>Trần Quốc</t>
  </si>
  <si>
    <t>31/07/2001</t>
  </si>
  <si>
    <t>18/05/2001</t>
  </si>
  <si>
    <t>11/08/2001</t>
  </si>
  <si>
    <t>26/10/2001</t>
  </si>
  <si>
    <t>Lê Tuấn</t>
  </si>
  <si>
    <t>Lê Gia</t>
  </si>
  <si>
    <t>Bảo</t>
  </si>
  <si>
    <t>Trần Minh</t>
  </si>
  <si>
    <t>Nguyễn Thành</t>
  </si>
  <si>
    <t>Đạt</t>
  </si>
  <si>
    <t>Nguyễn Trí</t>
  </si>
  <si>
    <t>Lê Tấn</t>
  </si>
  <si>
    <t>Duy</t>
  </si>
  <si>
    <t>Lâm Nguyễn Bình</t>
  </si>
  <si>
    <t>Hân</t>
  </si>
  <si>
    <t>Lê Hoàng</t>
  </si>
  <si>
    <t>Nguyễn Văn Lê</t>
  </si>
  <si>
    <t>Nguyễn Nhật</t>
  </si>
  <si>
    <t>Khánh</t>
  </si>
  <si>
    <t>Phạm Ngọc</t>
  </si>
  <si>
    <t>Võ Anh</t>
  </si>
  <si>
    <t>Lâm</t>
  </si>
  <si>
    <t>Phan Thế</t>
  </si>
  <si>
    <t>Lộc</t>
  </si>
  <si>
    <t>Nguyễn Quang</t>
  </si>
  <si>
    <t>Lợi</t>
  </si>
  <si>
    <t>Phan Tấn</t>
  </si>
  <si>
    <t>Phát</t>
  </si>
  <si>
    <t>Huỳnh Văn</t>
  </si>
  <si>
    <t>Phúc</t>
  </si>
  <si>
    <t>Lương Công</t>
  </si>
  <si>
    <t>Đỗ Trung</t>
  </si>
  <si>
    <t>Quân</t>
  </si>
  <si>
    <t>Bùi Thế</t>
  </si>
  <si>
    <t>Quang</t>
  </si>
  <si>
    <t>Võ Vinh</t>
  </si>
  <si>
    <t>Quí</t>
  </si>
  <si>
    <t>Lê Thái</t>
  </si>
  <si>
    <t>Sang</t>
  </si>
  <si>
    <t>Nguyễn Tuấn</t>
  </si>
  <si>
    <t>Võ Phan Duy</t>
  </si>
  <si>
    <t>Tân</t>
  </si>
  <si>
    <t>Tấn</t>
  </si>
  <si>
    <t>Tô Hoài</t>
  </si>
  <si>
    <t>Nguyễn Phương Thành</t>
  </si>
  <si>
    <t>Tín</t>
  </si>
  <si>
    <t>Triều</t>
  </si>
  <si>
    <t>Bùi Văn</t>
  </si>
  <si>
    <t>Trọng</t>
  </si>
  <si>
    <t>Võ Quốc</t>
  </si>
  <si>
    <t>Tỷ</t>
  </si>
  <si>
    <t>Lê Tấn</t>
  </si>
  <si>
    <t>Vị</t>
  </si>
  <si>
    <t>Nguyễn Nguyên</t>
  </si>
  <si>
    <t>BẢNG ĐIỂM CHẤM THI VẤN ĐÁP LỚP 19C1-LDL1 &amp; KXD1- MÔN: TIẾNG ANH 3</t>
  </si>
  <si>
    <t>18/09/2001</t>
  </si>
  <si>
    <t>11/11/2001</t>
  </si>
  <si>
    <t>21/12/2001</t>
  </si>
  <si>
    <t>16/12/2001</t>
  </si>
  <si>
    <t>29/09/2001</t>
  </si>
  <si>
    <t>16/05/2001</t>
  </si>
  <si>
    <t>14/02/2001</t>
  </si>
  <si>
    <t>26/10/1994</t>
  </si>
  <si>
    <t>13/06/2001</t>
  </si>
  <si>
    <t>28/03/2001</t>
  </si>
  <si>
    <t>30/09/2001</t>
  </si>
  <si>
    <t>31/03/1978</t>
  </si>
  <si>
    <t>02/03/2001</t>
  </si>
  <si>
    <t>07/05/2001</t>
  </si>
  <si>
    <t>31/03/2001</t>
  </si>
  <si>
    <t>07/08/2001</t>
  </si>
  <si>
    <t>29/01/2001</t>
  </si>
  <si>
    <t>29/07/2001</t>
  </si>
  <si>
    <t>27/09/2001</t>
  </si>
  <si>
    <t>05/08/1990</t>
  </si>
  <si>
    <t>17/03/2001</t>
  </si>
  <si>
    <t>21/09/2001</t>
  </si>
  <si>
    <t>01/08/2001</t>
  </si>
  <si>
    <t>10/02/1999</t>
  </si>
  <si>
    <t>01/07/2001</t>
  </si>
  <si>
    <t>09/08/2001</t>
  </si>
  <si>
    <t>22/09/2001</t>
  </si>
  <si>
    <t>30/04/2001</t>
  </si>
  <si>
    <t>25/06/2001</t>
  </si>
  <si>
    <t>26/04/2001</t>
  </si>
  <si>
    <t>16/08/2001</t>
  </si>
  <si>
    <t>02/10/2001</t>
  </si>
  <si>
    <t>01/02/2001</t>
  </si>
  <si>
    <t>05/01/2000</t>
  </si>
  <si>
    <t>09/04/2001</t>
  </si>
  <si>
    <t>11/03/1997</t>
  </si>
  <si>
    <t>13/08/2000</t>
  </si>
  <si>
    <t>19002446</t>
  </si>
  <si>
    <t>19004352</t>
  </si>
  <si>
    <t>19002407</t>
  </si>
  <si>
    <t>19002807</t>
  </si>
  <si>
    <t>19004027</t>
  </si>
  <si>
    <t>19003229</t>
  </si>
  <si>
    <t>19002830</t>
  </si>
  <si>
    <t>19004186</t>
  </si>
  <si>
    <t>19004940</t>
  </si>
  <si>
    <t>19001251</t>
  </si>
  <si>
    <t>19003351</t>
  </si>
  <si>
    <t>19001902</t>
  </si>
  <si>
    <t>19003269</t>
  </si>
  <si>
    <t>19005400</t>
  </si>
  <si>
    <t>19004099</t>
  </si>
  <si>
    <t>19004305</t>
  </si>
  <si>
    <t>19004210</t>
  </si>
  <si>
    <t>19003420</t>
  </si>
  <si>
    <t>19003896</t>
  </si>
  <si>
    <t>19004300</t>
  </si>
  <si>
    <t>19001934</t>
  </si>
  <si>
    <t>19002897</t>
  </si>
  <si>
    <t>19003609</t>
  </si>
  <si>
    <t>19003551</t>
  </si>
  <si>
    <t>19003770</t>
  </si>
  <si>
    <t>19004272</t>
  </si>
  <si>
    <t>19005429</t>
  </si>
  <si>
    <t>19004462</t>
  </si>
  <si>
    <t>19003383</t>
  </si>
  <si>
    <t>19002960</t>
  </si>
  <si>
    <t>19003228</t>
  </si>
  <si>
    <t>19003142</t>
  </si>
  <si>
    <t>19003562</t>
  </si>
  <si>
    <t>19002342</t>
  </si>
  <si>
    <t>19003124</t>
  </si>
  <si>
    <t>19002864</t>
  </si>
  <si>
    <t>19003296</t>
  </si>
  <si>
    <t>19003063</t>
  </si>
  <si>
    <t>19003363</t>
  </si>
  <si>
    <t>19002659</t>
  </si>
  <si>
    <t>19004250</t>
  </si>
  <si>
    <t>NGÀY THI: 24/8/2021</t>
  </si>
  <si>
    <t>CBBBB</t>
  </si>
  <si>
    <t>CCBAC</t>
  </si>
  <si>
    <t>ABBDA</t>
  </si>
  <si>
    <t>DBDDA</t>
  </si>
  <si>
    <t>DCADA</t>
  </si>
  <si>
    <t>DBADD</t>
  </si>
  <si>
    <t>DAABB</t>
  </si>
  <si>
    <t>ABBBA</t>
  </si>
  <si>
    <t>BBABC</t>
  </si>
  <si>
    <t>BBDAA</t>
  </si>
  <si>
    <t>BBDCC</t>
  </si>
  <si>
    <t>CAAAB</t>
  </si>
  <si>
    <t>DBBBC</t>
  </si>
  <si>
    <t>DCDBA</t>
  </si>
  <si>
    <t>CDBDA</t>
  </si>
  <si>
    <t>DCAAB</t>
  </si>
  <si>
    <t>CBBAD</t>
  </si>
  <si>
    <t>ACDDC</t>
  </si>
  <si>
    <t>DBCAC</t>
  </si>
  <si>
    <t>AAAAB</t>
  </si>
  <si>
    <t>DDCCA</t>
  </si>
  <si>
    <t>BDAAC</t>
  </si>
  <si>
    <t>CADAD</t>
  </si>
  <si>
    <t>DDABC</t>
  </si>
  <si>
    <t>BBCDB</t>
  </si>
  <si>
    <t>CDBAA</t>
  </si>
  <si>
    <t>DADAA</t>
  </si>
  <si>
    <t>DCDAA</t>
  </si>
  <si>
    <t>ADBDB</t>
  </si>
  <si>
    <t>DCCAB</t>
  </si>
  <si>
    <t>ABCCA</t>
  </si>
  <si>
    <t>DDBAD</t>
  </si>
  <si>
    <t>ABDBC</t>
  </si>
  <si>
    <t>BDACA</t>
  </si>
  <si>
    <t>ACDBA</t>
  </si>
  <si>
    <t>BADAC</t>
  </si>
  <si>
    <t>BDDAA</t>
  </si>
  <si>
    <t>DCBAD</t>
  </si>
  <si>
    <t>AADBC</t>
  </si>
  <si>
    <t>bdaca</t>
  </si>
  <si>
    <t>adbda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</si>
</sst>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Times New Roman"/>
      <family val="1"/>
    </font>
    <font>
      <sz val="10.5"/>
      <color indexed="8"/>
      <name val="Times New Roman"/>
      <family val="1"/>
    </font>
    <font>
      <sz val="1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0" borderId="0" applyNumberFormat="0" applyBorder="0" applyAlignment="0" applyProtection="0"/>
    <xf numFmtId="0" fontId="12" fillId="4" borderId="0" applyNumberFormat="0" applyBorder="0" applyAlignment="0" applyProtection="0"/>
    <xf numFmtId="0" fontId="13" fillId="21" borderId="14" applyNumberFormat="0" applyAlignment="0" applyProtection="0"/>
    <xf numFmtId="0" fontId="14" fillId="22" borderId="15" applyNumberFormat="0" applyAlignment="0" applyProtection="0"/>
    <xf numFmtId="0" fontId="15" fillId="0" borderId="0" applyNumberFormat="0" applyFill="0" applyBorder="0" applyAlignment="0" applyProtection="0"/>
    <xf numFmtId="0" fontId="16" fillId="5" borderId="0" applyNumberFormat="0" applyBorder="0" applyAlignment="0" applyProtection="0"/>
    <xf numFmtId="0" fontId="17" fillId="0" borderId="16" applyNumberFormat="0" applyFill="0" applyAlignment="0" applyProtection="0"/>
    <xf numFmtId="0" fontId="18" fillId="0" borderId="17" applyNumberFormat="0" applyFill="0" applyAlignment="0" applyProtection="0"/>
    <xf numFmtId="0" fontId="19" fillId="0" borderId="18" applyNumberFormat="0" applyFill="0" applyAlignment="0" applyProtection="0"/>
    <xf numFmtId="0" fontId="19" fillId="0" borderId="0" applyNumberFormat="0" applyFill="0" applyBorder="0" applyAlignment="0" applyProtection="0"/>
    <xf numFmtId="0" fontId="20" fillId="8" borderId="14" applyNumberFormat="0" applyAlignment="0" applyProtection="0"/>
    <xf numFmtId="0" fontId="21" fillId="0" borderId="19" applyNumberFormat="0" applyFill="0" applyAlignment="0" applyProtection="0"/>
    <xf numFmtId="0" fontId="22" fillId="23" borderId="0" applyNumberFormat="0" applyBorder="0" applyAlignment="0" applyProtection="0"/>
    <xf numFmtId="0" fontId="10" fillId="24" borderId="20" applyNumberFormat="0" applyFont="0" applyAlignment="0" applyProtection="0"/>
    <xf numFmtId="0" fontId="23" fillId="21" borderId="21" applyNumberFormat="0" applyAlignment="0" applyProtection="0"/>
    <xf numFmtId="0" fontId="24" fillId="0" borderId="0" applyNumberFormat="0" applyFill="0" applyBorder="0" applyAlignment="0" applyProtection="0"/>
    <xf numFmtId="0" fontId="25" fillId="0" borderId="22" applyNumberFormat="0" applyFill="0" applyAlignment="0" applyProtection="0"/>
    <xf numFmtId="0" fontId="26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/>
    <xf numFmtId="0" fontId="9" fillId="0" borderId="0" xfId="0" applyFo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  <xf numFmtId="164" fontId="2" fillId="0" borderId="1" xfId="0" applyNumberFormat="1" applyFont="1" applyBorder="1"/>
    <xf numFmtId="164" fontId="2" fillId="2" borderId="1" xfId="0" applyNumberFormat="1" applyFont="1" applyFill="1" applyBorder="1"/>
    <xf numFmtId="1" fontId="2" fillId="0" borderId="1" xfId="0" applyNumberFormat="1" applyFont="1" applyBorder="1"/>
    <xf numFmtId="164" fontId="7" fillId="0" borderId="1" xfId="0" applyNumberFormat="1" applyFont="1" applyBorder="1" applyAlignment="1"/>
    <xf numFmtId="0" fontId="27" fillId="0" borderId="1" xfId="0" applyFont="1" applyBorder="1"/>
    <xf numFmtId="0" fontId="27" fillId="0" borderId="1" xfId="0" applyFont="1" applyBorder="1" applyAlignment="1">
      <alignment horizontal="center"/>
    </xf>
    <xf numFmtId="0" fontId="3" fillId="0" borderId="1" xfId="0" applyFont="1" applyBorder="1"/>
    <xf numFmtId="0" fontId="28" fillId="0" borderId="2" xfId="0" applyFont="1" applyBorder="1" applyAlignment="1">
      <alignment vertical="center" wrapText="1"/>
    </xf>
    <xf numFmtId="0" fontId="28" fillId="0" borderId="7" xfId="0" applyFont="1" applyBorder="1" applyAlignment="1">
      <alignment horizontal="left" vertical="center"/>
    </xf>
    <xf numFmtId="14" fontId="28" fillId="0" borderId="1" xfId="0" quotePrefix="1" applyNumberFormat="1" applyFont="1" applyBorder="1" applyAlignment="1">
      <alignment horizontal="center" vertical="center" wrapText="1"/>
    </xf>
    <xf numFmtId="0" fontId="28" fillId="0" borderId="1" xfId="0" quotePrefix="1" applyFont="1" applyBorder="1" applyAlignment="1">
      <alignment horizontal="center" vertical="center" wrapText="1"/>
    </xf>
    <xf numFmtId="0" fontId="4" fillId="25" borderId="1" xfId="0" applyFont="1" applyFill="1" applyBorder="1" applyAlignment="1">
      <alignment horizontal="center"/>
    </xf>
    <xf numFmtId="164" fontId="2" fillId="25" borderId="1" xfId="0" applyNumberFormat="1" applyFont="1" applyFill="1" applyBorder="1"/>
    <xf numFmtId="0" fontId="2" fillId="25" borderId="1" xfId="0" applyFont="1" applyFill="1" applyBorder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/>
    </xf>
    <xf numFmtId="0" fontId="29" fillId="26" borderId="1" xfId="0" applyFont="1" applyFill="1" applyBorder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tabSelected="1" topLeftCell="A4" zoomScaleNormal="100" workbookViewId="0">
      <selection activeCell="W24" sqref="W24"/>
    </sheetView>
  </sheetViews>
  <sheetFormatPr defaultColWidth="8.85546875" defaultRowHeight="15" x14ac:dyDescent="0.25"/>
  <cols>
    <col min="1" max="1" width="4.140625" style="7" customWidth="1"/>
    <col min="2" max="2" width="6.28515625" style="7" customWidth="1"/>
    <col min="3" max="3" width="13.140625" style="7" customWidth="1"/>
    <col min="4" max="4" width="12.85546875" style="7" customWidth="1"/>
    <col min="5" max="5" width="22.5703125" style="2" customWidth="1"/>
    <col min="6" max="6" width="9.7109375" style="8" customWidth="1"/>
    <col min="7" max="7" width="5" style="14" bestFit="1" customWidth="1"/>
    <col min="8" max="9" width="12.85546875" style="15" customWidth="1"/>
    <col min="10" max="10" width="5.42578125" style="2" customWidth="1"/>
    <col min="11" max="20" width="5.140625" style="2" customWidth="1"/>
    <col min="21" max="22" width="7.28515625" style="2" customWidth="1"/>
    <col min="23" max="16384" width="8.85546875" style="2"/>
  </cols>
  <sheetData>
    <row r="1" spans="1:26" s="9" customFormat="1" ht="27.75" customHeight="1" x14ac:dyDescent="0.3">
      <c r="E1" s="12" t="s">
        <v>131</v>
      </c>
      <c r="F1" s="10"/>
      <c r="G1" s="13"/>
      <c r="H1" s="13"/>
      <c r="I1" s="13"/>
    </row>
    <row r="2" spans="1:26" x14ac:dyDescent="0.25">
      <c r="B2" s="7" t="s">
        <v>210</v>
      </c>
    </row>
    <row r="3" spans="1:26" ht="14.45" customHeight="1" x14ac:dyDescent="0.25">
      <c r="A3" s="33" t="s">
        <v>13</v>
      </c>
      <c r="B3" s="34" t="s">
        <v>16</v>
      </c>
      <c r="C3" s="33" t="s">
        <v>12</v>
      </c>
      <c r="D3" s="33" t="s">
        <v>11</v>
      </c>
      <c r="E3" s="42" t="s">
        <v>10</v>
      </c>
      <c r="F3" s="43"/>
      <c r="G3" s="51" t="s">
        <v>18</v>
      </c>
      <c r="H3" s="39" t="s">
        <v>3</v>
      </c>
      <c r="I3" s="49"/>
      <c r="J3" s="11"/>
      <c r="K3" s="41" t="s">
        <v>9</v>
      </c>
      <c r="L3" s="41"/>
      <c r="M3" s="41"/>
      <c r="N3" s="41"/>
      <c r="O3" s="41"/>
      <c r="P3" s="41"/>
      <c r="Q3" s="41"/>
      <c r="R3" s="41"/>
      <c r="S3" s="41"/>
      <c r="T3" s="41"/>
      <c r="U3" s="16" t="s">
        <v>15</v>
      </c>
      <c r="V3" s="32" t="s">
        <v>15</v>
      </c>
      <c r="W3" s="50" t="s">
        <v>23</v>
      </c>
    </row>
    <row r="4" spans="1:26" s="6" customFormat="1" ht="14.25" customHeight="1" x14ac:dyDescent="0.2">
      <c r="A4" s="33"/>
      <c r="B4" s="37"/>
      <c r="C4" s="33"/>
      <c r="D4" s="48"/>
      <c r="E4" s="44"/>
      <c r="F4" s="45"/>
      <c r="G4" s="52"/>
      <c r="H4" s="34" t="s">
        <v>14</v>
      </c>
      <c r="I4" s="54" t="s">
        <v>17</v>
      </c>
      <c r="J4" s="36" t="s">
        <v>0</v>
      </c>
      <c r="K4" s="39" t="s">
        <v>4</v>
      </c>
      <c r="L4" s="40"/>
      <c r="M4" s="39" t="s">
        <v>5</v>
      </c>
      <c r="N4" s="40"/>
      <c r="O4" s="39" t="s">
        <v>6</v>
      </c>
      <c r="P4" s="40"/>
      <c r="Q4" s="39" t="s">
        <v>7</v>
      </c>
      <c r="R4" s="40"/>
      <c r="S4" s="39" t="s">
        <v>8</v>
      </c>
      <c r="T4" s="40"/>
      <c r="U4" s="34" t="s">
        <v>19</v>
      </c>
      <c r="V4" s="34" t="s">
        <v>19</v>
      </c>
      <c r="W4" s="50"/>
    </row>
    <row r="5" spans="1:26" s="5" customFormat="1" ht="16.5" customHeight="1" x14ac:dyDescent="0.2">
      <c r="A5" s="33"/>
      <c r="B5" s="38"/>
      <c r="C5" s="33"/>
      <c r="D5" s="48"/>
      <c r="E5" s="46"/>
      <c r="F5" s="47"/>
      <c r="G5" s="53"/>
      <c r="H5" s="35"/>
      <c r="I5" s="55"/>
      <c r="J5" s="35"/>
      <c r="K5" s="4" t="s">
        <v>1</v>
      </c>
      <c r="L5" s="28" t="s">
        <v>2</v>
      </c>
      <c r="M5" s="4" t="s">
        <v>1</v>
      </c>
      <c r="N5" s="28" t="s">
        <v>2</v>
      </c>
      <c r="O5" s="4" t="s">
        <v>1</v>
      </c>
      <c r="P5" s="28" t="s">
        <v>2</v>
      </c>
      <c r="Q5" s="4" t="s">
        <v>1</v>
      </c>
      <c r="R5" s="28" t="s">
        <v>2</v>
      </c>
      <c r="S5" s="4" t="s">
        <v>1</v>
      </c>
      <c r="T5" s="28" t="s">
        <v>2</v>
      </c>
      <c r="U5" s="38"/>
      <c r="V5" s="38"/>
      <c r="W5" s="50"/>
    </row>
    <row r="6" spans="1:26" ht="18.600000000000001" customHeight="1" x14ac:dyDescent="0.25">
      <c r="A6" s="1">
        <v>1</v>
      </c>
      <c r="B6" s="1"/>
      <c r="C6" s="26" t="s">
        <v>132</v>
      </c>
      <c r="D6" s="27" t="s">
        <v>169</v>
      </c>
      <c r="E6" s="24" t="s">
        <v>81</v>
      </c>
      <c r="F6" s="25" t="s">
        <v>42</v>
      </c>
      <c r="G6" s="21">
        <v>56</v>
      </c>
      <c r="H6" s="22" t="s">
        <v>251</v>
      </c>
      <c r="I6" s="31" t="s">
        <v>239</v>
      </c>
      <c r="J6" s="19">
        <v>4</v>
      </c>
      <c r="K6" s="17">
        <v>0.5</v>
      </c>
      <c r="L6" s="29"/>
      <c r="M6" s="17">
        <v>0.5</v>
      </c>
      <c r="N6" s="29"/>
      <c r="O6" s="17">
        <v>0.5</v>
      </c>
      <c r="P6" s="29"/>
      <c r="Q6" s="17">
        <v>0.5</v>
      </c>
      <c r="R6" s="29"/>
      <c r="S6" s="17">
        <v>0.5</v>
      </c>
      <c r="T6" s="29"/>
      <c r="U6" s="18">
        <f>SUM(J6:T6)</f>
        <v>6.5</v>
      </c>
      <c r="V6" s="18">
        <v>6.5</v>
      </c>
      <c r="W6" s="20">
        <f>AVERAGE(U6,V6)</f>
        <v>6.5</v>
      </c>
    </row>
    <row r="7" spans="1:26" ht="18.600000000000001" customHeight="1" x14ac:dyDescent="0.25">
      <c r="A7" s="1">
        <v>2</v>
      </c>
      <c r="B7" s="1"/>
      <c r="C7" s="26" t="s">
        <v>133</v>
      </c>
      <c r="D7" s="27" t="s">
        <v>170</v>
      </c>
      <c r="E7" s="24" t="s">
        <v>82</v>
      </c>
      <c r="F7" s="25" t="s">
        <v>83</v>
      </c>
      <c r="G7" s="21">
        <v>16</v>
      </c>
      <c r="H7" s="22" t="s">
        <v>25</v>
      </c>
      <c r="I7" s="31" t="s">
        <v>245</v>
      </c>
      <c r="J7" s="19">
        <v>0</v>
      </c>
      <c r="K7" s="17">
        <v>1</v>
      </c>
      <c r="L7" s="29"/>
      <c r="M7" s="17">
        <v>0</v>
      </c>
      <c r="N7" s="29"/>
      <c r="O7" s="17">
        <v>0</v>
      </c>
      <c r="P7" s="29"/>
      <c r="Q7" s="17">
        <v>0</v>
      </c>
      <c r="R7" s="29"/>
      <c r="S7" s="17">
        <v>0</v>
      </c>
      <c r="T7" s="29"/>
      <c r="U7" s="18">
        <f t="shared" ref="U7:U45" si="0">SUM(J7:T7)</f>
        <v>1</v>
      </c>
      <c r="V7" s="18">
        <v>1</v>
      </c>
      <c r="W7" s="20">
        <f t="shared" ref="W7:W46" si="1">AVERAGE(U7,V7)</f>
        <v>1</v>
      </c>
    </row>
    <row r="8" spans="1:26" ht="18.600000000000001" customHeight="1" x14ac:dyDescent="0.25">
      <c r="A8" s="1">
        <v>3</v>
      </c>
      <c r="B8" s="1"/>
      <c r="C8" s="26" t="s">
        <v>134</v>
      </c>
      <c r="D8" s="27" t="s">
        <v>171</v>
      </c>
      <c r="E8" s="24" t="s">
        <v>84</v>
      </c>
      <c r="F8" s="25" t="s">
        <v>83</v>
      </c>
      <c r="G8" s="21">
        <v>17</v>
      </c>
      <c r="H8" s="22" t="s">
        <v>26</v>
      </c>
      <c r="I8" s="31" t="s">
        <v>246</v>
      </c>
      <c r="J8" s="19">
        <v>2</v>
      </c>
      <c r="K8" s="17">
        <v>0.8</v>
      </c>
      <c r="L8" s="29"/>
      <c r="M8" s="17">
        <v>0</v>
      </c>
      <c r="N8" s="29"/>
      <c r="O8" s="17">
        <v>0.2</v>
      </c>
      <c r="P8" s="29"/>
      <c r="Q8" s="17">
        <v>0.5</v>
      </c>
      <c r="R8" s="29"/>
      <c r="S8" s="17">
        <v>0.5</v>
      </c>
      <c r="T8" s="29"/>
      <c r="U8" s="18">
        <f t="shared" si="0"/>
        <v>4</v>
      </c>
      <c r="V8" s="18">
        <v>3.5</v>
      </c>
      <c r="W8" s="20">
        <f t="shared" si="1"/>
        <v>3.75</v>
      </c>
    </row>
    <row r="9" spans="1:26" ht="18.600000000000001" customHeight="1" x14ac:dyDescent="0.25">
      <c r="A9" s="1">
        <v>4</v>
      </c>
      <c r="B9" s="1"/>
      <c r="C9" s="26" t="s">
        <v>77</v>
      </c>
      <c r="D9" s="27" t="s">
        <v>172</v>
      </c>
      <c r="E9" s="24" t="s">
        <v>85</v>
      </c>
      <c r="F9" s="25" t="s">
        <v>86</v>
      </c>
      <c r="G9" s="21">
        <v>18</v>
      </c>
      <c r="H9" s="22" t="s">
        <v>27</v>
      </c>
      <c r="I9" s="31" t="s">
        <v>247</v>
      </c>
      <c r="J9" s="19">
        <v>3</v>
      </c>
      <c r="K9" s="17">
        <v>0.5</v>
      </c>
      <c r="L9" s="29"/>
      <c r="M9" s="17">
        <v>0.3</v>
      </c>
      <c r="N9" s="29"/>
      <c r="O9" s="17">
        <v>0.1</v>
      </c>
      <c r="P9" s="29"/>
      <c r="Q9" s="17">
        <v>0.5</v>
      </c>
      <c r="R9" s="29"/>
      <c r="S9" s="17">
        <v>0</v>
      </c>
      <c r="T9" s="29"/>
      <c r="U9" s="18">
        <f t="shared" si="0"/>
        <v>4.4000000000000004</v>
      </c>
      <c r="V9" s="18">
        <v>4.8</v>
      </c>
      <c r="W9" s="20">
        <f t="shared" si="1"/>
        <v>4.5999999999999996</v>
      </c>
    </row>
    <row r="10" spans="1:26" ht="18.600000000000001" customHeight="1" x14ac:dyDescent="0.25">
      <c r="A10" s="1">
        <v>5</v>
      </c>
      <c r="B10" s="1"/>
      <c r="C10" s="26" t="s">
        <v>135</v>
      </c>
      <c r="D10" s="27" t="s">
        <v>173</v>
      </c>
      <c r="E10" s="24" t="s">
        <v>87</v>
      </c>
      <c r="F10" s="25" t="s">
        <v>86</v>
      </c>
      <c r="G10" s="21">
        <v>19</v>
      </c>
      <c r="H10" s="22" t="s">
        <v>21</v>
      </c>
      <c r="I10" s="31" t="s">
        <v>248</v>
      </c>
      <c r="J10" s="19">
        <v>5</v>
      </c>
      <c r="K10" s="17">
        <v>0.2</v>
      </c>
      <c r="L10" s="29"/>
      <c r="M10" s="17">
        <v>0.3</v>
      </c>
      <c r="N10" s="29"/>
      <c r="O10" s="17">
        <v>0</v>
      </c>
      <c r="P10" s="29"/>
      <c r="Q10" s="17">
        <v>0.5</v>
      </c>
      <c r="R10" s="29"/>
      <c r="S10" s="17">
        <v>0.5</v>
      </c>
      <c r="T10" s="29"/>
      <c r="U10" s="18">
        <f t="shared" si="0"/>
        <v>6.5</v>
      </c>
      <c r="V10" s="18">
        <v>6.5</v>
      </c>
      <c r="W10" s="20">
        <f t="shared" si="1"/>
        <v>6.5</v>
      </c>
    </row>
    <row r="11" spans="1:26" ht="18.600000000000001" customHeight="1" x14ac:dyDescent="0.25">
      <c r="A11" s="1">
        <v>6</v>
      </c>
      <c r="B11" s="1"/>
      <c r="C11" s="26" t="s">
        <v>136</v>
      </c>
      <c r="D11" s="27" t="s">
        <v>174</v>
      </c>
      <c r="E11" s="24" t="s">
        <v>76</v>
      </c>
      <c r="F11" s="25" t="s">
        <v>86</v>
      </c>
      <c r="G11" s="21">
        <v>20</v>
      </c>
      <c r="H11" s="22" t="s">
        <v>28</v>
      </c>
      <c r="I11" s="31" t="s">
        <v>248</v>
      </c>
      <c r="J11" s="19">
        <v>4</v>
      </c>
      <c r="K11" s="17">
        <v>0.7</v>
      </c>
      <c r="L11" s="29"/>
      <c r="M11" s="17">
        <v>0.8</v>
      </c>
      <c r="N11" s="29"/>
      <c r="O11" s="17">
        <v>0.7</v>
      </c>
      <c r="P11" s="29"/>
      <c r="Q11" s="17">
        <v>0.5</v>
      </c>
      <c r="R11" s="29"/>
      <c r="S11" s="17">
        <v>0.5</v>
      </c>
      <c r="T11" s="29"/>
      <c r="U11" s="18">
        <f t="shared" si="0"/>
        <v>7.2</v>
      </c>
      <c r="V11" s="18">
        <v>6.8</v>
      </c>
      <c r="W11" s="20">
        <f t="shared" si="1"/>
        <v>7</v>
      </c>
    </row>
    <row r="12" spans="1:26" ht="18.600000000000001" customHeight="1" x14ac:dyDescent="0.25">
      <c r="A12" s="1">
        <v>7</v>
      </c>
      <c r="B12" s="1"/>
      <c r="C12" s="26" t="s">
        <v>137</v>
      </c>
      <c r="D12" s="27" t="s">
        <v>175</v>
      </c>
      <c r="E12" s="24" t="s">
        <v>88</v>
      </c>
      <c r="F12" s="25" t="s">
        <v>89</v>
      </c>
      <c r="G12" s="21">
        <v>21</v>
      </c>
      <c r="H12" s="22" t="s">
        <v>29</v>
      </c>
      <c r="I12" s="31" t="s">
        <v>249</v>
      </c>
      <c r="J12" s="19">
        <v>5</v>
      </c>
      <c r="K12" s="17">
        <v>0.5</v>
      </c>
      <c r="L12" s="29"/>
      <c r="M12" s="17">
        <v>0.5</v>
      </c>
      <c r="N12" s="29"/>
      <c r="O12" s="17">
        <v>0.5</v>
      </c>
      <c r="P12" s="29"/>
      <c r="Q12" s="17">
        <v>0.5</v>
      </c>
      <c r="R12" s="29"/>
      <c r="S12" s="17">
        <v>0.5</v>
      </c>
      <c r="T12" s="29"/>
      <c r="U12" s="18">
        <f t="shared" si="0"/>
        <v>7.5</v>
      </c>
      <c r="V12" s="18">
        <v>7.6</v>
      </c>
      <c r="W12" s="20">
        <f t="shared" si="1"/>
        <v>7.55</v>
      </c>
    </row>
    <row r="13" spans="1:26" ht="18.600000000000001" customHeight="1" x14ac:dyDescent="0.25">
      <c r="A13" s="1">
        <v>8</v>
      </c>
      <c r="B13" s="1"/>
      <c r="C13" s="26" t="s">
        <v>138</v>
      </c>
      <c r="D13" s="27" t="s">
        <v>176</v>
      </c>
      <c r="E13" s="24" t="s">
        <v>43</v>
      </c>
      <c r="F13" s="25" t="s">
        <v>89</v>
      </c>
      <c r="G13" s="21">
        <v>22</v>
      </c>
      <c r="H13" s="22" t="s">
        <v>30</v>
      </c>
      <c r="I13" s="31" t="s">
        <v>211</v>
      </c>
      <c r="J13" s="19">
        <v>1</v>
      </c>
      <c r="K13" s="17">
        <v>0.5</v>
      </c>
      <c r="L13" s="29"/>
      <c r="M13" s="17">
        <v>0.5</v>
      </c>
      <c r="N13" s="29"/>
      <c r="O13" s="17">
        <v>0.5</v>
      </c>
      <c r="P13" s="29"/>
      <c r="Q13" s="17">
        <v>0.5</v>
      </c>
      <c r="R13" s="29"/>
      <c r="S13" s="17">
        <v>0.5</v>
      </c>
      <c r="T13" s="29"/>
      <c r="U13" s="18">
        <f t="shared" si="0"/>
        <v>3.5</v>
      </c>
      <c r="V13" s="18">
        <v>3.8</v>
      </c>
      <c r="W13" s="20">
        <f t="shared" si="1"/>
        <v>3.65</v>
      </c>
    </row>
    <row r="14" spans="1:26" ht="18.600000000000001" customHeight="1" x14ac:dyDescent="0.25">
      <c r="A14" s="1">
        <v>9</v>
      </c>
      <c r="B14" s="1"/>
      <c r="C14" s="26" t="s">
        <v>139</v>
      </c>
      <c r="D14" s="27" t="s">
        <v>177</v>
      </c>
      <c r="E14" s="24" t="s">
        <v>90</v>
      </c>
      <c r="F14" s="25" t="s">
        <v>91</v>
      </c>
      <c r="G14" s="21">
        <v>23</v>
      </c>
      <c r="H14" s="22" t="s">
        <v>31</v>
      </c>
      <c r="I14" s="31" t="s">
        <v>212</v>
      </c>
      <c r="J14" s="19">
        <v>3</v>
      </c>
      <c r="K14" s="17">
        <v>0.5</v>
      </c>
      <c r="L14" s="29"/>
      <c r="M14" s="17">
        <v>1</v>
      </c>
      <c r="N14" s="29"/>
      <c r="O14" s="17">
        <v>0.5</v>
      </c>
      <c r="P14" s="29"/>
      <c r="Q14" s="17">
        <v>0.5</v>
      </c>
      <c r="R14" s="29"/>
      <c r="S14" s="17">
        <v>0.5</v>
      </c>
      <c r="T14" s="29"/>
      <c r="U14" s="18">
        <f t="shared" si="0"/>
        <v>6</v>
      </c>
      <c r="V14" s="18">
        <v>6.1</v>
      </c>
      <c r="W14" s="20">
        <f t="shared" si="1"/>
        <v>6.05</v>
      </c>
    </row>
    <row r="15" spans="1:26" ht="18.600000000000001" customHeight="1" x14ac:dyDescent="0.25">
      <c r="A15" s="1">
        <v>10</v>
      </c>
      <c r="B15" s="1"/>
      <c r="C15" s="26" t="s">
        <v>140</v>
      </c>
      <c r="D15" s="27" t="s">
        <v>178</v>
      </c>
      <c r="E15" s="24" t="s">
        <v>92</v>
      </c>
      <c r="F15" s="25" t="s">
        <v>20</v>
      </c>
      <c r="G15" s="21">
        <v>24</v>
      </c>
      <c r="H15" s="22" t="s">
        <v>32</v>
      </c>
      <c r="I15" s="31" t="s">
        <v>213</v>
      </c>
      <c r="J15" s="19">
        <v>5</v>
      </c>
      <c r="K15" s="17">
        <v>0.5</v>
      </c>
      <c r="L15" s="29"/>
      <c r="M15" s="17">
        <v>0.5</v>
      </c>
      <c r="N15" s="29"/>
      <c r="O15" s="17">
        <v>0.7</v>
      </c>
      <c r="P15" s="29"/>
      <c r="Q15" s="17">
        <v>0.7</v>
      </c>
      <c r="R15" s="29"/>
      <c r="S15" s="17"/>
      <c r="T15" s="29">
        <v>0.7</v>
      </c>
      <c r="U15" s="18">
        <f t="shared" si="0"/>
        <v>8.1</v>
      </c>
      <c r="V15" s="18">
        <v>8.3000000000000007</v>
      </c>
      <c r="W15" s="20">
        <f>AVERAGE(U15,V15)</f>
        <v>8.1999999999999993</v>
      </c>
      <c r="Z15" s="2">
        <f ca="1">+Z15:AD15</f>
        <v>0</v>
      </c>
    </row>
    <row r="16" spans="1:26" ht="18.600000000000001" customHeight="1" x14ac:dyDescent="0.25">
      <c r="A16" s="1">
        <v>11</v>
      </c>
      <c r="B16" s="1"/>
      <c r="C16" s="26" t="s">
        <v>141</v>
      </c>
      <c r="D16" s="27" t="s">
        <v>179</v>
      </c>
      <c r="E16" s="24" t="s">
        <v>72</v>
      </c>
      <c r="F16" s="25" t="s">
        <v>20</v>
      </c>
      <c r="G16" s="21">
        <v>25</v>
      </c>
      <c r="H16" s="22" t="s">
        <v>22</v>
      </c>
      <c r="I16" s="31" t="s">
        <v>214</v>
      </c>
      <c r="J16" s="19">
        <v>2</v>
      </c>
      <c r="K16" s="17"/>
      <c r="L16" s="29">
        <v>1</v>
      </c>
      <c r="M16" s="17"/>
      <c r="N16" s="29">
        <v>0.3</v>
      </c>
      <c r="O16" s="17"/>
      <c r="P16" s="29">
        <v>0.8</v>
      </c>
      <c r="Q16" s="17"/>
      <c r="R16" s="29">
        <v>0.8</v>
      </c>
      <c r="S16" s="17">
        <v>0.5</v>
      </c>
      <c r="T16" s="29"/>
      <c r="U16" s="18">
        <f t="shared" si="0"/>
        <v>5.3999999999999995</v>
      </c>
      <c r="V16" s="18">
        <v>5.0999999999999996</v>
      </c>
      <c r="W16" s="20">
        <f t="shared" si="1"/>
        <v>5.25</v>
      </c>
    </row>
    <row r="17" spans="1:23" ht="18.600000000000001" customHeight="1" x14ac:dyDescent="0.25">
      <c r="A17" s="1">
        <v>12</v>
      </c>
      <c r="B17" s="1"/>
      <c r="C17" s="26" t="s">
        <v>79</v>
      </c>
      <c r="D17" s="27" t="s">
        <v>180</v>
      </c>
      <c r="E17" s="24" t="s">
        <v>93</v>
      </c>
      <c r="F17" s="25" t="s">
        <v>20</v>
      </c>
      <c r="G17" s="21">
        <v>26</v>
      </c>
      <c r="H17" s="22" t="s">
        <v>33</v>
      </c>
      <c r="I17" s="31" t="s">
        <v>215</v>
      </c>
      <c r="J17" s="19">
        <v>3</v>
      </c>
      <c r="K17" s="17">
        <v>0.5</v>
      </c>
      <c r="L17" s="29"/>
      <c r="M17" s="17">
        <v>0.3</v>
      </c>
      <c r="N17" s="29"/>
      <c r="O17" s="17">
        <v>0.5</v>
      </c>
      <c r="P17" s="29"/>
      <c r="Q17" s="17">
        <v>0.5</v>
      </c>
      <c r="R17" s="29"/>
      <c r="S17" s="17">
        <v>0.5</v>
      </c>
      <c r="T17" s="29"/>
      <c r="U17" s="18">
        <f t="shared" si="0"/>
        <v>5.3</v>
      </c>
      <c r="V17" s="18">
        <v>5.3</v>
      </c>
      <c r="W17" s="20">
        <f t="shared" si="1"/>
        <v>5.3</v>
      </c>
    </row>
    <row r="18" spans="1:23" ht="18.600000000000001" customHeight="1" x14ac:dyDescent="0.25">
      <c r="A18" s="1">
        <v>13</v>
      </c>
      <c r="B18" s="1"/>
      <c r="C18" s="26" t="s">
        <v>142</v>
      </c>
      <c r="D18" s="27" t="s">
        <v>181</v>
      </c>
      <c r="E18" s="24" t="s">
        <v>94</v>
      </c>
      <c r="F18" s="25" t="s">
        <v>95</v>
      </c>
      <c r="G18" s="21">
        <v>27</v>
      </c>
      <c r="H18" s="22" t="s">
        <v>34</v>
      </c>
      <c r="I18" s="31" t="s">
        <v>217</v>
      </c>
      <c r="J18" s="19">
        <v>1</v>
      </c>
      <c r="K18" s="17">
        <v>0.5</v>
      </c>
      <c r="L18" s="29"/>
      <c r="M18" s="17">
        <v>0.5</v>
      </c>
      <c r="N18" s="29"/>
      <c r="O18" s="17">
        <v>0.5</v>
      </c>
      <c r="P18" s="29"/>
      <c r="Q18" s="17">
        <v>0.5</v>
      </c>
      <c r="R18" s="29"/>
      <c r="S18" s="17">
        <v>0.5</v>
      </c>
      <c r="T18" s="29"/>
      <c r="U18" s="18">
        <f t="shared" si="0"/>
        <v>3.5</v>
      </c>
      <c r="V18" s="18">
        <v>3.5</v>
      </c>
      <c r="W18" s="20">
        <f t="shared" si="1"/>
        <v>3.5</v>
      </c>
    </row>
    <row r="19" spans="1:23" ht="18.600000000000001" customHeight="1" x14ac:dyDescent="0.25">
      <c r="A19" s="1">
        <v>14</v>
      </c>
      <c r="B19" s="1"/>
      <c r="C19" s="26" t="s">
        <v>143</v>
      </c>
      <c r="D19" s="27" t="s">
        <v>182</v>
      </c>
      <c r="E19" s="24" t="s">
        <v>45</v>
      </c>
      <c r="F19" s="25" t="s">
        <v>95</v>
      </c>
      <c r="G19" s="21">
        <v>28</v>
      </c>
      <c r="H19" s="22" t="s">
        <v>35</v>
      </c>
      <c r="I19" s="31" t="s">
        <v>218</v>
      </c>
      <c r="J19" s="19">
        <v>3</v>
      </c>
      <c r="K19" s="17">
        <v>0.5</v>
      </c>
      <c r="L19" s="29"/>
      <c r="M19" s="17">
        <v>0.5</v>
      </c>
      <c r="N19" s="29"/>
      <c r="O19" s="17">
        <v>0.5</v>
      </c>
      <c r="P19" s="29"/>
      <c r="Q19" s="17">
        <v>0.5</v>
      </c>
      <c r="R19" s="29"/>
      <c r="S19" s="17">
        <v>0.5</v>
      </c>
      <c r="T19" s="29"/>
      <c r="U19" s="18">
        <f t="shared" si="0"/>
        <v>5.5</v>
      </c>
      <c r="V19" s="18">
        <v>5.5</v>
      </c>
      <c r="W19" s="20">
        <f t="shared" si="1"/>
        <v>5.5</v>
      </c>
    </row>
    <row r="20" spans="1:23" ht="18.600000000000001" customHeight="1" x14ac:dyDescent="0.25">
      <c r="A20" s="1">
        <v>15</v>
      </c>
      <c r="B20" s="1"/>
      <c r="C20" s="26" t="s">
        <v>144</v>
      </c>
      <c r="D20" s="27" t="s">
        <v>183</v>
      </c>
      <c r="E20" s="24" t="s">
        <v>96</v>
      </c>
      <c r="F20" s="25" t="s">
        <v>73</v>
      </c>
      <c r="G20" s="21">
        <v>29</v>
      </c>
      <c r="H20" s="22" t="s">
        <v>36</v>
      </c>
      <c r="I20" s="31" t="s">
        <v>220</v>
      </c>
      <c r="J20" s="19">
        <v>1</v>
      </c>
      <c r="K20" s="17">
        <v>0.7</v>
      </c>
      <c r="L20" s="29"/>
      <c r="M20" s="17">
        <v>0.7</v>
      </c>
      <c r="N20" s="29"/>
      <c r="O20" s="17">
        <v>0.7</v>
      </c>
      <c r="P20" s="29"/>
      <c r="Q20" s="17">
        <v>0.7</v>
      </c>
      <c r="R20" s="29"/>
      <c r="S20" s="17">
        <v>0.7</v>
      </c>
      <c r="T20" s="29"/>
      <c r="U20" s="18">
        <f t="shared" si="0"/>
        <v>4.5</v>
      </c>
      <c r="V20" s="18">
        <v>4.5999999999999996</v>
      </c>
      <c r="W20" s="20">
        <f t="shared" si="1"/>
        <v>4.55</v>
      </c>
    </row>
    <row r="21" spans="1:23" ht="18.600000000000001" customHeight="1" x14ac:dyDescent="0.25">
      <c r="A21" s="1">
        <v>16</v>
      </c>
      <c r="B21" s="1"/>
      <c r="C21" s="26" t="s">
        <v>145</v>
      </c>
      <c r="D21" s="27" t="s">
        <v>184</v>
      </c>
      <c r="E21" s="24" t="s">
        <v>97</v>
      </c>
      <c r="F21" s="25" t="s">
        <v>74</v>
      </c>
      <c r="G21" s="21">
        <v>30</v>
      </c>
      <c r="H21" s="22" t="s">
        <v>37</v>
      </c>
      <c r="I21" s="31" t="s">
        <v>221</v>
      </c>
      <c r="J21" s="19">
        <v>1</v>
      </c>
      <c r="K21" s="17">
        <v>0.5</v>
      </c>
      <c r="L21" s="29"/>
      <c r="M21" s="17">
        <v>0.5</v>
      </c>
      <c r="N21" s="29"/>
      <c r="O21" s="17">
        <v>0.5</v>
      </c>
      <c r="P21" s="29"/>
      <c r="Q21" s="17"/>
      <c r="R21" s="29">
        <v>1</v>
      </c>
      <c r="S21" s="17">
        <v>0.5</v>
      </c>
      <c r="T21" s="29"/>
      <c r="U21" s="18">
        <f>SUM(J21:T21)</f>
        <v>4</v>
      </c>
      <c r="V21" s="18">
        <v>4.0999999999999996</v>
      </c>
      <c r="W21" s="20">
        <f t="shared" si="1"/>
        <v>4.05</v>
      </c>
    </row>
    <row r="22" spans="1:23" ht="18.600000000000001" customHeight="1" x14ac:dyDescent="0.25">
      <c r="A22" s="1">
        <v>17</v>
      </c>
      <c r="B22" s="1"/>
      <c r="C22" s="26" t="s">
        <v>146</v>
      </c>
      <c r="D22" s="27" t="s">
        <v>185</v>
      </c>
      <c r="E22" s="24" t="s">
        <v>43</v>
      </c>
      <c r="F22" s="25" t="s">
        <v>98</v>
      </c>
      <c r="G22" s="21">
        <v>31</v>
      </c>
      <c r="H22" s="22" t="s">
        <v>38</v>
      </c>
      <c r="I22" s="31" t="s">
        <v>222</v>
      </c>
      <c r="J22" s="19">
        <v>2</v>
      </c>
      <c r="K22" s="17">
        <v>0.7</v>
      </c>
      <c r="L22" s="29"/>
      <c r="M22" s="17">
        <v>0.5</v>
      </c>
      <c r="N22" s="29"/>
      <c r="O22" s="17">
        <v>0.5</v>
      </c>
      <c r="P22" s="29"/>
      <c r="Q22" s="17">
        <v>0.5</v>
      </c>
      <c r="R22" s="29"/>
      <c r="S22" s="17">
        <v>0.5</v>
      </c>
      <c r="T22" s="29"/>
      <c r="U22" s="18">
        <f t="shared" si="0"/>
        <v>4.7</v>
      </c>
      <c r="V22" s="18">
        <v>4.8</v>
      </c>
      <c r="W22" s="20">
        <f>AVERAGE(U22,V22)</f>
        <v>4.75</v>
      </c>
    </row>
    <row r="23" spans="1:23" ht="18.600000000000001" customHeight="1" x14ac:dyDescent="0.25">
      <c r="A23" s="1">
        <v>18</v>
      </c>
      <c r="B23" s="1"/>
      <c r="C23" s="26" t="s">
        <v>147</v>
      </c>
      <c r="D23" s="27" t="s">
        <v>186</v>
      </c>
      <c r="E23" s="24" t="s">
        <v>99</v>
      </c>
      <c r="F23" s="25" t="s">
        <v>100</v>
      </c>
      <c r="G23" s="21">
        <v>32</v>
      </c>
      <c r="H23" s="22" t="s">
        <v>39</v>
      </c>
      <c r="I23" s="31" t="s">
        <v>224</v>
      </c>
      <c r="J23" s="19">
        <v>5</v>
      </c>
      <c r="K23" s="17">
        <v>0.5</v>
      </c>
      <c r="L23" s="29"/>
      <c r="M23" s="17">
        <v>0.5</v>
      </c>
      <c r="N23" s="29"/>
      <c r="O23" s="17">
        <v>0.5</v>
      </c>
      <c r="P23" s="29"/>
      <c r="Q23" s="17">
        <v>0.5</v>
      </c>
      <c r="R23" s="29"/>
      <c r="S23" s="17">
        <v>0.5</v>
      </c>
      <c r="T23" s="29"/>
      <c r="U23" s="18">
        <f t="shared" si="0"/>
        <v>7.5</v>
      </c>
      <c r="V23" s="18">
        <v>7.5</v>
      </c>
      <c r="W23" s="20">
        <f t="shared" si="1"/>
        <v>7.5</v>
      </c>
    </row>
    <row r="24" spans="1:23" ht="18.600000000000001" customHeight="1" x14ac:dyDescent="0.25">
      <c r="A24" s="1">
        <v>19</v>
      </c>
      <c r="B24" s="1"/>
      <c r="C24" s="26" t="s">
        <v>148</v>
      </c>
      <c r="D24" s="27" t="s">
        <v>187</v>
      </c>
      <c r="E24" s="24" t="s">
        <v>101</v>
      </c>
      <c r="F24" s="25" t="s">
        <v>102</v>
      </c>
      <c r="G24" s="21">
        <v>33</v>
      </c>
      <c r="H24" s="22" t="s">
        <v>40</v>
      </c>
      <c r="I24" s="31" t="s">
        <v>226</v>
      </c>
      <c r="J24" s="19">
        <v>3</v>
      </c>
      <c r="K24" s="17"/>
      <c r="L24" s="29">
        <v>1</v>
      </c>
      <c r="M24" s="17"/>
      <c r="N24" s="29">
        <v>1</v>
      </c>
      <c r="O24" s="17"/>
      <c r="P24" s="29">
        <v>1</v>
      </c>
      <c r="Q24" s="17"/>
      <c r="R24" s="29">
        <v>1</v>
      </c>
      <c r="S24" s="17"/>
      <c r="T24" s="29">
        <v>0.8</v>
      </c>
      <c r="U24" s="18">
        <f t="shared" si="0"/>
        <v>7.8</v>
      </c>
      <c r="V24" s="18">
        <v>6.9</v>
      </c>
      <c r="W24" s="20">
        <f t="shared" si="1"/>
        <v>7.35</v>
      </c>
    </row>
    <row r="25" spans="1:23" ht="18.600000000000001" customHeight="1" x14ac:dyDescent="0.25">
      <c r="A25" s="1">
        <v>20</v>
      </c>
      <c r="B25" s="1"/>
      <c r="C25" s="26" t="s">
        <v>149</v>
      </c>
      <c r="D25" s="27" t="s">
        <v>188</v>
      </c>
      <c r="E25" s="24" t="s">
        <v>103</v>
      </c>
      <c r="F25" s="25" t="s">
        <v>104</v>
      </c>
      <c r="G25" s="21">
        <v>34</v>
      </c>
      <c r="H25" s="22" t="s">
        <v>41</v>
      </c>
      <c r="I25" s="31" t="s">
        <v>227</v>
      </c>
      <c r="J25" s="19">
        <v>2</v>
      </c>
      <c r="K25" s="17"/>
      <c r="L25" s="29">
        <v>1</v>
      </c>
      <c r="M25" s="17">
        <v>0.5</v>
      </c>
      <c r="N25" s="29"/>
      <c r="O25" s="17"/>
      <c r="P25" s="29">
        <v>0.8</v>
      </c>
      <c r="Q25" s="17">
        <v>0.5</v>
      </c>
      <c r="R25" s="29"/>
      <c r="S25" s="17">
        <v>0.5</v>
      </c>
      <c r="T25" s="29"/>
      <c r="U25" s="18">
        <f t="shared" si="0"/>
        <v>5.3</v>
      </c>
      <c r="V25" s="18">
        <v>5.0999999999999996</v>
      </c>
      <c r="W25" s="20">
        <f t="shared" si="1"/>
        <v>5.1999999999999993</v>
      </c>
    </row>
    <row r="26" spans="1:23" ht="18.600000000000001" customHeight="1" x14ac:dyDescent="0.25">
      <c r="A26" s="1">
        <v>21</v>
      </c>
      <c r="B26" s="1"/>
      <c r="C26" s="26" t="s">
        <v>150</v>
      </c>
      <c r="D26" s="27" t="s">
        <v>189</v>
      </c>
      <c r="E26" s="24" t="s">
        <v>105</v>
      </c>
      <c r="F26" s="25" t="s">
        <v>106</v>
      </c>
      <c r="G26" s="21">
        <v>35</v>
      </c>
      <c r="H26" s="22" t="s">
        <v>47</v>
      </c>
      <c r="I26" s="31" t="s">
        <v>225</v>
      </c>
      <c r="J26" s="19">
        <v>5</v>
      </c>
      <c r="K26" s="17"/>
      <c r="L26" s="29">
        <v>1</v>
      </c>
      <c r="M26" s="17"/>
      <c r="N26" s="29">
        <v>0.8</v>
      </c>
      <c r="O26" s="17"/>
      <c r="P26" s="29">
        <v>0.8</v>
      </c>
      <c r="Q26" s="17"/>
      <c r="R26" s="29">
        <v>0.8</v>
      </c>
      <c r="S26" s="17"/>
      <c r="T26" s="29">
        <v>0.8</v>
      </c>
      <c r="U26" s="18">
        <f t="shared" si="0"/>
        <v>9.2000000000000011</v>
      </c>
      <c r="V26" s="18">
        <v>8.3000000000000007</v>
      </c>
      <c r="W26" s="20">
        <f t="shared" si="1"/>
        <v>8.75</v>
      </c>
    </row>
    <row r="27" spans="1:23" ht="18.600000000000001" customHeight="1" x14ac:dyDescent="0.25">
      <c r="A27" s="1">
        <v>22</v>
      </c>
      <c r="B27" s="1"/>
      <c r="C27" s="26" t="s">
        <v>80</v>
      </c>
      <c r="D27" s="27" t="s">
        <v>190</v>
      </c>
      <c r="E27" s="24" t="s">
        <v>107</v>
      </c>
      <c r="F27" s="25" t="s">
        <v>67</v>
      </c>
      <c r="G27" s="21">
        <v>36</v>
      </c>
      <c r="H27" s="22" t="s">
        <v>48</v>
      </c>
      <c r="I27" s="31" t="s">
        <v>228</v>
      </c>
      <c r="J27" s="19">
        <v>3</v>
      </c>
      <c r="K27" s="17">
        <v>0.5</v>
      </c>
      <c r="L27" s="29"/>
      <c r="M27" s="17">
        <v>0.5</v>
      </c>
      <c r="N27" s="29"/>
      <c r="O27" s="17">
        <v>0.5</v>
      </c>
      <c r="P27" s="29"/>
      <c r="Q27" s="17">
        <v>0.5</v>
      </c>
      <c r="R27" s="29"/>
      <c r="S27" s="17">
        <v>0.5</v>
      </c>
      <c r="T27" s="29"/>
      <c r="U27" s="18">
        <f t="shared" si="0"/>
        <v>5.5</v>
      </c>
      <c r="V27" s="18">
        <v>5.8</v>
      </c>
      <c r="W27" s="20">
        <f t="shared" si="1"/>
        <v>5.65</v>
      </c>
    </row>
    <row r="28" spans="1:23" ht="18.600000000000001" customHeight="1" x14ac:dyDescent="0.25">
      <c r="A28" s="1">
        <v>23</v>
      </c>
      <c r="B28" s="1"/>
      <c r="C28" s="26" t="s">
        <v>151</v>
      </c>
      <c r="D28" s="27" t="s">
        <v>191</v>
      </c>
      <c r="E28" s="24" t="s">
        <v>68</v>
      </c>
      <c r="F28" s="25" t="s">
        <v>67</v>
      </c>
      <c r="G28" s="21">
        <v>37</v>
      </c>
      <c r="H28" s="22" t="s">
        <v>49</v>
      </c>
      <c r="I28" s="31" t="s">
        <v>229</v>
      </c>
      <c r="J28" s="19">
        <v>4</v>
      </c>
      <c r="K28" s="17"/>
      <c r="L28" s="29">
        <v>0.8</v>
      </c>
      <c r="M28" s="17">
        <v>0.5</v>
      </c>
      <c r="N28" s="29"/>
      <c r="O28" s="17"/>
      <c r="P28" s="29">
        <v>0.8</v>
      </c>
      <c r="Q28" s="17"/>
      <c r="R28" s="29">
        <v>1</v>
      </c>
      <c r="S28" s="17"/>
      <c r="T28" s="29">
        <v>0.8</v>
      </c>
      <c r="U28" s="18">
        <f t="shared" si="0"/>
        <v>7.8999999999999995</v>
      </c>
      <c r="V28" s="18">
        <v>7.6999999999999993</v>
      </c>
      <c r="W28" s="20">
        <f t="shared" si="1"/>
        <v>7.7999999999999989</v>
      </c>
    </row>
    <row r="29" spans="1:23" ht="22.15" customHeight="1" x14ac:dyDescent="0.25">
      <c r="A29" s="1">
        <v>24</v>
      </c>
      <c r="B29" s="1"/>
      <c r="C29" s="26" t="s">
        <v>152</v>
      </c>
      <c r="D29" s="27" t="s">
        <v>192</v>
      </c>
      <c r="E29" s="24" t="s">
        <v>108</v>
      </c>
      <c r="F29" s="25" t="s">
        <v>109</v>
      </c>
      <c r="G29" s="21">
        <v>38</v>
      </c>
      <c r="H29" s="22" t="s">
        <v>50</v>
      </c>
      <c r="I29" s="31" t="s">
        <v>216</v>
      </c>
      <c r="J29" s="3">
        <v>0</v>
      </c>
      <c r="K29" s="3"/>
      <c r="L29" s="30">
        <v>0.5</v>
      </c>
      <c r="M29" s="3">
        <v>0.5</v>
      </c>
      <c r="N29" s="30"/>
      <c r="O29" s="3">
        <v>0.5</v>
      </c>
      <c r="P29" s="30"/>
      <c r="Q29" s="3"/>
      <c r="R29" s="30">
        <v>1</v>
      </c>
      <c r="S29" s="3">
        <v>0.5</v>
      </c>
      <c r="T29" s="30"/>
      <c r="U29" s="18">
        <f t="shared" si="0"/>
        <v>3</v>
      </c>
      <c r="V29" s="18">
        <v>3.1</v>
      </c>
      <c r="W29" s="20">
        <f t="shared" si="1"/>
        <v>3.05</v>
      </c>
    </row>
    <row r="30" spans="1:23" ht="22.15" customHeight="1" x14ac:dyDescent="0.25">
      <c r="A30" s="1">
        <v>25</v>
      </c>
      <c r="B30" s="1"/>
      <c r="C30" s="26" t="s">
        <v>153</v>
      </c>
      <c r="D30" s="27" t="s">
        <v>193</v>
      </c>
      <c r="E30" s="24" t="s">
        <v>110</v>
      </c>
      <c r="F30" s="25" t="s">
        <v>111</v>
      </c>
      <c r="G30" s="21">
        <v>57</v>
      </c>
      <c r="H30" s="22" t="s">
        <v>250</v>
      </c>
      <c r="I30" s="31" t="s">
        <v>244</v>
      </c>
      <c r="J30" s="3">
        <v>5</v>
      </c>
      <c r="K30" s="3"/>
      <c r="L30" s="30">
        <v>0.5</v>
      </c>
      <c r="M30" s="3">
        <v>0.5</v>
      </c>
      <c r="N30" s="30"/>
      <c r="O30" s="3">
        <v>0.5</v>
      </c>
      <c r="P30" s="30"/>
      <c r="Q30" s="3">
        <v>0.5</v>
      </c>
      <c r="R30" s="30"/>
      <c r="S30" s="3">
        <v>0.5</v>
      </c>
      <c r="T30" s="30"/>
      <c r="U30" s="18">
        <f t="shared" si="0"/>
        <v>7.5</v>
      </c>
      <c r="V30" s="18">
        <v>7.5</v>
      </c>
      <c r="W30" s="20">
        <f t="shared" si="1"/>
        <v>7.5</v>
      </c>
    </row>
    <row r="31" spans="1:23" ht="22.15" customHeight="1" x14ac:dyDescent="0.25">
      <c r="A31" s="1">
        <v>26</v>
      </c>
      <c r="B31" s="23"/>
      <c r="C31" s="26" t="s">
        <v>154</v>
      </c>
      <c r="D31" s="27" t="s">
        <v>194</v>
      </c>
      <c r="E31" s="24" t="s">
        <v>112</v>
      </c>
      <c r="F31" s="25" t="s">
        <v>111</v>
      </c>
      <c r="G31" s="21">
        <v>40</v>
      </c>
      <c r="H31" s="22" t="s">
        <v>51</v>
      </c>
      <c r="I31" s="31" t="s">
        <v>230</v>
      </c>
      <c r="J31" s="3">
        <v>2</v>
      </c>
      <c r="K31" s="3">
        <v>0.5</v>
      </c>
      <c r="L31" s="30"/>
      <c r="M31" s="3">
        <v>0.5</v>
      </c>
      <c r="N31" s="30"/>
      <c r="O31" s="3"/>
      <c r="P31" s="30">
        <v>0.5</v>
      </c>
      <c r="Q31" s="3">
        <v>0.5</v>
      </c>
      <c r="R31" s="30"/>
      <c r="S31" s="3">
        <v>0.5</v>
      </c>
      <c r="T31" s="30"/>
      <c r="U31" s="18">
        <f t="shared" si="0"/>
        <v>4.5</v>
      </c>
      <c r="V31" s="18">
        <v>4.8</v>
      </c>
      <c r="W31" s="20">
        <f>AVERAGE(U31,V31)</f>
        <v>4.6500000000000004</v>
      </c>
    </row>
    <row r="32" spans="1:23" ht="22.15" customHeight="1" x14ac:dyDescent="0.25">
      <c r="A32" s="1">
        <v>27</v>
      </c>
      <c r="B32" s="23"/>
      <c r="C32" s="26" t="s">
        <v>155</v>
      </c>
      <c r="D32" s="27" t="s">
        <v>195</v>
      </c>
      <c r="E32" s="24" t="s">
        <v>43</v>
      </c>
      <c r="F32" s="25" t="s">
        <v>113</v>
      </c>
      <c r="G32" s="21">
        <v>41</v>
      </c>
      <c r="H32" s="22" t="s">
        <v>52</v>
      </c>
      <c r="I32" s="31" t="s">
        <v>231</v>
      </c>
      <c r="J32" s="3">
        <v>1</v>
      </c>
      <c r="K32" s="3">
        <v>0.5</v>
      </c>
      <c r="L32" s="30"/>
      <c r="M32" s="3"/>
      <c r="N32" s="30">
        <v>0.8</v>
      </c>
      <c r="O32" s="3"/>
      <c r="P32" s="30">
        <v>1</v>
      </c>
      <c r="Q32" s="3"/>
      <c r="R32" s="30">
        <v>0.8</v>
      </c>
      <c r="S32" s="3">
        <v>0.5</v>
      </c>
      <c r="T32" s="30"/>
      <c r="U32" s="18">
        <f t="shared" si="0"/>
        <v>4.5999999999999996</v>
      </c>
      <c r="V32" s="18">
        <v>3.5</v>
      </c>
      <c r="W32" s="20">
        <f t="shared" si="1"/>
        <v>4.05</v>
      </c>
    </row>
    <row r="33" spans="1:23" ht="22.15" customHeight="1" x14ac:dyDescent="0.25">
      <c r="A33" s="1">
        <v>28</v>
      </c>
      <c r="B33" s="23"/>
      <c r="C33" s="26" t="s">
        <v>156</v>
      </c>
      <c r="D33" s="27" t="s">
        <v>196</v>
      </c>
      <c r="E33" s="24" t="s">
        <v>114</v>
      </c>
      <c r="F33" s="25" t="s">
        <v>115</v>
      </c>
      <c r="G33" s="21">
        <v>42</v>
      </c>
      <c r="H33" s="22" t="s">
        <v>53</v>
      </c>
      <c r="I33" s="31" t="s">
        <v>232</v>
      </c>
      <c r="J33" s="3">
        <v>1</v>
      </c>
      <c r="K33" s="3"/>
      <c r="L33" s="30">
        <v>0.8</v>
      </c>
      <c r="M33" s="3"/>
      <c r="N33" s="30">
        <v>0.8</v>
      </c>
      <c r="O33" s="3"/>
      <c r="P33" s="30">
        <v>1</v>
      </c>
      <c r="Q33" s="3"/>
      <c r="R33" s="30">
        <v>0</v>
      </c>
      <c r="S33" s="3"/>
      <c r="T33" s="30">
        <v>0</v>
      </c>
      <c r="U33" s="18">
        <f t="shared" si="0"/>
        <v>3.6</v>
      </c>
      <c r="V33" s="18">
        <v>3.0999999999999996</v>
      </c>
      <c r="W33" s="20">
        <f>AVERAGE(U33,V33)</f>
        <v>3.3499999999999996</v>
      </c>
    </row>
    <row r="34" spans="1:23" ht="22.15" customHeight="1" x14ac:dyDescent="0.25">
      <c r="A34" s="1">
        <v>29</v>
      </c>
      <c r="B34" s="23"/>
      <c r="C34" s="26" t="s">
        <v>78</v>
      </c>
      <c r="D34" s="27" t="s">
        <v>197</v>
      </c>
      <c r="E34" s="24" t="s">
        <v>116</v>
      </c>
      <c r="F34" s="25" t="s">
        <v>46</v>
      </c>
      <c r="G34" s="21">
        <v>43</v>
      </c>
      <c r="H34" s="22" t="s">
        <v>54</v>
      </c>
      <c r="I34" s="31" t="s">
        <v>233</v>
      </c>
      <c r="J34" s="3">
        <v>2</v>
      </c>
      <c r="K34" s="3">
        <v>0.5</v>
      </c>
      <c r="L34" s="30"/>
      <c r="M34" s="3">
        <v>0.5</v>
      </c>
      <c r="N34" s="30"/>
      <c r="O34" s="3">
        <v>0.3</v>
      </c>
      <c r="P34" s="30"/>
      <c r="Q34" s="3">
        <v>0.5</v>
      </c>
      <c r="R34" s="30"/>
      <c r="S34" s="3">
        <v>0.5</v>
      </c>
      <c r="T34" s="30"/>
      <c r="U34" s="18">
        <f t="shared" si="0"/>
        <v>4.3</v>
      </c>
      <c r="V34" s="18">
        <v>4.3</v>
      </c>
      <c r="W34" s="20">
        <f t="shared" si="1"/>
        <v>4.3</v>
      </c>
    </row>
    <row r="35" spans="1:23" ht="22.15" customHeight="1" x14ac:dyDescent="0.25">
      <c r="A35" s="1">
        <v>30</v>
      </c>
      <c r="B35" s="23"/>
      <c r="C35" s="26" t="s">
        <v>157</v>
      </c>
      <c r="D35" s="27" t="s">
        <v>198</v>
      </c>
      <c r="E35" s="24" t="s">
        <v>117</v>
      </c>
      <c r="F35" s="25" t="s">
        <v>118</v>
      </c>
      <c r="G35" s="21">
        <v>44</v>
      </c>
      <c r="H35" s="22" t="s">
        <v>55</v>
      </c>
      <c r="I35" s="31" t="s">
        <v>234</v>
      </c>
      <c r="J35" s="3">
        <v>4</v>
      </c>
      <c r="K35" s="3"/>
      <c r="L35" s="30">
        <v>1</v>
      </c>
      <c r="M35" s="3"/>
      <c r="N35" s="30">
        <v>1</v>
      </c>
      <c r="O35" s="3"/>
      <c r="P35" s="30">
        <v>1</v>
      </c>
      <c r="Q35" s="3"/>
      <c r="R35" s="30">
        <v>1</v>
      </c>
      <c r="S35" s="3"/>
      <c r="T35" s="30">
        <v>1</v>
      </c>
      <c r="U35" s="18">
        <f t="shared" si="0"/>
        <v>9</v>
      </c>
      <c r="V35" s="18">
        <v>8.4</v>
      </c>
      <c r="W35" s="20">
        <f t="shared" si="1"/>
        <v>8.6999999999999993</v>
      </c>
    </row>
    <row r="36" spans="1:23" ht="22.15" customHeight="1" x14ac:dyDescent="0.25">
      <c r="A36" s="1">
        <v>31</v>
      </c>
      <c r="B36" s="23"/>
      <c r="C36" s="26" t="s">
        <v>158</v>
      </c>
      <c r="D36" s="27" t="s">
        <v>199</v>
      </c>
      <c r="E36" s="24" t="s">
        <v>84</v>
      </c>
      <c r="F36" s="25" t="s">
        <v>119</v>
      </c>
      <c r="G36" s="21">
        <v>45</v>
      </c>
      <c r="H36" s="22" t="s">
        <v>56</v>
      </c>
      <c r="I36" s="31" t="s">
        <v>235</v>
      </c>
      <c r="J36" s="3">
        <v>3</v>
      </c>
      <c r="K36" s="3">
        <v>0</v>
      </c>
      <c r="L36" s="30"/>
      <c r="M36" s="3">
        <v>0</v>
      </c>
      <c r="N36" s="30"/>
      <c r="O36" s="3"/>
      <c r="P36" s="30">
        <v>0.8</v>
      </c>
      <c r="Q36" s="3">
        <v>0.5</v>
      </c>
      <c r="R36" s="30"/>
      <c r="S36" s="3"/>
      <c r="T36" s="30">
        <v>0.8</v>
      </c>
      <c r="U36" s="18">
        <f>SUM(J36:T36)</f>
        <v>5.0999999999999996</v>
      </c>
      <c r="V36" s="18">
        <v>5</v>
      </c>
      <c r="W36" s="20">
        <f t="shared" si="1"/>
        <v>5.05</v>
      </c>
    </row>
    <row r="37" spans="1:23" ht="22.15" customHeight="1" x14ac:dyDescent="0.25">
      <c r="A37" s="1">
        <v>32</v>
      </c>
      <c r="B37" s="23"/>
      <c r="C37" s="26" t="s">
        <v>159</v>
      </c>
      <c r="D37" s="27" t="s">
        <v>200</v>
      </c>
      <c r="E37" s="24" t="s">
        <v>120</v>
      </c>
      <c r="F37" s="25" t="s">
        <v>69</v>
      </c>
      <c r="G37" s="21">
        <v>46</v>
      </c>
      <c r="H37" s="22" t="s">
        <v>57</v>
      </c>
      <c r="I37" s="31" t="s">
        <v>236</v>
      </c>
      <c r="J37" s="3">
        <v>1</v>
      </c>
      <c r="K37" s="3">
        <v>0.5</v>
      </c>
      <c r="L37" s="30"/>
      <c r="M37" s="3">
        <v>0.5</v>
      </c>
      <c r="N37" s="30"/>
      <c r="O37" s="3">
        <v>0.5</v>
      </c>
      <c r="P37" s="30"/>
      <c r="Q37" s="3"/>
      <c r="R37" s="30">
        <v>0.5</v>
      </c>
      <c r="S37" s="3">
        <v>0.5</v>
      </c>
      <c r="T37" s="30"/>
      <c r="U37" s="18">
        <f t="shared" si="0"/>
        <v>3.5</v>
      </c>
      <c r="V37" s="18">
        <v>3.5</v>
      </c>
      <c r="W37" s="20">
        <f t="shared" si="1"/>
        <v>3.5</v>
      </c>
    </row>
    <row r="38" spans="1:23" ht="22.15" customHeight="1" x14ac:dyDescent="0.25">
      <c r="A38" s="1">
        <v>33</v>
      </c>
      <c r="B38" s="23"/>
      <c r="C38" s="26" t="s">
        <v>160</v>
      </c>
      <c r="D38" s="27" t="s">
        <v>201</v>
      </c>
      <c r="E38" s="24" t="s">
        <v>72</v>
      </c>
      <c r="F38" s="25" t="s">
        <v>70</v>
      </c>
      <c r="G38" s="21">
        <v>47</v>
      </c>
      <c r="H38" s="22" t="s">
        <v>58</v>
      </c>
      <c r="I38" s="31" t="s">
        <v>237</v>
      </c>
      <c r="J38" s="3">
        <v>4</v>
      </c>
      <c r="K38" s="3"/>
      <c r="L38" s="30">
        <v>0.8</v>
      </c>
      <c r="M38" s="3"/>
      <c r="N38" s="30">
        <v>0.5</v>
      </c>
      <c r="O38" s="3">
        <v>0.5</v>
      </c>
      <c r="P38" s="30"/>
      <c r="Q38" s="3"/>
      <c r="R38" s="30">
        <v>0.5</v>
      </c>
      <c r="S38" s="3"/>
      <c r="T38" s="30">
        <v>0.8</v>
      </c>
      <c r="U38" s="18">
        <f t="shared" si="0"/>
        <v>7.1</v>
      </c>
      <c r="V38" s="18">
        <v>6.8</v>
      </c>
      <c r="W38" s="20">
        <f t="shared" si="1"/>
        <v>6.9499999999999993</v>
      </c>
    </row>
    <row r="39" spans="1:23" ht="22.15" customHeight="1" x14ac:dyDescent="0.25">
      <c r="A39" s="1">
        <v>34</v>
      </c>
      <c r="B39" s="23"/>
      <c r="C39" s="26" t="s">
        <v>161</v>
      </c>
      <c r="D39" s="27" t="s">
        <v>202</v>
      </c>
      <c r="E39" s="24" t="s">
        <v>101</v>
      </c>
      <c r="F39" s="25" t="s">
        <v>75</v>
      </c>
      <c r="G39" s="21">
        <v>48</v>
      </c>
      <c r="H39" s="22" t="s">
        <v>59</v>
      </c>
      <c r="I39" s="31" t="s">
        <v>237</v>
      </c>
      <c r="J39" s="56">
        <v>1</v>
      </c>
      <c r="K39" s="3"/>
      <c r="L39" s="30">
        <v>0.7</v>
      </c>
      <c r="M39" s="3"/>
      <c r="N39" s="30"/>
      <c r="O39" s="3"/>
      <c r="P39" s="30"/>
      <c r="Q39" s="3"/>
      <c r="R39" s="30"/>
      <c r="S39" s="3"/>
      <c r="T39" s="30"/>
      <c r="U39" s="18">
        <f t="shared" si="0"/>
        <v>1.7</v>
      </c>
      <c r="V39" s="18">
        <v>1.5</v>
      </c>
      <c r="W39" s="20">
        <f t="shared" si="1"/>
        <v>1.6</v>
      </c>
    </row>
    <row r="40" spans="1:23" ht="22.15" customHeight="1" x14ac:dyDescent="0.25">
      <c r="A40" s="1">
        <v>35</v>
      </c>
      <c r="B40" s="23"/>
      <c r="C40" s="26" t="s">
        <v>162</v>
      </c>
      <c r="D40" s="27" t="s">
        <v>203</v>
      </c>
      <c r="E40" s="24" t="s">
        <v>121</v>
      </c>
      <c r="F40" s="25" t="s">
        <v>122</v>
      </c>
      <c r="G40" s="21">
        <v>49</v>
      </c>
      <c r="H40" s="22" t="s">
        <v>60</v>
      </c>
      <c r="I40" s="31" t="s">
        <v>238</v>
      </c>
      <c r="J40" s="3">
        <v>1</v>
      </c>
      <c r="K40" s="3"/>
      <c r="L40" s="30">
        <v>1</v>
      </c>
      <c r="M40" s="3"/>
      <c r="N40" s="30">
        <v>0</v>
      </c>
      <c r="O40" s="3"/>
      <c r="P40" s="30">
        <v>1</v>
      </c>
      <c r="Q40" s="3"/>
      <c r="R40" s="30">
        <v>0.8</v>
      </c>
      <c r="S40" s="3"/>
      <c r="T40" s="30">
        <v>1</v>
      </c>
      <c r="U40" s="18">
        <f t="shared" si="0"/>
        <v>4.8</v>
      </c>
      <c r="V40" s="18">
        <v>3.9000000000000004</v>
      </c>
      <c r="W40" s="20">
        <f t="shared" si="1"/>
        <v>4.3499999999999996</v>
      </c>
    </row>
    <row r="41" spans="1:23" ht="22.15" customHeight="1" x14ac:dyDescent="0.25">
      <c r="A41" s="1">
        <v>36</v>
      </c>
      <c r="B41" s="23"/>
      <c r="C41" s="26" t="s">
        <v>163</v>
      </c>
      <c r="D41" s="27" t="s">
        <v>204</v>
      </c>
      <c r="E41" s="24" t="s">
        <v>44</v>
      </c>
      <c r="F41" s="25" t="s">
        <v>123</v>
      </c>
      <c r="G41" s="21">
        <v>50</v>
      </c>
      <c r="H41" s="22" t="s">
        <v>61</v>
      </c>
      <c r="I41" s="31" t="s">
        <v>223</v>
      </c>
      <c r="J41" s="3">
        <v>3</v>
      </c>
      <c r="K41" s="3"/>
      <c r="L41" s="30">
        <v>1</v>
      </c>
      <c r="M41" s="3"/>
      <c r="N41" s="30">
        <v>1</v>
      </c>
      <c r="O41" s="3"/>
      <c r="P41" s="30">
        <v>1</v>
      </c>
      <c r="Q41" s="3"/>
      <c r="R41" s="30">
        <v>1</v>
      </c>
      <c r="S41" s="3"/>
      <c r="T41" s="30">
        <v>1</v>
      </c>
      <c r="U41" s="18">
        <f t="shared" si="0"/>
        <v>8</v>
      </c>
      <c r="V41" s="18">
        <v>7.1999999999999993</v>
      </c>
      <c r="W41" s="20">
        <f>AVERAGE(U41,V41)</f>
        <v>7.6</v>
      </c>
    </row>
    <row r="42" spans="1:23" ht="22.15" customHeight="1" x14ac:dyDescent="0.25">
      <c r="A42" s="1">
        <v>37</v>
      </c>
      <c r="B42" s="23"/>
      <c r="C42" s="26" t="s">
        <v>164</v>
      </c>
      <c r="D42" s="27" t="s">
        <v>205</v>
      </c>
      <c r="E42" s="24" t="s">
        <v>124</v>
      </c>
      <c r="F42" s="25" t="s">
        <v>125</v>
      </c>
      <c r="G42" s="21">
        <v>51</v>
      </c>
      <c r="H42" s="22" t="s">
        <v>62</v>
      </c>
      <c r="I42" s="31" t="s">
        <v>240</v>
      </c>
      <c r="J42" s="3">
        <v>2</v>
      </c>
      <c r="K42" s="3">
        <v>0.5</v>
      </c>
      <c r="L42" s="30"/>
      <c r="M42" s="3">
        <v>0.5</v>
      </c>
      <c r="N42" s="30"/>
      <c r="O42" s="3">
        <v>0.5</v>
      </c>
      <c r="P42" s="30"/>
      <c r="Q42" s="3">
        <v>0</v>
      </c>
      <c r="R42" s="30"/>
      <c r="S42" s="3">
        <v>0.5</v>
      </c>
      <c r="T42" s="30"/>
      <c r="U42" s="18">
        <f t="shared" si="0"/>
        <v>4</v>
      </c>
      <c r="V42" s="18">
        <v>3.8</v>
      </c>
      <c r="W42" s="20">
        <f t="shared" si="1"/>
        <v>3.9</v>
      </c>
    </row>
    <row r="43" spans="1:23" ht="22.15" customHeight="1" x14ac:dyDescent="0.25">
      <c r="A43" s="1">
        <v>38</v>
      </c>
      <c r="B43" s="23"/>
      <c r="C43" s="26" t="s">
        <v>165</v>
      </c>
      <c r="D43" s="27" t="s">
        <v>206</v>
      </c>
      <c r="E43" s="24" t="s">
        <v>126</v>
      </c>
      <c r="F43" s="25" t="s">
        <v>71</v>
      </c>
      <c r="G43" s="21">
        <v>52</v>
      </c>
      <c r="H43" s="22" t="s">
        <v>63</v>
      </c>
      <c r="I43" s="31" t="s">
        <v>219</v>
      </c>
      <c r="J43" s="3">
        <v>1</v>
      </c>
      <c r="K43" s="3">
        <v>0.5</v>
      </c>
      <c r="L43" s="30"/>
      <c r="M43" s="3">
        <v>0.5</v>
      </c>
      <c r="N43" s="30"/>
      <c r="O43" s="3">
        <v>0.5</v>
      </c>
      <c r="P43" s="30"/>
      <c r="Q43" s="3">
        <v>0.5</v>
      </c>
      <c r="R43" s="30"/>
      <c r="S43" s="3">
        <v>0.5</v>
      </c>
      <c r="T43" s="30"/>
      <c r="U43" s="18">
        <f t="shared" si="0"/>
        <v>3.5</v>
      </c>
      <c r="V43" s="18">
        <v>3.8</v>
      </c>
      <c r="W43" s="20">
        <f t="shared" si="1"/>
        <v>3.65</v>
      </c>
    </row>
    <row r="44" spans="1:23" ht="22.15" customHeight="1" x14ac:dyDescent="0.25">
      <c r="A44" s="1">
        <v>39</v>
      </c>
      <c r="B44" s="23"/>
      <c r="C44" s="26" t="s">
        <v>166</v>
      </c>
      <c r="D44" s="27" t="s">
        <v>207</v>
      </c>
      <c r="E44" s="24" t="s">
        <v>43</v>
      </c>
      <c r="F44" s="25" t="s">
        <v>127</v>
      </c>
      <c r="G44" s="21">
        <v>53</v>
      </c>
      <c r="H44" s="22" t="s">
        <v>64</v>
      </c>
      <c r="I44" s="31" t="s">
        <v>241</v>
      </c>
      <c r="J44" s="3">
        <v>2</v>
      </c>
      <c r="K44" s="3"/>
      <c r="L44" s="30">
        <v>0.8</v>
      </c>
      <c r="M44" s="3"/>
      <c r="N44" s="30">
        <v>1</v>
      </c>
      <c r="O44" s="3"/>
      <c r="P44" s="30">
        <v>0.8</v>
      </c>
      <c r="Q44" s="3"/>
      <c r="R44" s="30">
        <v>0.7</v>
      </c>
      <c r="S44" s="3">
        <v>0.5</v>
      </c>
      <c r="T44" s="30"/>
      <c r="U44" s="18">
        <f t="shared" si="0"/>
        <v>5.8</v>
      </c>
      <c r="V44" s="18">
        <v>5.6999999999999993</v>
      </c>
      <c r="W44" s="20">
        <f t="shared" si="1"/>
        <v>5.75</v>
      </c>
    </row>
    <row r="45" spans="1:23" ht="22.15" customHeight="1" x14ac:dyDescent="0.25">
      <c r="A45" s="1">
        <v>40</v>
      </c>
      <c r="B45" s="23"/>
      <c r="C45" s="26" t="s">
        <v>167</v>
      </c>
      <c r="D45" s="27" t="s">
        <v>208</v>
      </c>
      <c r="E45" s="24" t="s">
        <v>128</v>
      </c>
      <c r="F45" s="25" t="s">
        <v>129</v>
      </c>
      <c r="G45" s="21">
        <v>54</v>
      </c>
      <c r="H45" s="22" t="s">
        <v>65</v>
      </c>
      <c r="I45" s="31" t="s">
        <v>242</v>
      </c>
      <c r="J45" s="3">
        <v>4</v>
      </c>
      <c r="K45" s="3"/>
      <c r="L45" s="30">
        <v>0.7</v>
      </c>
      <c r="M45" s="3"/>
      <c r="N45" s="30">
        <v>0.8</v>
      </c>
      <c r="O45" s="3"/>
      <c r="P45" s="30">
        <v>1</v>
      </c>
      <c r="Q45" s="3"/>
      <c r="R45" s="30">
        <v>0.5</v>
      </c>
      <c r="S45" s="3"/>
      <c r="T45" s="30">
        <v>0.8</v>
      </c>
      <c r="U45" s="18">
        <f t="shared" si="0"/>
        <v>7.8</v>
      </c>
      <c r="V45" s="18">
        <v>7.8999999999999995</v>
      </c>
      <c r="W45" s="20">
        <f t="shared" si="1"/>
        <v>7.85</v>
      </c>
    </row>
    <row r="46" spans="1:23" ht="22.15" customHeight="1" x14ac:dyDescent="0.25">
      <c r="A46" s="1">
        <v>41</v>
      </c>
      <c r="B46" s="23"/>
      <c r="C46" s="26" t="s">
        <v>168</v>
      </c>
      <c r="D46" s="27" t="s">
        <v>209</v>
      </c>
      <c r="E46" s="24" t="s">
        <v>130</v>
      </c>
      <c r="F46" s="25" t="s">
        <v>24</v>
      </c>
      <c r="G46" s="21">
        <v>55</v>
      </c>
      <c r="H46" s="22" t="s">
        <v>66</v>
      </c>
      <c r="I46" s="31" t="s">
        <v>243</v>
      </c>
      <c r="J46" s="3">
        <v>5</v>
      </c>
      <c r="K46" s="3">
        <v>0.5</v>
      </c>
      <c r="L46" s="30"/>
      <c r="M46" s="3">
        <v>0.5</v>
      </c>
      <c r="N46" s="30"/>
      <c r="O46" s="3">
        <v>0.5</v>
      </c>
      <c r="P46" s="30"/>
      <c r="Q46" s="3">
        <v>0.5</v>
      </c>
      <c r="R46" s="30"/>
      <c r="S46" s="3">
        <v>0.5</v>
      </c>
      <c r="T46" s="30"/>
      <c r="U46" s="18">
        <f>SUM(J46:T46)</f>
        <v>7.5</v>
      </c>
      <c r="V46" s="18">
        <v>7.5</v>
      </c>
      <c r="W46" s="20">
        <f t="shared" si="1"/>
        <v>7.5</v>
      </c>
    </row>
    <row r="47" spans="1:23" ht="15.75" x14ac:dyDescent="0.25">
      <c r="G47" s="21"/>
      <c r="H47" s="22"/>
    </row>
  </sheetData>
  <mergeCells count="19">
    <mergeCell ref="W3:W5"/>
    <mergeCell ref="G3:G5"/>
    <mergeCell ref="I4:I5"/>
    <mergeCell ref="U4:U5"/>
    <mergeCell ref="M4:N4"/>
    <mergeCell ref="V4:V5"/>
    <mergeCell ref="A3:A5"/>
    <mergeCell ref="H4:H5"/>
    <mergeCell ref="J4:J5"/>
    <mergeCell ref="B3:B5"/>
    <mergeCell ref="K4:L4"/>
    <mergeCell ref="K3:T3"/>
    <mergeCell ref="E3:F5"/>
    <mergeCell ref="D3:D5"/>
    <mergeCell ref="O4:P4"/>
    <mergeCell ref="Q4:R4"/>
    <mergeCell ref="S4:T4"/>
    <mergeCell ref="C3:C5"/>
    <mergeCell ref="H3:I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HM24C002</cp:lastModifiedBy>
  <cp:lastPrinted>2021-07-13T11:24:33Z</cp:lastPrinted>
  <dcterms:created xsi:type="dcterms:W3CDTF">2021-07-13T10:54:23Z</dcterms:created>
  <dcterms:modified xsi:type="dcterms:W3CDTF">2021-08-24T05:38:02Z</dcterms:modified>
</cp:coreProperties>
</file>