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0490" windowHeight="7365"/>
  </bookViews>
  <sheets>
    <sheet name="2022" sheetId="16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3" i="16" l="1"/>
  <c r="L32" i="16"/>
  <c r="L26" i="16"/>
  <c r="L27" i="16"/>
  <c r="L28" i="16"/>
  <c r="L29" i="16"/>
  <c r="L30" i="16"/>
  <c r="L31" i="16"/>
  <c r="L25" i="16"/>
  <c r="L13" i="16" l="1"/>
  <c r="L14" i="16"/>
  <c r="L15" i="16"/>
  <c r="L16" i="16"/>
  <c r="L17" i="16"/>
  <c r="L18" i="16"/>
  <c r="L19" i="16"/>
  <c r="L20" i="16"/>
  <c r="L21" i="16"/>
  <c r="L12" i="16"/>
  <c r="L22" i="16" l="1"/>
  <c r="L9" i="16" l="1"/>
</calcChain>
</file>

<file path=xl/sharedStrings.xml><?xml version="1.0" encoding="utf-8"?>
<sst xmlns="http://schemas.openxmlformats.org/spreadsheetml/2006/main" count="82" uniqueCount="60">
  <si>
    <t>TT</t>
  </si>
  <si>
    <t xml:space="preserve">TRƯỜNG CAO ĐẲNG LÝ TỰ TRỌNG </t>
  </si>
  <si>
    <t>CỘNG HÒA XÃ HỘI CHỦ NGHĨA VIỆT NAM</t>
  </si>
  <si>
    <t>THÀNH PHỐ HỒ CHÍ MINH</t>
  </si>
  <si>
    <t>Độc lập - Tự do - Hạnh phúc</t>
  </si>
  <si>
    <t>KHOA ĐIỆN - ĐIỆN TỬ</t>
  </si>
  <si>
    <t>Đơn vị tính: đồng</t>
  </si>
  <si>
    <t>Tên thiết bị (VN)</t>
  </si>
  <si>
    <t>Mã hàng</t>
  </si>
  <si>
    <t>Xuất xứ</t>
  </si>
  <si>
    <t>SL</t>
  </si>
  <si>
    <t>ĐVT</t>
  </si>
  <si>
    <t>KHOA ĐỘNG LỰC</t>
  </si>
  <si>
    <t>I</t>
  </si>
  <si>
    <t>II</t>
  </si>
  <si>
    <t>Đơn giá
chưa VAT
(VND)</t>
  </si>
  <si>
    <t>Thành tiền
chưa VAT
(VND)</t>
  </si>
  <si>
    <t>Tổng cộng</t>
  </si>
  <si>
    <t>KHOA KHOA HỌC CƠ BẢN</t>
  </si>
  <si>
    <t>Lý do đầu tư</t>
  </si>
  <si>
    <t>Thông số kỹ thuật</t>
  </si>
  <si>
    <t>NĂM 2022</t>
  </si>
  <si>
    <t>Chưa VAT</t>
  </si>
  <si>
    <t xml:space="preserve"> (Chưa VAT)</t>
  </si>
  <si>
    <t>Khẩu</t>
  </si>
  <si>
    <t>Phục vụ giảng dạy cho sinh viên</t>
  </si>
  <si>
    <t xml:space="preserve"> + Đủ các chi tiết cấu tạo của súng nhưng không bắn được</t>
  </si>
  <si>
    <t>Đặc tính kỹ thuật cơ bản:
+ Tỷ lệ, kích thước: 1/1
 + Khối lượng: khoảng 3,4kg
 + Đủ các chi tiết cấu tạo của súng nhưng không bắn được
 + Bộ phận trích khí, đầu ngắm được làm bằng thép hoặc nhựa ABS
 + Bệ khóa nòng, khóa nòng được làm bằng thép hoặc bằng đồng vàng
 + Báng súng, ống lót tay bằng nhựa composite màu xanh lục xẫm
 + Nòng súng cỡ 7,62mm cho phép lắp các thiết bị laser kiểm tra bắn
 + Thân súng bằng thép, ghi số súng, năm sản xuất, trên báng súng gắn logo, tên đơn vị sản xuất
+ Dây súng: Chất liệu bằng sợi tổng hợp, màu nâu hoặc xanh quân sự, điều chỉnh được độ dài
+ Mỗi khẩu súng kèm theo 3 viên đạn luyện tập</t>
  </si>
  <si>
    <t xml:space="preserve">+Tỷ lệ, kích thước: 1/1, sản xuất mới 100%
+Khối lượng : 3kg
+Đủ các chi tiết cấu tạo của súng
+Dây súng : Chất liệu bằng sợi tổng hợp, mầu nâu hoặc xanh rêu, điều chỉnh được độ dài.
+Vật liệu cơ bản để chế tạo ra sản phẩm : thép cacbon cường độ cao, nhựa PP và ABS.
+Vị trí cắt bổ : Ốp che nòng và Loa che lửa
* Mô hình đạn B40 cắt bổ
+Tỷ lệ, kích thước: 1/1
+Chất liệu bằng thép và nhựa PE, ABS.
+Khối lượng : 1,8kg
+Vị trí cắt bổ : Đầu đạn; Ống thuốc phóng và Cánh đuôi đạn
</t>
  </si>
  <si>
    <t xml:space="preserve"> Khẩu</t>
  </si>
  <si>
    <t>Mô hình Súng diệt tăng B40 cắt bổ (kèm mô hình đạn B40 cắt bổ)</t>
  </si>
  <si>
    <t xml:space="preserve">+Tỷ lệ, kích thước: 1/1, sản xuất mới 100%
+Khối lượng : 2,8kg
+Đủ các chi tiết cấu tạo của súng
+Dây súng : Chất liệu bằng sợi tổng hợp, mầu nâu hoặc xanh rêu, điều chỉnh được độ dài.
+Vật liệu cơ bản để chế tạo ra sản phẩm : thép cacbon cường độ cao, nhựa ABS.
+Vị trí cắt bổ : Nòng súng
* Mô hình đạn B40 cắt bổ
+Tỷ lệ, kích thước: 1/1
+Chất liệu bằng thép và nhựa PE, ABS.
+Khối lượng : 1,8kg
+Vị trí cắt bổ : Đầu đạn và ống thuốc phóng
</t>
  </si>
  <si>
    <t>Mô hình Súng bắn tập Laser</t>
  </si>
  <si>
    <t xml:space="preserve">Đặc tính kỹ thuật cơ bản:
+Chất liệu: Nhựa composite
+Hoạt động chế độ xung (khoảng 3-5 giây)
+Sử dụng laser ruby – Nguồn: Pin 9V
+Điều chỉnh được tầm và hướng tia sáng laser
+Màu sắc: Thân súng màu đen, ốp tay cầm và báng súng màu xanh.
</t>
  </si>
  <si>
    <t>. Mô hình Súng diệt tăng B41 cắt bổ (kèm mô hình đạn B41 cắt bổ)</t>
  </si>
  <si>
    <t>. Mô hình Súng AK 47 luyện tập</t>
  </si>
  <si>
    <t>Máy bắn tập MBT - 03</t>
  </si>
  <si>
    <t xml:space="preserve">Đặc tính kỹ thuật cơ bản:
+Lắp trên súng AK, CKC, RPĐ
+Thực hành ngắm, bắn sát với thực tế
+Độ phân giải hiển thị cao
+Thông báo kết quả bắn rất chính xác bằng hệ thống bia điện tử và loa
+Khối lượng: khoảng 30kg
+Kích thước: khoảng 85x285x253(mm)
+Bia số 4a, cự ly: 100m
Có sách hướng dẫn sử dụng bằng Tiếng Việt.
</t>
  </si>
  <si>
    <t>Bộ</t>
  </si>
  <si>
    <t>Thuyết bị tạo tiếng nổ và lực giật cho máy bắn tập MBT-03 TNAK-12</t>
  </si>
  <si>
    <t xml:space="preserve">Hôp dụng cụ huấn luyện </t>
  </si>
  <si>
    <t>Thuyết bị theo dõi đường ngắm RDS-07</t>
  </si>
  <si>
    <t>Giá Súng</t>
  </si>
  <si>
    <t>TỔ GDTC- GDQP-AN NINH</t>
  </si>
  <si>
    <t xml:space="preserve">DANH MỤC THIẾT BỊ - DỤNG CỤ ĐỀ XUẤT ĐẦU TƯ  PHỤC VỤ ĐÀO TẠO KHOA KHOA HỌC CƠ BẢN
</t>
  </si>
  <si>
    <t xml:space="preserve">Ghi chú </t>
  </si>
  <si>
    <t>Tổng cộng kinh phí</t>
  </si>
  <si>
    <t>TỔ NGOẠI NGỮ</t>
  </si>
  <si>
    <t>Nguyễn Thị Nhuận</t>
  </si>
  <si>
    <t>Cái</t>
  </si>
  <si>
    <t>TRƯỞNG KHOA</t>
  </si>
  <si>
    <t>Máy tính (có kết nối Internet)</t>
  </si>
  <si>
    <t>Máy chiếu</t>
  </si>
  <si>
    <t>Flipchart</t>
  </si>
  <si>
    <t>Micro không dây</t>
  </si>
  <si>
    <t xml:space="preserve">Bàn học + ghế rời </t>
  </si>
  <si>
    <t>Máy lạnh</t>
  </si>
  <si>
    <t xml:space="preserve">Quạt gắn tường </t>
  </si>
  <si>
    <t>01 Phòng học dành cho hệ chất lượng cao và hệ liên kết với trường CĐ Glasgrow</t>
  </si>
  <si>
    <t>Thành phố, Hồ Chí Minh, ngày 29  tháng  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</si>
</sst>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15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00">
    <xf numFmtId="0" fontId="0" fillId="0" borderId="0" xfId="0"/>
    <xf numFmtId="0" fontId="1" fillId="0" borderId="0" xfId="1"/>
    <xf numFmtId="0" fontId="9" fillId="0" borderId="0" xfId="1" applyFont="1" applyFill="1" applyAlignment="1"/>
    <xf numFmtId="0" fontId="2" fillId="0" borderId="0" xfId="1" applyFont="1" applyFill="1" applyAlignment="1">
      <alignment horizontal="center"/>
    </xf>
    <xf numFmtId="0" fontId="10" fillId="0" borderId="0" xfId="1" applyFont="1" applyAlignment="1">
      <alignment horizontal="center" vertical="center" wrapText="1"/>
    </xf>
    <xf numFmtId="0" fontId="10" fillId="0" borderId="0" xfId="1" applyFont="1" applyAlignment="1">
      <alignment vertical="center" wrapText="1"/>
    </xf>
    <xf numFmtId="164" fontId="10" fillId="0" borderId="0" xfId="2" applyNumberFormat="1" applyFont="1" applyAlignment="1">
      <alignment vertical="center" wrapText="1"/>
    </xf>
    <xf numFmtId="0" fontId="10" fillId="0" borderId="0" xfId="1" applyFont="1" applyFill="1" applyAlignment="1">
      <alignment vertical="center" wrapText="1"/>
    </xf>
    <xf numFmtId="0" fontId="9" fillId="0" borderId="1" xfId="1" applyFont="1" applyBorder="1" applyAlignment="1">
      <alignment horizontal="center" vertical="center" wrapText="1"/>
    </xf>
    <xf numFmtId="164" fontId="9" fillId="0" borderId="1" xfId="2" applyNumberFormat="1" applyFont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9" fillId="2" borderId="3" xfId="1" applyFont="1" applyFill="1" applyBorder="1" applyAlignment="1">
      <alignment horizontal="center" vertical="center" wrapText="1"/>
    </xf>
    <xf numFmtId="164" fontId="9" fillId="2" borderId="1" xfId="2" applyNumberFormat="1" applyFont="1" applyFill="1" applyBorder="1" applyAlignment="1">
      <alignment horizontal="center" vertical="center" wrapText="1"/>
    </xf>
    <xf numFmtId="0" fontId="9" fillId="0" borderId="1" xfId="1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164" fontId="9" fillId="0" borderId="1" xfId="2" applyNumberFormat="1" applyFont="1" applyBorder="1" applyAlignment="1">
      <alignment vertical="center" wrapText="1"/>
    </xf>
    <xf numFmtId="0" fontId="10" fillId="0" borderId="1" xfId="1" applyFont="1" applyFill="1" applyBorder="1" applyAlignment="1">
      <alignment vertical="center" wrapText="1"/>
    </xf>
    <xf numFmtId="0" fontId="6" fillId="0" borderId="1" xfId="2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164" fontId="6" fillId="0" borderId="1" xfId="2" applyNumberFormat="1" applyFont="1" applyBorder="1" applyAlignment="1">
      <alignment vertical="top" wrapText="1"/>
    </xf>
    <xf numFmtId="0" fontId="10" fillId="0" borderId="1" xfId="1" applyNumberFormat="1" applyFont="1" applyFill="1" applyBorder="1" applyAlignment="1">
      <alignment vertical="top" wrapText="1"/>
    </xf>
    <xf numFmtId="0" fontId="2" fillId="0" borderId="0" xfId="1" applyFont="1"/>
    <xf numFmtId="0" fontId="3" fillId="0" borderId="0" xfId="1" applyFont="1"/>
    <xf numFmtId="0" fontId="10" fillId="0" borderId="0" xfId="1" applyFont="1" applyFill="1"/>
    <xf numFmtId="0" fontId="9" fillId="2" borderId="4" xfId="1" applyFont="1" applyFill="1" applyBorder="1" applyAlignment="1">
      <alignment horizontal="center" vertical="center" wrapText="1"/>
    </xf>
    <xf numFmtId="0" fontId="6" fillId="0" borderId="1" xfId="1" applyNumberFormat="1" applyFont="1" applyBorder="1" applyAlignment="1">
      <alignment vertical="top" wrapText="1"/>
    </xf>
    <xf numFmtId="164" fontId="8" fillId="0" borderId="1" xfId="2" applyNumberFormat="1" applyFont="1" applyBorder="1" applyAlignment="1">
      <alignment vertical="top" wrapText="1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10" fillId="0" borderId="1" xfId="1" applyNumberFormat="1" applyFont="1" applyFill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left" vertical="top" wrapText="1"/>
    </xf>
    <xf numFmtId="0" fontId="2" fillId="0" borderId="0" xfId="1" applyFont="1" applyAlignment="1">
      <alignment horizontal="left"/>
    </xf>
    <xf numFmtId="164" fontId="9" fillId="0" borderId="1" xfId="2" applyNumberFormat="1" applyFont="1" applyBorder="1" applyAlignment="1">
      <alignment horizontal="left" vertical="center" wrapText="1"/>
    </xf>
    <xf numFmtId="164" fontId="9" fillId="2" borderId="1" xfId="2" applyNumberFormat="1" applyFont="1" applyFill="1" applyBorder="1" applyAlignment="1">
      <alignment horizontal="left" vertical="center" wrapText="1"/>
    </xf>
    <xf numFmtId="164" fontId="6" fillId="0" borderId="1" xfId="2" applyNumberFormat="1" applyFont="1" applyBorder="1" applyAlignment="1">
      <alignment horizontal="left" vertical="top" wrapText="1"/>
    </xf>
    <xf numFmtId="0" fontId="6" fillId="0" borderId="1" xfId="1" applyNumberFormat="1" applyFont="1" applyBorder="1" applyAlignment="1">
      <alignment horizontal="left" vertical="top" wrapText="1"/>
    </xf>
    <xf numFmtId="164" fontId="8" fillId="0" borderId="1" xfId="2" applyNumberFormat="1" applyFont="1" applyBorder="1" applyAlignment="1">
      <alignment horizontal="left" vertical="top" wrapText="1"/>
    </xf>
    <xf numFmtId="164" fontId="10" fillId="0" borderId="0" xfId="2" applyNumberFormat="1" applyFont="1" applyAlignment="1">
      <alignment horizontal="left" vertical="center" wrapText="1"/>
    </xf>
    <xf numFmtId="3" fontId="2" fillId="0" borderId="0" xfId="1" applyNumberFormat="1" applyFont="1" applyAlignment="1">
      <alignment horizontal="center"/>
    </xf>
    <xf numFmtId="3" fontId="9" fillId="0" borderId="1" xfId="2" applyNumberFormat="1" applyFont="1" applyBorder="1" applyAlignment="1">
      <alignment horizontal="center" vertical="center" wrapText="1"/>
    </xf>
    <xf numFmtId="3" fontId="9" fillId="2" borderId="1" xfId="2" applyNumberFormat="1" applyFont="1" applyFill="1" applyBorder="1" applyAlignment="1">
      <alignment horizontal="center" vertical="center" wrapText="1"/>
    </xf>
    <xf numFmtId="3" fontId="9" fillId="0" borderId="1" xfId="1" applyNumberFormat="1" applyFont="1" applyBorder="1" applyAlignment="1">
      <alignment vertical="center" wrapText="1"/>
    </xf>
    <xf numFmtId="3" fontId="6" fillId="0" borderId="1" xfId="2" applyNumberFormat="1" applyFont="1" applyBorder="1" applyAlignment="1">
      <alignment vertical="top" wrapText="1"/>
    </xf>
    <xf numFmtId="3" fontId="6" fillId="0" borderId="1" xfId="1" applyNumberFormat="1" applyFont="1" applyBorder="1" applyAlignment="1">
      <alignment vertical="top" wrapText="1"/>
    </xf>
    <xf numFmtId="3" fontId="9" fillId="0" borderId="0" xfId="2" applyNumberFormat="1" applyFont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quotePrefix="1" applyFont="1" applyBorder="1" applyAlignment="1">
      <alignment horizontal="left" vertical="center" wrapText="1"/>
    </xf>
    <xf numFmtId="0" fontId="14" fillId="0" borderId="1" xfId="1" applyFont="1" applyBorder="1" applyAlignment="1">
      <alignment horizontal="center" vertical="center" wrapText="1"/>
    </xf>
    <xf numFmtId="164" fontId="12" fillId="3" borderId="1" xfId="1" applyNumberFormat="1" applyFont="1" applyFill="1" applyBorder="1" applyAlignment="1">
      <alignment horizontal="left" vertical="top" wrapText="1"/>
    </xf>
    <xf numFmtId="164" fontId="9" fillId="0" borderId="0" xfId="2" applyNumberFormat="1" applyFont="1" applyAlignment="1">
      <alignment horizontal="center" vertical="center" wrapText="1"/>
    </xf>
    <xf numFmtId="164" fontId="4" fillId="0" borderId="1" xfId="2" applyNumberFormat="1" applyFont="1" applyBorder="1" applyAlignment="1">
      <alignment horizontal="center" vertical="top" wrapText="1"/>
    </xf>
    <xf numFmtId="0" fontId="13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6" fillId="0" borderId="2" xfId="0" quotePrefix="1" applyFont="1" applyBorder="1" applyAlignment="1">
      <alignment horizontal="left" vertical="center" wrapText="1"/>
    </xf>
    <xf numFmtId="0" fontId="6" fillId="0" borderId="3" xfId="0" quotePrefix="1" applyFont="1" applyBorder="1" applyAlignment="1">
      <alignment horizontal="left" vertical="center" wrapText="1"/>
    </xf>
    <xf numFmtId="0" fontId="6" fillId="0" borderId="4" xfId="0" quotePrefix="1" applyFont="1" applyBorder="1" applyAlignment="1">
      <alignment horizontal="left" vertical="center" wrapText="1"/>
    </xf>
    <xf numFmtId="0" fontId="12" fillId="0" borderId="2" xfId="0" quotePrefix="1" applyFont="1" applyBorder="1" applyAlignment="1">
      <alignment horizontal="left" vertical="center" wrapText="1"/>
    </xf>
    <xf numFmtId="0" fontId="12" fillId="0" borderId="3" xfId="0" quotePrefix="1" applyFont="1" applyBorder="1" applyAlignment="1">
      <alignment horizontal="left" vertical="center" wrapText="1"/>
    </xf>
    <xf numFmtId="0" fontId="12" fillId="0" borderId="4" xfId="0" quotePrefix="1" applyFont="1" applyBorder="1" applyAlignment="1">
      <alignment horizontal="left" vertical="center" wrapText="1"/>
    </xf>
    <xf numFmtId="0" fontId="6" fillId="0" borderId="2" xfId="2" applyNumberFormat="1" applyFont="1" applyBorder="1" applyAlignment="1">
      <alignment horizontal="center" vertical="top" wrapText="1"/>
    </xf>
    <xf numFmtId="0" fontId="6" fillId="0" borderId="3" xfId="2" applyNumberFormat="1" applyFont="1" applyBorder="1" applyAlignment="1">
      <alignment horizontal="center" vertical="top" wrapText="1"/>
    </xf>
    <xf numFmtId="0" fontId="6" fillId="0" borderId="4" xfId="2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left" vertical="center" wrapText="1"/>
    </xf>
    <xf numFmtId="0" fontId="9" fillId="2" borderId="3" xfId="1" applyFont="1" applyFill="1" applyBorder="1" applyAlignment="1">
      <alignment horizontal="left" vertical="center" wrapText="1"/>
    </xf>
    <xf numFmtId="0" fontId="9" fillId="0" borderId="2" xfId="1" applyFont="1" applyBorder="1" applyAlignment="1">
      <alignment horizontal="left" vertical="center" wrapText="1"/>
    </xf>
    <xf numFmtId="0" fontId="9" fillId="0" borderId="3" xfId="1" applyFont="1" applyBorder="1" applyAlignment="1">
      <alignment horizontal="left" vertical="center" wrapText="1"/>
    </xf>
    <xf numFmtId="0" fontId="9" fillId="0" borderId="4" xfId="1" applyFont="1" applyBorder="1" applyAlignment="1">
      <alignment horizontal="left" vertical="center" wrapText="1"/>
    </xf>
    <xf numFmtId="0" fontId="9" fillId="3" borderId="2" xfId="1" applyFont="1" applyFill="1" applyBorder="1" applyAlignment="1">
      <alignment horizontal="center" vertical="center" wrapText="1"/>
    </xf>
    <xf numFmtId="0" fontId="9" fillId="3" borderId="3" xfId="1" applyFont="1" applyFill="1" applyBorder="1" applyAlignment="1">
      <alignment horizontal="center" vertical="center" wrapText="1"/>
    </xf>
    <xf numFmtId="0" fontId="9" fillId="3" borderId="4" xfId="1" applyFont="1" applyFill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7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center" wrapText="1"/>
    </xf>
    <xf numFmtId="0" fontId="11" fillId="0" borderId="0" xfId="1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left"/>
    </xf>
    <xf numFmtId="0" fontId="15" fillId="0" borderId="3" xfId="0" applyFont="1" applyBorder="1" applyAlignment="1">
      <alignment horizontal="left"/>
    </xf>
    <xf numFmtId="0" fontId="15" fillId="0" borderId="4" xfId="0" applyFont="1" applyBorder="1" applyAlignment="1">
      <alignment horizontal="left"/>
    </xf>
    <xf numFmtId="0" fontId="6" fillId="0" borderId="1" xfId="1" applyNumberFormat="1" applyFont="1" applyBorder="1" applyAlignment="1">
      <alignment horizontal="center" vertical="top" wrapText="1"/>
    </xf>
    <xf numFmtId="3" fontId="0" fillId="0" borderId="1" xfId="0" applyNumberFormat="1" applyFont="1" applyBorder="1" applyAlignment="1">
      <alignment horizontal="right" vertical="center" wrapText="1"/>
    </xf>
    <xf numFmtId="3" fontId="6" fillId="0" borderId="1" xfId="1" applyNumberFormat="1" applyFont="1" applyBorder="1" applyAlignment="1">
      <alignment horizontal="right" vertical="top" wrapText="1"/>
    </xf>
    <xf numFmtId="37" fontId="12" fillId="0" borderId="1" xfId="2" applyNumberFormat="1" applyFont="1" applyBorder="1" applyAlignment="1">
      <alignment horizontal="right" vertical="top" wrapText="1"/>
    </xf>
  </cellXfs>
  <cellStyles count="4">
    <cellStyle name="Comma 2" xfId="2"/>
    <cellStyle name="Comma 6 2" xfId="3"/>
    <cellStyle name="Normal" xfId="0" builtinId="0"/>
    <cellStyle name="Normal 8" xfId="1"/>
  </cellStyles>
  <dxfs count="0"/>
  <tableStyles count="0" defaultTableStyle="TableStyleMedium2" defaultPivotStyle="PivotStyleLight16"/>
  <colors>
    <mruColors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2717426</xdr:colOff>
      <xdr:row>2</xdr:row>
      <xdr:rowOff>14007</xdr:rowOff>
    </xdr:from>
    <xdr:to>
      <xdr:col>8</xdr:col>
      <xdr:colOff>154081</xdr:colOff>
      <xdr:row>2</xdr:row>
      <xdr:rowOff>14007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9132794" y="434228"/>
          <a:ext cx="210110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749133</xdr:colOff>
      <xdr:row>3</xdr:row>
      <xdr:rowOff>372</xdr:rowOff>
    </xdr:from>
    <xdr:to>
      <xdr:col>2</xdr:col>
      <xdr:colOff>427642</xdr:colOff>
      <xdr:row>3</xdr:row>
      <xdr:rowOff>372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1101558" y="629022"/>
          <a:ext cx="77388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1118165</xdr:colOff>
      <xdr:row>3</xdr:row>
      <xdr:rowOff>35122</xdr:rowOff>
    </xdr:from>
    <xdr:to>
      <xdr:col>1</xdr:col>
      <xdr:colOff>2019610</xdr:colOff>
      <xdr:row>3</xdr:row>
      <xdr:rowOff>35122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1451540" y="663772"/>
          <a:ext cx="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tabSelected="1" topLeftCell="A8" zoomScale="68" zoomScaleNormal="68" workbookViewId="0">
      <selection activeCell="L34" sqref="L34"/>
    </sheetView>
  </sheetViews>
  <sheetFormatPr defaultColWidth="10.42578125" defaultRowHeight="15" x14ac:dyDescent="0.25"/>
  <cols>
    <col min="1" max="1" width="5.28515625" style="4" customWidth="1"/>
    <col min="2" max="2" width="16.42578125" style="5" customWidth="1"/>
    <col min="3" max="3" width="22.7109375" style="5" customWidth="1"/>
    <col min="4" max="4" width="16.42578125" style="5" customWidth="1"/>
    <col min="5" max="5" width="10.7109375" style="5" customWidth="1"/>
    <col min="6" max="6" width="13.85546875" style="4" customWidth="1"/>
    <col min="7" max="7" width="11" style="4" customWidth="1"/>
    <col min="8" max="8" width="70" style="4" customWidth="1"/>
    <col min="9" max="9" width="6.28515625" style="4" customWidth="1"/>
    <col min="10" max="10" width="7.7109375" style="4" customWidth="1"/>
    <col min="11" max="11" width="15.85546875" style="48" customWidth="1"/>
    <col min="12" max="12" width="38" style="41" customWidth="1"/>
    <col min="13" max="13" width="19.28515625" style="6" customWidth="1"/>
    <col min="14" max="14" width="19.28515625" style="7" customWidth="1"/>
    <col min="15" max="15" width="10.42578125" style="5" customWidth="1"/>
    <col min="16" max="258" width="10.42578125" style="5"/>
    <col min="259" max="259" width="5.28515625" style="5" customWidth="1"/>
    <col min="260" max="260" width="16.42578125" style="5" customWidth="1"/>
    <col min="261" max="261" width="22.7109375" style="5" customWidth="1"/>
    <col min="262" max="262" width="16.42578125" style="5" customWidth="1"/>
    <col min="263" max="263" width="27.28515625" style="5" customWidth="1"/>
    <col min="264" max="265" width="15.7109375" style="5" customWidth="1"/>
    <col min="266" max="266" width="6.28515625" style="5" customWidth="1"/>
    <col min="267" max="267" width="7.7109375" style="5" customWidth="1"/>
    <col min="268" max="268" width="24.7109375" style="5" customWidth="1"/>
    <col min="269" max="269" width="28.140625" style="5" customWidth="1"/>
    <col min="270" max="270" width="47" style="5" customWidth="1"/>
    <col min="271" max="514" width="10.42578125" style="5"/>
    <col min="515" max="515" width="5.28515625" style="5" customWidth="1"/>
    <col min="516" max="516" width="16.42578125" style="5" customWidth="1"/>
    <col min="517" max="517" width="22.7109375" style="5" customWidth="1"/>
    <col min="518" max="518" width="16.42578125" style="5" customWidth="1"/>
    <col min="519" max="519" width="27.28515625" style="5" customWidth="1"/>
    <col min="520" max="521" width="15.7109375" style="5" customWidth="1"/>
    <col min="522" max="522" width="6.28515625" style="5" customWidth="1"/>
    <col min="523" max="523" width="7.7109375" style="5" customWidth="1"/>
    <col min="524" max="524" width="24.7109375" style="5" customWidth="1"/>
    <col min="525" max="525" width="28.140625" style="5" customWidth="1"/>
    <col min="526" max="526" width="47" style="5" customWidth="1"/>
    <col min="527" max="770" width="10.42578125" style="5"/>
    <col min="771" max="771" width="5.28515625" style="5" customWidth="1"/>
    <col min="772" max="772" width="16.42578125" style="5" customWidth="1"/>
    <col min="773" max="773" width="22.7109375" style="5" customWidth="1"/>
    <col min="774" max="774" width="16.42578125" style="5" customWidth="1"/>
    <col min="775" max="775" width="27.28515625" style="5" customWidth="1"/>
    <col min="776" max="777" width="15.7109375" style="5" customWidth="1"/>
    <col min="778" max="778" width="6.28515625" style="5" customWidth="1"/>
    <col min="779" max="779" width="7.7109375" style="5" customWidth="1"/>
    <col min="780" max="780" width="24.7109375" style="5" customWidth="1"/>
    <col min="781" max="781" width="28.140625" style="5" customWidth="1"/>
    <col min="782" max="782" width="47" style="5" customWidth="1"/>
    <col min="783" max="1026" width="10.42578125" style="5"/>
    <col min="1027" max="1027" width="5.28515625" style="5" customWidth="1"/>
    <col min="1028" max="1028" width="16.42578125" style="5" customWidth="1"/>
    <col min="1029" max="1029" width="22.7109375" style="5" customWidth="1"/>
    <col min="1030" max="1030" width="16.42578125" style="5" customWidth="1"/>
    <col min="1031" max="1031" width="27.28515625" style="5" customWidth="1"/>
    <col min="1032" max="1033" width="15.7109375" style="5" customWidth="1"/>
    <col min="1034" max="1034" width="6.28515625" style="5" customWidth="1"/>
    <col min="1035" max="1035" width="7.7109375" style="5" customWidth="1"/>
    <col min="1036" max="1036" width="24.7109375" style="5" customWidth="1"/>
    <col min="1037" max="1037" width="28.140625" style="5" customWidth="1"/>
    <col min="1038" max="1038" width="47" style="5" customWidth="1"/>
    <col min="1039" max="1282" width="10.42578125" style="5"/>
    <col min="1283" max="1283" width="5.28515625" style="5" customWidth="1"/>
    <col min="1284" max="1284" width="16.42578125" style="5" customWidth="1"/>
    <col min="1285" max="1285" width="22.7109375" style="5" customWidth="1"/>
    <col min="1286" max="1286" width="16.42578125" style="5" customWidth="1"/>
    <col min="1287" max="1287" width="27.28515625" style="5" customWidth="1"/>
    <col min="1288" max="1289" width="15.7109375" style="5" customWidth="1"/>
    <col min="1290" max="1290" width="6.28515625" style="5" customWidth="1"/>
    <col min="1291" max="1291" width="7.7109375" style="5" customWidth="1"/>
    <col min="1292" max="1292" width="24.7109375" style="5" customWidth="1"/>
    <col min="1293" max="1293" width="28.140625" style="5" customWidth="1"/>
    <col min="1294" max="1294" width="47" style="5" customWidth="1"/>
    <col min="1295" max="1538" width="10.42578125" style="5"/>
    <col min="1539" max="1539" width="5.28515625" style="5" customWidth="1"/>
    <col min="1540" max="1540" width="16.42578125" style="5" customWidth="1"/>
    <col min="1541" max="1541" width="22.7109375" style="5" customWidth="1"/>
    <col min="1542" max="1542" width="16.42578125" style="5" customWidth="1"/>
    <col min="1543" max="1543" width="27.28515625" style="5" customWidth="1"/>
    <col min="1544" max="1545" width="15.7109375" style="5" customWidth="1"/>
    <col min="1546" max="1546" width="6.28515625" style="5" customWidth="1"/>
    <col min="1547" max="1547" width="7.7109375" style="5" customWidth="1"/>
    <col min="1548" max="1548" width="24.7109375" style="5" customWidth="1"/>
    <col min="1549" max="1549" width="28.140625" style="5" customWidth="1"/>
    <col min="1550" max="1550" width="47" style="5" customWidth="1"/>
    <col min="1551" max="1794" width="10.42578125" style="5"/>
    <col min="1795" max="1795" width="5.28515625" style="5" customWidth="1"/>
    <col min="1796" max="1796" width="16.42578125" style="5" customWidth="1"/>
    <col min="1797" max="1797" width="22.7109375" style="5" customWidth="1"/>
    <col min="1798" max="1798" width="16.42578125" style="5" customWidth="1"/>
    <col min="1799" max="1799" width="27.28515625" style="5" customWidth="1"/>
    <col min="1800" max="1801" width="15.7109375" style="5" customWidth="1"/>
    <col min="1802" max="1802" width="6.28515625" style="5" customWidth="1"/>
    <col min="1803" max="1803" width="7.7109375" style="5" customWidth="1"/>
    <col min="1804" max="1804" width="24.7109375" style="5" customWidth="1"/>
    <col min="1805" max="1805" width="28.140625" style="5" customWidth="1"/>
    <col min="1806" max="1806" width="47" style="5" customWidth="1"/>
    <col min="1807" max="2050" width="10.42578125" style="5"/>
    <col min="2051" max="2051" width="5.28515625" style="5" customWidth="1"/>
    <col min="2052" max="2052" width="16.42578125" style="5" customWidth="1"/>
    <col min="2053" max="2053" width="22.7109375" style="5" customWidth="1"/>
    <col min="2054" max="2054" width="16.42578125" style="5" customWidth="1"/>
    <col min="2055" max="2055" width="27.28515625" style="5" customWidth="1"/>
    <col min="2056" max="2057" width="15.7109375" style="5" customWidth="1"/>
    <col min="2058" max="2058" width="6.28515625" style="5" customWidth="1"/>
    <col min="2059" max="2059" width="7.7109375" style="5" customWidth="1"/>
    <col min="2060" max="2060" width="24.7109375" style="5" customWidth="1"/>
    <col min="2061" max="2061" width="28.140625" style="5" customWidth="1"/>
    <col min="2062" max="2062" width="47" style="5" customWidth="1"/>
    <col min="2063" max="2306" width="10.42578125" style="5"/>
    <col min="2307" max="2307" width="5.28515625" style="5" customWidth="1"/>
    <col min="2308" max="2308" width="16.42578125" style="5" customWidth="1"/>
    <col min="2309" max="2309" width="22.7109375" style="5" customWidth="1"/>
    <col min="2310" max="2310" width="16.42578125" style="5" customWidth="1"/>
    <col min="2311" max="2311" width="27.28515625" style="5" customWidth="1"/>
    <col min="2312" max="2313" width="15.7109375" style="5" customWidth="1"/>
    <col min="2314" max="2314" width="6.28515625" style="5" customWidth="1"/>
    <col min="2315" max="2315" width="7.7109375" style="5" customWidth="1"/>
    <col min="2316" max="2316" width="24.7109375" style="5" customWidth="1"/>
    <col min="2317" max="2317" width="28.140625" style="5" customWidth="1"/>
    <col min="2318" max="2318" width="47" style="5" customWidth="1"/>
    <col min="2319" max="2562" width="10.42578125" style="5"/>
    <col min="2563" max="2563" width="5.28515625" style="5" customWidth="1"/>
    <col min="2564" max="2564" width="16.42578125" style="5" customWidth="1"/>
    <col min="2565" max="2565" width="22.7109375" style="5" customWidth="1"/>
    <col min="2566" max="2566" width="16.42578125" style="5" customWidth="1"/>
    <col min="2567" max="2567" width="27.28515625" style="5" customWidth="1"/>
    <col min="2568" max="2569" width="15.7109375" style="5" customWidth="1"/>
    <col min="2570" max="2570" width="6.28515625" style="5" customWidth="1"/>
    <col min="2571" max="2571" width="7.7109375" style="5" customWidth="1"/>
    <col min="2572" max="2572" width="24.7109375" style="5" customWidth="1"/>
    <col min="2573" max="2573" width="28.140625" style="5" customWidth="1"/>
    <col min="2574" max="2574" width="47" style="5" customWidth="1"/>
    <col min="2575" max="2818" width="10.42578125" style="5"/>
    <col min="2819" max="2819" width="5.28515625" style="5" customWidth="1"/>
    <col min="2820" max="2820" width="16.42578125" style="5" customWidth="1"/>
    <col min="2821" max="2821" width="22.7109375" style="5" customWidth="1"/>
    <col min="2822" max="2822" width="16.42578125" style="5" customWidth="1"/>
    <col min="2823" max="2823" width="27.28515625" style="5" customWidth="1"/>
    <col min="2824" max="2825" width="15.7109375" style="5" customWidth="1"/>
    <col min="2826" max="2826" width="6.28515625" style="5" customWidth="1"/>
    <col min="2827" max="2827" width="7.7109375" style="5" customWidth="1"/>
    <col min="2828" max="2828" width="24.7109375" style="5" customWidth="1"/>
    <col min="2829" max="2829" width="28.140625" style="5" customWidth="1"/>
    <col min="2830" max="2830" width="47" style="5" customWidth="1"/>
    <col min="2831" max="3074" width="10.42578125" style="5"/>
    <col min="3075" max="3075" width="5.28515625" style="5" customWidth="1"/>
    <col min="3076" max="3076" width="16.42578125" style="5" customWidth="1"/>
    <col min="3077" max="3077" width="22.7109375" style="5" customWidth="1"/>
    <col min="3078" max="3078" width="16.42578125" style="5" customWidth="1"/>
    <col min="3079" max="3079" width="27.28515625" style="5" customWidth="1"/>
    <col min="3080" max="3081" width="15.7109375" style="5" customWidth="1"/>
    <col min="3082" max="3082" width="6.28515625" style="5" customWidth="1"/>
    <col min="3083" max="3083" width="7.7109375" style="5" customWidth="1"/>
    <col min="3084" max="3084" width="24.7109375" style="5" customWidth="1"/>
    <col min="3085" max="3085" width="28.140625" style="5" customWidth="1"/>
    <col min="3086" max="3086" width="47" style="5" customWidth="1"/>
    <col min="3087" max="3330" width="10.42578125" style="5"/>
    <col min="3331" max="3331" width="5.28515625" style="5" customWidth="1"/>
    <col min="3332" max="3332" width="16.42578125" style="5" customWidth="1"/>
    <col min="3333" max="3333" width="22.7109375" style="5" customWidth="1"/>
    <col min="3334" max="3334" width="16.42578125" style="5" customWidth="1"/>
    <col min="3335" max="3335" width="27.28515625" style="5" customWidth="1"/>
    <col min="3336" max="3337" width="15.7109375" style="5" customWidth="1"/>
    <col min="3338" max="3338" width="6.28515625" style="5" customWidth="1"/>
    <col min="3339" max="3339" width="7.7109375" style="5" customWidth="1"/>
    <col min="3340" max="3340" width="24.7109375" style="5" customWidth="1"/>
    <col min="3341" max="3341" width="28.140625" style="5" customWidth="1"/>
    <col min="3342" max="3342" width="47" style="5" customWidth="1"/>
    <col min="3343" max="3586" width="10.42578125" style="5"/>
    <col min="3587" max="3587" width="5.28515625" style="5" customWidth="1"/>
    <col min="3588" max="3588" width="16.42578125" style="5" customWidth="1"/>
    <col min="3589" max="3589" width="22.7109375" style="5" customWidth="1"/>
    <col min="3590" max="3590" width="16.42578125" style="5" customWidth="1"/>
    <col min="3591" max="3591" width="27.28515625" style="5" customWidth="1"/>
    <col min="3592" max="3593" width="15.7109375" style="5" customWidth="1"/>
    <col min="3594" max="3594" width="6.28515625" style="5" customWidth="1"/>
    <col min="3595" max="3595" width="7.7109375" style="5" customWidth="1"/>
    <col min="3596" max="3596" width="24.7109375" style="5" customWidth="1"/>
    <col min="3597" max="3597" width="28.140625" style="5" customWidth="1"/>
    <col min="3598" max="3598" width="47" style="5" customWidth="1"/>
    <col min="3599" max="3842" width="10.42578125" style="5"/>
    <col min="3843" max="3843" width="5.28515625" style="5" customWidth="1"/>
    <col min="3844" max="3844" width="16.42578125" style="5" customWidth="1"/>
    <col min="3845" max="3845" width="22.7109375" style="5" customWidth="1"/>
    <col min="3846" max="3846" width="16.42578125" style="5" customWidth="1"/>
    <col min="3847" max="3847" width="27.28515625" style="5" customWidth="1"/>
    <col min="3848" max="3849" width="15.7109375" style="5" customWidth="1"/>
    <col min="3850" max="3850" width="6.28515625" style="5" customWidth="1"/>
    <col min="3851" max="3851" width="7.7109375" style="5" customWidth="1"/>
    <col min="3852" max="3852" width="24.7109375" style="5" customWidth="1"/>
    <col min="3853" max="3853" width="28.140625" style="5" customWidth="1"/>
    <col min="3854" max="3854" width="47" style="5" customWidth="1"/>
    <col min="3855" max="4098" width="10.42578125" style="5"/>
    <col min="4099" max="4099" width="5.28515625" style="5" customWidth="1"/>
    <col min="4100" max="4100" width="16.42578125" style="5" customWidth="1"/>
    <col min="4101" max="4101" width="22.7109375" style="5" customWidth="1"/>
    <col min="4102" max="4102" width="16.42578125" style="5" customWidth="1"/>
    <col min="4103" max="4103" width="27.28515625" style="5" customWidth="1"/>
    <col min="4104" max="4105" width="15.7109375" style="5" customWidth="1"/>
    <col min="4106" max="4106" width="6.28515625" style="5" customWidth="1"/>
    <col min="4107" max="4107" width="7.7109375" style="5" customWidth="1"/>
    <col min="4108" max="4108" width="24.7109375" style="5" customWidth="1"/>
    <col min="4109" max="4109" width="28.140625" style="5" customWidth="1"/>
    <col min="4110" max="4110" width="47" style="5" customWidth="1"/>
    <col min="4111" max="4354" width="10.42578125" style="5"/>
    <col min="4355" max="4355" width="5.28515625" style="5" customWidth="1"/>
    <col min="4356" max="4356" width="16.42578125" style="5" customWidth="1"/>
    <col min="4357" max="4357" width="22.7109375" style="5" customWidth="1"/>
    <col min="4358" max="4358" width="16.42578125" style="5" customWidth="1"/>
    <col min="4359" max="4359" width="27.28515625" style="5" customWidth="1"/>
    <col min="4360" max="4361" width="15.7109375" style="5" customWidth="1"/>
    <col min="4362" max="4362" width="6.28515625" style="5" customWidth="1"/>
    <col min="4363" max="4363" width="7.7109375" style="5" customWidth="1"/>
    <col min="4364" max="4364" width="24.7109375" style="5" customWidth="1"/>
    <col min="4365" max="4365" width="28.140625" style="5" customWidth="1"/>
    <col min="4366" max="4366" width="47" style="5" customWidth="1"/>
    <col min="4367" max="4610" width="10.42578125" style="5"/>
    <col min="4611" max="4611" width="5.28515625" style="5" customWidth="1"/>
    <col min="4612" max="4612" width="16.42578125" style="5" customWidth="1"/>
    <col min="4613" max="4613" width="22.7109375" style="5" customWidth="1"/>
    <col min="4614" max="4614" width="16.42578125" style="5" customWidth="1"/>
    <col min="4615" max="4615" width="27.28515625" style="5" customWidth="1"/>
    <col min="4616" max="4617" width="15.7109375" style="5" customWidth="1"/>
    <col min="4618" max="4618" width="6.28515625" style="5" customWidth="1"/>
    <col min="4619" max="4619" width="7.7109375" style="5" customWidth="1"/>
    <col min="4620" max="4620" width="24.7109375" style="5" customWidth="1"/>
    <col min="4621" max="4621" width="28.140625" style="5" customWidth="1"/>
    <col min="4622" max="4622" width="47" style="5" customWidth="1"/>
    <col min="4623" max="4866" width="10.42578125" style="5"/>
    <col min="4867" max="4867" width="5.28515625" style="5" customWidth="1"/>
    <col min="4868" max="4868" width="16.42578125" style="5" customWidth="1"/>
    <col min="4869" max="4869" width="22.7109375" style="5" customWidth="1"/>
    <col min="4870" max="4870" width="16.42578125" style="5" customWidth="1"/>
    <col min="4871" max="4871" width="27.28515625" style="5" customWidth="1"/>
    <col min="4872" max="4873" width="15.7109375" style="5" customWidth="1"/>
    <col min="4874" max="4874" width="6.28515625" style="5" customWidth="1"/>
    <col min="4875" max="4875" width="7.7109375" style="5" customWidth="1"/>
    <col min="4876" max="4876" width="24.7109375" style="5" customWidth="1"/>
    <col min="4877" max="4877" width="28.140625" style="5" customWidth="1"/>
    <col min="4878" max="4878" width="47" style="5" customWidth="1"/>
    <col min="4879" max="5122" width="10.42578125" style="5"/>
    <col min="5123" max="5123" width="5.28515625" style="5" customWidth="1"/>
    <col min="5124" max="5124" width="16.42578125" style="5" customWidth="1"/>
    <col min="5125" max="5125" width="22.7109375" style="5" customWidth="1"/>
    <col min="5126" max="5126" width="16.42578125" style="5" customWidth="1"/>
    <col min="5127" max="5127" width="27.28515625" style="5" customWidth="1"/>
    <col min="5128" max="5129" width="15.7109375" style="5" customWidth="1"/>
    <col min="5130" max="5130" width="6.28515625" style="5" customWidth="1"/>
    <col min="5131" max="5131" width="7.7109375" style="5" customWidth="1"/>
    <col min="5132" max="5132" width="24.7109375" style="5" customWidth="1"/>
    <col min="5133" max="5133" width="28.140625" style="5" customWidth="1"/>
    <col min="5134" max="5134" width="47" style="5" customWidth="1"/>
    <col min="5135" max="5378" width="10.42578125" style="5"/>
    <col min="5379" max="5379" width="5.28515625" style="5" customWidth="1"/>
    <col min="5380" max="5380" width="16.42578125" style="5" customWidth="1"/>
    <col min="5381" max="5381" width="22.7109375" style="5" customWidth="1"/>
    <col min="5382" max="5382" width="16.42578125" style="5" customWidth="1"/>
    <col min="5383" max="5383" width="27.28515625" style="5" customWidth="1"/>
    <col min="5384" max="5385" width="15.7109375" style="5" customWidth="1"/>
    <col min="5386" max="5386" width="6.28515625" style="5" customWidth="1"/>
    <col min="5387" max="5387" width="7.7109375" style="5" customWidth="1"/>
    <col min="5388" max="5388" width="24.7109375" style="5" customWidth="1"/>
    <col min="5389" max="5389" width="28.140625" style="5" customWidth="1"/>
    <col min="5390" max="5390" width="47" style="5" customWidth="1"/>
    <col min="5391" max="5634" width="10.42578125" style="5"/>
    <col min="5635" max="5635" width="5.28515625" style="5" customWidth="1"/>
    <col min="5636" max="5636" width="16.42578125" style="5" customWidth="1"/>
    <col min="5637" max="5637" width="22.7109375" style="5" customWidth="1"/>
    <col min="5638" max="5638" width="16.42578125" style="5" customWidth="1"/>
    <col min="5639" max="5639" width="27.28515625" style="5" customWidth="1"/>
    <col min="5640" max="5641" width="15.7109375" style="5" customWidth="1"/>
    <col min="5642" max="5642" width="6.28515625" style="5" customWidth="1"/>
    <col min="5643" max="5643" width="7.7109375" style="5" customWidth="1"/>
    <col min="5644" max="5644" width="24.7109375" style="5" customWidth="1"/>
    <col min="5645" max="5645" width="28.140625" style="5" customWidth="1"/>
    <col min="5646" max="5646" width="47" style="5" customWidth="1"/>
    <col min="5647" max="5890" width="10.42578125" style="5"/>
    <col min="5891" max="5891" width="5.28515625" style="5" customWidth="1"/>
    <col min="5892" max="5892" width="16.42578125" style="5" customWidth="1"/>
    <col min="5893" max="5893" width="22.7109375" style="5" customWidth="1"/>
    <col min="5894" max="5894" width="16.42578125" style="5" customWidth="1"/>
    <col min="5895" max="5895" width="27.28515625" style="5" customWidth="1"/>
    <col min="5896" max="5897" width="15.7109375" style="5" customWidth="1"/>
    <col min="5898" max="5898" width="6.28515625" style="5" customWidth="1"/>
    <col min="5899" max="5899" width="7.7109375" style="5" customWidth="1"/>
    <col min="5900" max="5900" width="24.7109375" style="5" customWidth="1"/>
    <col min="5901" max="5901" width="28.140625" style="5" customWidth="1"/>
    <col min="5902" max="5902" width="47" style="5" customWidth="1"/>
    <col min="5903" max="6146" width="10.42578125" style="5"/>
    <col min="6147" max="6147" width="5.28515625" style="5" customWidth="1"/>
    <col min="6148" max="6148" width="16.42578125" style="5" customWidth="1"/>
    <col min="6149" max="6149" width="22.7109375" style="5" customWidth="1"/>
    <col min="6150" max="6150" width="16.42578125" style="5" customWidth="1"/>
    <col min="6151" max="6151" width="27.28515625" style="5" customWidth="1"/>
    <col min="6152" max="6153" width="15.7109375" style="5" customWidth="1"/>
    <col min="6154" max="6154" width="6.28515625" style="5" customWidth="1"/>
    <col min="6155" max="6155" width="7.7109375" style="5" customWidth="1"/>
    <col min="6156" max="6156" width="24.7109375" style="5" customWidth="1"/>
    <col min="6157" max="6157" width="28.140625" style="5" customWidth="1"/>
    <col min="6158" max="6158" width="47" style="5" customWidth="1"/>
    <col min="6159" max="6402" width="10.42578125" style="5"/>
    <col min="6403" max="6403" width="5.28515625" style="5" customWidth="1"/>
    <col min="6404" max="6404" width="16.42578125" style="5" customWidth="1"/>
    <col min="6405" max="6405" width="22.7109375" style="5" customWidth="1"/>
    <col min="6406" max="6406" width="16.42578125" style="5" customWidth="1"/>
    <col min="6407" max="6407" width="27.28515625" style="5" customWidth="1"/>
    <col min="6408" max="6409" width="15.7109375" style="5" customWidth="1"/>
    <col min="6410" max="6410" width="6.28515625" style="5" customWidth="1"/>
    <col min="6411" max="6411" width="7.7109375" style="5" customWidth="1"/>
    <col min="6412" max="6412" width="24.7109375" style="5" customWidth="1"/>
    <col min="6413" max="6413" width="28.140625" style="5" customWidth="1"/>
    <col min="6414" max="6414" width="47" style="5" customWidth="1"/>
    <col min="6415" max="6658" width="10.42578125" style="5"/>
    <col min="6659" max="6659" width="5.28515625" style="5" customWidth="1"/>
    <col min="6660" max="6660" width="16.42578125" style="5" customWidth="1"/>
    <col min="6661" max="6661" width="22.7109375" style="5" customWidth="1"/>
    <col min="6662" max="6662" width="16.42578125" style="5" customWidth="1"/>
    <col min="6663" max="6663" width="27.28515625" style="5" customWidth="1"/>
    <col min="6664" max="6665" width="15.7109375" style="5" customWidth="1"/>
    <col min="6666" max="6666" width="6.28515625" style="5" customWidth="1"/>
    <col min="6667" max="6667" width="7.7109375" style="5" customWidth="1"/>
    <col min="6668" max="6668" width="24.7109375" style="5" customWidth="1"/>
    <col min="6669" max="6669" width="28.140625" style="5" customWidth="1"/>
    <col min="6670" max="6670" width="47" style="5" customWidth="1"/>
    <col min="6671" max="6914" width="10.42578125" style="5"/>
    <col min="6915" max="6915" width="5.28515625" style="5" customWidth="1"/>
    <col min="6916" max="6916" width="16.42578125" style="5" customWidth="1"/>
    <col min="6917" max="6917" width="22.7109375" style="5" customWidth="1"/>
    <col min="6918" max="6918" width="16.42578125" style="5" customWidth="1"/>
    <col min="6919" max="6919" width="27.28515625" style="5" customWidth="1"/>
    <col min="6920" max="6921" width="15.7109375" style="5" customWidth="1"/>
    <col min="6922" max="6922" width="6.28515625" style="5" customWidth="1"/>
    <col min="6923" max="6923" width="7.7109375" style="5" customWidth="1"/>
    <col min="6924" max="6924" width="24.7109375" style="5" customWidth="1"/>
    <col min="6925" max="6925" width="28.140625" style="5" customWidth="1"/>
    <col min="6926" max="6926" width="47" style="5" customWidth="1"/>
    <col min="6927" max="7170" width="10.42578125" style="5"/>
    <col min="7171" max="7171" width="5.28515625" style="5" customWidth="1"/>
    <col min="7172" max="7172" width="16.42578125" style="5" customWidth="1"/>
    <col min="7173" max="7173" width="22.7109375" style="5" customWidth="1"/>
    <col min="7174" max="7174" width="16.42578125" style="5" customWidth="1"/>
    <col min="7175" max="7175" width="27.28515625" style="5" customWidth="1"/>
    <col min="7176" max="7177" width="15.7109375" style="5" customWidth="1"/>
    <col min="7178" max="7178" width="6.28515625" style="5" customWidth="1"/>
    <col min="7179" max="7179" width="7.7109375" style="5" customWidth="1"/>
    <col min="7180" max="7180" width="24.7109375" style="5" customWidth="1"/>
    <col min="7181" max="7181" width="28.140625" style="5" customWidth="1"/>
    <col min="7182" max="7182" width="47" style="5" customWidth="1"/>
    <col min="7183" max="7426" width="10.42578125" style="5"/>
    <col min="7427" max="7427" width="5.28515625" style="5" customWidth="1"/>
    <col min="7428" max="7428" width="16.42578125" style="5" customWidth="1"/>
    <col min="7429" max="7429" width="22.7109375" style="5" customWidth="1"/>
    <col min="7430" max="7430" width="16.42578125" style="5" customWidth="1"/>
    <col min="7431" max="7431" width="27.28515625" style="5" customWidth="1"/>
    <col min="7432" max="7433" width="15.7109375" style="5" customWidth="1"/>
    <col min="7434" max="7434" width="6.28515625" style="5" customWidth="1"/>
    <col min="7435" max="7435" width="7.7109375" style="5" customWidth="1"/>
    <col min="7436" max="7436" width="24.7109375" style="5" customWidth="1"/>
    <col min="7437" max="7437" width="28.140625" style="5" customWidth="1"/>
    <col min="7438" max="7438" width="47" style="5" customWidth="1"/>
    <col min="7439" max="7682" width="10.42578125" style="5"/>
    <col min="7683" max="7683" width="5.28515625" style="5" customWidth="1"/>
    <col min="7684" max="7684" width="16.42578125" style="5" customWidth="1"/>
    <col min="7685" max="7685" width="22.7109375" style="5" customWidth="1"/>
    <col min="7686" max="7686" width="16.42578125" style="5" customWidth="1"/>
    <col min="7687" max="7687" width="27.28515625" style="5" customWidth="1"/>
    <col min="7688" max="7689" width="15.7109375" style="5" customWidth="1"/>
    <col min="7690" max="7690" width="6.28515625" style="5" customWidth="1"/>
    <col min="7691" max="7691" width="7.7109375" style="5" customWidth="1"/>
    <col min="7692" max="7692" width="24.7109375" style="5" customWidth="1"/>
    <col min="7693" max="7693" width="28.140625" style="5" customWidth="1"/>
    <col min="7694" max="7694" width="47" style="5" customWidth="1"/>
    <col min="7695" max="7938" width="10.42578125" style="5"/>
    <col min="7939" max="7939" width="5.28515625" style="5" customWidth="1"/>
    <col min="7940" max="7940" width="16.42578125" style="5" customWidth="1"/>
    <col min="7941" max="7941" width="22.7109375" style="5" customWidth="1"/>
    <col min="7942" max="7942" width="16.42578125" style="5" customWidth="1"/>
    <col min="7943" max="7943" width="27.28515625" style="5" customWidth="1"/>
    <col min="7944" max="7945" width="15.7109375" style="5" customWidth="1"/>
    <col min="7946" max="7946" width="6.28515625" style="5" customWidth="1"/>
    <col min="7947" max="7947" width="7.7109375" style="5" customWidth="1"/>
    <col min="7948" max="7948" width="24.7109375" style="5" customWidth="1"/>
    <col min="7949" max="7949" width="28.140625" style="5" customWidth="1"/>
    <col min="7950" max="7950" width="47" style="5" customWidth="1"/>
    <col min="7951" max="8194" width="10.42578125" style="5"/>
    <col min="8195" max="8195" width="5.28515625" style="5" customWidth="1"/>
    <col min="8196" max="8196" width="16.42578125" style="5" customWidth="1"/>
    <col min="8197" max="8197" width="22.7109375" style="5" customWidth="1"/>
    <col min="8198" max="8198" width="16.42578125" style="5" customWidth="1"/>
    <col min="8199" max="8199" width="27.28515625" style="5" customWidth="1"/>
    <col min="8200" max="8201" width="15.7109375" style="5" customWidth="1"/>
    <col min="8202" max="8202" width="6.28515625" style="5" customWidth="1"/>
    <col min="8203" max="8203" width="7.7109375" style="5" customWidth="1"/>
    <col min="8204" max="8204" width="24.7109375" style="5" customWidth="1"/>
    <col min="8205" max="8205" width="28.140625" style="5" customWidth="1"/>
    <col min="8206" max="8206" width="47" style="5" customWidth="1"/>
    <col min="8207" max="8450" width="10.42578125" style="5"/>
    <col min="8451" max="8451" width="5.28515625" style="5" customWidth="1"/>
    <col min="8452" max="8452" width="16.42578125" style="5" customWidth="1"/>
    <col min="8453" max="8453" width="22.7109375" style="5" customWidth="1"/>
    <col min="8454" max="8454" width="16.42578125" style="5" customWidth="1"/>
    <col min="8455" max="8455" width="27.28515625" style="5" customWidth="1"/>
    <col min="8456" max="8457" width="15.7109375" style="5" customWidth="1"/>
    <col min="8458" max="8458" width="6.28515625" style="5" customWidth="1"/>
    <col min="8459" max="8459" width="7.7109375" style="5" customWidth="1"/>
    <col min="8460" max="8460" width="24.7109375" style="5" customWidth="1"/>
    <col min="8461" max="8461" width="28.140625" style="5" customWidth="1"/>
    <col min="8462" max="8462" width="47" style="5" customWidth="1"/>
    <col min="8463" max="8706" width="10.42578125" style="5"/>
    <col min="8707" max="8707" width="5.28515625" style="5" customWidth="1"/>
    <col min="8708" max="8708" width="16.42578125" style="5" customWidth="1"/>
    <col min="8709" max="8709" width="22.7109375" style="5" customWidth="1"/>
    <col min="8710" max="8710" width="16.42578125" style="5" customWidth="1"/>
    <col min="8711" max="8711" width="27.28515625" style="5" customWidth="1"/>
    <col min="8712" max="8713" width="15.7109375" style="5" customWidth="1"/>
    <col min="8714" max="8714" width="6.28515625" style="5" customWidth="1"/>
    <col min="8715" max="8715" width="7.7109375" style="5" customWidth="1"/>
    <col min="8716" max="8716" width="24.7109375" style="5" customWidth="1"/>
    <col min="8717" max="8717" width="28.140625" style="5" customWidth="1"/>
    <col min="8718" max="8718" width="47" style="5" customWidth="1"/>
    <col min="8719" max="8962" width="10.42578125" style="5"/>
    <col min="8963" max="8963" width="5.28515625" style="5" customWidth="1"/>
    <col min="8964" max="8964" width="16.42578125" style="5" customWidth="1"/>
    <col min="8965" max="8965" width="22.7109375" style="5" customWidth="1"/>
    <col min="8966" max="8966" width="16.42578125" style="5" customWidth="1"/>
    <col min="8967" max="8967" width="27.28515625" style="5" customWidth="1"/>
    <col min="8968" max="8969" width="15.7109375" style="5" customWidth="1"/>
    <col min="8970" max="8970" width="6.28515625" style="5" customWidth="1"/>
    <col min="8971" max="8971" width="7.7109375" style="5" customWidth="1"/>
    <col min="8972" max="8972" width="24.7109375" style="5" customWidth="1"/>
    <col min="8973" max="8973" width="28.140625" style="5" customWidth="1"/>
    <col min="8974" max="8974" width="47" style="5" customWidth="1"/>
    <col min="8975" max="9218" width="10.42578125" style="5"/>
    <col min="9219" max="9219" width="5.28515625" style="5" customWidth="1"/>
    <col min="9220" max="9220" width="16.42578125" style="5" customWidth="1"/>
    <col min="9221" max="9221" width="22.7109375" style="5" customWidth="1"/>
    <col min="9222" max="9222" width="16.42578125" style="5" customWidth="1"/>
    <col min="9223" max="9223" width="27.28515625" style="5" customWidth="1"/>
    <col min="9224" max="9225" width="15.7109375" style="5" customWidth="1"/>
    <col min="9226" max="9226" width="6.28515625" style="5" customWidth="1"/>
    <col min="9227" max="9227" width="7.7109375" style="5" customWidth="1"/>
    <col min="9228" max="9228" width="24.7109375" style="5" customWidth="1"/>
    <col min="9229" max="9229" width="28.140625" style="5" customWidth="1"/>
    <col min="9230" max="9230" width="47" style="5" customWidth="1"/>
    <col min="9231" max="9474" width="10.42578125" style="5"/>
    <col min="9475" max="9475" width="5.28515625" style="5" customWidth="1"/>
    <col min="9476" max="9476" width="16.42578125" style="5" customWidth="1"/>
    <col min="9477" max="9477" width="22.7109375" style="5" customWidth="1"/>
    <col min="9478" max="9478" width="16.42578125" style="5" customWidth="1"/>
    <col min="9479" max="9479" width="27.28515625" style="5" customWidth="1"/>
    <col min="9480" max="9481" width="15.7109375" style="5" customWidth="1"/>
    <col min="9482" max="9482" width="6.28515625" style="5" customWidth="1"/>
    <col min="9483" max="9483" width="7.7109375" style="5" customWidth="1"/>
    <col min="9484" max="9484" width="24.7109375" style="5" customWidth="1"/>
    <col min="9485" max="9485" width="28.140625" style="5" customWidth="1"/>
    <col min="9486" max="9486" width="47" style="5" customWidth="1"/>
    <col min="9487" max="9730" width="10.42578125" style="5"/>
    <col min="9731" max="9731" width="5.28515625" style="5" customWidth="1"/>
    <col min="9732" max="9732" width="16.42578125" style="5" customWidth="1"/>
    <col min="9733" max="9733" width="22.7109375" style="5" customWidth="1"/>
    <col min="9734" max="9734" width="16.42578125" style="5" customWidth="1"/>
    <col min="9735" max="9735" width="27.28515625" style="5" customWidth="1"/>
    <col min="9736" max="9737" width="15.7109375" style="5" customWidth="1"/>
    <col min="9738" max="9738" width="6.28515625" style="5" customWidth="1"/>
    <col min="9739" max="9739" width="7.7109375" style="5" customWidth="1"/>
    <col min="9740" max="9740" width="24.7109375" style="5" customWidth="1"/>
    <col min="9741" max="9741" width="28.140625" style="5" customWidth="1"/>
    <col min="9742" max="9742" width="47" style="5" customWidth="1"/>
    <col min="9743" max="9986" width="10.42578125" style="5"/>
    <col min="9987" max="9987" width="5.28515625" style="5" customWidth="1"/>
    <col min="9988" max="9988" width="16.42578125" style="5" customWidth="1"/>
    <col min="9989" max="9989" width="22.7109375" style="5" customWidth="1"/>
    <col min="9990" max="9990" width="16.42578125" style="5" customWidth="1"/>
    <col min="9991" max="9991" width="27.28515625" style="5" customWidth="1"/>
    <col min="9992" max="9993" width="15.7109375" style="5" customWidth="1"/>
    <col min="9994" max="9994" width="6.28515625" style="5" customWidth="1"/>
    <col min="9995" max="9995" width="7.7109375" style="5" customWidth="1"/>
    <col min="9996" max="9996" width="24.7109375" style="5" customWidth="1"/>
    <col min="9997" max="9997" width="28.140625" style="5" customWidth="1"/>
    <col min="9998" max="9998" width="47" style="5" customWidth="1"/>
    <col min="9999" max="10242" width="10.42578125" style="5"/>
    <col min="10243" max="10243" width="5.28515625" style="5" customWidth="1"/>
    <col min="10244" max="10244" width="16.42578125" style="5" customWidth="1"/>
    <col min="10245" max="10245" width="22.7109375" style="5" customWidth="1"/>
    <col min="10246" max="10246" width="16.42578125" style="5" customWidth="1"/>
    <col min="10247" max="10247" width="27.28515625" style="5" customWidth="1"/>
    <col min="10248" max="10249" width="15.7109375" style="5" customWidth="1"/>
    <col min="10250" max="10250" width="6.28515625" style="5" customWidth="1"/>
    <col min="10251" max="10251" width="7.7109375" style="5" customWidth="1"/>
    <col min="10252" max="10252" width="24.7109375" style="5" customWidth="1"/>
    <col min="10253" max="10253" width="28.140625" style="5" customWidth="1"/>
    <col min="10254" max="10254" width="47" style="5" customWidth="1"/>
    <col min="10255" max="10498" width="10.42578125" style="5"/>
    <col min="10499" max="10499" width="5.28515625" style="5" customWidth="1"/>
    <col min="10500" max="10500" width="16.42578125" style="5" customWidth="1"/>
    <col min="10501" max="10501" width="22.7109375" style="5" customWidth="1"/>
    <col min="10502" max="10502" width="16.42578125" style="5" customWidth="1"/>
    <col min="10503" max="10503" width="27.28515625" style="5" customWidth="1"/>
    <col min="10504" max="10505" width="15.7109375" style="5" customWidth="1"/>
    <col min="10506" max="10506" width="6.28515625" style="5" customWidth="1"/>
    <col min="10507" max="10507" width="7.7109375" style="5" customWidth="1"/>
    <col min="10508" max="10508" width="24.7109375" style="5" customWidth="1"/>
    <col min="10509" max="10509" width="28.140625" style="5" customWidth="1"/>
    <col min="10510" max="10510" width="47" style="5" customWidth="1"/>
    <col min="10511" max="10754" width="10.42578125" style="5"/>
    <col min="10755" max="10755" width="5.28515625" style="5" customWidth="1"/>
    <col min="10756" max="10756" width="16.42578125" style="5" customWidth="1"/>
    <col min="10757" max="10757" width="22.7109375" style="5" customWidth="1"/>
    <col min="10758" max="10758" width="16.42578125" style="5" customWidth="1"/>
    <col min="10759" max="10759" width="27.28515625" style="5" customWidth="1"/>
    <col min="10760" max="10761" width="15.7109375" style="5" customWidth="1"/>
    <col min="10762" max="10762" width="6.28515625" style="5" customWidth="1"/>
    <col min="10763" max="10763" width="7.7109375" style="5" customWidth="1"/>
    <col min="10764" max="10764" width="24.7109375" style="5" customWidth="1"/>
    <col min="10765" max="10765" width="28.140625" style="5" customWidth="1"/>
    <col min="10766" max="10766" width="47" style="5" customWidth="1"/>
    <col min="10767" max="11010" width="10.42578125" style="5"/>
    <col min="11011" max="11011" width="5.28515625" style="5" customWidth="1"/>
    <col min="11012" max="11012" width="16.42578125" style="5" customWidth="1"/>
    <col min="11013" max="11013" width="22.7109375" style="5" customWidth="1"/>
    <col min="11014" max="11014" width="16.42578125" style="5" customWidth="1"/>
    <col min="11015" max="11015" width="27.28515625" style="5" customWidth="1"/>
    <col min="11016" max="11017" width="15.7109375" style="5" customWidth="1"/>
    <col min="11018" max="11018" width="6.28515625" style="5" customWidth="1"/>
    <col min="11019" max="11019" width="7.7109375" style="5" customWidth="1"/>
    <col min="11020" max="11020" width="24.7109375" style="5" customWidth="1"/>
    <col min="11021" max="11021" width="28.140625" style="5" customWidth="1"/>
    <col min="11022" max="11022" width="47" style="5" customWidth="1"/>
    <col min="11023" max="11266" width="10.42578125" style="5"/>
    <col min="11267" max="11267" width="5.28515625" style="5" customWidth="1"/>
    <col min="11268" max="11268" width="16.42578125" style="5" customWidth="1"/>
    <col min="11269" max="11269" width="22.7109375" style="5" customWidth="1"/>
    <col min="11270" max="11270" width="16.42578125" style="5" customWidth="1"/>
    <col min="11271" max="11271" width="27.28515625" style="5" customWidth="1"/>
    <col min="11272" max="11273" width="15.7109375" style="5" customWidth="1"/>
    <col min="11274" max="11274" width="6.28515625" style="5" customWidth="1"/>
    <col min="11275" max="11275" width="7.7109375" style="5" customWidth="1"/>
    <col min="11276" max="11276" width="24.7109375" style="5" customWidth="1"/>
    <col min="11277" max="11277" width="28.140625" style="5" customWidth="1"/>
    <col min="11278" max="11278" width="47" style="5" customWidth="1"/>
    <col min="11279" max="11522" width="10.42578125" style="5"/>
    <col min="11523" max="11523" width="5.28515625" style="5" customWidth="1"/>
    <col min="11524" max="11524" width="16.42578125" style="5" customWidth="1"/>
    <col min="11525" max="11525" width="22.7109375" style="5" customWidth="1"/>
    <col min="11526" max="11526" width="16.42578125" style="5" customWidth="1"/>
    <col min="11527" max="11527" width="27.28515625" style="5" customWidth="1"/>
    <col min="11528" max="11529" width="15.7109375" style="5" customWidth="1"/>
    <col min="11530" max="11530" width="6.28515625" style="5" customWidth="1"/>
    <col min="11531" max="11531" width="7.7109375" style="5" customWidth="1"/>
    <col min="11532" max="11532" width="24.7109375" style="5" customWidth="1"/>
    <col min="11533" max="11533" width="28.140625" style="5" customWidth="1"/>
    <col min="11534" max="11534" width="47" style="5" customWidth="1"/>
    <col min="11535" max="11778" width="10.42578125" style="5"/>
    <col min="11779" max="11779" width="5.28515625" style="5" customWidth="1"/>
    <col min="11780" max="11780" width="16.42578125" style="5" customWidth="1"/>
    <col min="11781" max="11781" width="22.7109375" style="5" customWidth="1"/>
    <col min="11782" max="11782" width="16.42578125" style="5" customWidth="1"/>
    <col min="11783" max="11783" width="27.28515625" style="5" customWidth="1"/>
    <col min="11784" max="11785" width="15.7109375" style="5" customWidth="1"/>
    <col min="11786" max="11786" width="6.28515625" style="5" customWidth="1"/>
    <col min="11787" max="11787" width="7.7109375" style="5" customWidth="1"/>
    <col min="11788" max="11788" width="24.7109375" style="5" customWidth="1"/>
    <col min="11789" max="11789" width="28.140625" style="5" customWidth="1"/>
    <col min="11790" max="11790" width="47" style="5" customWidth="1"/>
    <col min="11791" max="12034" width="10.42578125" style="5"/>
    <col min="12035" max="12035" width="5.28515625" style="5" customWidth="1"/>
    <col min="12036" max="12036" width="16.42578125" style="5" customWidth="1"/>
    <col min="12037" max="12037" width="22.7109375" style="5" customWidth="1"/>
    <col min="12038" max="12038" width="16.42578125" style="5" customWidth="1"/>
    <col min="12039" max="12039" width="27.28515625" style="5" customWidth="1"/>
    <col min="12040" max="12041" width="15.7109375" style="5" customWidth="1"/>
    <col min="12042" max="12042" width="6.28515625" style="5" customWidth="1"/>
    <col min="12043" max="12043" width="7.7109375" style="5" customWidth="1"/>
    <col min="12044" max="12044" width="24.7109375" style="5" customWidth="1"/>
    <col min="12045" max="12045" width="28.140625" style="5" customWidth="1"/>
    <col min="12046" max="12046" width="47" style="5" customWidth="1"/>
    <col min="12047" max="12290" width="10.42578125" style="5"/>
    <col min="12291" max="12291" width="5.28515625" style="5" customWidth="1"/>
    <col min="12292" max="12292" width="16.42578125" style="5" customWidth="1"/>
    <col min="12293" max="12293" width="22.7109375" style="5" customWidth="1"/>
    <col min="12294" max="12294" width="16.42578125" style="5" customWidth="1"/>
    <col min="12295" max="12295" width="27.28515625" style="5" customWidth="1"/>
    <col min="12296" max="12297" width="15.7109375" style="5" customWidth="1"/>
    <col min="12298" max="12298" width="6.28515625" style="5" customWidth="1"/>
    <col min="12299" max="12299" width="7.7109375" style="5" customWidth="1"/>
    <col min="12300" max="12300" width="24.7109375" style="5" customWidth="1"/>
    <col min="12301" max="12301" width="28.140625" style="5" customWidth="1"/>
    <col min="12302" max="12302" width="47" style="5" customWidth="1"/>
    <col min="12303" max="12546" width="10.42578125" style="5"/>
    <col min="12547" max="12547" width="5.28515625" style="5" customWidth="1"/>
    <col min="12548" max="12548" width="16.42578125" style="5" customWidth="1"/>
    <col min="12549" max="12549" width="22.7109375" style="5" customWidth="1"/>
    <col min="12550" max="12550" width="16.42578125" style="5" customWidth="1"/>
    <col min="12551" max="12551" width="27.28515625" style="5" customWidth="1"/>
    <col min="12552" max="12553" width="15.7109375" style="5" customWidth="1"/>
    <col min="12554" max="12554" width="6.28515625" style="5" customWidth="1"/>
    <col min="12555" max="12555" width="7.7109375" style="5" customWidth="1"/>
    <col min="12556" max="12556" width="24.7109375" style="5" customWidth="1"/>
    <col min="12557" max="12557" width="28.140625" style="5" customWidth="1"/>
    <col min="12558" max="12558" width="47" style="5" customWidth="1"/>
    <col min="12559" max="12802" width="10.42578125" style="5"/>
    <col min="12803" max="12803" width="5.28515625" style="5" customWidth="1"/>
    <col min="12804" max="12804" width="16.42578125" style="5" customWidth="1"/>
    <col min="12805" max="12805" width="22.7109375" style="5" customWidth="1"/>
    <col min="12806" max="12806" width="16.42578125" style="5" customWidth="1"/>
    <col min="12807" max="12807" width="27.28515625" style="5" customWidth="1"/>
    <col min="12808" max="12809" width="15.7109375" style="5" customWidth="1"/>
    <col min="12810" max="12810" width="6.28515625" style="5" customWidth="1"/>
    <col min="12811" max="12811" width="7.7109375" style="5" customWidth="1"/>
    <col min="12812" max="12812" width="24.7109375" style="5" customWidth="1"/>
    <col min="12813" max="12813" width="28.140625" style="5" customWidth="1"/>
    <col min="12814" max="12814" width="47" style="5" customWidth="1"/>
    <col min="12815" max="13058" width="10.42578125" style="5"/>
    <col min="13059" max="13059" width="5.28515625" style="5" customWidth="1"/>
    <col min="13060" max="13060" width="16.42578125" style="5" customWidth="1"/>
    <col min="13061" max="13061" width="22.7109375" style="5" customWidth="1"/>
    <col min="13062" max="13062" width="16.42578125" style="5" customWidth="1"/>
    <col min="13063" max="13063" width="27.28515625" style="5" customWidth="1"/>
    <col min="13064" max="13065" width="15.7109375" style="5" customWidth="1"/>
    <col min="13066" max="13066" width="6.28515625" style="5" customWidth="1"/>
    <col min="13067" max="13067" width="7.7109375" style="5" customWidth="1"/>
    <col min="13068" max="13068" width="24.7109375" style="5" customWidth="1"/>
    <col min="13069" max="13069" width="28.140625" style="5" customWidth="1"/>
    <col min="13070" max="13070" width="47" style="5" customWidth="1"/>
    <col min="13071" max="13314" width="10.42578125" style="5"/>
    <col min="13315" max="13315" width="5.28515625" style="5" customWidth="1"/>
    <col min="13316" max="13316" width="16.42578125" style="5" customWidth="1"/>
    <col min="13317" max="13317" width="22.7109375" style="5" customWidth="1"/>
    <col min="13318" max="13318" width="16.42578125" style="5" customWidth="1"/>
    <col min="13319" max="13319" width="27.28515625" style="5" customWidth="1"/>
    <col min="13320" max="13321" width="15.7109375" style="5" customWidth="1"/>
    <col min="13322" max="13322" width="6.28515625" style="5" customWidth="1"/>
    <col min="13323" max="13323" width="7.7109375" style="5" customWidth="1"/>
    <col min="13324" max="13324" width="24.7109375" style="5" customWidth="1"/>
    <col min="13325" max="13325" width="28.140625" style="5" customWidth="1"/>
    <col min="13326" max="13326" width="47" style="5" customWidth="1"/>
    <col min="13327" max="13570" width="10.42578125" style="5"/>
    <col min="13571" max="13571" width="5.28515625" style="5" customWidth="1"/>
    <col min="13572" max="13572" width="16.42578125" style="5" customWidth="1"/>
    <col min="13573" max="13573" width="22.7109375" style="5" customWidth="1"/>
    <col min="13574" max="13574" width="16.42578125" style="5" customWidth="1"/>
    <col min="13575" max="13575" width="27.28515625" style="5" customWidth="1"/>
    <col min="13576" max="13577" width="15.7109375" style="5" customWidth="1"/>
    <col min="13578" max="13578" width="6.28515625" style="5" customWidth="1"/>
    <col min="13579" max="13579" width="7.7109375" style="5" customWidth="1"/>
    <col min="13580" max="13580" width="24.7109375" style="5" customWidth="1"/>
    <col min="13581" max="13581" width="28.140625" style="5" customWidth="1"/>
    <col min="13582" max="13582" width="47" style="5" customWidth="1"/>
    <col min="13583" max="13826" width="10.42578125" style="5"/>
    <col min="13827" max="13827" width="5.28515625" style="5" customWidth="1"/>
    <col min="13828" max="13828" width="16.42578125" style="5" customWidth="1"/>
    <col min="13829" max="13829" width="22.7109375" style="5" customWidth="1"/>
    <col min="13830" max="13830" width="16.42578125" style="5" customWidth="1"/>
    <col min="13831" max="13831" width="27.28515625" style="5" customWidth="1"/>
    <col min="13832" max="13833" width="15.7109375" style="5" customWidth="1"/>
    <col min="13834" max="13834" width="6.28515625" style="5" customWidth="1"/>
    <col min="13835" max="13835" width="7.7109375" style="5" customWidth="1"/>
    <col min="13836" max="13836" width="24.7109375" style="5" customWidth="1"/>
    <col min="13837" max="13837" width="28.140625" style="5" customWidth="1"/>
    <col min="13838" max="13838" width="47" style="5" customWidth="1"/>
    <col min="13839" max="14082" width="10.42578125" style="5"/>
    <col min="14083" max="14083" width="5.28515625" style="5" customWidth="1"/>
    <col min="14084" max="14084" width="16.42578125" style="5" customWidth="1"/>
    <col min="14085" max="14085" width="22.7109375" style="5" customWidth="1"/>
    <col min="14086" max="14086" width="16.42578125" style="5" customWidth="1"/>
    <col min="14087" max="14087" width="27.28515625" style="5" customWidth="1"/>
    <col min="14088" max="14089" width="15.7109375" style="5" customWidth="1"/>
    <col min="14090" max="14090" width="6.28515625" style="5" customWidth="1"/>
    <col min="14091" max="14091" width="7.7109375" style="5" customWidth="1"/>
    <col min="14092" max="14092" width="24.7109375" style="5" customWidth="1"/>
    <col min="14093" max="14093" width="28.140625" style="5" customWidth="1"/>
    <col min="14094" max="14094" width="47" style="5" customWidth="1"/>
    <col min="14095" max="14338" width="10.42578125" style="5"/>
    <col min="14339" max="14339" width="5.28515625" style="5" customWidth="1"/>
    <col min="14340" max="14340" width="16.42578125" style="5" customWidth="1"/>
    <col min="14341" max="14341" width="22.7109375" style="5" customWidth="1"/>
    <col min="14342" max="14342" width="16.42578125" style="5" customWidth="1"/>
    <col min="14343" max="14343" width="27.28515625" style="5" customWidth="1"/>
    <col min="14344" max="14345" width="15.7109375" style="5" customWidth="1"/>
    <col min="14346" max="14346" width="6.28515625" style="5" customWidth="1"/>
    <col min="14347" max="14347" width="7.7109375" style="5" customWidth="1"/>
    <col min="14348" max="14348" width="24.7109375" style="5" customWidth="1"/>
    <col min="14349" max="14349" width="28.140625" style="5" customWidth="1"/>
    <col min="14350" max="14350" width="47" style="5" customWidth="1"/>
    <col min="14351" max="14594" width="10.42578125" style="5"/>
    <col min="14595" max="14595" width="5.28515625" style="5" customWidth="1"/>
    <col min="14596" max="14596" width="16.42578125" style="5" customWidth="1"/>
    <col min="14597" max="14597" width="22.7109375" style="5" customWidth="1"/>
    <col min="14598" max="14598" width="16.42578125" style="5" customWidth="1"/>
    <col min="14599" max="14599" width="27.28515625" style="5" customWidth="1"/>
    <col min="14600" max="14601" width="15.7109375" style="5" customWidth="1"/>
    <col min="14602" max="14602" width="6.28515625" style="5" customWidth="1"/>
    <col min="14603" max="14603" width="7.7109375" style="5" customWidth="1"/>
    <col min="14604" max="14604" width="24.7109375" style="5" customWidth="1"/>
    <col min="14605" max="14605" width="28.140625" style="5" customWidth="1"/>
    <col min="14606" max="14606" width="47" style="5" customWidth="1"/>
    <col min="14607" max="14850" width="10.42578125" style="5"/>
    <col min="14851" max="14851" width="5.28515625" style="5" customWidth="1"/>
    <col min="14852" max="14852" width="16.42578125" style="5" customWidth="1"/>
    <col min="14853" max="14853" width="22.7109375" style="5" customWidth="1"/>
    <col min="14854" max="14854" width="16.42578125" style="5" customWidth="1"/>
    <col min="14855" max="14855" width="27.28515625" style="5" customWidth="1"/>
    <col min="14856" max="14857" width="15.7109375" style="5" customWidth="1"/>
    <col min="14858" max="14858" width="6.28515625" style="5" customWidth="1"/>
    <col min="14859" max="14859" width="7.7109375" style="5" customWidth="1"/>
    <col min="14860" max="14860" width="24.7109375" style="5" customWidth="1"/>
    <col min="14861" max="14861" width="28.140625" style="5" customWidth="1"/>
    <col min="14862" max="14862" width="47" style="5" customWidth="1"/>
    <col min="14863" max="15106" width="10.42578125" style="5"/>
    <col min="15107" max="15107" width="5.28515625" style="5" customWidth="1"/>
    <col min="15108" max="15108" width="16.42578125" style="5" customWidth="1"/>
    <col min="15109" max="15109" width="22.7109375" style="5" customWidth="1"/>
    <col min="15110" max="15110" width="16.42578125" style="5" customWidth="1"/>
    <col min="15111" max="15111" width="27.28515625" style="5" customWidth="1"/>
    <col min="15112" max="15113" width="15.7109375" style="5" customWidth="1"/>
    <col min="15114" max="15114" width="6.28515625" style="5" customWidth="1"/>
    <col min="15115" max="15115" width="7.7109375" style="5" customWidth="1"/>
    <col min="15116" max="15116" width="24.7109375" style="5" customWidth="1"/>
    <col min="15117" max="15117" width="28.140625" style="5" customWidth="1"/>
    <col min="15118" max="15118" width="47" style="5" customWidth="1"/>
    <col min="15119" max="15362" width="10.42578125" style="5"/>
    <col min="15363" max="15363" width="5.28515625" style="5" customWidth="1"/>
    <col min="15364" max="15364" width="16.42578125" style="5" customWidth="1"/>
    <col min="15365" max="15365" width="22.7109375" style="5" customWidth="1"/>
    <col min="15366" max="15366" width="16.42578125" style="5" customWidth="1"/>
    <col min="15367" max="15367" width="27.28515625" style="5" customWidth="1"/>
    <col min="15368" max="15369" width="15.7109375" style="5" customWidth="1"/>
    <col min="15370" max="15370" width="6.28515625" style="5" customWidth="1"/>
    <col min="15371" max="15371" width="7.7109375" style="5" customWidth="1"/>
    <col min="15372" max="15372" width="24.7109375" style="5" customWidth="1"/>
    <col min="15373" max="15373" width="28.140625" style="5" customWidth="1"/>
    <col min="15374" max="15374" width="47" style="5" customWidth="1"/>
    <col min="15375" max="15618" width="10.42578125" style="5"/>
    <col min="15619" max="15619" width="5.28515625" style="5" customWidth="1"/>
    <col min="15620" max="15620" width="16.42578125" style="5" customWidth="1"/>
    <col min="15621" max="15621" width="22.7109375" style="5" customWidth="1"/>
    <col min="15622" max="15622" width="16.42578125" style="5" customWidth="1"/>
    <col min="15623" max="15623" width="27.28515625" style="5" customWidth="1"/>
    <col min="15624" max="15625" width="15.7109375" style="5" customWidth="1"/>
    <col min="15626" max="15626" width="6.28515625" style="5" customWidth="1"/>
    <col min="15627" max="15627" width="7.7109375" style="5" customWidth="1"/>
    <col min="15628" max="15628" width="24.7109375" style="5" customWidth="1"/>
    <col min="15629" max="15629" width="28.140625" style="5" customWidth="1"/>
    <col min="15630" max="15630" width="47" style="5" customWidth="1"/>
    <col min="15631" max="15874" width="10.42578125" style="5"/>
    <col min="15875" max="15875" width="5.28515625" style="5" customWidth="1"/>
    <col min="15876" max="15876" width="16.42578125" style="5" customWidth="1"/>
    <col min="15877" max="15877" width="22.7109375" style="5" customWidth="1"/>
    <col min="15878" max="15878" width="16.42578125" style="5" customWidth="1"/>
    <col min="15879" max="15879" width="27.28515625" style="5" customWidth="1"/>
    <col min="15880" max="15881" width="15.7109375" style="5" customWidth="1"/>
    <col min="15882" max="15882" width="6.28515625" style="5" customWidth="1"/>
    <col min="15883" max="15883" width="7.7109375" style="5" customWidth="1"/>
    <col min="15884" max="15884" width="24.7109375" style="5" customWidth="1"/>
    <col min="15885" max="15885" width="28.140625" style="5" customWidth="1"/>
    <col min="15886" max="15886" width="47" style="5" customWidth="1"/>
    <col min="15887" max="16130" width="10.42578125" style="5"/>
    <col min="16131" max="16131" width="5.28515625" style="5" customWidth="1"/>
    <col min="16132" max="16132" width="16.42578125" style="5" customWidth="1"/>
    <col min="16133" max="16133" width="22.7109375" style="5" customWidth="1"/>
    <col min="16134" max="16134" width="16.42578125" style="5" customWidth="1"/>
    <col min="16135" max="16135" width="27.28515625" style="5" customWidth="1"/>
    <col min="16136" max="16137" width="15.7109375" style="5" customWidth="1"/>
    <col min="16138" max="16138" width="6.28515625" style="5" customWidth="1"/>
    <col min="16139" max="16139" width="7.7109375" style="5" customWidth="1"/>
    <col min="16140" max="16140" width="24.7109375" style="5" customWidth="1"/>
    <col min="16141" max="16141" width="28.140625" style="5" customWidth="1"/>
    <col min="16142" max="16142" width="47" style="5" customWidth="1"/>
    <col min="16143" max="16384" width="10.42578125" style="5"/>
  </cols>
  <sheetData>
    <row r="1" spans="1:14" s="1" customFormat="1" ht="16.5" customHeight="1" x14ac:dyDescent="0.25">
      <c r="A1" s="83" t="s">
        <v>1</v>
      </c>
      <c r="B1" s="83"/>
      <c r="C1" s="83"/>
      <c r="D1" s="23"/>
      <c r="E1" s="30"/>
      <c r="F1" s="84" t="s">
        <v>2</v>
      </c>
      <c r="G1" s="84"/>
      <c r="H1" s="84"/>
      <c r="I1" s="84"/>
      <c r="J1" s="84"/>
      <c r="K1" s="84"/>
      <c r="L1" s="84"/>
      <c r="M1" s="29"/>
      <c r="N1" s="2"/>
    </row>
    <row r="2" spans="1:14" s="1" customFormat="1" ht="16.5" customHeight="1" x14ac:dyDescent="0.25">
      <c r="A2" s="83" t="s">
        <v>3</v>
      </c>
      <c r="B2" s="83"/>
      <c r="C2" s="83"/>
      <c r="D2" s="24"/>
      <c r="E2" s="29"/>
      <c r="F2" s="84" t="s">
        <v>4</v>
      </c>
      <c r="G2" s="84"/>
      <c r="H2" s="84"/>
      <c r="I2" s="84"/>
      <c r="J2" s="84"/>
      <c r="K2" s="84"/>
      <c r="L2" s="84"/>
      <c r="M2" s="29"/>
      <c r="N2" s="2"/>
    </row>
    <row r="3" spans="1:14" s="1" customFormat="1" ht="16.5" customHeight="1" x14ac:dyDescent="0.25">
      <c r="A3" s="83" t="s">
        <v>18</v>
      </c>
      <c r="B3" s="83"/>
      <c r="C3" s="83"/>
      <c r="D3" s="23"/>
      <c r="E3" s="30"/>
      <c r="F3" s="30"/>
      <c r="G3" s="23"/>
      <c r="H3" s="23"/>
      <c r="I3" s="85"/>
      <c r="J3" s="85"/>
      <c r="K3" s="85"/>
      <c r="L3" s="35"/>
      <c r="M3" s="30"/>
      <c r="N3" s="25"/>
    </row>
    <row r="4" spans="1:14" s="1" customFormat="1" ht="23.25" customHeight="1" x14ac:dyDescent="0.25">
      <c r="A4" s="83"/>
      <c r="B4" s="83"/>
      <c r="C4" s="83"/>
      <c r="D4" s="23"/>
      <c r="E4" s="30"/>
      <c r="F4" s="30"/>
      <c r="G4" s="23"/>
      <c r="H4" s="23"/>
      <c r="I4" s="3"/>
      <c r="J4" s="30"/>
      <c r="K4" s="42"/>
      <c r="L4" s="35"/>
      <c r="M4" s="30"/>
      <c r="N4" s="25"/>
    </row>
    <row r="5" spans="1:14" s="1" customFormat="1" ht="29.25" customHeight="1" x14ac:dyDescent="0.25">
      <c r="A5" s="86" t="s">
        <v>44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</row>
    <row r="6" spans="1:14" s="1" customFormat="1" ht="20.25" customHeight="1" x14ac:dyDescent="0.25">
      <c r="A6" s="87" t="s">
        <v>21</v>
      </c>
      <c r="B6" s="87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</row>
    <row r="7" spans="1:14" ht="12" customHeight="1" x14ac:dyDescent="0.25">
      <c r="K7" s="88" t="s">
        <v>6</v>
      </c>
      <c r="L7" s="88"/>
      <c r="M7" s="88"/>
      <c r="N7" s="88"/>
    </row>
    <row r="8" spans="1:14" s="11" customFormat="1" ht="73.5" customHeight="1" x14ac:dyDescent="0.25">
      <c r="A8" s="8" t="s">
        <v>0</v>
      </c>
      <c r="B8" s="80" t="s">
        <v>7</v>
      </c>
      <c r="C8" s="81"/>
      <c r="D8" s="81"/>
      <c r="E8" s="82"/>
      <c r="F8" s="8" t="s">
        <v>8</v>
      </c>
      <c r="G8" s="8" t="s">
        <v>9</v>
      </c>
      <c r="H8" s="8" t="s">
        <v>20</v>
      </c>
      <c r="I8" s="8" t="s">
        <v>10</v>
      </c>
      <c r="J8" s="8" t="s">
        <v>11</v>
      </c>
      <c r="K8" s="43" t="s">
        <v>15</v>
      </c>
      <c r="L8" s="9" t="s">
        <v>16</v>
      </c>
      <c r="M8" s="9" t="s">
        <v>19</v>
      </c>
      <c r="N8" s="10" t="s">
        <v>45</v>
      </c>
    </row>
    <row r="9" spans="1:14" s="11" customFormat="1" ht="33.75" hidden="1" customHeight="1" x14ac:dyDescent="0.25">
      <c r="A9" s="12" t="s">
        <v>13</v>
      </c>
      <c r="B9" s="72" t="s">
        <v>12</v>
      </c>
      <c r="C9" s="73"/>
      <c r="D9" s="13"/>
      <c r="E9" s="26"/>
      <c r="F9" s="12"/>
      <c r="G9" s="12"/>
      <c r="H9" s="12"/>
      <c r="I9" s="12"/>
      <c r="J9" s="12"/>
      <c r="K9" s="44"/>
      <c r="L9" s="37" t="e">
        <f>+SUM(#REF!)</f>
        <v>#REF!</v>
      </c>
      <c r="M9" s="14"/>
      <c r="N9" s="10"/>
    </row>
    <row r="10" spans="1:14" ht="38.25" hidden="1" customHeight="1" x14ac:dyDescent="0.25">
      <c r="A10" s="15" t="s">
        <v>14</v>
      </c>
      <c r="B10" s="74" t="s">
        <v>5</v>
      </c>
      <c r="C10" s="75"/>
      <c r="D10" s="75"/>
      <c r="E10" s="76"/>
      <c r="F10" s="16"/>
      <c r="G10" s="16"/>
      <c r="H10" s="16"/>
      <c r="I10" s="16"/>
      <c r="J10" s="16"/>
      <c r="K10" s="45"/>
      <c r="L10" s="36"/>
      <c r="M10" s="17"/>
      <c r="N10" s="18"/>
    </row>
    <row r="11" spans="1:14" ht="41.25" customHeight="1" x14ac:dyDescent="0.25">
      <c r="A11" s="77" t="s">
        <v>43</v>
      </c>
      <c r="B11" s="78"/>
      <c r="C11" s="78"/>
      <c r="D11" s="78"/>
      <c r="E11" s="79"/>
      <c r="F11" s="16"/>
      <c r="G11" s="16"/>
      <c r="H11" s="16"/>
      <c r="I11" s="20"/>
      <c r="J11" s="16"/>
      <c r="K11" s="46"/>
      <c r="L11" s="38"/>
      <c r="M11" s="21"/>
      <c r="N11" s="22"/>
    </row>
    <row r="12" spans="1:14" ht="217.5" customHeight="1" x14ac:dyDescent="0.25">
      <c r="A12" s="19">
        <v>1</v>
      </c>
      <c r="B12" s="57" t="s">
        <v>35</v>
      </c>
      <c r="C12" s="58"/>
      <c r="D12" s="58"/>
      <c r="E12" s="59"/>
      <c r="F12" s="20"/>
      <c r="G12" s="20"/>
      <c r="H12" s="50" t="s">
        <v>27</v>
      </c>
      <c r="I12" s="20">
        <v>10</v>
      </c>
      <c r="J12" s="20" t="s">
        <v>24</v>
      </c>
      <c r="K12" s="46">
        <v>10950000</v>
      </c>
      <c r="L12" s="38">
        <f>I12*K12</f>
        <v>109500000</v>
      </c>
      <c r="M12" s="21" t="s">
        <v>25</v>
      </c>
      <c r="N12" s="22"/>
    </row>
    <row r="13" spans="1:14" ht="196.5" customHeight="1" x14ac:dyDescent="0.25">
      <c r="A13" s="19">
        <v>2</v>
      </c>
      <c r="B13" s="57" t="s">
        <v>34</v>
      </c>
      <c r="C13" s="58"/>
      <c r="D13" s="58"/>
      <c r="E13" s="59"/>
      <c r="F13" s="20"/>
      <c r="G13" s="20"/>
      <c r="H13" s="32" t="s">
        <v>28</v>
      </c>
      <c r="I13" s="20">
        <v>1</v>
      </c>
      <c r="J13" s="20" t="s">
        <v>29</v>
      </c>
      <c r="K13" s="46">
        <v>7590000</v>
      </c>
      <c r="L13" s="38">
        <f t="shared" ref="L13:L21" si="0">I13*K13</f>
        <v>7590000</v>
      </c>
      <c r="M13" s="21" t="s">
        <v>25</v>
      </c>
      <c r="N13" s="22"/>
    </row>
    <row r="14" spans="1:14" ht="198" customHeight="1" x14ac:dyDescent="0.25">
      <c r="A14" s="19">
        <v>3</v>
      </c>
      <c r="B14" s="57" t="s">
        <v>30</v>
      </c>
      <c r="C14" s="58"/>
      <c r="D14" s="58"/>
      <c r="E14" s="59"/>
      <c r="F14" s="20"/>
      <c r="G14" s="20"/>
      <c r="H14" s="32" t="s">
        <v>31</v>
      </c>
      <c r="I14" s="20">
        <v>1</v>
      </c>
      <c r="J14" s="20" t="s">
        <v>29</v>
      </c>
      <c r="K14" s="46">
        <v>6395000</v>
      </c>
      <c r="L14" s="38">
        <f t="shared" si="0"/>
        <v>6395000</v>
      </c>
      <c r="M14" s="21" t="s">
        <v>25</v>
      </c>
      <c r="N14" s="22"/>
    </row>
    <row r="15" spans="1:14" ht="15" hidden="1" customHeight="1" x14ac:dyDescent="0.25">
      <c r="A15" s="19"/>
      <c r="B15" s="57"/>
      <c r="C15" s="58"/>
      <c r="D15" s="58"/>
      <c r="E15" s="59"/>
      <c r="F15" s="20"/>
      <c r="G15" s="20"/>
      <c r="H15" s="20" t="s">
        <v>26</v>
      </c>
      <c r="I15" s="20"/>
      <c r="J15" s="20"/>
      <c r="K15" s="46"/>
      <c r="L15" s="38">
        <f t="shared" si="0"/>
        <v>0</v>
      </c>
      <c r="M15" s="21"/>
      <c r="N15" s="22"/>
    </row>
    <row r="16" spans="1:14" ht="120.75" customHeight="1" x14ac:dyDescent="0.25">
      <c r="A16" s="19">
        <v>4</v>
      </c>
      <c r="B16" s="57" t="s">
        <v>32</v>
      </c>
      <c r="C16" s="58"/>
      <c r="D16" s="58"/>
      <c r="E16" s="59"/>
      <c r="F16" s="20"/>
      <c r="G16" s="20"/>
      <c r="H16" s="33" t="s">
        <v>33</v>
      </c>
      <c r="I16" s="20">
        <v>3</v>
      </c>
      <c r="J16" s="20" t="s">
        <v>29</v>
      </c>
      <c r="K16" s="46">
        <v>3190000</v>
      </c>
      <c r="L16" s="38">
        <f t="shared" si="0"/>
        <v>9570000</v>
      </c>
      <c r="M16" s="21" t="s">
        <v>25</v>
      </c>
      <c r="N16" s="22"/>
    </row>
    <row r="17" spans="1:14" ht="185.25" customHeight="1" x14ac:dyDescent="0.25">
      <c r="A17" s="19">
        <v>5</v>
      </c>
      <c r="B17" s="57" t="s">
        <v>36</v>
      </c>
      <c r="C17" s="58"/>
      <c r="D17" s="58"/>
      <c r="E17" s="59"/>
      <c r="F17" s="20"/>
      <c r="G17" s="20"/>
      <c r="H17" s="34" t="s">
        <v>37</v>
      </c>
      <c r="I17" s="51">
        <v>2</v>
      </c>
      <c r="J17" s="20" t="s">
        <v>38</v>
      </c>
      <c r="K17" s="46">
        <v>55000000</v>
      </c>
      <c r="L17" s="38">
        <f t="shared" si="0"/>
        <v>110000000</v>
      </c>
      <c r="M17" s="21" t="s">
        <v>25</v>
      </c>
      <c r="N17" s="22"/>
    </row>
    <row r="18" spans="1:14" ht="57.75" customHeight="1" x14ac:dyDescent="0.25">
      <c r="A18" s="19">
        <v>6</v>
      </c>
      <c r="B18" s="57" t="s">
        <v>39</v>
      </c>
      <c r="C18" s="58"/>
      <c r="D18" s="58"/>
      <c r="E18" s="59"/>
      <c r="F18" s="20"/>
      <c r="G18" s="20"/>
      <c r="H18" s="20"/>
      <c r="I18" s="51">
        <v>1</v>
      </c>
      <c r="J18" s="51" t="s">
        <v>38</v>
      </c>
      <c r="K18" s="46">
        <v>49000000</v>
      </c>
      <c r="L18" s="38">
        <f t="shared" si="0"/>
        <v>49000000</v>
      </c>
      <c r="M18" s="21" t="s">
        <v>25</v>
      </c>
      <c r="N18" s="22"/>
    </row>
    <row r="19" spans="1:14" ht="47.25" customHeight="1" x14ac:dyDescent="0.25">
      <c r="A19" s="19">
        <v>7</v>
      </c>
      <c r="B19" s="57" t="s">
        <v>40</v>
      </c>
      <c r="C19" s="58"/>
      <c r="D19" s="58"/>
      <c r="E19" s="59"/>
      <c r="F19" s="20"/>
      <c r="G19" s="20"/>
      <c r="H19" s="20"/>
      <c r="I19" s="51">
        <v>2</v>
      </c>
      <c r="J19" s="51" t="s">
        <v>38</v>
      </c>
      <c r="K19" s="46">
        <v>2885000</v>
      </c>
      <c r="L19" s="38">
        <f t="shared" si="0"/>
        <v>5770000</v>
      </c>
      <c r="M19" s="21" t="s">
        <v>25</v>
      </c>
      <c r="N19" s="22"/>
    </row>
    <row r="20" spans="1:14" ht="43.5" customHeight="1" x14ac:dyDescent="0.25">
      <c r="A20" s="19">
        <v>8</v>
      </c>
      <c r="B20" s="57" t="s">
        <v>42</v>
      </c>
      <c r="C20" s="58"/>
      <c r="D20" s="58"/>
      <c r="E20" s="59"/>
      <c r="F20" s="20"/>
      <c r="G20" s="20"/>
      <c r="H20" s="20"/>
      <c r="I20" s="51">
        <v>2</v>
      </c>
      <c r="J20" s="51" t="s">
        <v>49</v>
      </c>
      <c r="K20" s="46">
        <v>1105000</v>
      </c>
      <c r="L20" s="38">
        <f t="shared" si="0"/>
        <v>2210000</v>
      </c>
      <c r="M20" s="21" t="s">
        <v>25</v>
      </c>
      <c r="N20" s="22"/>
    </row>
    <row r="21" spans="1:14" ht="38.25" customHeight="1" x14ac:dyDescent="0.25">
      <c r="A21" s="19">
        <v>9</v>
      </c>
      <c r="B21" s="66" t="s">
        <v>41</v>
      </c>
      <c r="C21" s="67"/>
      <c r="D21" s="67"/>
      <c r="E21" s="68"/>
      <c r="F21" s="20"/>
      <c r="G21" s="20"/>
      <c r="H21" s="20"/>
      <c r="I21" s="51">
        <v>2</v>
      </c>
      <c r="J21" s="51" t="s">
        <v>38</v>
      </c>
      <c r="K21" s="46">
        <v>18500000</v>
      </c>
      <c r="L21" s="38">
        <f t="shared" si="0"/>
        <v>37000000</v>
      </c>
      <c r="M21" s="21" t="s">
        <v>25</v>
      </c>
      <c r="N21" s="22"/>
    </row>
    <row r="22" spans="1:14" ht="34.5" customHeight="1" x14ac:dyDescent="0.25">
      <c r="A22" s="27"/>
      <c r="B22" s="60" t="s">
        <v>46</v>
      </c>
      <c r="C22" s="61"/>
      <c r="D22" s="61"/>
      <c r="E22" s="62"/>
      <c r="F22" s="49"/>
      <c r="G22" s="49"/>
      <c r="H22" s="49"/>
      <c r="I22" s="49"/>
      <c r="J22" s="49"/>
      <c r="K22" s="49"/>
      <c r="L22" s="52">
        <f>SUM(L12:L21)</f>
        <v>337035000</v>
      </c>
      <c r="M22" s="27"/>
      <c r="N22" s="31" t="s">
        <v>22</v>
      </c>
    </row>
    <row r="23" spans="1:14" ht="31.5" customHeight="1" x14ac:dyDescent="0.25">
      <c r="A23" s="69" t="s">
        <v>47</v>
      </c>
      <c r="B23" s="70"/>
      <c r="C23" s="70"/>
      <c r="D23" s="70"/>
      <c r="E23" s="71"/>
      <c r="F23" s="20"/>
      <c r="G23" s="20"/>
      <c r="H23" s="20"/>
      <c r="I23" s="20"/>
      <c r="J23" s="20"/>
      <c r="K23" s="47"/>
      <c r="L23" s="39"/>
      <c r="M23" s="27"/>
      <c r="N23" s="22"/>
    </row>
    <row r="24" spans="1:14" ht="49.5" customHeight="1" x14ac:dyDescent="0.25">
      <c r="A24" s="16"/>
      <c r="B24" s="90" t="s">
        <v>58</v>
      </c>
      <c r="C24" s="91"/>
      <c r="D24" s="91"/>
      <c r="E24" s="92"/>
      <c r="F24" s="20"/>
      <c r="G24" s="16"/>
      <c r="H24" s="16"/>
      <c r="I24" s="20"/>
      <c r="J24" s="16"/>
      <c r="K24" s="47"/>
      <c r="L24" s="39"/>
      <c r="M24" s="27"/>
      <c r="N24" s="22"/>
    </row>
    <row r="25" spans="1:14" ht="18.75" x14ac:dyDescent="0.3">
      <c r="A25" s="96">
        <v>1</v>
      </c>
      <c r="B25" s="93" t="s">
        <v>51</v>
      </c>
      <c r="C25" s="94"/>
      <c r="D25" s="94"/>
      <c r="E25" s="95"/>
      <c r="F25" s="16"/>
      <c r="G25" s="16"/>
      <c r="H25" s="16"/>
      <c r="I25" s="89">
        <v>1</v>
      </c>
      <c r="J25" s="20" t="s">
        <v>38</v>
      </c>
      <c r="K25" s="97">
        <v>15445455</v>
      </c>
      <c r="L25" s="97">
        <f>K25*I25</f>
        <v>15445455</v>
      </c>
      <c r="M25" s="27"/>
      <c r="N25" s="22"/>
    </row>
    <row r="26" spans="1:14" ht="18.75" x14ac:dyDescent="0.3">
      <c r="A26" s="96">
        <v>2</v>
      </c>
      <c r="B26" s="93" t="s">
        <v>52</v>
      </c>
      <c r="C26" s="94"/>
      <c r="D26" s="94"/>
      <c r="E26" s="95"/>
      <c r="F26" s="16"/>
      <c r="G26" s="16"/>
      <c r="H26" s="16"/>
      <c r="I26" s="89">
        <v>1</v>
      </c>
      <c r="J26" s="20" t="s">
        <v>49</v>
      </c>
      <c r="K26" s="97">
        <v>16000000</v>
      </c>
      <c r="L26" s="97">
        <f t="shared" ref="L26:L31" si="1">K26*I26</f>
        <v>16000000</v>
      </c>
      <c r="M26" s="27"/>
      <c r="N26" s="22"/>
    </row>
    <row r="27" spans="1:14" ht="18.75" x14ac:dyDescent="0.3">
      <c r="A27" s="96">
        <v>3</v>
      </c>
      <c r="B27" s="93" t="s">
        <v>53</v>
      </c>
      <c r="C27" s="94"/>
      <c r="D27" s="94"/>
      <c r="E27" s="95"/>
      <c r="F27" s="16"/>
      <c r="G27" s="16"/>
      <c r="H27" s="16"/>
      <c r="I27" s="89">
        <v>1</v>
      </c>
      <c r="J27" s="20" t="s">
        <v>49</v>
      </c>
      <c r="K27" s="97">
        <v>1409091</v>
      </c>
      <c r="L27" s="97">
        <f t="shared" si="1"/>
        <v>1409091</v>
      </c>
      <c r="M27" s="27"/>
      <c r="N27" s="22"/>
    </row>
    <row r="28" spans="1:14" ht="18.75" x14ac:dyDescent="0.3">
      <c r="A28" s="96">
        <v>4</v>
      </c>
      <c r="B28" s="93" t="s">
        <v>54</v>
      </c>
      <c r="C28" s="94"/>
      <c r="D28" s="94"/>
      <c r="E28" s="95"/>
      <c r="F28" s="16"/>
      <c r="G28" s="16"/>
      <c r="H28" s="16"/>
      <c r="I28" s="89">
        <v>2</v>
      </c>
      <c r="J28" s="20" t="s">
        <v>49</v>
      </c>
      <c r="K28" s="97">
        <v>2818182</v>
      </c>
      <c r="L28" s="97">
        <f t="shared" si="1"/>
        <v>5636364</v>
      </c>
      <c r="M28" s="27"/>
      <c r="N28" s="22"/>
    </row>
    <row r="29" spans="1:14" ht="18.75" x14ac:dyDescent="0.3">
      <c r="A29" s="96">
        <v>5</v>
      </c>
      <c r="B29" s="93" t="s">
        <v>55</v>
      </c>
      <c r="C29" s="94"/>
      <c r="D29" s="94"/>
      <c r="E29" s="95"/>
      <c r="F29" s="16"/>
      <c r="G29" s="16"/>
      <c r="H29" s="16"/>
      <c r="I29" s="89">
        <v>30</v>
      </c>
      <c r="J29" s="20" t="s">
        <v>49</v>
      </c>
      <c r="K29" s="98">
        <v>434545</v>
      </c>
      <c r="L29" s="97">
        <f t="shared" si="1"/>
        <v>13036350</v>
      </c>
      <c r="M29" s="27"/>
      <c r="N29" s="22"/>
    </row>
    <row r="30" spans="1:14" ht="18.75" x14ac:dyDescent="0.3">
      <c r="A30" s="96">
        <v>6</v>
      </c>
      <c r="B30" s="93" t="s">
        <v>56</v>
      </c>
      <c r="C30" s="94"/>
      <c r="D30" s="94"/>
      <c r="E30" s="95"/>
      <c r="F30" s="16"/>
      <c r="G30" s="16"/>
      <c r="H30" s="16"/>
      <c r="I30" s="89">
        <v>2</v>
      </c>
      <c r="J30" s="20" t="s">
        <v>49</v>
      </c>
      <c r="K30" s="98">
        <v>8181818</v>
      </c>
      <c r="L30" s="97">
        <f t="shared" si="1"/>
        <v>16363636</v>
      </c>
      <c r="M30" s="27"/>
      <c r="N30" s="22"/>
    </row>
    <row r="31" spans="1:14" ht="18.75" x14ac:dyDescent="0.3">
      <c r="A31" s="96">
        <v>7</v>
      </c>
      <c r="B31" s="93" t="s">
        <v>57</v>
      </c>
      <c r="C31" s="94"/>
      <c r="D31" s="94"/>
      <c r="E31" s="95"/>
      <c r="F31" s="16"/>
      <c r="G31" s="16"/>
      <c r="H31" s="16"/>
      <c r="I31" s="89">
        <v>4</v>
      </c>
      <c r="J31" s="20" t="s">
        <v>49</v>
      </c>
      <c r="K31" s="98">
        <v>954545</v>
      </c>
      <c r="L31" s="97">
        <f t="shared" si="1"/>
        <v>3818180</v>
      </c>
      <c r="M31" s="27"/>
      <c r="N31" s="22"/>
    </row>
    <row r="32" spans="1:14" ht="34.5" customHeight="1" x14ac:dyDescent="0.25">
      <c r="A32" s="19"/>
      <c r="B32" s="60" t="s">
        <v>46</v>
      </c>
      <c r="C32" s="61"/>
      <c r="D32" s="61"/>
      <c r="E32" s="62"/>
      <c r="F32" s="63"/>
      <c r="G32" s="64"/>
      <c r="H32" s="64"/>
      <c r="I32" s="64"/>
      <c r="J32" s="64"/>
      <c r="K32" s="65"/>
      <c r="L32" s="99">
        <f>SUM(L25:L31)</f>
        <v>71709076</v>
      </c>
      <c r="M32" s="21"/>
      <c r="N32" s="31" t="s">
        <v>22</v>
      </c>
    </row>
    <row r="33" spans="1:14" ht="19.5" customHeight="1" x14ac:dyDescent="0.25">
      <c r="A33" s="54" t="s">
        <v>17</v>
      </c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40">
        <f>L22+L32</f>
        <v>408744076</v>
      </c>
      <c r="M33" s="28"/>
      <c r="N33" s="31" t="s">
        <v>23</v>
      </c>
    </row>
    <row r="35" spans="1:14" ht="15.75" customHeight="1" x14ac:dyDescent="0.25">
      <c r="K35" s="55" t="s">
        <v>59</v>
      </c>
      <c r="L35" s="55"/>
      <c r="M35" s="55"/>
      <c r="N35" s="55"/>
    </row>
    <row r="36" spans="1:14" ht="16.5" x14ac:dyDescent="0.25">
      <c r="K36" s="56" t="s">
        <v>50</v>
      </c>
      <c r="L36" s="56"/>
      <c r="M36" s="56"/>
      <c r="N36" s="56"/>
    </row>
    <row r="42" spans="1:14" x14ac:dyDescent="0.25">
      <c r="L42" s="53" t="s">
        <v>48</v>
      </c>
      <c r="M42" s="53"/>
    </row>
  </sheetData>
  <mergeCells count="40">
    <mergeCell ref="B8:E8"/>
    <mergeCell ref="A1:C1"/>
    <mergeCell ref="F1:L1"/>
    <mergeCell ref="A2:C2"/>
    <mergeCell ref="F2:L2"/>
    <mergeCell ref="A3:C3"/>
    <mergeCell ref="I3:K3"/>
    <mergeCell ref="A4:C4"/>
    <mergeCell ref="A5:N5"/>
    <mergeCell ref="A6:N6"/>
    <mergeCell ref="K7:N7"/>
    <mergeCell ref="B22:E22"/>
    <mergeCell ref="B19:E19"/>
    <mergeCell ref="B9:C9"/>
    <mergeCell ref="B10:E10"/>
    <mergeCell ref="B12:E12"/>
    <mergeCell ref="B13:E13"/>
    <mergeCell ref="B14:E14"/>
    <mergeCell ref="B15:E15"/>
    <mergeCell ref="B16:E16"/>
    <mergeCell ref="B17:E17"/>
    <mergeCell ref="B18:E18"/>
    <mergeCell ref="A11:E11"/>
    <mergeCell ref="B20:E20"/>
    <mergeCell ref="B21:E21"/>
    <mergeCell ref="B24:E24"/>
    <mergeCell ref="B25:E25"/>
    <mergeCell ref="A23:E23"/>
    <mergeCell ref="B26:E26"/>
    <mergeCell ref="B27:E27"/>
    <mergeCell ref="B28:E28"/>
    <mergeCell ref="B29:E29"/>
    <mergeCell ref="B30:E30"/>
    <mergeCell ref="B31:E31"/>
    <mergeCell ref="L42:M42"/>
    <mergeCell ref="A33:K33"/>
    <mergeCell ref="K35:N35"/>
    <mergeCell ref="K36:N36"/>
    <mergeCell ref="B32:E32"/>
    <mergeCell ref="F32:K3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Nguyen BaoTran</dc:creator>
  <cp:lastModifiedBy>OLALA</cp:lastModifiedBy>
  <cp:lastPrinted>2021-07-15T10:11:35Z</cp:lastPrinted>
  <dcterms:created xsi:type="dcterms:W3CDTF">2021-07-07T16:11:29Z</dcterms:created>
  <dcterms:modified xsi:type="dcterms:W3CDTF">2021-08-29T10:10:49Z</dcterms:modified>
</cp:coreProperties>
</file>