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quang chinh\Desktop\"/>
    </mc:Choice>
  </mc:AlternateContent>
  <bookViews>
    <workbookView xWindow="0" yWindow="0" windowWidth="15600" windowHeight="10965"/>
  </bookViews>
  <sheets>
    <sheet name="05-10-2021" sheetId="1" r:id="rId1"/>
  </sheets>
  <definedNames>
    <definedName name="_xlnm._FilterDatabase" localSheetId="0" hidden="1">'05-10-2021'!$A$9:$I$65</definedName>
    <definedName name="_xlnm.Print_Area" localSheetId="0">'05-10-2021'!$A$1:$I$71</definedName>
  </definedNames>
  <calcPr calcId="162913"/>
</workbook>
</file>

<file path=xl/calcChain.xml><?xml version="1.0" encoding="utf-8"?>
<calcChain xmlns="http://schemas.openxmlformats.org/spreadsheetml/2006/main">
  <c r="G65" i="1" l="1"/>
  <c r="F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G35" i="1"/>
  <c r="G67" i="1" s="1"/>
  <c r="F35" i="1"/>
  <c r="F67" i="1" s="1"/>
  <c r="H35" i="1" l="1"/>
  <c r="H65" i="1" l="1"/>
  <c r="H67" i="1" l="1"/>
</calcChain>
</file>

<file path=xl/sharedStrings.xml><?xml version="1.0" encoding="utf-8"?>
<sst xmlns="http://schemas.openxmlformats.org/spreadsheetml/2006/main" count="233" uniqueCount="126">
  <si>
    <t>STT</t>
  </si>
  <si>
    <t>Tên môn học</t>
  </si>
  <si>
    <t>Tiết</t>
  </si>
  <si>
    <t>Tên GV</t>
  </si>
  <si>
    <t>Lớp học</t>
  </si>
  <si>
    <t>10 - 11</t>
  </si>
  <si>
    <t>7 - 10</t>
  </si>
  <si>
    <t>1 - 4</t>
  </si>
  <si>
    <t>11 - 11</t>
  </si>
  <si>
    <t>11 - 12</t>
  </si>
  <si>
    <t>Sinh Hoạt Chủ Nhiệm - LT(16)</t>
  </si>
  <si>
    <t>1 - 2</t>
  </si>
  <si>
    <t>7 - 8</t>
  </si>
  <si>
    <t>9 - 10</t>
  </si>
  <si>
    <t>6 - 6</t>
  </si>
  <si>
    <t>Bùi Thị Hợp (TG)</t>
  </si>
  <si>
    <t>%</t>
  </si>
  <si>
    <t>Sĩ số SV theo TKB</t>
  </si>
  <si>
    <t>Sĩ số SV tham gia</t>
  </si>
  <si>
    <t>% tham gia học</t>
  </si>
  <si>
    <t>CỘNG BUỔI SÁNG</t>
  </si>
  <si>
    <t>CỘNG BUỔI CHIỀU</t>
  </si>
  <si>
    <t>CÁC LỚP BUỔI CHIỀU (TỪ TIẾT 7 ĐẾN TIẾT 12)</t>
  </si>
  <si>
    <t xml:space="preserve">TỔNG CỘNG </t>
  </si>
  <si>
    <t>CÁC LỚP BUỔI SÁNG (TỪ TIẾT 01 ĐẾN TIẾT 06)</t>
  </si>
  <si>
    <t>3 - 4</t>
  </si>
  <si>
    <t>Trần Vĩnh Xuyên</t>
  </si>
  <si>
    <t>Lưu Thị Thúy</t>
  </si>
  <si>
    <t>Cao Xuân Giang</t>
  </si>
  <si>
    <t>8 - 9</t>
  </si>
  <si>
    <t>9 - 9</t>
  </si>
  <si>
    <t>21T4-CCK1</t>
  </si>
  <si>
    <t>Giáo dục chính trị - LT(17)</t>
  </si>
  <si>
    <t>3 - 6</t>
  </si>
  <si>
    <t>Hồ Tô Như Ý (TG)</t>
  </si>
  <si>
    <t>21T4-CNM1</t>
  </si>
  <si>
    <t>Toán 1 - LT(60)</t>
  </si>
  <si>
    <t>21T4-KLB1</t>
  </si>
  <si>
    <t>Ngữ văn 1 - LT(60)</t>
  </si>
  <si>
    <t>21T4-KML1</t>
  </si>
  <si>
    <t>21T4-KTD1</t>
  </si>
  <si>
    <t>Nguyên lý kế toán - LT(60)</t>
  </si>
  <si>
    <t>21T4-LTM2</t>
  </si>
  <si>
    <t>21T4-LTM3</t>
  </si>
  <si>
    <t>21T4-NHQ1</t>
  </si>
  <si>
    <t>21T4-NNA1</t>
  </si>
  <si>
    <t>Thực hành Nói 1 - TH(60)</t>
  </si>
  <si>
    <t>21T4-NNA2</t>
  </si>
  <si>
    <t>21T4-TCD1</t>
  </si>
  <si>
    <t>21T4-TKĐ2</t>
  </si>
  <si>
    <t>21T4-TMĐ1</t>
  </si>
  <si>
    <t>21T4-CNÔ3</t>
  </si>
  <si>
    <t>Vũ Hạnh Chiêu</t>
  </si>
  <si>
    <t>21T4-ĐCN1</t>
  </si>
  <si>
    <t>Mạch điện - LT(60)</t>
  </si>
  <si>
    <t>Nguyễn Thị Phương Mai (TG)</t>
  </si>
  <si>
    <t>21T4-ĐĐT1</t>
  </si>
  <si>
    <t>21T4-QTD1</t>
  </si>
  <si>
    <t>Vương Thanh Lâm (TG)</t>
  </si>
  <si>
    <t>21T4-QTM1</t>
  </si>
  <si>
    <t>21T4-TKĐ1</t>
  </si>
  <si>
    <t>21T4-LGT1</t>
  </si>
  <si>
    <t>21T4-LTM1</t>
  </si>
  <si>
    <t>21T4-QDL1</t>
  </si>
  <si>
    <t>21T4-QKS1</t>
  </si>
  <si>
    <t>Tổng quan về du lịch - LT(30)</t>
  </si>
  <si>
    <t>Hồ Gia Bảo</t>
  </si>
  <si>
    <t>21T4-QNH1</t>
  </si>
  <si>
    <t>21T4-CMT1</t>
  </si>
  <si>
    <t>21T4-QLH1</t>
  </si>
  <si>
    <t>Trần Thị Hương</t>
  </si>
  <si>
    <t>21T4-CKC1</t>
  </si>
  <si>
    <t>An toàn lao động - LT(30)</t>
  </si>
  <si>
    <r>
      <rPr>
        <i/>
        <sz val="12"/>
        <color indexed="8"/>
        <rFont val="Times New Roman"/>
        <family val="1"/>
      </rPr>
      <t>Ngày 05 tháng 10 năm 2021</t>
    </r>
    <r>
      <rPr>
        <sz val="12"/>
        <color indexed="8"/>
        <rFont val="Times New Roman"/>
        <family val="1"/>
      </rPr>
      <t xml:space="preserve">
</t>
    </r>
    <r>
      <rPr>
        <b/>
        <sz val="12"/>
        <color indexed="8"/>
        <rFont val="Times New Roman"/>
        <family val="1"/>
      </rPr>
      <t>Phòng Thanh tra Giáo dục - Công tác Sinh viên
Kính báo cáo</t>
    </r>
  </si>
  <si>
    <t>Ngày 05/10/2021</t>
  </si>
  <si>
    <t>Trần Thị Hồng Thu</t>
  </si>
  <si>
    <t>An toàn điện - LT(30)</t>
  </si>
  <si>
    <t>Đặng Thị Nhật Minh</t>
  </si>
  <si>
    <t>Dinh dưỡng lý thuyết - LT(30)</t>
  </si>
  <si>
    <t>Phan Thanh Hoàng</t>
  </si>
  <si>
    <t>21T4-CĐT1</t>
  </si>
  <si>
    <t>Trần Huỳnh Tuyết Như (TG)</t>
  </si>
  <si>
    <t>21T4-CNÔ4</t>
  </si>
  <si>
    <t>Hà Thị Hường (TG)</t>
  </si>
  <si>
    <t>Bùi Thị Ngọc Tuyền (TG)</t>
  </si>
  <si>
    <t>Bùi Đình Trường (TG)</t>
  </si>
  <si>
    <t>Tiếng Việt thực hành - TH(60)</t>
  </si>
  <si>
    <t>Phạm Thị Thu Hiền</t>
  </si>
  <si>
    <t>Nguyễn Trọng (TG)</t>
  </si>
  <si>
    <t>Nguyễn Thị Cẩm Loan (TG)</t>
  </si>
  <si>
    <t>Phạm Minh Nghĩa</t>
  </si>
  <si>
    <t>Khí cụ điện - LT(30)</t>
  </si>
  <si>
    <t>Phạm Thị Thanh Thúy</t>
  </si>
  <si>
    <t>Tổng quan du lịch và khách sạn - LT(30)</t>
  </si>
  <si>
    <t>21T4-TĐH1</t>
  </si>
  <si>
    <t>5 - 5</t>
  </si>
  <si>
    <t>Nguyễn Thanh Giang</t>
  </si>
  <si>
    <t>Nguyễn Minh Đức(B)</t>
  </si>
  <si>
    <t>Nguyễn Thị Khánh Thư</t>
  </si>
  <si>
    <t>Bùi Thị Ngọc Sương</t>
  </si>
  <si>
    <t>Quản lý chất lượng dịch vụ - LT(30)</t>
  </si>
  <si>
    <t>Hoàng Thị Trang</t>
  </si>
  <si>
    <t>21T4-VSL1</t>
  </si>
  <si>
    <t>Hà Việt Hường (TG)</t>
  </si>
  <si>
    <t>Nguyễn Văn Hậu</t>
  </si>
  <si>
    <t>21T4-CNÔ1</t>
  </si>
  <si>
    <t>Nguyễn Thị Thanh (TG)</t>
  </si>
  <si>
    <t>Nguyễn Thị Bích Hồng (TG)</t>
  </si>
  <si>
    <t>Trần Nhi Diễm Huỳnh (TG)</t>
  </si>
  <si>
    <t>Bùi Ánh Tuyết</t>
  </si>
  <si>
    <t>21T4-TKW1</t>
  </si>
  <si>
    <t>21T3-QLH1KN</t>
  </si>
  <si>
    <t>Lê Thị Thu Thảo</t>
  </si>
  <si>
    <t>Thống kê du lịch - LT(15)</t>
  </si>
  <si>
    <t>21T4-CTM1</t>
  </si>
  <si>
    <t>Phạm Thị Vinh</t>
  </si>
  <si>
    <t>9 - 12</t>
  </si>
  <si>
    <t>Nguyễn Thị Bích Trâm (TG)</t>
  </si>
  <si>
    <t>Phan Thanh Tuân (TG)</t>
  </si>
  <si>
    <t>Đặng Ngọc Đoàn</t>
  </si>
  <si>
    <t>Nguyễn Văn Đông</t>
  </si>
  <si>
    <t>Nguyễn Thị Thanh Tú</t>
  </si>
  <si>
    <t>Thống kê du lịch - TH(30)</t>
  </si>
  <si>
    <t>Ghi chú</t>
  </si>
  <si>
    <t>BÁO CÁO NHANH SỐ LƯỢNG SV KHÓA 21-T4 HỌC TRỰC TUYẾN</t>
  </si>
  <si>
    <t>Tên Giảng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</si>
</sst>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0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name val="Times New Roman"/>
      <family val="1"/>
    </font>
    <font>
      <sz val="11"/>
      <color indexed="8"/>
      <name val="Times New Roman"/>
      <family val="1"/>
    </font>
    <font>
      <sz val="10"/>
      <color rgb="FF000000"/>
      <name val="Times New Roman"/>
      <family val="1"/>
    </font>
    <font>
      <b/>
      <sz val="11"/>
      <color indexed="8"/>
      <name val="Times New Roman"/>
      <family val="1"/>
    </font>
    <font>
      <sz val="10"/>
      <color theme="1"/>
      <name val="Times New Roman"/>
      <family val="1"/>
    </font>
    <font>
      <i/>
      <sz val="9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4"/>
      <color indexed="8"/>
      <name val="Times New Roman"/>
      <family val="1"/>
    </font>
    <font>
      <b/>
      <sz val="14"/>
      <color rgb="FFFF0000"/>
      <name val="Times New Roman"/>
      <family val="1"/>
    </font>
    <font>
      <sz val="14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</fonts>
  <fills count="4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D5A6BD"/>
      </patternFill>
    </fill>
    <fill>
      <patternFill patternType="solid">
        <fgColor theme="0"/>
        <bgColor rgb="FFFFD966"/>
      </patternFill>
    </fill>
    <fill>
      <patternFill patternType="solid">
        <fgColor theme="0"/>
        <bgColor rgb="FFFFF2CC"/>
      </patternFill>
    </fill>
    <fill>
      <patternFill patternType="solid">
        <fgColor theme="0"/>
        <bgColor rgb="FFA4C2F4"/>
      </patternFill>
    </fill>
    <fill>
      <patternFill patternType="solid">
        <fgColor theme="0"/>
        <bgColor rgb="FFC9DAF8"/>
      </patternFill>
    </fill>
    <fill>
      <patternFill patternType="solid">
        <fgColor theme="0"/>
        <bgColor rgb="FFF1C232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9FC5E8"/>
      </patternFill>
    </fill>
    <fill>
      <patternFill patternType="solid">
        <fgColor theme="0"/>
        <bgColor rgb="FFF6B26B"/>
      </patternFill>
    </fill>
    <fill>
      <patternFill patternType="solid">
        <fgColor theme="0"/>
        <bgColor rgb="FFD9EAD3"/>
      </patternFill>
    </fill>
    <fill>
      <patternFill patternType="solid">
        <fgColor theme="0"/>
        <bgColor rgb="FFB4A7D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106">
    <xf numFmtId="0" fontId="0" fillId="0" borderId="0" xfId="0"/>
    <xf numFmtId="0" fontId="18" fillId="24" borderId="0" xfId="0" applyFont="1" applyFill="1"/>
    <xf numFmtId="0" fontId="19" fillId="24" borderId="0" xfId="0" applyFont="1" applyFill="1"/>
    <xf numFmtId="0" fontId="18" fillId="0" borderId="0" xfId="0" applyFont="1" applyFill="1"/>
    <xf numFmtId="16" fontId="18" fillId="24" borderId="0" xfId="0" applyNumberFormat="1" applyFont="1" applyFill="1"/>
    <xf numFmtId="0" fontId="22" fillId="31" borderId="10" xfId="0" applyFont="1" applyFill="1" applyBorder="1" applyAlignment="1">
      <alignment horizontal="center" vertical="center" wrapText="1"/>
    </xf>
    <xf numFmtId="0" fontId="19" fillId="26" borderId="10" xfId="0" applyFont="1" applyFill="1" applyBorder="1" applyAlignment="1">
      <alignment horizontal="center" vertical="center"/>
    </xf>
    <xf numFmtId="0" fontId="19" fillId="26" borderId="10" xfId="0" quotePrefix="1" applyFont="1" applyFill="1" applyBorder="1" applyAlignment="1">
      <alignment horizontal="center" vertical="center"/>
    </xf>
    <xf numFmtId="0" fontId="19" fillId="26" borderId="10" xfId="0" applyFont="1" applyFill="1" applyBorder="1" applyAlignment="1">
      <alignment horizontal="left" vertical="center" wrapText="1"/>
    </xf>
    <xf numFmtId="0" fontId="22" fillId="26" borderId="10" xfId="0" applyFont="1" applyFill="1" applyBorder="1" applyAlignment="1">
      <alignment horizontal="right" vertical="center" wrapText="1"/>
    </xf>
    <xf numFmtId="0" fontId="26" fillId="26" borderId="10" xfId="0" applyFont="1" applyFill="1" applyBorder="1" applyAlignment="1">
      <alignment horizontal="center" vertical="center"/>
    </xf>
    <xf numFmtId="4" fontId="26" fillId="26" borderId="10" xfId="0" applyNumberFormat="1" applyFont="1" applyFill="1" applyBorder="1" applyAlignment="1">
      <alignment horizontal="right" vertical="center"/>
    </xf>
    <xf numFmtId="4" fontId="22" fillId="26" borderId="10" xfId="0" applyNumberFormat="1" applyFont="1" applyFill="1" applyBorder="1" applyAlignment="1">
      <alignment horizontal="left" vertical="center"/>
    </xf>
    <xf numFmtId="0" fontId="18" fillId="27" borderId="0" xfId="0" applyFont="1" applyFill="1"/>
    <xf numFmtId="0" fontId="19" fillId="27" borderId="0" xfId="0" applyFont="1" applyFill="1" applyBorder="1" applyAlignment="1">
      <alignment horizontal="center" vertical="center"/>
    </xf>
    <xf numFmtId="0" fontId="19" fillId="27" borderId="0" xfId="0" quotePrefix="1" applyFont="1" applyFill="1" applyBorder="1" applyAlignment="1">
      <alignment horizontal="center" vertical="center"/>
    </xf>
    <xf numFmtId="0" fontId="19" fillId="27" borderId="0" xfId="0" applyFont="1" applyFill="1" applyBorder="1" applyAlignment="1">
      <alignment horizontal="left" vertical="center" wrapText="1"/>
    </xf>
    <xf numFmtId="4" fontId="19" fillId="27" borderId="0" xfId="0" applyNumberFormat="1" applyFont="1" applyFill="1" applyBorder="1" applyAlignment="1">
      <alignment horizontal="center" vertical="center"/>
    </xf>
    <xf numFmtId="0" fontId="22" fillId="25" borderId="10" xfId="0" applyFont="1" applyFill="1" applyBorder="1" applyAlignment="1">
      <alignment horizontal="center" vertical="center" wrapText="1"/>
    </xf>
    <xf numFmtId="0" fontId="25" fillId="30" borderId="15" xfId="0" applyFont="1" applyFill="1" applyBorder="1" applyAlignment="1">
      <alignment horizontal="center" vertical="center" wrapText="1"/>
    </xf>
    <xf numFmtId="4" fontId="19" fillId="27" borderId="12" xfId="0" applyNumberFormat="1" applyFont="1" applyFill="1" applyBorder="1" applyAlignment="1">
      <alignment horizontal="center" vertical="center"/>
    </xf>
    <xf numFmtId="4" fontId="26" fillId="26" borderId="12" xfId="0" applyNumberFormat="1" applyFont="1" applyFill="1" applyBorder="1" applyAlignment="1">
      <alignment horizontal="right" vertical="center"/>
    </xf>
    <xf numFmtId="4" fontId="22" fillId="26" borderId="12" xfId="0" applyNumberFormat="1" applyFont="1" applyFill="1" applyBorder="1" applyAlignment="1">
      <alignment horizontal="left" vertical="center"/>
    </xf>
    <xf numFmtId="0" fontId="28" fillId="24" borderId="0" xfId="0" applyFont="1" applyFill="1"/>
    <xf numFmtId="16" fontId="24" fillId="24" borderId="0" xfId="0" quotePrefix="1" applyNumberFormat="1" applyFont="1" applyFill="1"/>
    <xf numFmtId="0" fontId="24" fillId="24" borderId="0" xfId="0" applyFont="1" applyFill="1"/>
    <xf numFmtId="0" fontId="25" fillId="29" borderId="15" xfId="0" applyFont="1" applyFill="1" applyBorder="1" applyAlignment="1">
      <alignment horizontal="left" vertical="center" wrapText="1"/>
    </xf>
    <xf numFmtId="0" fontId="19" fillId="0" borderId="0" xfId="0" applyFont="1" applyFill="1" applyAlignment="1">
      <alignment vertical="center"/>
    </xf>
    <xf numFmtId="0" fontId="30" fillId="28" borderId="10" xfId="0" applyFont="1" applyFill="1" applyBorder="1" applyAlignment="1">
      <alignment horizontal="center" vertical="center"/>
    </xf>
    <xf numFmtId="0" fontId="21" fillId="28" borderId="10" xfId="0" applyFont="1" applyFill="1" applyBorder="1" applyAlignment="1">
      <alignment horizontal="center" vertical="center"/>
    </xf>
    <xf numFmtId="0" fontId="31" fillId="28" borderId="10" xfId="0" applyFont="1" applyFill="1" applyBorder="1" applyAlignment="1">
      <alignment horizontal="center" vertical="center"/>
    </xf>
    <xf numFmtId="4" fontId="31" fillId="28" borderId="10" xfId="0" applyNumberFormat="1" applyFont="1" applyFill="1" applyBorder="1" applyAlignment="1">
      <alignment horizontal="right" vertical="center"/>
    </xf>
    <xf numFmtId="4" fontId="31" fillId="28" borderId="10" xfId="0" applyNumberFormat="1" applyFont="1" applyFill="1" applyBorder="1" applyAlignment="1">
      <alignment horizontal="left" vertical="center"/>
    </xf>
    <xf numFmtId="0" fontId="32" fillId="0" borderId="0" xfId="0" applyFont="1" applyFill="1" applyAlignment="1">
      <alignment horizontal="center" vertical="center"/>
    </xf>
    <xf numFmtId="0" fontId="29" fillId="24" borderId="0" xfId="0" applyFont="1" applyFill="1"/>
    <xf numFmtId="0" fontId="33" fillId="24" borderId="0" xfId="0" applyFont="1" applyFill="1"/>
    <xf numFmtId="0" fontId="18" fillId="0" borderId="0" xfId="0" applyFont="1" applyFill="1" applyAlignment="1">
      <alignment vertical="center"/>
    </xf>
    <xf numFmtId="0" fontId="19" fillId="24" borderId="0" xfId="0" applyFont="1" applyFill="1" applyAlignment="1">
      <alignment horizontal="center"/>
    </xf>
    <xf numFmtId="0" fontId="22" fillId="24" borderId="0" xfId="0" applyFont="1" applyFill="1" applyAlignment="1">
      <alignment horizontal="center"/>
    </xf>
    <xf numFmtId="0" fontId="24" fillId="24" borderId="0" xfId="0" applyFont="1" applyFill="1" applyAlignment="1">
      <alignment horizontal="center"/>
    </xf>
    <xf numFmtId="0" fontId="28" fillId="0" borderId="0" xfId="0" applyFont="1" applyFill="1"/>
    <xf numFmtId="0" fontId="24" fillId="0" borderId="0" xfId="0" applyFont="1" applyFill="1"/>
    <xf numFmtId="0" fontId="19" fillId="0" borderId="0" xfId="0" applyFont="1" applyFill="1"/>
    <xf numFmtId="0" fontId="19" fillId="26" borderId="10" xfId="0" applyFont="1" applyFill="1" applyBorder="1" applyAlignment="1">
      <alignment horizontal="center" vertical="center" wrapText="1"/>
    </xf>
    <xf numFmtId="0" fontId="19" fillId="27" borderId="0" xfId="0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center"/>
    </xf>
    <xf numFmtId="0" fontId="18" fillId="0" borderId="0" xfId="0" applyFont="1" applyFill="1" applyAlignment="1">
      <alignment horizontal="center"/>
    </xf>
    <xf numFmtId="0" fontId="18" fillId="24" borderId="0" xfId="0" applyFont="1" applyFill="1" applyAlignment="1">
      <alignment horizontal="center"/>
    </xf>
    <xf numFmtId="0" fontId="25" fillId="30" borderId="15" xfId="0" applyFont="1" applyFill="1" applyBorder="1" applyAlignment="1">
      <alignment horizontal="center" vertical="center"/>
    </xf>
    <xf numFmtId="0" fontId="25" fillId="29" borderId="14" xfId="0" applyFont="1" applyFill="1" applyBorder="1" applyAlignment="1">
      <alignment horizontal="center" vertical="center"/>
    </xf>
    <xf numFmtId="0" fontId="25" fillId="29" borderId="15" xfId="0" applyFont="1" applyFill="1" applyBorder="1" applyAlignment="1">
      <alignment horizontal="center" vertical="center"/>
    </xf>
    <xf numFmtId="0" fontId="35" fillId="0" borderId="0" xfId="0" applyFont="1" applyAlignment="1">
      <alignment vertical="center"/>
    </xf>
    <xf numFmtId="0" fontId="27" fillId="0" borderId="0" xfId="0" applyFont="1" applyAlignment="1">
      <alignment vertical="center" wrapText="1"/>
    </xf>
    <xf numFmtId="0" fontId="25" fillId="0" borderId="0" xfId="0" applyFont="1" applyAlignment="1"/>
    <xf numFmtId="0" fontId="27" fillId="30" borderId="15" xfId="0" applyFont="1" applyFill="1" applyBorder="1" applyAlignment="1">
      <alignment horizontal="center" vertical="center"/>
    </xf>
    <xf numFmtId="0" fontId="27" fillId="34" borderId="15" xfId="0" applyFont="1" applyFill="1" applyBorder="1" applyAlignment="1">
      <alignment horizontal="center" vertical="center"/>
    </xf>
    <xf numFmtId="0" fontId="27" fillId="36" borderId="15" xfId="0" applyFont="1" applyFill="1" applyBorder="1" applyAlignment="1">
      <alignment horizontal="center" vertical="center"/>
    </xf>
    <xf numFmtId="0" fontId="27" fillId="37" borderId="15" xfId="0" applyFont="1" applyFill="1" applyBorder="1" applyAlignment="1">
      <alignment horizontal="center" vertical="center"/>
    </xf>
    <xf numFmtId="0" fontId="25" fillId="29" borderId="15" xfId="0" applyFont="1" applyFill="1" applyBorder="1" applyAlignment="1">
      <alignment horizontal="left" vertical="center"/>
    </xf>
    <xf numFmtId="0" fontId="25" fillId="29" borderId="0" xfId="0" applyFont="1" applyFill="1" applyAlignment="1">
      <alignment horizontal="center" vertical="center"/>
    </xf>
    <xf numFmtId="0" fontId="25" fillId="29" borderId="0" xfId="0" applyFont="1" applyFill="1" applyAlignment="1">
      <alignment horizontal="left" vertical="center" wrapText="1"/>
    </xf>
    <xf numFmtId="0" fontId="25" fillId="29" borderId="0" xfId="0" applyFont="1" applyFill="1" applyAlignment="1">
      <alignment horizontal="left" vertical="center"/>
    </xf>
    <xf numFmtId="0" fontId="25" fillId="39" borderId="0" xfId="0" applyFont="1" applyFill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5" fillId="37" borderId="15" xfId="0" applyFont="1" applyFill="1" applyBorder="1" applyAlignment="1">
      <alignment horizontal="center" vertical="center" wrapText="1"/>
    </xf>
    <xf numFmtId="0" fontId="25" fillId="39" borderId="0" xfId="0" applyFont="1" applyFill="1" applyAlignment="1">
      <alignment horizontal="center" vertical="center"/>
    </xf>
    <xf numFmtId="0" fontId="25" fillId="39" borderId="0" xfId="0" applyFont="1" applyFill="1" applyAlignment="1">
      <alignment horizontal="left" vertical="center" wrapText="1"/>
    </xf>
    <xf numFmtId="0" fontId="25" fillId="39" borderId="0" xfId="0" applyFont="1" applyFill="1" applyAlignment="1">
      <alignment horizontal="left" vertical="center"/>
    </xf>
    <xf numFmtId="0" fontId="25" fillId="0" borderId="15" xfId="0" applyFont="1" applyBorder="1" applyAlignment="1">
      <alignment horizontal="center" vertical="center"/>
    </xf>
    <xf numFmtId="0" fontId="25" fillId="0" borderId="15" xfId="0" applyFont="1" applyBorder="1" applyAlignment="1">
      <alignment horizontal="left" vertical="center" wrapText="1"/>
    </xf>
    <xf numFmtId="0" fontId="25" fillId="0" borderId="15" xfId="0" applyFont="1" applyBorder="1" applyAlignment="1">
      <alignment horizontal="left" vertical="center"/>
    </xf>
    <xf numFmtId="0" fontId="25" fillId="27" borderId="15" xfId="0" applyFont="1" applyFill="1" applyBorder="1" applyAlignment="1">
      <alignment horizontal="center" vertical="center"/>
    </xf>
    <xf numFmtId="0" fontId="25" fillId="27" borderId="15" xfId="0" applyFont="1" applyFill="1" applyBorder="1" applyAlignment="1">
      <alignment horizontal="center" vertical="center" wrapText="1"/>
    </xf>
    <xf numFmtId="0" fontId="25" fillId="40" borderId="15" xfId="0" applyFont="1" applyFill="1" applyBorder="1" applyAlignment="1">
      <alignment horizontal="center" vertical="center" wrapText="1"/>
    </xf>
    <xf numFmtId="0" fontId="25" fillId="29" borderId="16" xfId="0" applyFont="1" applyFill="1" applyBorder="1" applyAlignment="1">
      <alignment horizontal="center" vertical="center"/>
    </xf>
    <xf numFmtId="0" fontId="25" fillId="29" borderId="17" xfId="0" applyFont="1" applyFill="1" applyBorder="1" applyAlignment="1">
      <alignment horizontal="left" vertical="center" wrapText="1"/>
    </xf>
    <xf numFmtId="0" fontId="25" fillId="29" borderId="17" xfId="0" applyFont="1" applyFill="1" applyBorder="1" applyAlignment="1">
      <alignment horizontal="left" vertical="center"/>
    </xf>
    <xf numFmtId="0" fontId="25" fillId="30" borderId="17" xfId="0" applyFont="1" applyFill="1" applyBorder="1" applyAlignment="1">
      <alignment horizontal="center" vertical="center"/>
    </xf>
    <xf numFmtId="0" fontId="27" fillId="30" borderId="17" xfId="0" applyFont="1" applyFill="1" applyBorder="1" applyAlignment="1">
      <alignment horizontal="center" vertical="center" wrapText="1"/>
    </xf>
    <xf numFmtId="0" fontId="36" fillId="24" borderId="0" xfId="0" applyFont="1" applyFill="1" applyAlignment="1">
      <alignment horizontal="center" vertical="center"/>
    </xf>
    <xf numFmtId="0" fontId="37" fillId="31" borderId="10" xfId="0" applyFont="1" applyFill="1" applyBorder="1" applyAlignment="1">
      <alignment horizontal="center" vertical="center" wrapText="1"/>
    </xf>
    <xf numFmtId="0" fontId="23" fillId="30" borderId="15" xfId="0" applyFont="1" applyFill="1" applyBorder="1" applyAlignment="1">
      <alignment horizontal="center" vertical="center"/>
    </xf>
    <xf numFmtId="0" fontId="23" fillId="35" borderId="15" xfId="0" applyFont="1" applyFill="1" applyBorder="1" applyAlignment="1">
      <alignment horizontal="center" vertical="center"/>
    </xf>
    <xf numFmtId="0" fontId="23" fillId="38" borderId="15" xfId="0" applyFont="1" applyFill="1" applyBorder="1" applyAlignment="1">
      <alignment horizontal="center" vertical="center"/>
    </xf>
    <xf numFmtId="0" fontId="38" fillId="26" borderId="10" xfId="0" applyFont="1" applyFill="1" applyBorder="1" applyAlignment="1">
      <alignment horizontal="center" vertical="center"/>
    </xf>
    <xf numFmtId="0" fontId="23" fillId="27" borderId="0" xfId="0" applyFont="1" applyFill="1" applyBorder="1" applyAlignment="1">
      <alignment horizontal="center" vertical="center" wrapText="1"/>
    </xf>
    <xf numFmtId="0" fontId="37" fillId="25" borderId="10" xfId="0" applyFont="1" applyFill="1" applyBorder="1" applyAlignment="1">
      <alignment horizontal="center" vertical="center" wrapText="1"/>
    </xf>
    <xf numFmtId="0" fontId="23" fillId="27" borderId="15" xfId="0" applyFont="1" applyFill="1" applyBorder="1" applyAlignment="1">
      <alignment horizontal="center" vertical="center"/>
    </xf>
    <xf numFmtId="0" fontId="23" fillId="32" borderId="15" xfId="0" applyFont="1" applyFill="1" applyBorder="1" applyAlignment="1">
      <alignment horizontal="center" vertical="center"/>
    </xf>
    <xf numFmtId="0" fontId="23" fillId="33" borderId="15" xfId="0" applyFont="1" applyFill="1" applyBorder="1" applyAlignment="1">
      <alignment horizontal="center" vertical="center"/>
    </xf>
    <xf numFmtId="0" fontId="23" fillId="41" borderId="15" xfId="0" applyFont="1" applyFill="1" applyBorder="1" applyAlignment="1">
      <alignment horizontal="center" vertical="center"/>
    </xf>
    <xf numFmtId="0" fontId="23" fillId="42" borderId="15" xfId="0" applyFont="1" applyFill="1" applyBorder="1" applyAlignment="1">
      <alignment horizontal="center" vertical="center"/>
    </xf>
    <xf numFmtId="0" fontId="23" fillId="43" borderId="15" xfId="0" applyFont="1" applyFill="1" applyBorder="1" applyAlignment="1">
      <alignment horizontal="center" vertical="center"/>
    </xf>
    <xf numFmtId="0" fontId="23" fillId="30" borderId="17" xfId="0" applyFont="1" applyFill="1" applyBorder="1" applyAlignment="1">
      <alignment horizontal="center" vertical="center"/>
    </xf>
    <xf numFmtId="0" fontId="39" fillId="24" borderId="0" xfId="0" applyFont="1" applyFill="1" applyAlignment="1">
      <alignment horizontal="center" vertical="center"/>
    </xf>
    <xf numFmtId="0" fontId="23" fillId="24" borderId="0" xfId="0" applyFont="1" applyFill="1" applyAlignment="1">
      <alignment horizontal="center" vertical="center"/>
    </xf>
    <xf numFmtId="0" fontId="37" fillId="24" borderId="0" xfId="0" applyFont="1" applyFill="1" applyAlignment="1">
      <alignment horizontal="center" vertical="center"/>
    </xf>
    <xf numFmtId="0" fontId="39" fillId="0" borderId="0" xfId="0" applyFont="1" applyFill="1" applyAlignment="1">
      <alignment horizontal="center" vertical="center"/>
    </xf>
    <xf numFmtId="0" fontId="36" fillId="0" borderId="0" xfId="0" applyFont="1" applyFill="1" applyAlignment="1">
      <alignment horizontal="center" vertical="center"/>
    </xf>
    <xf numFmtId="0" fontId="18" fillId="24" borderId="0" xfId="0" applyFont="1" applyFill="1" applyAlignment="1">
      <alignment horizontal="center" wrapText="1"/>
    </xf>
    <xf numFmtId="0" fontId="20" fillId="24" borderId="0" xfId="0" applyFont="1" applyFill="1" applyAlignment="1">
      <alignment horizontal="center"/>
    </xf>
    <xf numFmtId="0" fontId="21" fillId="24" borderId="0" xfId="0" applyFont="1" applyFill="1" applyAlignment="1">
      <alignment horizontal="center"/>
    </xf>
    <xf numFmtId="0" fontId="21" fillId="27" borderId="0" xfId="0" applyFont="1" applyFill="1" applyBorder="1" applyAlignment="1">
      <alignment horizontal="center" vertical="center"/>
    </xf>
    <xf numFmtId="0" fontId="31" fillId="28" borderId="11" xfId="0" applyFont="1" applyFill="1" applyBorder="1" applyAlignment="1">
      <alignment horizontal="right" vertical="center"/>
    </xf>
    <xf numFmtId="0" fontId="31" fillId="28" borderId="13" xfId="0" applyFont="1" applyFill="1" applyBorder="1" applyAlignment="1">
      <alignment horizontal="right" vertical="center"/>
    </xf>
    <xf numFmtId="0" fontId="31" fillId="28" borderId="12" xfId="0" applyFont="1" applyFill="1" applyBorder="1" applyAlignment="1">
      <alignment horizontal="right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Bình thường" xfId="0" builtinId="0"/>
    <cellStyle name="Đầu đề 1" xfId="30" builtinId="16" customBuiltin="1"/>
    <cellStyle name="Đầu đề 2" xfId="31" builtinId="17" customBuiltin="1"/>
    <cellStyle name="Đầu đề 3" xfId="32" builtinId="18" customBuiltin="1"/>
    <cellStyle name="Đầu đề 4" xfId="33" builtinId="19" customBuiltin="1"/>
    <cellStyle name="Đầu ra" xfId="38" builtinId="21" customBuiltin="1"/>
    <cellStyle name="Đầu vào" xfId="34" builtinId="20" customBuiltin="1"/>
    <cellStyle name="Ghi chú" xfId="37" builtinId="10" customBuiltin="1"/>
    <cellStyle name="Kiểm tra Ô" xfId="27" builtinId="23" customBuiltin="1"/>
    <cellStyle name="Ô được Nối kết" xfId="35" builtinId="24" customBuiltin="1"/>
    <cellStyle name="Sắc màu1" xfId="19" builtinId="29" customBuiltin="1"/>
    <cellStyle name="Sắc màu2" xfId="20" builtinId="33" customBuiltin="1"/>
    <cellStyle name="Sắc màu3" xfId="21" builtinId="37" customBuiltin="1"/>
    <cellStyle name="Sắc màu4" xfId="22" builtinId="41" customBuiltin="1"/>
    <cellStyle name="Sắc màu5" xfId="23" builtinId="45" customBuiltin="1"/>
    <cellStyle name="Sắc màu6" xfId="24" builtinId="49" customBuiltin="1"/>
    <cellStyle name="Tiêu đề" xfId="39" builtinId="15" customBuiltin="1"/>
    <cellStyle name="Tính toán" xfId="26" builtinId="22" customBuiltin="1"/>
    <cellStyle name="Tổng" xfId="40" builtinId="25" customBuiltin="1"/>
    <cellStyle name="Tốt" xfId="29" builtinId="26" customBuiltin="1"/>
    <cellStyle name="Trung lập" xfId="36" builtinId="28" customBuiltin="1"/>
    <cellStyle name="Văn bản Cảnh báo" xfId="41" builtinId="11" customBuiltin="1"/>
    <cellStyle name="Văn bản Giải thích" xfId="28" builtinId="53" customBuiltin="1"/>
    <cellStyle name="Xấu" xfId="25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1555750</xdr:colOff>
      <xdr:row>0</xdr:row>
      <xdr:rowOff>38654</xdr:rowOff>
    </xdr:from>
    <xdr:to>
      <xdr:col>9</xdr:col>
      <xdr:colOff>0</xdr:colOff>
      <xdr:row>1</xdr:row>
      <xdr:rowOff>220872</xdr:rowOff>
    </xdr:to>
    <xdr:sp macro="" textlink="" fLocksText="0">
      <xdr:nvSpPr>
        <xdr:cNvPr id="2051" name="TextBox 3"/>
        <xdr:cNvSpPr txBox="1">
          <a:spLocks noChangeArrowheads="1"/>
        </xdr:cNvSpPr>
      </xdr:nvSpPr>
      <xdr:spPr bwMode="auto">
        <a:xfrm>
          <a:off x="4808054" y="38654"/>
          <a:ext cx="5451337" cy="579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0</xdr:colOff>
      <xdr:row>0</xdr:row>
      <xdr:rowOff>38100</xdr:rowOff>
    </xdr:from>
    <xdr:to>
      <xdr:col>4</xdr:col>
      <xdr:colOff>1349320</xdr:colOff>
      <xdr:row>1</xdr:row>
      <xdr:rowOff>188591</xdr:rowOff>
    </xdr:to>
    <xdr:sp macro="" textlink="" fLocksText="0">
      <xdr:nvSpPr>
        <xdr:cNvPr id="2052" name="TextBox 5"/>
        <xdr:cNvSpPr txBox="1">
          <a:spLocks noChangeArrowheads="1"/>
        </xdr:cNvSpPr>
      </xdr:nvSpPr>
      <xdr:spPr bwMode="auto">
        <a:xfrm>
          <a:off x="877957" y="38100"/>
          <a:ext cx="3467514" cy="5416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ct val="100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ct val="100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lnSpc>
              <a:spcPts val="9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50800</xdr:colOff>
      <xdr:row>0</xdr:row>
      <xdr:rowOff>38100</xdr:rowOff>
    </xdr:from>
    <xdr:to>
      <xdr:col>2</xdr:col>
      <xdr:colOff>151571</xdr:colOff>
      <xdr:row>1</xdr:row>
      <xdr:rowOff>222250</xdr:rowOff>
    </xdr:to>
    <xdr:pic>
      <xdr:nvPicPr>
        <xdr:cNvPr id="213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38100"/>
          <a:ext cx="889000" cy="58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78"/>
  <sheetViews>
    <sheetView tabSelected="1" topLeftCell="A61" zoomScale="115" zoomScaleNormal="115" zoomScaleSheetLayoutView="100" workbookViewId="0">
      <selection activeCell="N11" sqref="N11"/>
    </sheetView>
  </sheetViews>
  <sheetFormatPr defaultColWidth="9.140625" defaultRowHeight="15.75" x14ac:dyDescent="0.25"/>
  <cols>
    <col min="1" max="1" width="4.5703125" style="3" customWidth="1"/>
    <col min="2" max="2" width="6.5703125" style="3" customWidth="1"/>
    <col min="3" max="3" width="20.7109375" style="3" customWidth="1"/>
    <col min="4" max="4" width="11.7109375" style="46" customWidth="1"/>
    <col min="5" max="5" width="20.7109375" style="3" customWidth="1"/>
    <col min="6" max="6" width="8.7109375" style="3" customWidth="1"/>
    <col min="7" max="7" width="8.7109375" style="98" customWidth="1"/>
    <col min="8" max="8" width="8.7109375" style="3" customWidth="1"/>
    <col min="9" max="9" width="14.7109375" style="42" customWidth="1"/>
    <col min="10" max="16384" width="9.140625" style="3"/>
  </cols>
  <sheetData>
    <row r="1" spans="1:16" ht="31.5" customHeight="1" x14ac:dyDescent="0.25">
      <c r="A1" s="1"/>
      <c r="B1" s="1"/>
      <c r="C1" s="1"/>
      <c r="D1" s="47"/>
      <c r="E1" s="1"/>
      <c r="F1" s="1"/>
      <c r="G1" s="79"/>
      <c r="H1" s="1"/>
      <c r="I1" s="2"/>
    </row>
    <row r="2" spans="1:16" ht="23.25" customHeight="1" x14ac:dyDescent="0.25">
      <c r="A2" s="1"/>
      <c r="B2" s="1"/>
      <c r="C2" s="1"/>
      <c r="D2" s="47"/>
      <c r="E2" s="1"/>
      <c r="F2" s="1"/>
      <c r="G2" s="79"/>
      <c r="H2" s="1"/>
      <c r="I2" s="2"/>
    </row>
    <row r="3" spans="1:16" ht="5.25" customHeight="1" x14ac:dyDescent="0.25">
      <c r="A3" s="1"/>
      <c r="B3" s="1"/>
      <c r="C3" s="1"/>
      <c r="D3" s="47"/>
      <c r="E3" s="1"/>
      <c r="F3" s="1"/>
      <c r="G3" s="79"/>
      <c r="H3" s="1"/>
      <c r="I3" s="2"/>
    </row>
    <row r="4" spans="1:16" ht="23.25" customHeight="1" x14ac:dyDescent="0.3">
      <c r="A4" s="101" t="s">
        <v>124</v>
      </c>
      <c r="B4" s="101"/>
      <c r="C4" s="101"/>
      <c r="D4" s="101"/>
      <c r="E4" s="101"/>
      <c r="F4" s="101"/>
      <c r="G4" s="101"/>
      <c r="H4" s="101"/>
      <c r="I4" s="101"/>
    </row>
    <row r="5" spans="1:16" ht="18" customHeight="1" x14ac:dyDescent="0.35">
      <c r="A5" s="100" t="s">
        <v>74</v>
      </c>
      <c r="B5" s="100"/>
      <c r="C5" s="100"/>
      <c r="D5" s="100"/>
      <c r="E5" s="100"/>
      <c r="F5" s="100"/>
      <c r="G5" s="100"/>
      <c r="H5" s="100"/>
      <c r="I5" s="100"/>
    </row>
    <row r="6" spans="1:16" ht="9.75" hidden="1" customHeight="1" x14ac:dyDescent="0.25">
      <c r="A6" s="1"/>
      <c r="B6" s="4"/>
      <c r="C6" s="1"/>
      <c r="D6" s="47"/>
      <c r="E6" s="1"/>
      <c r="F6" s="1"/>
      <c r="G6" s="79"/>
      <c r="H6" s="1"/>
      <c r="I6" s="2"/>
    </row>
    <row r="7" spans="1:16" ht="9.75" customHeight="1" x14ac:dyDescent="0.25">
      <c r="A7" s="1"/>
      <c r="B7" s="4"/>
      <c r="C7" s="1"/>
      <c r="D7" s="47"/>
      <c r="E7" s="1"/>
      <c r="F7" s="1"/>
      <c r="G7" s="79"/>
      <c r="H7" s="1"/>
      <c r="I7" s="2"/>
    </row>
    <row r="8" spans="1:16" ht="22.5" customHeight="1" x14ac:dyDescent="0.25">
      <c r="A8" s="102" t="s">
        <v>24</v>
      </c>
      <c r="B8" s="102"/>
      <c r="C8" s="102"/>
      <c r="D8" s="102"/>
      <c r="E8" s="102"/>
      <c r="F8" s="102"/>
      <c r="G8" s="102"/>
      <c r="H8" s="102"/>
      <c r="I8" s="102"/>
    </row>
    <row r="9" spans="1:16" ht="39.950000000000003" customHeight="1" x14ac:dyDescent="0.25">
      <c r="A9" s="5" t="s">
        <v>0</v>
      </c>
      <c r="B9" s="5" t="s">
        <v>2</v>
      </c>
      <c r="C9" s="5" t="s">
        <v>125</v>
      </c>
      <c r="D9" s="5" t="s">
        <v>4</v>
      </c>
      <c r="E9" s="5" t="s">
        <v>1</v>
      </c>
      <c r="F9" s="5" t="s">
        <v>17</v>
      </c>
      <c r="G9" s="80" t="s">
        <v>18</v>
      </c>
      <c r="H9" s="5" t="s">
        <v>19</v>
      </c>
      <c r="I9" s="5" t="s">
        <v>123</v>
      </c>
    </row>
    <row r="10" spans="1:16" s="53" customFormat="1" ht="25.5" customHeight="1" x14ac:dyDescent="0.2">
      <c r="A10" s="49">
        <v>1</v>
      </c>
      <c r="B10" s="50" t="s">
        <v>11</v>
      </c>
      <c r="C10" s="26" t="s">
        <v>75</v>
      </c>
      <c r="D10" s="50" t="s">
        <v>71</v>
      </c>
      <c r="E10" s="26" t="s">
        <v>32</v>
      </c>
      <c r="F10" s="50">
        <v>37</v>
      </c>
      <c r="G10" s="81">
        <v>32</v>
      </c>
      <c r="H10" s="20">
        <f t="shared" ref="H10:H34" si="0">G10/F10*100</f>
        <v>86.486486486486484</v>
      </c>
      <c r="I10" s="54"/>
      <c r="J10" s="51"/>
      <c r="K10" s="51"/>
      <c r="L10" s="51"/>
      <c r="M10" s="51"/>
      <c r="N10" s="52"/>
      <c r="O10" s="52"/>
      <c r="P10" s="52"/>
    </row>
    <row r="11" spans="1:16" s="53" customFormat="1" ht="25.5" customHeight="1" x14ac:dyDescent="0.2">
      <c r="A11" s="49">
        <v>2</v>
      </c>
      <c r="B11" s="50" t="s">
        <v>11</v>
      </c>
      <c r="C11" s="26" t="s">
        <v>52</v>
      </c>
      <c r="D11" s="50" t="s">
        <v>56</v>
      </c>
      <c r="E11" s="26" t="s">
        <v>76</v>
      </c>
      <c r="F11" s="50">
        <v>60</v>
      </c>
      <c r="G11" s="81">
        <v>43</v>
      </c>
      <c r="H11" s="20">
        <f t="shared" si="0"/>
        <v>71.666666666666671</v>
      </c>
      <c r="I11" s="55"/>
      <c r="J11" s="51"/>
      <c r="K11" s="51"/>
      <c r="L11" s="51"/>
      <c r="M11" s="51"/>
      <c r="N11" s="52"/>
      <c r="O11" s="52"/>
      <c r="P11" s="52"/>
    </row>
    <row r="12" spans="1:16" s="53" customFormat="1" ht="25.5" customHeight="1" x14ac:dyDescent="0.2">
      <c r="A12" s="49">
        <v>3</v>
      </c>
      <c r="B12" s="50" t="s">
        <v>11</v>
      </c>
      <c r="C12" s="26" t="s">
        <v>77</v>
      </c>
      <c r="D12" s="50" t="s">
        <v>37</v>
      </c>
      <c r="E12" s="26" t="s">
        <v>78</v>
      </c>
      <c r="F12" s="50">
        <v>63</v>
      </c>
      <c r="G12" s="82">
        <v>49</v>
      </c>
      <c r="H12" s="20">
        <f t="shared" si="0"/>
        <v>77.777777777777786</v>
      </c>
      <c r="I12" s="56"/>
      <c r="J12" s="51"/>
      <c r="K12" s="51"/>
      <c r="L12" s="51"/>
      <c r="M12" s="51"/>
      <c r="N12" s="52"/>
      <c r="O12" s="52"/>
      <c r="P12" s="52"/>
    </row>
    <row r="13" spans="1:16" s="53" customFormat="1" ht="25.5" customHeight="1" x14ac:dyDescent="0.2">
      <c r="A13" s="49">
        <v>4</v>
      </c>
      <c r="B13" s="50" t="s">
        <v>7</v>
      </c>
      <c r="C13" s="26" t="s">
        <v>79</v>
      </c>
      <c r="D13" s="50" t="s">
        <v>80</v>
      </c>
      <c r="E13" s="26" t="s">
        <v>54</v>
      </c>
      <c r="F13" s="50">
        <v>48</v>
      </c>
      <c r="G13" s="81">
        <v>46</v>
      </c>
      <c r="H13" s="20">
        <f t="shared" si="0"/>
        <v>95.833333333333343</v>
      </c>
      <c r="I13" s="55"/>
      <c r="J13" s="51"/>
      <c r="K13" s="51"/>
      <c r="L13" s="51"/>
      <c r="M13" s="51"/>
      <c r="N13" s="52"/>
      <c r="O13" s="52"/>
      <c r="P13" s="52"/>
    </row>
    <row r="14" spans="1:16" s="53" customFormat="1" ht="25.5" customHeight="1" x14ac:dyDescent="0.2">
      <c r="A14" s="49">
        <v>5</v>
      </c>
      <c r="B14" s="50" t="s">
        <v>7</v>
      </c>
      <c r="C14" s="26" t="s">
        <v>81</v>
      </c>
      <c r="D14" s="50" t="s">
        <v>82</v>
      </c>
      <c r="E14" s="26" t="s">
        <v>38</v>
      </c>
      <c r="F14" s="50">
        <v>42</v>
      </c>
      <c r="G14" s="81">
        <v>37</v>
      </c>
      <c r="H14" s="20">
        <f t="shared" si="0"/>
        <v>88.095238095238088</v>
      </c>
      <c r="I14" s="54"/>
      <c r="J14" s="51"/>
      <c r="K14" s="51"/>
      <c r="L14" s="51"/>
      <c r="M14" s="51"/>
      <c r="N14" s="52"/>
      <c r="O14" s="52"/>
      <c r="P14" s="52"/>
    </row>
    <row r="15" spans="1:16" s="53" customFormat="1" ht="25.5" customHeight="1" x14ac:dyDescent="0.2">
      <c r="A15" s="49">
        <v>6</v>
      </c>
      <c r="B15" s="50" t="s">
        <v>7</v>
      </c>
      <c r="C15" s="26" t="s">
        <v>83</v>
      </c>
      <c r="D15" s="50" t="s">
        <v>53</v>
      </c>
      <c r="E15" s="26" t="s">
        <v>38</v>
      </c>
      <c r="F15" s="50">
        <v>65</v>
      </c>
      <c r="G15" s="81">
        <v>56</v>
      </c>
      <c r="H15" s="20">
        <f t="shared" si="0"/>
        <v>86.15384615384616</v>
      </c>
      <c r="I15" s="54"/>
      <c r="J15" s="51"/>
      <c r="K15" s="51"/>
      <c r="L15" s="51"/>
      <c r="M15" s="51"/>
      <c r="N15" s="52"/>
      <c r="O15" s="52"/>
      <c r="P15" s="52"/>
    </row>
    <row r="16" spans="1:16" s="53" customFormat="1" ht="25.5" customHeight="1" x14ac:dyDescent="0.2">
      <c r="A16" s="49">
        <v>7</v>
      </c>
      <c r="B16" s="50" t="s">
        <v>7</v>
      </c>
      <c r="C16" s="26" t="s">
        <v>84</v>
      </c>
      <c r="D16" s="50" t="s">
        <v>61</v>
      </c>
      <c r="E16" s="26" t="s">
        <v>38</v>
      </c>
      <c r="F16" s="50">
        <v>62</v>
      </c>
      <c r="G16" s="81">
        <v>57</v>
      </c>
      <c r="H16" s="20">
        <f t="shared" si="0"/>
        <v>91.935483870967744</v>
      </c>
      <c r="I16" s="57"/>
      <c r="J16" s="51"/>
      <c r="K16" s="51"/>
      <c r="L16" s="51"/>
      <c r="M16" s="51"/>
      <c r="N16" s="52"/>
      <c r="O16" s="52"/>
      <c r="P16" s="52"/>
    </row>
    <row r="17" spans="1:16" s="53" customFormat="1" ht="25.5" customHeight="1" x14ac:dyDescent="0.2">
      <c r="A17" s="49">
        <v>8</v>
      </c>
      <c r="B17" s="50" t="s">
        <v>7</v>
      </c>
      <c r="C17" s="26" t="s">
        <v>55</v>
      </c>
      <c r="D17" s="50" t="s">
        <v>42</v>
      </c>
      <c r="E17" s="26" t="s">
        <v>38</v>
      </c>
      <c r="F17" s="50">
        <v>60</v>
      </c>
      <c r="G17" s="81">
        <v>55</v>
      </c>
      <c r="H17" s="20">
        <f t="shared" si="0"/>
        <v>91.666666666666657</v>
      </c>
      <c r="I17" s="57"/>
      <c r="J17" s="51"/>
      <c r="K17" s="51"/>
      <c r="L17" s="51"/>
      <c r="M17" s="51"/>
      <c r="N17" s="52"/>
      <c r="O17" s="52"/>
      <c r="P17" s="52"/>
    </row>
    <row r="18" spans="1:16" s="53" customFormat="1" ht="25.5" customHeight="1" x14ac:dyDescent="0.2">
      <c r="A18" s="49">
        <v>9</v>
      </c>
      <c r="B18" s="50" t="s">
        <v>7</v>
      </c>
      <c r="C18" s="26" t="s">
        <v>85</v>
      </c>
      <c r="D18" s="50" t="s">
        <v>44</v>
      </c>
      <c r="E18" s="26" t="s">
        <v>86</v>
      </c>
      <c r="F18" s="50">
        <v>25</v>
      </c>
      <c r="G18" s="81">
        <v>25</v>
      </c>
      <c r="H18" s="20">
        <f t="shared" si="0"/>
        <v>100</v>
      </c>
      <c r="I18" s="57"/>
      <c r="J18" s="51"/>
      <c r="K18" s="51"/>
      <c r="L18" s="51"/>
      <c r="M18" s="51"/>
      <c r="N18" s="52"/>
      <c r="O18" s="52"/>
      <c r="P18" s="52"/>
    </row>
    <row r="19" spans="1:16" s="53" customFormat="1" ht="25.5" customHeight="1" x14ac:dyDescent="0.2">
      <c r="A19" s="49">
        <v>10</v>
      </c>
      <c r="B19" s="50" t="s">
        <v>7</v>
      </c>
      <c r="C19" s="26" t="s">
        <v>87</v>
      </c>
      <c r="D19" s="50" t="s">
        <v>47</v>
      </c>
      <c r="E19" s="26" t="s">
        <v>46</v>
      </c>
      <c r="F19" s="50">
        <v>32</v>
      </c>
      <c r="G19" s="81">
        <v>24</v>
      </c>
      <c r="H19" s="20">
        <f t="shared" si="0"/>
        <v>75</v>
      </c>
      <c r="I19" s="54"/>
      <c r="J19" s="51"/>
      <c r="K19" s="51"/>
      <c r="L19" s="51"/>
      <c r="M19" s="51"/>
      <c r="N19" s="52"/>
      <c r="O19" s="52"/>
      <c r="P19" s="52"/>
    </row>
    <row r="20" spans="1:16" s="53" customFormat="1" ht="25.5" customHeight="1" x14ac:dyDescent="0.2">
      <c r="A20" s="49">
        <v>11</v>
      </c>
      <c r="B20" s="50" t="s">
        <v>7</v>
      </c>
      <c r="C20" s="26" t="s">
        <v>27</v>
      </c>
      <c r="D20" s="50" t="s">
        <v>57</v>
      </c>
      <c r="E20" s="26" t="s">
        <v>41</v>
      </c>
      <c r="F20" s="50">
        <v>45</v>
      </c>
      <c r="G20" s="81">
        <v>39</v>
      </c>
      <c r="H20" s="20">
        <f t="shared" si="0"/>
        <v>86.666666666666671</v>
      </c>
      <c r="I20" s="54"/>
      <c r="J20" s="51"/>
      <c r="K20" s="51"/>
      <c r="L20" s="51"/>
      <c r="M20" s="51"/>
      <c r="N20" s="52"/>
      <c r="O20" s="52"/>
      <c r="P20" s="52"/>
    </row>
    <row r="21" spans="1:16" s="53" customFormat="1" ht="25.5" customHeight="1" x14ac:dyDescent="0.2">
      <c r="A21" s="49">
        <v>12</v>
      </c>
      <c r="B21" s="50" t="s">
        <v>7</v>
      </c>
      <c r="C21" s="26" t="s">
        <v>88</v>
      </c>
      <c r="D21" s="50" t="s">
        <v>49</v>
      </c>
      <c r="E21" s="26" t="s">
        <v>36</v>
      </c>
      <c r="F21" s="50">
        <v>65</v>
      </c>
      <c r="G21" s="81">
        <v>53</v>
      </c>
      <c r="H21" s="20">
        <f t="shared" si="0"/>
        <v>81.538461538461533</v>
      </c>
      <c r="I21" s="54"/>
      <c r="J21" s="51"/>
      <c r="K21" s="51"/>
      <c r="L21" s="51"/>
      <c r="M21" s="51"/>
      <c r="N21" s="52"/>
      <c r="O21" s="52"/>
      <c r="P21" s="52"/>
    </row>
    <row r="22" spans="1:16" s="53" customFormat="1" ht="25.5" customHeight="1" x14ac:dyDescent="0.2">
      <c r="A22" s="49">
        <v>13</v>
      </c>
      <c r="B22" s="50" t="s">
        <v>7</v>
      </c>
      <c r="C22" s="26" t="s">
        <v>89</v>
      </c>
      <c r="D22" s="50" t="s">
        <v>50</v>
      </c>
      <c r="E22" s="26" t="s">
        <v>36</v>
      </c>
      <c r="F22" s="50">
        <v>39</v>
      </c>
      <c r="G22" s="81">
        <v>37</v>
      </c>
      <c r="H22" s="20">
        <f t="shared" si="0"/>
        <v>94.871794871794862</v>
      </c>
      <c r="I22" s="54"/>
      <c r="J22" s="51"/>
      <c r="K22" s="51"/>
      <c r="L22" s="51"/>
      <c r="M22" s="51"/>
      <c r="N22" s="52"/>
      <c r="O22" s="52"/>
      <c r="P22" s="52"/>
    </row>
    <row r="23" spans="1:16" s="53" customFormat="1" ht="25.5" customHeight="1" x14ac:dyDescent="0.2">
      <c r="A23" s="49">
        <v>14</v>
      </c>
      <c r="B23" s="50" t="s">
        <v>25</v>
      </c>
      <c r="C23" s="26" t="s">
        <v>70</v>
      </c>
      <c r="D23" s="50" t="s">
        <v>31</v>
      </c>
      <c r="E23" s="26" t="s">
        <v>72</v>
      </c>
      <c r="F23" s="50">
        <v>63</v>
      </c>
      <c r="G23" s="83">
        <v>36</v>
      </c>
      <c r="H23" s="20">
        <f t="shared" si="0"/>
        <v>57.142857142857139</v>
      </c>
      <c r="I23" s="56"/>
      <c r="J23" s="51"/>
      <c r="K23" s="51"/>
      <c r="L23" s="51"/>
      <c r="M23" s="51"/>
      <c r="N23" s="52"/>
      <c r="O23" s="52"/>
      <c r="P23" s="52"/>
    </row>
    <row r="24" spans="1:16" s="53" customFormat="1" ht="25.5" customHeight="1" x14ac:dyDescent="0.2">
      <c r="A24" s="49">
        <v>15</v>
      </c>
      <c r="B24" s="50" t="s">
        <v>25</v>
      </c>
      <c r="C24" s="26" t="s">
        <v>90</v>
      </c>
      <c r="D24" s="50" t="s">
        <v>56</v>
      </c>
      <c r="E24" s="26" t="s">
        <v>91</v>
      </c>
      <c r="F24" s="50">
        <v>73</v>
      </c>
      <c r="G24" s="81">
        <v>61</v>
      </c>
      <c r="H24" s="20">
        <f t="shared" si="0"/>
        <v>83.561643835616437</v>
      </c>
      <c r="I24" s="54"/>
      <c r="J24" s="51"/>
      <c r="K24" s="51"/>
      <c r="L24" s="51"/>
      <c r="M24" s="51"/>
      <c r="N24" s="52"/>
      <c r="O24" s="52"/>
      <c r="P24" s="52"/>
    </row>
    <row r="25" spans="1:16" s="53" customFormat="1" ht="25.5" customHeight="1" x14ac:dyDescent="0.2">
      <c r="A25" s="49">
        <v>16</v>
      </c>
      <c r="B25" s="50" t="s">
        <v>25</v>
      </c>
      <c r="C25" s="26" t="s">
        <v>92</v>
      </c>
      <c r="D25" s="50" t="s">
        <v>37</v>
      </c>
      <c r="E25" s="26" t="s">
        <v>93</v>
      </c>
      <c r="F25" s="50">
        <v>64</v>
      </c>
      <c r="G25" s="81">
        <v>59</v>
      </c>
      <c r="H25" s="20">
        <f t="shared" si="0"/>
        <v>92.1875</v>
      </c>
      <c r="I25" s="57"/>
      <c r="J25" s="51"/>
      <c r="K25" s="51"/>
      <c r="L25" s="51"/>
      <c r="M25" s="51"/>
      <c r="N25" s="52"/>
      <c r="O25" s="52"/>
      <c r="P25" s="52"/>
    </row>
    <row r="26" spans="1:16" s="53" customFormat="1" ht="25.5" customHeight="1" x14ac:dyDescent="0.2">
      <c r="A26" s="49">
        <v>17</v>
      </c>
      <c r="B26" s="50" t="s">
        <v>25</v>
      </c>
      <c r="C26" s="26" t="s">
        <v>52</v>
      </c>
      <c r="D26" s="50" t="s">
        <v>94</v>
      </c>
      <c r="E26" s="26" t="s">
        <v>76</v>
      </c>
      <c r="F26" s="50">
        <v>22</v>
      </c>
      <c r="G26" s="81">
        <v>20</v>
      </c>
      <c r="H26" s="20">
        <f t="shared" si="0"/>
        <v>90.909090909090907</v>
      </c>
      <c r="I26" s="54"/>
      <c r="J26" s="51"/>
      <c r="K26" s="51"/>
      <c r="L26" s="51"/>
      <c r="M26" s="51"/>
      <c r="N26" s="52"/>
      <c r="O26" s="52"/>
      <c r="P26" s="52"/>
    </row>
    <row r="27" spans="1:16" s="53" customFormat="1" ht="25.5" customHeight="1" x14ac:dyDescent="0.2">
      <c r="A27" s="49">
        <v>18</v>
      </c>
      <c r="B27" s="50" t="s">
        <v>33</v>
      </c>
      <c r="C27" s="26" t="s">
        <v>34</v>
      </c>
      <c r="D27" s="50" t="s">
        <v>43</v>
      </c>
      <c r="E27" s="26" t="s">
        <v>36</v>
      </c>
      <c r="F27" s="50">
        <v>46</v>
      </c>
      <c r="G27" s="81">
        <v>41</v>
      </c>
      <c r="H27" s="20">
        <f t="shared" si="0"/>
        <v>89.130434782608688</v>
      </c>
      <c r="I27" s="54"/>
      <c r="J27" s="51"/>
      <c r="K27" s="51"/>
      <c r="L27" s="51"/>
      <c r="M27" s="51"/>
      <c r="N27" s="52"/>
      <c r="O27" s="52"/>
      <c r="P27" s="52"/>
    </row>
    <row r="28" spans="1:16" s="53" customFormat="1" ht="25.5" customHeight="1" x14ac:dyDescent="0.2">
      <c r="A28" s="49">
        <v>19</v>
      </c>
      <c r="B28" s="50" t="s">
        <v>95</v>
      </c>
      <c r="C28" s="26" t="s">
        <v>96</v>
      </c>
      <c r="D28" s="50" t="s">
        <v>31</v>
      </c>
      <c r="E28" s="26" t="s">
        <v>10</v>
      </c>
      <c r="F28" s="50">
        <v>63</v>
      </c>
      <c r="G28" s="81">
        <v>52</v>
      </c>
      <c r="H28" s="20">
        <f t="shared" si="0"/>
        <v>82.539682539682531</v>
      </c>
      <c r="I28" s="55"/>
      <c r="J28" s="51"/>
      <c r="K28" s="51"/>
      <c r="L28" s="51"/>
      <c r="M28" s="51"/>
      <c r="N28" s="52"/>
      <c r="O28" s="52"/>
      <c r="P28" s="52"/>
    </row>
    <row r="29" spans="1:16" s="53" customFormat="1" ht="25.5" customHeight="1" x14ac:dyDescent="0.2">
      <c r="A29" s="49">
        <v>20</v>
      </c>
      <c r="B29" s="50" t="s">
        <v>95</v>
      </c>
      <c r="C29" s="26" t="s">
        <v>79</v>
      </c>
      <c r="D29" s="50" t="s">
        <v>80</v>
      </c>
      <c r="E29" s="26" t="s">
        <v>10</v>
      </c>
      <c r="F29" s="50">
        <v>58</v>
      </c>
      <c r="G29" s="81">
        <v>43</v>
      </c>
      <c r="H29" s="20">
        <f t="shared" si="0"/>
        <v>74.137931034482762</v>
      </c>
      <c r="I29" s="55"/>
      <c r="J29" s="51"/>
      <c r="K29" s="51"/>
      <c r="L29" s="51"/>
      <c r="M29" s="51"/>
      <c r="N29" s="52"/>
      <c r="O29" s="52"/>
      <c r="P29" s="52"/>
    </row>
    <row r="30" spans="1:16" s="53" customFormat="1" ht="25.5" customHeight="1" x14ac:dyDescent="0.2">
      <c r="A30" s="49">
        <v>21</v>
      </c>
      <c r="B30" s="50" t="s">
        <v>95</v>
      </c>
      <c r="C30" s="26" t="s">
        <v>97</v>
      </c>
      <c r="D30" s="50" t="s">
        <v>56</v>
      </c>
      <c r="E30" s="26" t="s">
        <v>10</v>
      </c>
      <c r="F30" s="50">
        <v>60</v>
      </c>
      <c r="G30" s="81">
        <v>52</v>
      </c>
      <c r="H30" s="20">
        <f t="shared" si="0"/>
        <v>86.666666666666671</v>
      </c>
      <c r="I30" s="57"/>
      <c r="J30" s="51"/>
      <c r="K30" s="51"/>
      <c r="L30" s="51"/>
      <c r="M30" s="51"/>
      <c r="N30" s="52"/>
      <c r="O30" s="52"/>
      <c r="P30" s="52"/>
    </row>
    <row r="31" spans="1:16" s="53" customFormat="1" ht="25.5" customHeight="1" x14ac:dyDescent="0.2">
      <c r="A31" s="49">
        <v>22</v>
      </c>
      <c r="B31" s="50" t="s">
        <v>95</v>
      </c>
      <c r="C31" s="26" t="s">
        <v>92</v>
      </c>
      <c r="D31" s="50" t="s">
        <v>37</v>
      </c>
      <c r="E31" s="26" t="s">
        <v>10</v>
      </c>
      <c r="F31" s="50">
        <v>63</v>
      </c>
      <c r="G31" s="81">
        <v>42</v>
      </c>
      <c r="H31" s="20">
        <f t="shared" si="0"/>
        <v>66.666666666666657</v>
      </c>
      <c r="I31" s="57"/>
      <c r="J31" s="51"/>
      <c r="K31" s="51"/>
      <c r="L31" s="51"/>
      <c r="M31" s="51"/>
      <c r="N31" s="52"/>
      <c r="O31" s="52"/>
      <c r="P31" s="52"/>
    </row>
    <row r="32" spans="1:16" s="53" customFormat="1" ht="25.5" customHeight="1" x14ac:dyDescent="0.2">
      <c r="A32" s="49">
        <v>23</v>
      </c>
      <c r="B32" s="50" t="s">
        <v>95</v>
      </c>
      <c r="C32" s="26" t="s">
        <v>52</v>
      </c>
      <c r="D32" s="50" t="s">
        <v>94</v>
      </c>
      <c r="E32" s="26" t="s">
        <v>10</v>
      </c>
      <c r="F32" s="50">
        <v>58</v>
      </c>
      <c r="G32" s="81">
        <v>20</v>
      </c>
      <c r="H32" s="20">
        <f t="shared" si="0"/>
        <v>34.482758620689658</v>
      </c>
      <c r="I32" s="54"/>
      <c r="J32" s="51"/>
      <c r="K32" s="51"/>
      <c r="L32" s="51"/>
      <c r="M32" s="51"/>
      <c r="N32" s="52"/>
      <c r="O32" s="52"/>
      <c r="P32" s="52"/>
    </row>
    <row r="33" spans="1:25" s="53" customFormat="1" ht="25.5" customHeight="1" x14ac:dyDescent="0.2">
      <c r="A33" s="49">
        <v>24</v>
      </c>
      <c r="B33" s="50" t="s">
        <v>95</v>
      </c>
      <c r="C33" s="26" t="s">
        <v>98</v>
      </c>
      <c r="D33" s="50" t="s">
        <v>49</v>
      </c>
      <c r="E33" s="26" t="s">
        <v>10</v>
      </c>
      <c r="F33" s="50">
        <v>64</v>
      </c>
      <c r="G33" s="81">
        <v>59</v>
      </c>
      <c r="H33" s="20">
        <f t="shared" si="0"/>
        <v>92.1875</v>
      </c>
      <c r="I33" s="57"/>
      <c r="J33" s="51"/>
      <c r="K33" s="51"/>
      <c r="L33" s="51"/>
      <c r="M33" s="51"/>
      <c r="N33" s="52"/>
      <c r="O33" s="52"/>
      <c r="P33" s="52"/>
    </row>
    <row r="34" spans="1:25" s="53" customFormat="1" ht="25.5" customHeight="1" x14ac:dyDescent="0.2">
      <c r="A34" s="49">
        <v>25</v>
      </c>
      <c r="B34" s="50" t="s">
        <v>14</v>
      </c>
      <c r="C34" s="26" t="s">
        <v>99</v>
      </c>
      <c r="D34" s="50" t="s">
        <v>35</v>
      </c>
      <c r="E34" s="26" t="s">
        <v>10</v>
      </c>
      <c r="F34" s="50">
        <v>58</v>
      </c>
      <c r="G34" s="81">
        <v>27</v>
      </c>
      <c r="H34" s="20">
        <f t="shared" si="0"/>
        <v>46.551724137931032</v>
      </c>
      <c r="I34" s="54"/>
      <c r="J34" s="51"/>
      <c r="K34" s="51"/>
      <c r="L34" s="51"/>
      <c r="M34" s="51"/>
      <c r="N34" s="52"/>
      <c r="O34" s="52"/>
      <c r="P34" s="52"/>
    </row>
    <row r="35" spans="1:25" s="13" customFormat="1" ht="26.1" customHeight="1" x14ac:dyDescent="0.25">
      <c r="A35" s="6"/>
      <c r="B35" s="7"/>
      <c r="C35" s="8"/>
      <c r="D35" s="43"/>
      <c r="E35" s="9" t="s">
        <v>20</v>
      </c>
      <c r="F35" s="10">
        <f>SUM(F10:F34)</f>
        <v>1335</v>
      </c>
      <c r="G35" s="84">
        <f>SUM(G10:G34)</f>
        <v>1065</v>
      </c>
      <c r="H35" s="11">
        <f t="shared" ref="H35" si="1">G35/F35*100</f>
        <v>79.775280898876403</v>
      </c>
      <c r="I35" s="12" t="s">
        <v>16</v>
      </c>
    </row>
    <row r="36" spans="1:25" s="13" customFormat="1" ht="9.75" customHeight="1" x14ac:dyDescent="0.25">
      <c r="A36" s="14"/>
      <c r="B36" s="15"/>
      <c r="C36" s="16"/>
      <c r="D36" s="44"/>
      <c r="E36" s="16"/>
      <c r="F36" s="14"/>
      <c r="G36" s="85"/>
      <c r="H36" s="17"/>
      <c r="I36" s="17"/>
    </row>
    <row r="37" spans="1:25" s="13" customFormat="1" ht="30" customHeight="1" x14ac:dyDescent="0.25">
      <c r="A37" s="102" t="s">
        <v>22</v>
      </c>
      <c r="B37" s="102"/>
      <c r="C37" s="102"/>
      <c r="D37" s="102"/>
      <c r="E37" s="102"/>
      <c r="F37" s="102"/>
      <c r="G37" s="102"/>
      <c r="H37" s="102"/>
      <c r="I37" s="102"/>
    </row>
    <row r="38" spans="1:25" ht="39.950000000000003" customHeight="1" x14ac:dyDescent="0.25">
      <c r="A38" s="18" t="s">
        <v>0</v>
      </c>
      <c r="B38" s="18" t="s">
        <v>2</v>
      </c>
      <c r="C38" s="18" t="s">
        <v>3</v>
      </c>
      <c r="D38" s="18" t="s">
        <v>4</v>
      </c>
      <c r="E38" s="18" t="s">
        <v>1</v>
      </c>
      <c r="F38" s="18" t="s">
        <v>17</v>
      </c>
      <c r="G38" s="86" t="s">
        <v>18</v>
      </c>
      <c r="H38" s="18" t="s">
        <v>19</v>
      </c>
      <c r="I38" s="18" t="s">
        <v>123</v>
      </c>
    </row>
    <row r="39" spans="1:25" s="53" customFormat="1" ht="24.75" customHeight="1" x14ac:dyDescent="0.2">
      <c r="A39" s="49">
        <v>1</v>
      </c>
      <c r="B39" s="50" t="s">
        <v>12</v>
      </c>
      <c r="C39" s="26" t="s">
        <v>28</v>
      </c>
      <c r="D39" s="58" t="s">
        <v>69</v>
      </c>
      <c r="E39" s="26" t="s">
        <v>100</v>
      </c>
      <c r="F39" s="48">
        <v>16</v>
      </c>
      <c r="G39" s="81">
        <v>13</v>
      </c>
      <c r="H39" s="20">
        <f t="shared" ref="H39:H64" si="2">G39/F39*100</f>
        <v>81.25</v>
      </c>
      <c r="I39" s="19"/>
      <c r="J39" s="51"/>
      <c r="K39" s="51"/>
      <c r="L39" s="51"/>
      <c r="M39" s="51"/>
      <c r="N39" s="59"/>
      <c r="O39" s="60"/>
      <c r="P39" s="61"/>
      <c r="Q39" s="60"/>
      <c r="R39" s="59"/>
      <c r="S39" s="61"/>
      <c r="T39" s="62"/>
      <c r="U39" s="60"/>
      <c r="V39" s="63"/>
      <c r="W39" s="63"/>
      <c r="X39" s="63"/>
      <c r="Y39" s="63"/>
    </row>
    <row r="40" spans="1:25" s="53" customFormat="1" ht="24.75" customHeight="1" x14ac:dyDescent="0.2">
      <c r="A40" s="49">
        <v>2</v>
      </c>
      <c r="B40" s="50" t="s">
        <v>12</v>
      </c>
      <c r="C40" s="26" t="s">
        <v>101</v>
      </c>
      <c r="D40" s="58" t="s">
        <v>102</v>
      </c>
      <c r="E40" s="26" t="s">
        <v>32</v>
      </c>
      <c r="F40" s="48">
        <v>52</v>
      </c>
      <c r="G40" s="81">
        <v>50</v>
      </c>
      <c r="H40" s="20">
        <f t="shared" si="2"/>
        <v>96.15384615384616</v>
      </c>
      <c r="I40" s="64"/>
      <c r="J40" s="51"/>
      <c r="K40" s="51"/>
      <c r="L40" s="51"/>
      <c r="M40" s="51"/>
      <c r="N40" s="59"/>
      <c r="O40" s="60"/>
      <c r="P40" s="61"/>
      <c r="Q40" s="60"/>
      <c r="R40" s="59"/>
      <c r="S40" s="61"/>
      <c r="T40" s="62"/>
      <c r="U40" s="60"/>
      <c r="V40" s="63"/>
      <c r="W40" s="63"/>
      <c r="X40" s="63"/>
      <c r="Y40" s="63"/>
    </row>
    <row r="41" spans="1:25" s="53" customFormat="1" ht="24.75" customHeight="1" x14ac:dyDescent="0.2">
      <c r="A41" s="49">
        <v>3</v>
      </c>
      <c r="B41" s="50" t="s">
        <v>6</v>
      </c>
      <c r="C41" s="26" t="s">
        <v>103</v>
      </c>
      <c r="D41" s="58" t="s">
        <v>68</v>
      </c>
      <c r="E41" s="26" t="s">
        <v>36</v>
      </c>
      <c r="F41" s="48">
        <v>49</v>
      </c>
      <c r="G41" s="87">
        <v>44</v>
      </c>
      <c r="H41" s="20">
        <f t="shared" si="2"/>
        <v>89.795918367346943</v>
      </c>
      <c r="I41" s="64"/>
      <c r="J41" s="51"/>
      <c r="K41" s="51"/>
      <c r="L41" s="51"/>
      <c r="M41" s="51"/>
      <c r="N41" s="65"/>
      <c r="O41" s="66"/>
      <c r="P41" s="67"/>
      <c r="Q41" s="66"/>
      <c r="R41" s="65"/>
      <c r="S41" s="67"/>
      <c r="T41" s="62"/>
      <c r="U41" s="66"/>
      <c r="V41" s="63"/>
      <c r="W41" s="63"/>
      <c r="X41" s="63"/>
      <c r="Y41" s="63"/>
    </row>
    <row r="42" spans="1:25" s="53" customFormat="1" ht="24.75" customHeight="1" x14ac:dyDescent="0.2">
      <c r="A42" s="49">
        <v>4</v>
      </c>
      <c r="B42" s="50" t="s">
        <v>6</v>
      </c>
      <c r="C42" s="26" t="s">
        <v>104</v>
      </c>
      <c r="D42" s="58" t="s">
        <v>105</v>
      </c>
      <c r="E42" s="26" t="s">
        <v>36</v>
      </c>
      <c r="F42" s="48">
        <v>62</v>
      </c>
      <c r="G42" s="81">
        <v>47</v>
      </c>
      <c r="H42" s="20">
        <f t="shared" si="2"/>
        <v>75.806451612903231</v>
      </c>
      <c r="I42" s="19"/>
      <c r="J42" s="51"/>
      <c r="K42" s="51"/>
      <c r="L42" s="51"/>
      <c r="M42" s="51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</row>
    <row r="43" spans="1:25" s="53" customFormat="1" ht="24.75" customHeight="1" x14ac:dyDescent="0.2">
      <c r="A43" s="49">
        <v>5</v>
      </c>
      <c r="B43" s="68" t="s">
        <v>6</v>
      </c>
      <c r="C43" s="69" t="s">
        <v>106</v>
      </c>
      <c r="D43" s="70" t="s">
        <v>39</v>
      </c>
      <c r="E43" s="69" t="s">
        <v>36</v>
      </c>
      <c r="F43" s="71">
        <v>65</v>
      </c>
      <c r="G43" s="81">
        <v>51</v>
      </c>
      <c r="H43" s="20">
        <f t="shared" si="2"/>
        <v>78.461538461538467</v>
      </c>
      <c r="I43" s="72"/>
      <c r="J43" s="51"/>
      <c r="K43" s="51"/>
      <c r="L43" s="51"/>
      <c r="M43" s="51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</row>
    <row r="44" spans="1:25" s="53" customFormat="1" ht="24.75" customHeight="1" x14ac:dyDescent="0.2">
      <c r="A44" s="49">
        <v>6</v>
      </c>
      <c r="B44" s="50" t="s">
        <v>6</v>
      </c>
      <c r="C44" s="26" t="s">
        <v>85</v>
      </c>
      <c r="D44" s="58" t="s">
        <v>45</v>
      </c>
      <c r="E44" s="26" t="s">
        <v>86</v>
      </c>
      <c r="F44" s="48">
        <v>50</v>
      </c>
      <c r="G44" s="81">
        <v>50</v>
      </c>
      <c r="H44" s="20">
        <f t="shared" si="2"/>
        <v>100</v>
      </c>
      <c r="I44" s="19"/>
      <c r="J44" s="51"/>
      <c r="K44" s="51"/>
      <c r="L44" s="51"/>
      <c r="M44" s="51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</row>
    <row r="45" spans="1:25" s="53" customFormat="1" ht="24.75" customHeight="1" x14ac:dyDescent="0.2">
      <c r="A45" s="49">
        <v>7</v>
      </c>
      <c r="B45" s="50" t="s">
        <v>6</v>
      </c>
      <c r="C45" s="26" t="s">
        <v>107</v>
      </c>
      <c r="D45" s="58" t="s">
        <v>64</v>
      </c>
      <c r="E45" s="26" t="s">
        <v>36</v>
      </c>
      <c r="F45" s="48">
        <v>72</v>
      </c>
      <c r="G45" s="81">
        <v>68</v>
      </c>
      <c r="H45" s="20">
        <f t="shared" si="2"/>
        <v>94.444444444444443</v>
      </c>
      <c r="I45" s="19"/>
      <c r="J45" s="51"/>
      <c r="K45" s="51"/>
      <c r="L45" s="51"/>
      <c r="M45" s="51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</row>
    <row r="46" spans="1:25" s="53" customFormat="1" ht="24.75" customHeight="1" x14ac:dyDescent="0.2">
      <c r="A46" s="49">
        <v>8</v>
      </c>
      <c r="B46" s="50" t="s">
        <v>6</v>
      </c>
      <c r="C46" s="26" t="s">
        <v>58</v>
      </c>
      <c r="D46" s="58" t="s">
        <v>67</v>
      </c>
      <c r="E46" s="26" t="s">
        <v>36</v>
      </c>
      <c r="F46" s="48">
        <v>31</v>
      </c>
      <c r="G46" s="88">
        <v>31</v>
      </c>
      <c r="H46" s="20">
        <f t="shared" si="2"/>
        <v>100</v>
      </c>
      <c r="I46" s="19"/>
      <c r="J46" s="51"/>
      <c r="K46" s="51"/>
      <c r="L46" s="51"/>
      <c r="M46" s="51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</row>
    <row r="47" spans="1:25" s="53" customFormat="1" ht="24.75" customHeight="1" x14ac:dyDescent="0.2">
      <c r="A47" s="49">
        <v>9</v>
      </c>
      <c r="B47" s="50" t="s">
        <v>6</v>
      </c>
      <c r="C47" s="26" t="s">
        <v>108</v>
      </c>
      <c r="D47" s="58" t="s">
        <v>59</v>
      </c>
      <c r="E47" s="26" t="s">
        <v>38</v>
      </c>
      <c r="F47" s="48">
        <v>63</v>
      </c>
      <c r="G47" s="88">
        <v>60</v>
      </c>
      <c r="H47" s="20">
        <f t="shared" si="2"/>
        <v>95.238095238095227</v>
      </c>
      <c r="I47" s="19"/>
      <c r="J47" s="51"/>
      <c r="K47" s="51"/>
      <c r="L47" s="51"/>
      <c r="M47" s="51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</row>
    <row r="48" spans="1:25" s="53" customFormat="1" ht="24.75" customHeight="1" x14ac:dyDescent="0.2">
      <c r="A48" s="49">
        <v>10</v>
      </c>
      <c r="B48" s="50" t="s">
        <v>6</v>
      </c>
      <c r="C48" s="26" t="s">
        <v>109</v>
      </c>
      <c r="D48" s="58" t="s">
        <v>48</v>
      </c>
      <c r="E48" s="26" t="s">
        <v>41</v>
      </c>
      <c r="F48" s="48">
        <v>27</v>
      </c>
      <c r="G48" s="81">
        <v>24</v>
      </c>
      <c r="H48" s="20">
        <f t="shared" si="2"/>
        <v>88.888888888888886</v>
      </c>
      <c r="I48" s="19"/>
      <c r="J48" s="51"/>
      <c r="K48" s="51"/>
      <c r="L48" s="51"/>
      <c r="M48" s="51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</row>
    <row r="49" spans="1:25" s="53" customFormat="1" ht="24.75" customHeight="1" x14ac:dyDescent="0.2">
      <c r="A49" s="49">
        <v>11</v>
      </c>
      <c r="B49" s="50" t="s">
        <v>6</v>
      </c>
      <c r="C49" s="26" t="s">
        <v>89</v>
      </c>
      <c r="D49" s="58" t="s">
        <v>110</v>
      </c>
      <c r="E49" s="26" t="s">
        <v>36</v>
      </c>
      <c r="F49" s="48">
        <v>32</v>
      </c>
      <c r="G49" s="81">
        <v>28</v>
      </c>
      <c r="H49" s="20">
        <f t="shared" si="2"/>
        <v>87.5</v>
      </c>
      <c r="I49" s="19"/>
      <c r="J49" s="51"/>
      <c r="K49" s="51"/>
      <c r="L49" s="51"/>
      <c r="M49" s="51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</row>
    <row r="50" spans="1:25" s="53" customFormat="1" ht="24.75" customHeight="1" x14ac:dyDescent="0.2">
      <c r="A50" s="49">
        <v>12</v>
      </c>
      <c r="B50" s="50" t="s">
        <v>29</v>
      </c>
      <c r="C50" s="26" t="s">
        <v>66</v>
      </c>
      <c r="D50" s="58" t="s">
        <v>111</v>
      </c>
      <c r="E50" s="26" t="s">
        <v>65</v>
      </c>
      <c r="F50" s="48">
        <v>30</v>
      </c>
      <c r="G50" s="89">
        <v>17</v>
      </c>
      <c r="H50" s="20">
        <f t="shared" si="2"/>
        <v>56.666666666666664</v>
      </c>
      <c r="I50" s="73"/>
      <c r="J50" s="51"/>
      <c r="K50" s="51"/>
      <c r="L50" s="51"/>
      <c r="M50" s="51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</row>
    <row r="51" spans="1:25" s="53" customFormat="1" ht="24.75" customHeight="1" x14ac:dyDescent="0.2">
      <c r="A51" s="49">
        <v>13</v>
      </c>
      <c r="B51" s="50" t="s">
        <v>30</v>
      </c>
      <c r="C51" s="26" t="s">
        <v>112</v>
      </c>
      <c r="D51" s="58" t="s">
        <v>63</v>
      </c>
      <c r="E51" s="26" t="s">
        <v>113</v>
      </c>
      <c r="F51" s="48">
        <v>37</v>
      </c>
      <c r="G51" s="90">
        <v>37</v>
      </c>
      <c r="H51" s="20">
        <f t="shared" si="2"/>
        <v>100</v>
      </c>
      <c r="I51" s="19"/>
      <c r="J51" s="51"/>
      <c r="K51" s="51"/>
      <c r="L51" s="51"/>
      <c r="M51" s="51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</row>
    <row r="52" spans="1:25" s="53" customFormat="1" ht="24.75" customHeight="1" x14ac:dyDescent="0.2">
      <c r="A52" s="49">
        <v>14</v>
      </c>
      <c r="B52" s="50" t="s">
        <v>13</v>
      </c>
      <c r="C52" s="26" t="s">
        <v>101</v>
      </c>
      <c r="D52" s="58" t="s">
        <v>114</v>
      </c>
      <c r="E52" s="26" t="s">
        <v>32</v>
      </c>
      <c r="F52" s="48">
        <v>34</v>
      </c>
      <c r="G52" s="81">
        <v>26</v>
      </c>
      <c r="H52" s="20">
        <f t="shared" si="2"/>
        <v>76.470588235294116</v>
      </c>
      <c r="I52" s="19"/>
      <c r="J52" s="51"/>
      <c r="K52" s="51"/>
      <c r="L52" s="51"/>
      <c r="M52" s="51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</row>
    <row r="53" spans="1:25" s="53" customFormat="1" ht="24.75" customHeight="1" x14ac:dyDescent="0.2">
      <c r="A53" s="49">
        <v>15</v>
      </c>
      <c r="B53" s="50" t="s">
        <v>13</v>
      </c>
      <c r="C53" s="26" t="s">
        <v>115</v>
      </c>
      <c r="D53" s="58" t="s">
        <v>60</v>
      </c>
      <c r="E53" s="26" t="s">
        <v>32</v>
      </c>
      <c r="F53" s="48">
        <v>68</v>
      </c>
      <c r="G53" s="87">
        <v>64</v>
      </c>
      <c r="H53" s="20">
        <f t="shared" si="2"/>
        <v>94.117647058823522</v>
      </c>
      <c r="I53" s="64"/>
      <c r="J53" s="51"/>
      <c r="K53" s="51"/>
      <c r="L53" s="51"/>
      <c r="M53" s="51"/>
      <c r="N53" s="59"/>
      <c r="O53" s="60"/>
      <c r="P53" s="61"/>
      <c r="Q53" s="60"/>
      <c r="R53" s="59"/>
      <c r="S53" s="61"/>
      <c r="T53" s="62"/>
      <c r="U53" s="60"/>
      <c r="V53" s="63"/>
      <c r="W53" s="63"/>
      <c r="X53" s="63"/>
      <c r="Y53" s="63"/>
    </row>
    <row r="54" spans="1:25" s="53" customFormat="1" ht="24.75" customHeight="1" x14ac:dyDescent="0.2">
      <c r="A54" s="49">
        <v>16</v>
      </c>
      <c r="B54" s="50" t="s">
        <v>116</v>
      </c>
      <c r="C54" s="26" t="s">
        <v>117</v>
      </c>
      <c r="D54" s="58" t="s">
        <v>51</v>
      </c>
      <c r="E54" s="26" t="s">
        <v>38</v>
      </c>
      <c r="F54" s="48">
        <v>57</v>
      </c>
      <c r="G54" s="90">
        <v>57</v>
      </c>
      <c r="H54" s="20">
        <f t="shared" si="2"/>
        <v>100</v>
      </c>
      <c r="I54" s="19"/>
      <c r="J54" s="51"/>
      <c r="K54" s="51"/>
      <c r="L54" s="51"/>
      <c r="M54" s="51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</row>
    <row r="55" spans="1:25" s="53" customFormat="1" ht="24.75" customHeight="1" x14ac:dyDescent="0.2">
      <c r="A55" s="49">
        <v>17</v>
      </c>
      <c r="B55" s="50" t="s">
        <v>116</v>
      </c>
      <c r="C55" s="26" t="s">
        <v>15</v>
      </c>
      <c r="D55" s="58" t="s">
        <v>62</v>
      </c>
      <c r="E55" s="26" t="s">
        <v>38</v>
      </c>
      <c r="F55" s="48">
        <v>60</v>
      </c>
      <c r="G55" s="91">
        <v>48</v>
      </c>
      <c r="H55" s="20">
        <f t="shared" si="2"/>
        <v>80</v>
      </c>
      <c r="I55" s="73"/>
      <c r="J55" s="51"/>
      <c r="K55" s="51"/>
      <c r="L55" s="51"/>
      <c r="M55" s="51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</row>
    <row r="56" spans="1:25" s="53" customFormat="1" ht="24.75" customHeight="1" x14ac:dyDescent="0.2">
      <c r="A56" s="49">
        <v>18</v>
      </c>
      <c r="B56" s="50" t="s">
        <v>9</v>
      </c>
      <c r="C56" s="26" t="s">
        <v>107</v>
      </c>
      <c r="D56" s="58" t="s">
        <v>40</v>
      </c>
      <c r="E56" s="26" t="s">
        <v>36</v>
      </c>
      <c r="F56" s="48">
        <v>61</v>
      </c>
      <c r="G56" s="81">
        <v>61</v>
      </c>
      <c r="H56" s="20">
        <f t="shared" si="2"/>
        <v>100</v>
      </c>
      <c r="I56" s="19"/>
      <c r="J56" s="51"/>
      <c r="K56" s="51"/>
      <c r="L56" s="51"/>
      <c r="M56" s="51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</row>
    <row r="57" spans="1:25" s="53" customFormat="1" ht="24.75" customHeight="1" x14ac:dyDescent="0.2">
      <c r="A57" s="49">
        <v>19</v>
      </c>
      <c r="B57" s="50" t="s">
        <v>9</v>
      </c>
      <c r="C57" s="26" t="s">
        <v>118</v>
      </c>
      <c r="D57" s="58" t="s">
        <v>44</v>
      </c>
      <c r="E57" s="26" t="s">
        <v>38</v>
      </c>
      <c r="F57" s="48">
        <v>25</v>
      </c>
      <c r="G57" s="81">
        <v>24</v>
      </c>
      <c r="H57" s="20">
        <f t="shared" si="2"/>
        <v>96</v>
      </c>
      <c r="I57" s="19"/>
      <c r="J57" s="51"/>
      <c r="K57" s="51"/>
      <c r="L57" s="51"/>
      <c r="M57" s="51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</row>
    <row r="58" spans="1:25" s="53" customFormat="1" ht="24.75" customHeight="1" x14ac:dyDescent="0.2">
      <c r="A58" s="49">
        <v>20</v>
      </c>
      <c r="B58" s="50" t="s">
        <v>8</v>
      </c>
      <c r="C58" s="26" t="s">
        <v>119</v>
      </c>
      <c r="D58" s="58" t="s">
        <v>68</v>
      </c>
      <c r="E58" s="26" t="s">
        <v>10</v>
      </c>
      <c r="F58" s="48">
        <v>58</v>
      </c>
      <c r="G58" s="92">
        <v>44</v>
      </c>
      <c r="H58" s="20">
        <f t="shared" si="2"/>
        <v>75.862068965517238</v>
      </c>
      <c r="I58" s="73"/>
      <c r="J58" s="51"/>
      <c r="K58" s="51"/>
      <c r="L58" s="51"/>
      <c r="V58" s="63"/>
      <c r="W58" s="63"/>
      <c r="X58" s="63"/>
      <c r="Y58" s="63"/>
    </row>
    <row r="59" spans="1:25" s="53" customFormat="1" ht="24.75" customHeight="1" x14ac:dyDescent="0.2">
      <c r="A59" s="49">
        <v>21</v>
      </c>
      <c r="B59" s="50" t="s">
        <v>8</v>
      </c>
      <c r="C59" s="26" t="s">
        <v>104</v>
      </c>
      <c r="D59" s="58" t="s">
        <v>105</v>
      </c>
      <c r="E59" s="26" t="s">
        <v>10</v>
      </c>
      <c r="F59" s="48">
        <v>58</v>
      </c>
      <c r="G59" s="92">
        <v>47</v>
      </c>
      <c r="H59" s="20">
        <f t="shared" si="2"/>
        <v>81.034482758620683</v>
      </c>
      <c r="I59" s="73"/>
      <c r="J59" s="51"/>
      <c r="K59" s="51"/>
      <c r="L59" s="51"/>
      <c r="V59" s="63"/>
      <c r="W59" s="63"/>
      <c r="X59" s="63"/>
      <c r="Y59" s="63"/>
    </row>
    <row r="60" spans="1:25" s="53" customFormat="1" ht="24.75" customHeight="1" x14ac:dyDescent="0.2">
      <c r="A60" s="49">
        <v>22</v>
      </c>
      <c r="B60" s="50" t="s">
        <v>8</v>
      </c>
      <c r="C60" s="26" t="s">
        <v>120</v>
      </c>
      <c r="D60" s="58" t="s">
        <v>39</v>
      </c>
      <c r="E60" s="26" t="s">
        <v>10</v>
      </c>
      <c r="F60" s="48">
        <v>58</v>
      </c>
      <c r="G60" s="92">
        <v>55</v>
      </c>
      <c r="H60" s="20">
        <f t="shared" si="2"/>
        <v>94.827586206896555</v>
      </c>
      <c r="I60" s="73"/>
      <c r="J60" s="51"/>
      <c r="K60" s="51"/>
      <c r="L60" s="51"/>
      <c r="V60" s="63"/>
      <c r="W60" s="63"/>
      <c r="X60" s="63"/>
      <c r="Y60" s="63"/>
    </row>
    <row r="61" spans="1:25" s="53" customFormat="1" ht="24.75" customHeight="1" x14ac:dyDescent="0.2">
      <c r="A61" s="49">
        <v>23</v>
      </c>
      <c r="B61" s="50" t="s">
        <v>8</v>
      </c>
      <c r="C61" s="26" t="s">
        <v>121</v>
      </c>
      <c r="D61" s="58" t="s">
        <v>45</v>
      </c>
      <c r="E61" s="26" t="s">
        <v>10</v>
      </c>
      <c r="F61" s="48">
        <v>58</v>
      </c>
      <c r="G61" s="81">
        <v>39</v>
      </c>
      <c r="H61" s="20">
        <f t="shared" si="2"/>
        <v>67.241379310344826</v>
      </c>
      <c r="I61" s="19"/>
      <c r="J61" s="51"/>
      <c r="K61" s="51"/>
      <c r="L61" s="51"/>
      <c r="M61" s="51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</row>
    <row r="62" spans="1:25" s="53" customFormat="1" ht="24.75" customHeight="1" x14ac:dyDescent="0.2">
      <c r="A62" s="49">
        <v>24</v>
      </c>
      <c r="B62" s="50" t="s">
        <v>8</v>
      </c>
      <c r="C62" s="26" t="s">
        <v>109</v>
      </c>
      <c r="D62" s="58" t="s">
        <v>48</v>
      </c>
      <c r="E62" s="26" t="s">
        <v>10</v>
      </c>
      <c r="F62" s="48">
        <v>58</v>
      </c>
      <c r="G62" s="81">
        <v>23</v>
      </c>
      <c r="H62" s="20">
        <f t="shared" si="2"/>
        <v>39.655172413793103</v>
      </c>
      <c r="I62" s="19"/>
      <c r="J62" s="51"/>
      <c r="K62" s="51"/>
      <c r="L62" s="51"/>
      <c r="M62" s="51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</row>
    <row r="63" spans="1:25" s="53" customFormat="1" ht="24.75" customHeight="1" x14ac:dyDescent="0.2">
      <c r="A63" s="49">
        <v>25</v>
      </c>
      <c r="B63" s="50" t="s">
        <v>8</v>
      </c>
      <c r="C63" s="26" t="s">
        <v>26</v>
      </c>
      <c r="D63" s="58" t="s">
        <v>110</v>
      </c>
      <c r="E63" s="26" t="s">
        <v>10</v>
      </c>
      <c r="F63" s="48">
        <v>58</v>
      </c>
      <c r="G63" s="81">
        <v>29</v>
      </c>
      <c r="H63" s="20">
        <f t="shared" si="2"/>
        <v>50</v>
      </c>
      <c r="I63" s="19"/>
      <c r="J63" s="51"/>
      <c r="K63" s="51"/>
      <c r="L63" s="51"/>
      <c r="M63" s="51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</row>
    <row r="64" spans="1:25" s="53" customFormat="1" ht="24.75" customHeight="1" x14ac:dyDescent="0.2">
      <c r="A64" s="49">
        <v>26</v>
      </c>
      <c r="B64" s="74" t="s">
        <v>5</v>
      </c>
      <c r="C64" s="75" t="s">
        <v>112</v>
      </c>
      <c r="D64" s="76" t="s">
        <v>63</v>
      </c>
      <c r="E64" s="75" t="s">
        <v>122</v>
      </c>
      <c r="F64" s="77">
        <v>37</v>
      </c>
      <c r="G64" s="93">
        <v>37</v>
      </c>
      <c r="H64" s="20">
        <f t="shared" si="2"/>
        <v>100</v>
      </c>
      <c r="I64" s="78"/>
      <c r="J64" s="51"/>
      <c r="K64" s="51"/>
      <c r="L64" s="51"/>
      <c r="M64" s="51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</row>
    <row r="65" spans="1:9" s="13" customFormat="1" ht="26.1" customHeight="1" x14ac:dyDescent="0.25">
      <c r="A65" s="6"/>
      <c r="B65" s="7"/>
      <c r="C65" s="8"/>
      <c r="D65" s="43"/>
      <c r="E65" s="9" t="s">
        <v>21</v>
      </c>
      <c r="F65" s="10">
        <f>SUM(F39:F64)</f>
        <v>1276</v>
      </c>
      <c r="G65" s="84">
        <f>SUM(G39:G64)</f>
        <v>1074</v>
      </c>
      <c r="H65" s="21">
        <f t="shared" ref="H65" si="3">G65/F65*100</f>
        <v>84.169278996865202</v>
      </c>
      <c r="I65" s="22" t="s">
        <v>16</v>
      </c>
    </row>
    <row r="66" spans="1:9" ht="15" customHeight="1" x14ac:dyDescent="0.25">
      <c r="A66" s="23"/>
      <c r="B66" s="24"/>
      <c r="C66" s="25"/>
      <c r="D66" s="39"/>
      <c r="E66" s="25"/>
      <c r="F66" s="25"/>
      <c r="G66" s="94"/>
      <c r="H66" s="25"/>
      <c r="I66" s="2"/>
    </row>
    <row r="67" spans="1:9" s="33" customFormat="1" ht="36.75" customHeight="1" x14ac:dyDescent="0.25">
      <c r="A67" s="28"/>
      <c r="B67" s="29"/>
      <c r="C67" s="103" t="s">
        <v>23</v>
      </c>
      <c r="D67" s="104"/>
      <c r="E67" s="105"/>
      <c r="F67" s="30">
        <f>SUM(F35,F65)</f>
        <v>2611</v>
      </c>
      <c r="G67" s="30">
        <f>SUM(G35,G65)</f>
        <v>2139</v>
      </c>
      <c r="H67" s="31">
        <f>G67/F67*100</f>
        <v>81.922635005744922</v>
      </c>
      <c r="I67" s="32" t="s">
        <v>16</v>
      </c>
    </row>
    <row r="68" spans="1:9" s="27" customFormat="1" ht="10.5" customHeight="1" x14ac:dyDescent="0.2">
      <c r="A68" s="34"/>
      <c r="B68" s="2"/>
      <c r="C68" s="2"/>
      <c r="D68" s="37"/>
      <c r="E68" s="2"/>
      <c r="F68" s="2"/>
      <c r="G68" s="95"/>
      <c r="H68" s="2"/>
      <c r="I68" s="2"/>
    </row>
    <row r="69" spans="1:9" s="36" customFormat="1" ht="45" customHeight="1" x14ac:dyDescent="0.25">
      <c r="A69" s="35"/>
      <c r="B69" s="1"/>
      <c r="C69" s="1"/>
      <c r="D69" s="47"/>
      <c r="E69" s="99" t="s">
        <v>73</v>
      </c>
      <c r="F69" s="99"/>
      <c r="G69" s="99"/>
      <c r="H69" s="99"/>
      <c r="I69" s="99"/>
    </row>
    <row r="70" spans="1:9" s="27" customFormat="1" ht="15" customHeight="1" x14ac:dyDescent="0.2">
      <c r="A70" s="34"/>
      <c r="B70" s="2"/>
      <c r="C70" s="2"/>
      <c r="D70" s="37"/>
      <c r="E70" s="2"/>
      <c r="F70" s="2"/>
      <c r="G70" s="95"/>
      <c r="H70" s="2"/>
      <c r="I70" s="2"/>
    </row>
    <row r="71" spans="1:9" s="27" customFormat="1" ht="15" customHeight="1" x14ac:dyDescent="0.2">
      <c r="A71" s="34"/>
      <c r="B71" s="37"/>
      <c r="C71" s="37"/>
      <c r="D71" s="37"/>
      <c r="E71" s="38"/>
      <c r="F71" s="38"/>
      <c r="G71" s="96"/>
      <c r="H71" s="38"/>
      <c r="I71" s="38"/>
    </row>
    <row r="72" spans="1:9" x14ac:dyDescent="0.25">
      <c r="A72" s="23"/>
      <c r="B72" s="25"/>
      <c r="C72" s="25"/>
      <c r="D72" s="39"/>
      <c r="E72" s="25"/>
      <c r="F72" s="25"/>
      <c r="G72" s="94"/>
      <c r="H72" s="25"/>
      <c r="I72" s="2"/>
    </row>
    <row r="73" spans="1:9" x14ac:dyDescent="0.25">
      <c r="A73" s="23"/>
      <c r="B73" s="25"/>
      <c r="C73" s="25"/>
      <c r="D73" s="39"/>
      <c r="E73" s="25"/>
      <c r="F73" s="25"/>
      <c r="G73" s="94"/>
      <c r="H73" s="25"/>
      <c r="I73" s="2"/>
    </row>
    <row r="74" spans="1:9" x14ac:dyDescent="0.25">
      <c r="A74" s="23"/>
      <c r="B74" s="25"/>
      <c r="C74" s="25"/>
      <c r="D74" s="39"/>
      <c r="E74" s="25"/>
      <c r="F74" s="25"/>
      <c r="G74" s="94"/>
      <c r="H74" s="25"/>
      <c r="I74" s="2"/>
    </row>
    <row r="75" spans="1:9" x14ac:dyDescent="0.25">
      <c r="A75" s="23"/>
      <c r="B75" s="25"/>
      <c r="C75" s="25"/>
      <c r="D75" s="39"/>
      <c r="E75" s="25"/>
      <c r="F75" s="25"/>
      <c r="G75" s="94"/>
      <c r="H75" s="25"/>
      <c r="I75" s="2"/>
    </row>
    <row r="76" spans="1:9" x14ac:dyDescent="0.25">
      <c r="A76" s="23"/>
      <c r="B76" s="39"/>
      <c r="C76" s="39"/>
      <c r="D76" s="39"/>
      <c r="E76" s="25"/>
      <c r="F76" s="25"/>
      <c r="G76" s="94"/>
      <c r="H76" s="25"/>
      <c r="I76" s="2"/>
    </row>
    <row r="77" spans="1:9" x14ac:dyDescent="0.25">
      <c r="A77" s="23"/>
      <c r="B77" s="1"/>
      <c r="C77" s="1"/>
      <c r="D77" s="39"/>
      <c r="E77" s="25"/>
      <c r="F77" s="25"/>
      <c r="G77" s="94"/>
      <c r="H77" s="25"/>
      <c r="I77" s="2"/>
    </row>
    <row r="78" spans="1:9" x14ac:dyDescent="0.25">
      <c r="A78" s="40"/>
      <c r="B78" s="41"/>
      <c r="C78" s="41"/>
      <c r="D78" s="45"/>
      <c r="E78" s="41"/>
      <c r="F78" s="41"/>
      <c r="G78" s="97"/>
      <c r="H78" s="41"/>
    </row>
  </sheetData>
  <sortState ref="A11:AA39">
    <sortCondition ref="B11:B39"/>
  </sortState>
  <mergeCells count="6">
    <mergeCell ref="E69:I69"/>
    <mergeCell ref="A5:I5"/>
    <mergeCell ref="A4:I4"/>
    <mergeCell ref="A37:I37"/>
    <mergeCell ref="C67:E67"/>
    <mergeCell ref="A8:I8"/>
  </mergeCells>
  <phoneticPr fontId="0" type="noConversion"/>
  <pageMargins left="0" right="0" top="0" bottom="0" header="0" footer="0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Trang tính</vt:lpstr>
      </vt:variant>
      <vt:variant>
        <vt:i4>1</vt:i4>
      </vt:variant>
      <vt:variant>
        <vt:lpstr>Phạm vi có Tên</vt:lpstr>
      </vt:variant>
      <vt:variant>
        <vt:i4>1</vt:i4>
      </vt:variant>
    </vt:vector>
  </HeadingPairs>
  <TitlesOfParts>
    <vt:vector size="2" baseType="lpstr">
      <vt:lpstr>05-10-2021</vt:lpstr>
      <vt:lpstr>'05-10-2021'!Vùng_In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Windows User</cp:lastModifiedBy>
  <cp:lastPrinted>2011-09-27T03:24:55Z</cp:lastPrinted>
  <dcterms:created xsi:type="dcterms:W3CDTF">2011-04-14T01:26:55Z</dcterms:created>
  <dcterms:modified xsi:type="dcterms:W3CDTF">2021-10-05T12:57:13Z</dcterms:modified>
</cp:coreProperties>
</file>