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24c002\Desktop\FINAL TA3\"/>
    </mc:Choice>
  </mc:AlternateContent>
  <bookViews>
    <workbookView xWindow="0" yWindow="195" windowWidth="15300" windowHeight="8670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Titles" localSheetId="0">Sheet1!$4:$6</definedName>
  </definedNames>
  <calcPr calcId="162913"/>
</workbook>
</file>

<file path=xl/calcChain.xml><?xml version="1.0" encoding="utf-8"?>
<calcChain xmlns="http://schemas.openxmlformats.org/spreadsheetml/2006/main">
  <c r="P9" i="1" l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7" i="1"/>
  <c r="P8" i="1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7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P12" i="1" s="1"/>
  <c r="O11" i="1"/>
  <c r="P11" i="1" s="1"/>
  <c r="O10" i="1"/>
  <c r="P10" i="1" s="1"/>
  <c r="O9" i="1"/>
  <c r="O8" i="1"/>
  <c r="O7" i="1" l="1"/>
  <c r="G36" i="1"/>
  <c r="G37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7" i="1"/>
  <c r="G28" i="1"/>
  <c r="G29" i="1"/>
  <c r="G30" i="1"/>
  <c r="G31" i="1"/>
  <c r="G32" i="1"/>
  <c r="G33" i="1"/>
  <c r="G34" i="1"/>
  <c r="G35" i="1"/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</calcChain>
</file>

<file path=xl/sharedStrings.xml><?xml version="1.0" encoding="utf-8"?>
<sst xmlns="http://schemas.openxmlformats.org/spreadsheetml/2006/main" count="58" uniqueCount="56">
  <si>
    <t>ĐIỂM</t>
  </si>
  <si>
    <t>S
T
T</t>
  </si>
  <si>
    <t>MÃ 
ĐỀ</t>
  </si>
  <si>
    <t>GIÁM KHẢO 1</t>
  </si>
  <si>
    <t>GIÁM KHẢO 2</t>
  </si>
  <si>
    <t>MSSV</t>
  </si>
  <si>
    <t>NGÀY SINH</t>
  </si>
  <si>
    <t>ĐIỂM THỐNG NHẤT</t>
  </si>
  <si>
    <t>NGÀY THI: 13/10/2021</t>
  </si>
  <si>
    <t>HỌ VÀ TÊN</t>
  </si>
  <si>
    <t>ĐÁP ÁN CHUẨN</t>
  </si>
  <si>
    <t>Câu trả lời của thí sinh</t>
  </si>
  <si>
    <t xml:space="preserve">TỔNG 
ĐIỂM
</t>
  </si>
  <si>
    <t>LINK:</t>
  </si>
  <si>
    <t>5 CÂU NGỮ PHÁP</t>
  </si>
  <si>
    <t>5 CÂU VẤN ĐÁP</t>
  </si>
  <si>
    <t>Câu 1</t>
  </si>
  <si>
    <t>Câu 2</t>
  </si>
  <si>
    <t>Câu 3</t>
  </si>
  <si>
    <t>Câu 4</t>
  </si>
  <si>
    <t>Câu 5</t>
  </si>
  <si>
    <t>Ms.QUỲNH NHƯ</t>
  </si>
  <si>
    <t>https://meet.google.com/cou-nzih-kni</t>
  </si>
  <si>
    <t>ABDDB</t>
  </si>
  <si>
    <t>BẢNG ĐIỂM CHẤM THI VẤN ĐÁP LỚP 20C1-ĐCN2 - HỌC PHẦN: TIẾNG ANH 3</t>
  </si>
  <si>
    <t>30/11/2021</t>
  </si>
  <si>
    <t>Ms. HỒNG LAN</t>
  </si>
  <si>
    <t>ADBDB</t>
  </si>
  <si>
    <t>DBDDA</t>
  </si>
  <si>
    <t>CBCBA</t>
  </si>
  <si>
    <t>CDBCD</t>
  </si>
  <si>
    <t>DDCDA</t>
  </si>
  <si>
    <t>CDBCA</t>
  </si>
  <si>
    <t>CDCBA</t>
  </si>
  <si>
    <t>DCCAD</t>
  </si>
  <si>
    <t>BCCDC</t>
  </si>
  <si>
    <t>CBABD</t>
  </si>
  <si>
    <t>CCCAB</t>
  </si>
  <si>
    <t>CADAA</t>
  </si>
  <si>
    <t>CBBAB</t>
  </si>
  <si>
    <t>CAABB</t>
  </si>
  <si>
    <t>BDABA</t>
  </si>
  <si>
    <t>DABBC</t>
  </si>
  <si>
    <t>BBDAA</t>
  </si>
  <si>
    <t>CADBA</t>
  </si>
  <si>
    <t>DBCAB</t>
  </si>
  <si>
    <t>BACCB</t>
  </si>
  <si>
    <t>BABDA</t>
  </si>
  <si>
    <t>DBDBA</t>
  </si>
  <si>
    <t>CABBA</t>
  </si>
  <si>
    <t>ABCCB</t>
  </si>
  <si>
    <t>BDADC</t>
  </si>
  <si>
    <t>BBADC</t>
  </si>
  <si>
    <t>ABACA</t>
  </si>
  <si>
    <t>ABBBC</t>
  </si>
  <si>
    <t>BỎ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</si>
</sst>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8"/>
      <color rgb="FF0000FF"/>
      <name val="Times New Roman"/>
      <family val="1"/>
    </font>
    <font>
      <sz val="18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0"/>
      <color rgb="FF0000FF"/>
      <name val="Times New Roman"/>
      <family val="1"/>
    </font>
    <font>
      <sz val="16"/>
      <color rgb="FF0000FF"/>
      <name val="Times New Roman"/>
      <family val="1"/>
    </font>
    <font>
      <sz val="12"/>
      <color rgb="FF0000FF"/>
      <name val="Times New Roman"/>
      <family val="1"/>
    </font>
    <font>
      <sz val="10.5"/>
      <color indexed="8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0000FF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rgb="FFC00000"/>
      <name val="Times New Roman"/>
      <family val="1"/>
    </font>
    <font>
      <sz val="1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/>
    <xf numFmtId="0" fontId="6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1" fontId="8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Fill="1"/>
    <xf numFmtId="0" fontId="13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/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14" fontId="16" fillId="0" borderId="1" xfId="0" quotePrefix="1" applyNumberFormat="1" applyFont="1" applyBorder="1" applyAlignment="1">
      <alignment horizontal="center"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1" fillId="0" borderId="0" xfId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0" fontId="8" fillId="0" borderId="0" xfId="0" applyFont="1"/>
    <xf numFmtId="164" fontId="23" fillId="0" borderId="1" xfId="0" applyNumberFormat="1" applyFont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164" fontId="7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0" xfId="0" applyFont="1" applyFill="1"/>
    <xf numFmtId="0" fontId="2" fillId="0" borderId="9" xfId="0" applyFont="1" applyBorder="1" applyAlignment="1">
      <alignment horizont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esktop/THI%20LTT%2020C1/TI&#7870;NG%20ANH%201%20-%2020C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ocuments/Zalo%20Received%20Files/f1%20&#273;&#227;%20c&#243;%20&#273;&#225;p%20&#225;n%20M&#195;%20&#272;&#78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C1-CĐT1"/>
      <sheetName val="20C1-ĐĐT1"/>
      <sheetName val="20C1-ĐCN1"/>
      <sheetName val="20C1-ĐCN2"/>
      <sheetName val="20C1-ĐĐT2"/>
      <sheetName val="20C1-TĐH1"/>
      <sheetName val="20C1-TĐH2"/>
      <sheetName val="20C1-CCK1"/>
      <sheetName val="20C1-CCK2"/>
      <sheetName val="20C1-CCK3"/>
      <sheetName val="20C1-CCK4"/>
      <sheetName val="20C1-CCK5"/>
      <sheetName val="20C1-CTM1"/>
      <sheetName val="20C1-CKL-CTM2"/>
      <sheetName val="20C1-BCN-CTM3"/>
      <sheetName val="20C1-KXD"/>
      <sheetName val="20C1-CNM"/>
      <sheetName val="20C1-KTD1"/>
      <sheetName val="20C1-QTD1"/>
      <sheetName val="20C1-LGT-TCD"/>
      <sheetName val="20C1-QNH-QKS"/>
    </sheetNames>
    <sheetDataSet>
      <sheetData sheetId="0"/>
      <sheetData sheetId="1"/>
      <sheetData sheetId="2">
        <row r="11">
          <cell r="C11" t="str">
            <v>20003016</v>
          </cell>
        </row>
      </sheetData>
      <sheetData sheetId="3">
        <row r="11">
          <cell r="C11" t="str">
            <v>20005080</v>
          </cell>
          <cell r="D11" t="str">
            <v>Nguyễn Xuân Thế</v>
          </cell>
          <cell r="E11" t="str">
            <v>Anh</v>
          </cell>
          <cell r="F11" t="str">
            <v>02/01/2002</v>
          </cell>
        </row>
        <row r="12">
          <cell r="C12" t="str">
            <v>20004537</v>
          </cell>
          <cell r="D12" t="str">
            <v>Trần Trung</v>
          </cell>
          <cell r="E12" t="str">
            <v>Chánh</v>
          </cell>
          <cell r="F12" t="str">
            <v>02/12/2002</v>
          </cell>
        </row>
        <row r="13">
          <cell r="C13" t="str">
            <v>20005583</v>
          </cell>
          <cell r="D13" t="str">
            <v>Nguyễn Văn</v>
          </cell>
          <cell r="E13" t="str">
            <v>Chính</v>
          </cell>
          <cell r="F13" t="str">
            <v>15/02/2002</v>
          </cell>
        </row>
        <row r="14">
          <cell r="C14" t="str">
            <v>20004552</v>
          </cell>
          <cell r="D14" t="str">
            <v>Nguyễn Thành</v>
          </cell>
          <cell r="E14" t="str">
            <v>Đạt</v>
          </cell>
          <cell r="F14" t="str">
            <v>12/10/2002</v>
          </cell>
        </row>
        <row r="15">
          <cell r="C15" t="str">
            <v>20005774</v>
          </cell>
          <cell r="D15" t="str">
            <v>Trần Tiến</v>
          </cell>
          <cell r="E15" t="str">
            <v>Đạt</v>
          </cell>
          <cell r="F15" t="str">
            <v>28/11/2002</v>
          </cell>
        </row>
        <row r="17">
          <cell r="C17" t="str">
            <v>20005582</v>
          </cell>
          <cell r="D17" t="str">
            <v>Trần Duy</v>
          </cell>
          <cell r="E17" t="str">
            <v>Đông</v>
          </cell>
          <cell r="F17" t="str">
            <v>06/12/2002</v>
          </cell>
        </row>
        <row r="18">
          <cell r="C18" t="str">
            <v>20005086</v>
          </cell>
          <cell r="D18" t="str">
            <v>Vũ Đức</v>
          </cell>
          <cell r="E18" t="str">
            <v>Hà</v>
          </cell>
          <cell r="F18" t="str">
            <v>03/04/2002</v>
          </cell>
        </row>
        <row r="19">
          <cell r="C19" t="str">
            <v>20004462</v>
          </cell>
          <cell r="D19" t="str">
            <v>Hồ Tấn</v>
          </cell>
          <cell r="E19" t="str">
            <v>Hiệp</v>
          </cell>
          <cell r="F19" t="str">
            <v>16/12/2002</v>
          </cell>
        </row>
        <row r="20">
          <cell r="C20" t="str">
            <v>20002977</v>
          </cell>
          <cell r="D20" t="str">
            <v>Mai Văn</v>
          </cell>
          <cell r="E20" t="str">
            <v>Hiếu</v>
          </cell>
          <cell r="F20" t="str">
            <v>26/10/1996</v>
          </cell>
        </row>
        <row r="21">
          <cell r="C21" t="str">
            <v>20005514</v>
          </cell>
          <cell r="D21" t="str">
            <v>Nguyễn Đức</v>
          </cell>
          <cell r="E21" t="str">
            <v>Hiếu</v>
          </cell>
          <cell r="F21" t="str">
            <v>19/11/1999</v>
          </cell>
        </row>
        <row r="22">
          <cell r="C22" t="str">
            <v>20005275</v>
          </cell>
          <cell r="D22" t="str">
            <v>Ngô Tiến</v>
          </cell>
          <cell r="E22" t="str">
            <v>Hùng</v>
          </cell>
          <cell r="F22" t="str">
            <v>23/12/2002</v>
          </cell>
        </row>
        <row r="23">
          <cell r="C23" t="str">
            <v>20005637</v>
          </cell>
          <cell r="D23" t="str">
            <v>Nguyễn Mẫn</v>
          </cell>
          <cell r="E23" t="str">
            <v>Kha</v>
          </cell>
          <cell r="F23" t="str">
            <v>04/05/2002</v>
          </cell>
        </row>
        <row r="24">
          <cell r="C24" t="str">
            <v>20004714</v>
          </cell>
          <cell r="D24" t="str">
            <v>Nguyễn Hoàng Tuấn</v>
          </cell>
          <cell r="E24" t="str">
            <v>Kiệt</v>
          </cell>
          <cell r="F24" t="str">
            <v>26/09/2001</v>
          </cell>
        </row>
        <row r="25">
          <cell r="C25" t="str">
            <v>20007582</v>
          </cell>
          <cell r="D25" t="str">
            <v>Nguyễn Văn</v>
          </cell>
          <cell r="E25" t="str">
            <v>Kiệt</v>
          </cell>
          <cell r="F25" t="str">
            <v>26/04/2002</v>
          </cell>
        </row>
        <row r="26">
          <cell r="C26" t="str">
            <v>20004739</v>
          </cell>
          <cell r="D26" t="str">
            <v>Châu Huỳnh Khánh</v>
          </cell>
          <cell r="E26" t="str">
            <v>Lâm</v>
          </cell>
          <cell r="F26" t="str">
            <v>04/02/2002</v>
          </cell>
        </row>
        <row r="27">
          <cell r="C27" t="str">
            <v>20004693</v>
          </cell>
          <cell r="D27" t="str">
            <v>Nguyễn Văn</v>
          </cell>
          <cell r="E27" t="str">
            <v>Nam</v>
          </cell>
          <cell r="F27" t="str">
            <v>21/04/2002</v>
          </cell>
        </row>
        <row r="28">
          <cell r="C28" t="str">
            <v>20005288</v>
          </cell>
          <cell r="D28" t="str">
            <v>Đặng Hữu Trung</v>
          </cell>
          <cell r="E28" t="str">
            <v>Nghĩa</v>
          </cell>
          <cell r="F28" t="str">
            <v>27/09/2002</v>
          </cell>
        </row>
        <row r="29">
          <cell r="C29" t="str">
            <v>20005271</v>
          </cell>
          <cell r="D29" t="str">
            <v>Huỳnh Trọng</v>
          </cell>
          <cell r="E29" t="str">
            <v>Nghĩa</v>
          </cell>
          <cell r="F29" t="str">
            <v>10/02/2002</v>
          </cell>
        </row>
        <row r="30">
          <cell r="C30" t="str">
            <v>20005222</v>
          </cell>
          <cell r="D30" t="str">
            <v>Huỳnh Trần Thành</v>
          </cell>
          <cell r="E30" t="str">
            <v>Phát</v>
          </cell>
          <cell r="F30" t="str">
            <v>21/06/2002</v>
          </cell>
        </row>
        <row r="31">
          <cell r="C31" t="str">
            <v>20004589</v>
          </cell>
          <cell r="D31" t="str">
            <v>Trần Tấn</v>
          </cell>
          <cell r="E31" t="str">
            <v>Phát</v>
          </cell>
          <cell r="F31" t="str">
            <v>17/09/2002</v>
          </cell>
        </row>
        <row r="32">
          <cell r="C32" t="str">
            <v>20005243</v>
          </cell>
          <cell r="D32" t="str">
            <v>Lê Đình</v>
          </cell>
          <cell r="E32" t="str">
            <v>Phúc</v>
          </cell>
          <cell r="F32" t="str">
            <v>25/06/2002</v>
          </cell>
        </row>
        <row r="33">
          <cell r="C33" t="str">
            <v>20005517</v>
          </cell>
          <cell r="D33" t="str">
            <v>Phù Thanh</v>
          </cell>
          <cell r="E33" t="str">
            <v>Sắc</v>
          </cell>
          <cell r="F33" t="str">
            <v>22/09/2002</v>
          </cell>
        </row>
        <row r="34">
          <cell r="C34" t="str">
            <v>20005258</v>
          </cell>
          <cell r="D34" t="str">
            <v>Đoàn Văn</v>
          </cell>
          <cell r="E34" t="str">
            <v>Tài</v>
          </cell>
          <cell r="F34" t="str">
            <v>17/04/2002</v>
          </cell>
        </row>
        <row r="35">
          <cell r="C35" t="str">
            <v>20004640</v>
          </cell>
          <cell r="D35" t="str">
            <v>Văn Thành</v>
          </cell>
          <cell r="E35" t="str">
            <v>Thắng</v>
          </cell>
          <cell r="F35" t="str">
            <v>25/12/2001</v>
          </cell>
        </row>
        <row r="36">
          <cell r="C36" t="str">
            <v>20004386</v>
          </cell>
          <cell r="D36" t="str">
            <v>Huỳnh Hạo</v>
          </cell>
          <cell r="E36" t="str">
            <v>Thành</v>
          </cell>
          <cell r="F36" t="str">
            <v>25/10/2000</v>
          </cell>
        </row>
        <row r="37">
          <cell r="C37" t="str">
            <v>20004435</v>
          </cell>
          <cell r="D37" t="str">
            <v>Trần Thanh</v>
          </cell>
          <cell r="E37" t="str">
            <v>Thịnh</v>
          </cell>
          <cell r="F37" t="str">
            <v>21/01/2002</v>
          </cell>
        </row>
        <row r="38">
          <cell r="C38" t="str">
            <v>20004855</v>
          </cell>
          <cell r="D38" t="str">
            <v>Hàng Minh</v>
          </cell>
          <cell r="E38" t="str">
            <v>Thuận</v>
          </cell>
          <cell r="F38" t="str">
            <v>30/03/2002</v>
          </cell>
        </row>
        <row r="39">
          <cell r="C39" t="str">
            <v>20005333</v>
          </cell>
          <cell r="D39" t="str">
            <v>Thạch Cảnh</v>
          </cell>
          <cell r="E39" t="str">
            <v>Tiến</v>
          </cell>
          <cell r="F39" t="str">
            <v>12/09/2002</v>
          </cell>
        </row>
        <row r="40">
          <cell r="C40" t="str">
            <v>20005361</v>
          </cell>
          <cell r="D40" t="str">
            <v>Lê Sĩ</v>
          </cell>
          <cell r="E40" t="str">
            <v>Toàn</v>
          </cell>
          <cell r="F40" t="str">
            <v>25/09/2002</v>
          </cell>
        </row>
        <row r="41">
          <cell r="C41" t="str">
            <v>20004585</v>
          </cell>
          <cell r="D41" t="str">
            <v>Nguyễn Đức</v>
          </cell>
          <cell r="E41" t="str">
            <v>Trọng</v>
          </cell>
          <cell r="F41" t="str">
            <v>06/06/2001</v>
          </cell>
        </row>
        <row r="42">
          <cell r="C42" t="str">
            <v>20004719</v>
          </cell>
          <cell r="D42" t="str">
            <v>Nguyễn Minh</v>
          </cell>
          <cell r="E42" t="str">
            <v>Vương</v>
          </cell>
          <cell r="F42" t="str">
            <v>31/12/2002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GV COI THI"/>
      <sheetName val="TIẾNG ANH 3"/>
    </sheetNames>
    <sheetDataSet>
      <sheetData sheetId="0" refreshError="1"/>
      <sheetData sheetId="1">
        <row r="8">
          <cell r="F8" t="str">
            <v>CCCDB</v>
          </cell>
        </row>
        <row r="9">
          <cell r="F9" t="str">
            <v>DBDDA</v>
          </cell>
        </row>
        <row r="10">
          <cell r="F10" t="str">
            <v>DBABD</v>
          </cell>
        </row>
        <row r="11">
          <cell r="F11" t="str">
            <v>DCDDB</v>
          </cell>
        </row>
        <row r="12">
          <cell r="F12" t="str">
            <v>ADCCA</v>
          </cell>
        </row>
        <row r="13">
          <cell r="F13" t="str">
            <v>DADCB</v>
          </cell>
        </row>
        <row r="14">
          <cell r="F14" t="str">
            <v>CCACA</v>
          </cell>
        </row>
        <row r="15">
          <cell r="F15" t="str">
            <v>DDCBA</v>
          </cell>
        </row>
        <row r="16">
          <cell r="F16" t="str">
            <v>DCCBD</v>
          </cell>
        </row>
        <row r="17">
          <cell r="F17" t="str">
            <v>BDCCC</v>
          </cell>
        </row>
        <row r="18">
          <cell r="F18" t="str">
            <v>CBBBD</v>
          </cell>
        </row>
        <row r="19">
          <cell r="F19" t="str">
            <v>BCCCB</v>
          </cell>
        </row>
        <row r="20">
          <cell r="F20" t="str">
            <v>BADBA</v>
          </cell>
        </row>
        <row r="21">
          <cell r="F21" t="str">
            <v>DBBAC</v>
          </cell>
        </row>
        <row r="22">
          <cell r="F22" t="str">
            <v>ACACA</v>
          </cell>
        </row>
        <row r="23">
          <cell r="F23" t="str">
            <v>BABCA</v>
          </cell>
        </row>
        <row r="24">
          <cell r="F24" t="str">
            <v>DBBAC</v>
          </cell>
        </row>
        <row r="25">
          <cell r="F25" t="str">
            <v>BADAC</v>
          </cell>
        </row>
        <row r="26">
          <cell r="F26" t="str">
            <v>BDBAA</v>
          </cell>
        </row>
        <row r="27">
          <cell r="F27" t="str">
            <v>DBACB</v>
          </cell>
        </row>
        <row r="29">
          <cell r="F29" t="str">
            <v>BCCBB</v>
          </cell>
        </row>
        <row r="30">
          <cell r="F30" t="str">
            <v>DCDBA</v>
          </cell>
        </row>
        <row r="31">
          <cell r="F31" t="str">
            <v>DDDBC</v>
          </cell>
        </row>
        <row r="32">
          <cell r="F32" t="str">
            <v>ACABC</v>
          </cell>
        </row>
        <row r="33">
          <cell r="F33" t="str">
            <v>ACDAB</v>
          </cell>
        </row>
        <row r="34">
          <cell r="F34" t="str">
            <v>CCCDA</v>
          </cell>
        </row>
        <row r="35">
          <cell r="F35" t="str">
            <v>DCAAD</v>
          </cell>
        </row>
        <row r="36">
          <cell r="F36" t="str">
            <v>DBAAC</v>
          </cell>
        </row>
        <row r="37">
          <cell r="F37" t="str">
            <v>BDBCC</v>
          </cell>
        </row>
        <row r="38">
          <cell r="F38" t="str">
            <v>ABACD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ou-nzih-k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57"/>
  <sheetViews>
    <sheetView tabSelected="1" topLeftCell="C32" zoomScaleNormal="100" workbookViewId="0">
      <selection activeCell="V34" sqref="V34"/>
    </sheetView>
  </sheetViews>
  <sheetFormatPr defaultColWidth="8.85546875" defaultRowHeight="15" x14ac:dyDescent="0.25"/>
  <cols>
    <col min="1" max="1" width="3.42578125" style="2" customWidth="1"/>
    <col min="2" max="2" width="10" style="2" customWidth="1"/>
    <col min="3" max="3" width="9.42578125" style="2" customWidth="1"/>
    <col min="4" max="4" width="14.42578125" style="1" bestFit="1" customWidth="1"/>
    <col min="5" max="5" width="8.85546875" style="3" bestFit="1" customWidth="1"/>
    <col min="6" max="6" width="5.7109375" style="8" customWidth="1"/>
    <col min="7" max="7" width="11.28515625" style="1" customWidth="1"/>
    <col min="8" max="8" width="22.140625" style="1" customWidth="1"/>
    <col min="9" max="9" width="8.140625" style="1" customWidth="1"/>
    <col min="10" max="10" width="8.42578125" style="1" customWidth="1"/>
    <col min="11" max="14" width="7.7109375" style="1" customWidth="1"/>
    <col min="15" max="15" width="6.7109375" style="1" customWidth="1"/>
    <col min="16" max="16" width="7.5703125" style="5" customWidth="1"/>
    <col min="17" max="17" width="9.140625" style="41" customWidth="1"/>
    <col min="18" max="16384" width="8.85546875" style="1"/>
  </cols>
  <sheetData>
    <row r="2" spans="1:18" s="4" customFormat="1" ht="33.75" customHeight="1" x14ac:dyDescent="0.25">
      <c r="A2" s="59" t="s">
        <v>24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8" ht="22.5" customHeight="1" x14ac:dyDescent="0.25">
      <c r="A3" s="15" t="s">
        <v>8</v>
      </c>
      <c r="B3" s="15"/>
      <c r="C3" s="15" t="s">
        <v>25</v>
      </c>
      <c r="D3" s="10"/>
      <c r="E3" s="30" t="s">
        <v>13</v>
      </c>
      <c r="F3" s="31" t="s">
        <v>22</v>
      </c>
      <c r="G3" s="10"/>
      <c r="H3" s="10"/>
      <c r="I3" s="10"/>
      <c r="J3" s="10"/>
      <c r="K3" s="10"/>
      <c r="L3" s="10"/>
      <c r="M3" s="10"/>
      <c r="N3" s="10"/>
      <c r="O3" s="10"/>
      <c r="P3" s="11"/>
      <c r="Q3" s="38"/>
    </row>
    <row r="4" spans="1:18" s="6" customFormat="1" ht="24.95" customHeight="1" x14ac:dyDescent="0.25">
      <c r="A4" s="43" t="s">
        <v>1</v>
      </c>
      <c r="B4" s="43" t="s">
        <v>6</v>
      </c>
      <c r="C4" s="55" t="s">
        <v>5</v>
      </c>
      <c r="D4" s="49" t="s">
        <v>9</v>
      </c>
      <c r="E4" s="50"/>
      <c r="F4" s="61" t="s">
        <v>2</v>
      </c>
      <c r="G4" s="43" t="s">
        <v>10</v>
      </c>
      <c r="H4" s="64" t="s">
        <v>11</v>
      </c>
      <c r="I4" s="65" t="s">
        <v>0</v>
      </c>
      <c r="J4" s="68" t="s">
        <v>15</v>
      </c>
      <c r="K4" s="69"/>
      <c r="L4" s="69"/>
      <c r="M4" s="69"/>
      <c r="N4" s="69"/>
      <c r="O4" s="65" t="s">
        <v>0</v>
      </c>
      <c r="P4" s="46" t="s">
        <v>12</v>
      </c>
      <c r="Q4" s="60" t="s">
        <v>7</v>
      </c>
    </row>
    <row r="5" spans="1:18" s="6" customFormat="1" ht="7.5" customHeight="1" x14ac:dyDescent="0.25">
      <c r="A5" s="44"/>
      <c r="B5" s="44"/>
      <c r="C5" s="56"/>
      <c r="D5" s="51"/>
      <c r="E5" s="52"/>
      <c r="F5" s="62"/>
      <c r="G5" s="44"/>
      <c r="H5" s="64"/>
      <c r="I5" s="66"/>
      <c r="J5" s="70"/>
      <c r="K5" s="71"/>
      <c r="L5" s="71"/>
      <c r="M5" s="71"/>
      <c r="N5" s="71"/>
      <c r="O5" s="66"/>
      <c r="P5" s="47"/>
      <c r="Q5" s="60"/>
    </row>
    <row r="6" spans="1:18" s="7" customFormat="1" ht="35.25" customHeight="1" x14ac:dyDescent="0.2">
      <c r="A6" s="45"/>
      <c r="B6" s="45"/>
      <c r="C6" s="57"/>
      <c r="D6" s="53"/>
      <c r="E6" s="54"/>
      <c r="F6" s="63"/>
      <c r="G6" s="45"/>
      <c r="H6" s="25" t="s">
        <v>14</v>
      </c>
      <c r="I6" s="67"/>
      <c r="J6" s="32" t="s">
        <v>16</v>
      </c>
      <c r="K6" s="33" t="s">
        <v>17</v>
      </c>
      <c r="L6" s="33" t="s">
        <v>18</v>
      </c>
      <c r="M6" s="33" t="s">
        <v>19</v>
      </c>
      <c r="N6" s="33" t="s">
        <v>20</v>
      </c>
      <c r="O6" s="67"/>
      <c r="P6" s="48"/>
      <c r="Q6" s="60"/>
    </row>
    <row r="7" spans="1:18" ht="32.1" customHeight="1" x14ac:dyDescent="0.25">
      <c r="A7" s="12">
        <v>1</v>
      </c>
      <c r="B7" s="27" t="str">
        <f>'[1]20C1-ĐCN2'!F11</f>
        <v>02/01/2002</v>
      </c>
      <c r="C7" s="28" t="str">
        <f>'[1]20C1-ĐCN2'!C11</f>
        <v>20005080</v>
      </c>
      <c r="D7" s="18" t="str">
        <f>'[1]20C1-ĐCN2'!D11</f>
        <v>Nguyễn Xuân Thế</v>
      </c>
      <c r="E7" s="29" t="str">
        <f>'[1]20C1-ĐCN2'!E11</f>
        <v>Anh</v>
      </c>
      <c r="F7" s="13">
        <v>32</v>
      </c>
      <c r="G7" s="16" t="str">
        <f>'[2]TIẾNG ANH 3'!F9</f>
        <v>DBDDA</v>
      </c>
      <c r="H7" s="17" t="s">
        <v>28</v>
      </c>
      <c r="I7" s="34">
        <f>IF(LEFT(G7,1)=LEFT(H7,1),1,0)+IF(MID(G7,2,1)=MID(H7,2,1),1,0)+IF(MID(G7,3,1)=MID(H7,3,1),1,0)+IF(MID(G7,4,1)=MID(H7,4,1),1,0)+IF(MID(G7,5,1)=MID(H7,5,1),1,0)</f>
        <v>5</v>
      </c>
      <c r="J7" s="14">
        <v>1</v>
      </c>
      <c r="K7" s="14">
        <v>1</v>
      </c>
      <c r="L7" s="14">
        <v>0.8</v>
      </c>
      <c r="M7" s="14">
        <v>1</v>
      </c>
      <c r="N7" s="14">
        <v>0.8</v>
      </c>
      <c r="O7" s="36">
        <f>SUM(J7:N7)</f>
        <v>4.5999999999999996</v>
      </c>
      <c r="P7" s="37">
        <f>SUM(I7,O7)</f>
        <v>9.6</v>
      </c>
      <c r="Q7" s="39">
        <v>9.6</v>
      </c>
      <c r="R7" s="42"/>
    </row>
    <row r="8" spans="1:18" ht="32.1" customHeight="1" x14ac:dyDescent="0.25">
      <c r="A8" s="12">
        <v>2</v>
      </c>
      <c r="B8" s="27" t="str">
        <f>'[1]20C1-ĐCN2'!F12</f>
        <v>02/12/2002</v>
      </c>
      <c r="C8" s="28" t="str">
        <f>'[1]20C1-ĐCN2'!C12</f>
        <v>20004537</v>
      </c>
      <c r="D8" s="18" t="str">
        <f>'[1]20C1-ĐCN2'!D12</f>
        <v>Trần Trung</v>
      </c>
      <c r="E8" s="29" t="str">
        <f>'[1]20C1-ĐCN2'!E12</f>
        <v>Chánh</v>
      </c>
      <c r="F8" s="13">
        <v>33</v>
      </c>
      <c r="G8" s="16" t="str">
        <f>'[2]TIẾNG ANH 3'!F10</f>
        <v>DBABD</v>
      </c>
      <c r="H8" s="9" t="s">
        <v>29</v>
      </c>
      <c r="I8" s="34">
        <f t="shared" ref="I8:I37" si="0">IF(LEFT(G8,1)=LEFT(H8,1),1,0)+IF(MID(G8,2,1)=MID(H8,2,1),1,0)+IF(MID(G8,3,1)=MID(H8,3,1),1,0)+IF(MID(G8,4,1)=MID(H8,4,1),1,0)+IF(MID(G8,5,1)=MID(H8,5,1),1,0)</f>
        <v>2</v>
      </c>
      <c r="J8" s="14">
        <v>0.5</v>
      </c>
      <c r="K8" s="14">
        <v>0.8</v>
      </c>
      <c r="L8" s="14">
        <v>0.5</v>
      </c>
      <c r="M8" s="14">
        <v>1</v>
      </c>
      <c r="N8" s="14">
        <v>0.3</v>
      </c>
      <c r="O8" s="36">
        <f t="shared" ref="O8:O37" si="1">SUM(J8:N8)</f>
        <v>3.0999999999999996</v>
      </c>
      <c r="P8" s="37">
        <f>SUM(I8,O8)</f>
        <v>5.0999999999999996</v>
      </c>
      <c r="Q8" s="39">
        <v>5.0999999999999996</v>
      </c>
      <c r="R8" s="42"/>
    </row>
    <row r="9" spans="1:18" ht="32.1" customHeight="1" x14ac:dyDescent="0.25">
      <c r="A9" s="12">
        <v>3</v>
      </c>
      <c r="B9" s="27" t="str">
        <f>'[1]20C1-ĐCN2'!F13</f>
        <v>15/02/2002</v>
      </c>
      <c r="C9" s="28" t="str">
        <f>'[1]20C1-ĐCN2'!C13</f>
        <v>20005583</v>
      </c>
      <c r="D9" s="18" t="str">
        <f>'[1]20C1-ĐCN2'!D13</f>
        <v>Nguyễn Văn</v>
      </c>
      <c r="E9" s="29" t="str">
        <f>'[1]20C1-ĐCN2'!E13</f>
        <v>Chính</v>
      </c>
      <c r="F9" s="13">
        <v>34</v>
      </c>
      <c r="G9" s="16" t="str">
        <f>'[2]TIẾNG ANH 3'!F11</f>
        <v>DCDDB</v>
      </c>
      <c r="H9" s="17" t="s">
        <v>30</v>
      </c>
      <c r="I9" s="34">
        <f t="shared" si="0"/>
        <v>0</v>
      </c>
      <c r="J9" s="14">
        <v>0</v>
      </c>
      <c r="K9" s="14">
        <v>1</v>
      </c>
      <c r="L9" s="14">
        <v>0.8</v>
      </c>
      <c r="M9" s="14">
        <v>0</v>
      </c>
      <c r="N9" s="14">
        <v>0.5</v>
      </c>
      <c r="O9" s="36">
        <f t="shared" si="1"/>
        <v>2.2999999999999998</v>
      </c>
      <c r="P9" s="37">
        <f t="shared" ref="P9:Q37" si="2">SUM(I9,O9)</f>
        <v>2.2999999999999998</v>
      </c>
      <c r="Q9" s="39">
        <v>2.2999999999999998</v>
      </c>
    </row>
    <row r="10" spans="1:18" ht="32.1" customHeight="1" x14ac:dyDescent="0.25">
      <c r="A10" s="12">
        <v>4</v>
      </c>
      <c r="B10" s="27" t="str">
        <f>'[1]20C1-ĐCN2'!F14</f>
        <v>12/10/2002</v>
      </c>
      <c r="C10" s="28" t="str">
        <f>'[1]20C1-ĐCN2'!C14</f>
        <v>20004552</v>
      </c>
      <c r="D10" s="18" t="str">
        <f>'[1]20C1-ĐCN2'!D14</f>
        <v>Nguyễn Thành</v>
      </c>
      <c r="E10" s="29" t="str">
        <f>'[1]20C1-ĐCN2'!E14</f>
        <v>Đạt</v>
      </c>
      <c r="F10" s="13">
        <v>35</v>
      </c>
      <c r="G10" s="16" t="str">
        <f>'[2]TIẾNG ANH 3'!F12</f>
        <v>ADCCA</v>
      </c>
      <c r="H10" s="17" t="s">
        <v>31</v>
      </c>
      <c r="I10" s="34">
        <f t="shared" si="0"/>
        <v>3</v>
      </c>
      <c r="J10" s="14">
        <v>0.8</v>
      </c>
      <c r="K10" s="14">
        <v>0.8</v>
      </c>
      <c r="L10" s="14">
        <v>0.8</v>
      </c>
      <c r="M10" s="14">
        <v>0.3</v>
      </c>
      <c r="N10" s="14">
        <v>0.8</v>
      </c>
      <c r="O10" s="36">
        <f t="shared" si="1"/>
        <v>3.5</v>
      </c>
      <c r="P10" s="37">
        <f t="shared" si="2"/>
        <v>6.5</v>
      </c>
      <c r="Q10" s="39">
        <v>6.5</v>
      </c>
    </row>
    <row r="11" spans="1:18" ht="32.1" customHeight="1" x14ac:dyDescent="0.25">
      <c r="A11" s="12">
        <v>5</v>
      </c>
      <c r="B11" s="27" t="str">
        <f>'[1]20C1-ĐCN2'!F15</f>
        <v>28/11/2002</v>
      </c>
      <c r="C11" s="28" t="str">
        <f>'[1]20C1-ĐCN2'!C15</f>
        <v>20005774</v>
      </c>
      <c r="D11" s="18" t="str">
        <f>'[1]20C1-ĐCN2'!D15</f>
        <v>Trần Tiến</v>
      </c>
      <c r="E11" s="29" t="str">
        <f>'[1]20C1-ĐCN2'!E15</f>
        <v>Đạt</v>
      </c>
      <c r="F11" s="13">
        <v>36</v>
      </c>
      <c r="G11" s="16" t="str">
        <f>'[2]TIẾNG ANH 3'!F13</f>
        <v>DADCB</v>
      </c>
      <c r="H11" s="17" t="s">
        <v>23</v>
      </c>
      <c r="I11" s="34">
        <f t="shared" si="0"/>
        <v>2</v>
      </c>
      <c r="J11" s="14">
        <v>0.5</v>
      </c>
      <c r="K11" s="14">
        <v>0.8</v>
      </c>
      <c r="L11" s="14">
        <v>0.5</v>
      </c>
      <c r="M11" s="14">
        <v>0.5</v>
      </c>
      <c r="N11" s="14">
        <v>0.8</v>
      </c>
      <c r="O11" s="36">
        <f t="shared" si="1"/>
        <v>3.0999999999999996</v>
      </c>
      <c r="P11" s="37">
        <f t="shared" si="2"/>
        <v>5.0999999999999996</v>
      </c>
      <c r="Q11" s="39">
        <v>5.0999999999999996</v>
      </c>
    </row>
    <row r="12" spans="1:18" ht="32.1" customHeight="1" x14ac:dyDescent="0.25">
      <c r="A12" s="12">
        <v>7</v>
      </c>
      <c r="B12" s="27" t="str">
        <f>'[1]20C1-ĐCN2'!F17</f>
        <v>06/12/2002</v>
      </c>
      <c r="C12" s="28" t="str">
        <f>'[1]20C1-ĐCN2'!C17</f>
        <v>20005582</v>
      </c>
      <c r="D12" s="18" t="str">
        <f>'[1]20C1-ĐCN2'!D17</f>
        <v>Trần Duy</v>
      </c>
      <c r="E12" s="29" t="str">
        <f>'[1]20C1-ĐCN2'!E17</f>
        <v>Đông</v>
      </c>
      <c r="F12" s="13">
        <v>37</v>
      </c>
      <c r="G12" s="16" t="str">
        <f>'[2]TIẾNG ANH 3'!F14</f>
        <v>CCACA</v>
      </c>
      <c r="H12" s="17" t="s">
        <v>32</v>
      </c>
      <c r="I12" s="34">
        <f t="shared" si="0"/>
        <v>3</v>
      </c>
      <c r="J12" s="14">
        <v>0.2</v>
      </c>
      <c r="K12" s="14">
        <v>0.8</v>
      </c>
      <c r="L12" s="14">
        <v>0.5</v>
      </c>
      <c r="M12" s="14">
        <v>1</v>
      </c>
      <c r="N12" s="14">
        <v>0.5</v>
      </c>
      <c r="O12" s="36">
        <f t="shared" si="1"/>
        <v>3</v>
      </c>
      <c r="P12" s="37">
        <f t="shared" si="2"/>
        <v>6</v>
      </c>
      <c r="Q12" s="39">
        <v>6</v>
      </c>
    </row>
    <row r="13" spans="1:18" ht="32.1" customHeight="1" x14ac:dyDescent="0.25">
      <c r="A13" s="12">
        <v>8</v>
      </c>
      <c r="B13" s="27" t="str">
        <f>'[1]20C1-ĐCN2'!F18</f>
        <v>03/04/2002</v>
      </c>
      <c r="C13" s="28" t="str">
        <f>'[1]20C1-ĐCN2'!C18</f>
        <v>20005086</v>
      </c>
      <c r="D13" s="18" t="str">
        <f>'[1]20C1-ĐCN2'!D18</f>
        <v>Vũ Đức</v>
      </c>
      <c r="E13" s="29" t="str">
        <f>'[1]20C1-ĐCN2'!E18</f>
        <v>Hà</v>
      </c>
      <c r="F13" s="13">
        <v>38</v>
      </c>
      <c r="G13" s="16" t="str">
        <f>'[2]TIẾNG ANH 3'!F15</f>
        <v>DDCBA</v>
      </c>
      <c r="H13" s="9" t="s">
        <v>33</v>
      </c>
      <c r="I13" s="34">
        <f t="shared" si="0"/>
        <v>4</v>
      </c>
      <c r="J13" s="14">
        <v>0.8</v>
      </c>
      <c r="K13" s="14">
        <v>0.5</v>
      </c>
      <c r="L13" s="14">
        <v>0.5</v>
      </c>
      <c r="M13" s="14">
        <v>0.8</v>
      </c>
      <c r="N13" s="14">
        <v>0.8</v>
      </c>
      <c r="O13" s="36">
        <f t="shared" si="1"/>
        <v>3.4000000000000004</v>
      </c>
      <c r="P13" s="37">
        <f t="shared" si="2"/>
        <v>7.4</v>
      </c>
      <c r="Q13" s="39">
        <v>7.4</v>
      </c>
    </row>
    <row r="14" spans="1:18" ht="32.1" customHeight="1" x14ac:dyDescent="0.25">
      <c r="A14" s="12">
        <v>9</v>
      </c>
      <c r="B14" s="27" t="str">
        <f>'[1]20C1-ĐCN2'!F19</f>
        <v>16/12/2002</v>
      </c>
      <c r="C14" s="28" t="str">
        <f>'[1]20C1-ĐCN2'!C19</f>
        <v>20004462</v>
      </c>
      <c r="D14" s="18" t="str">
        <f>'[1]20C1-ĐCN2'!D19</f>
        <v>Hồ Tấn</v>
      </c>
      <c r="E14" s="29" t="str">
        <f>'[1]20C1-ĐCN2'!E19</f>
        <v>Hiệp</v>
      </c>
      <c r="F14" s="13">
        <v>39</v>
      </c>
      <c r="G14" s="16" t="str">
        <f>'[2]TIẾNG ANH 3'!F16</f>
        <v>DCCBD</v>
      </c>
      <c r="H14" s="17" t="s">
        <v>34</v>
      </c>
      <c r="I14" s="34">
        <f t="shared" si="0"/>
        <v>4</v>
      </c>
      <c r="J14" s="14">
        <v>0.8</v>
      </c>
      <c r="K14" s="14">
        <v>0.5</v>
      </c>
      <c r="L14" s="14">
        <v>0.8</v>
      </c>
      <c r="M14" s="14">
        <v>0.5</v>
      </c>
      <c r="N14" s="14">
        <v>0.5</v>
      </c>
      <c r="O14" s="36">
        <f t="shared" si="1"/>
        <v>3.1</v>
      </c>
      <c r="P14" s="37">
        <f t="shared" si="2"/>
        <v>7.1</v>
      </c>
      <c r="Q14" s="39">
        <v>7.1</v>
      </c>
    </row>
    <row r="15" spans="1:18" ht="32.1" customHeight="1" x14ac:dyDescent="0.25">
      <c r="A15" s="12">
        <v>10</v>
      </c>
      <c r="B15" s="27" t="str">
        <f>'[1]20C1-ĐCN2'!F20</f>
        <v>26/10/1996</v>
      </c>
      <c r="C15" s="28" t="str">
        <f>'[1]20C1-ĐCN2'!C20</f>
        <v>20002977</v>
      </c>
      <c r="D15" s="18" t="str">
        <f>'[1]20C1-ĐCN2'!D20</f>
        <v>Mai Văn</v>
      </c>
      <c r="E15" s="29" t="str">
        <f>'[1]20C1-ĐCN2'!E20</f>
        <v>Hiếu</v>
      </c>
      <c r="F15" s="13">
        <v>40</v>
      </c>
      <c r="G15" s="16" t="str">
        <f>'[2]TIẾNG ANH 3'!F17</f>
        <v>BDCCC</v>
      </c>
      <c r="H15" s="17" t="s">
        <v>35</v>
      </c>
      <c r="I15" s="34">
        <f t="shared" si="0"/>
        <v>3</v>
      </c>
      <c r="J15" s="14">
        <v>0.8</v>
      </c>
      <c r="K15" s="14">
        <v>0.8</v>
      </c>
      <c r="L15" s="14">
        <v>0.8</v>
      </c>
      <c r="M15" s="14">
        <v>0.8</v>
      </c>
      <c r="N15" s="14">
        <v>1</v>
      </c>
      <c r="O15" s="36">
        <f t="shared" si="1"/>
        <v>4.2</v>
      </c>
      <c r="P15" s="37">
        <f t="shared" si="2"/>
        <v>7.2</v>
      </c>
      <c r="Q15" s="39">
        <v>7.2</v>
      </c>
    </row>
    <row r="16" spans="1:18" ht="32.1" customHeight="1" x14ac:dyDescent="0.25">
      <c r="A16" s="12">
        <v>11</v>
      </c>
      <c r="B16" s="27" t="str">
        <f>'[1]20C1-ĐCN2'!F21</f>
        <v>19/11/1999</v>
      </c>
      <c r="C16" s="28" t="str">
        <f>'[1]20C1-ĐCN2'!C21</f>
        <v>20005514</v>
      </c>
      <c r="D16" s="18" t="str">
        <f>'[1]20C1-ĐCN2'!D21</f>
        <v>Nguyễn Đức</v>
      </c>
      <c r="E16" s="29" t="str">
        <f>'[1]20C1-ĐCN2'!E21</f>
        <v>Hiếu</v>
      </c>
      <c r="F16" s="13">
        <v>51</v>
      </c>
      <c r="G16" s="16" t="str">
        <f>'[2]TIẾNG ANH 3'!F18</f>
        <v>CBBBD</v>
      </c>
      <c r="H16" s="17" t="s">
        <v>36</v>
      </c>
      <c r="I16" s="34">
        <f t="shared" si="0"/>
        <v>4</v>
      </c>
      <c r="J16" s="14">
        <v>0.8</v>
      </c>
      <c r="K16" s="14">
        <v>1</v>
      </c>
      <c r="L16" s="14">
        <v>0.5</v>
      </c>
      <c r="M16" s="14">
        <v>0.5</v>
      </c>
      <c r="N16" s="14">
        <v>1</v>
      </c>
      <c r="O16" s="36">
        <f t="shared" si="1"/>
        <v>3.8</v>
      </c>
      <c r="P16" s="37">
        <f t="shared" si="2"/>
        <v>7.8</v>
      </c>
      <c r="Q16" s="39">
        <v>7.8</v>
      </c>
    </row>
    <row r="17" spans="1:17" ht="32.1" customHeight="1" x14ac:dyDescent="0.25">
      <c r="A17" s="12">
        <v>12</v>
      </c>
      <c r="B17" s="27" t="str">
        <f>'[1]20C1-ĐCN2'!F22</f>
        <v>23/12/2002</v>
      </c>
      <c r="C17" s="28" t="str">
        <f>'[1]20C1-ĐCN2'!C22</f>
        <v>20005275</v>
      </c>
      <c r="D17" s="18" t="str">
        <f>'[1]20C1-ĐCN2'!D22</f>
        <v>Ngô Tiến</v>
      </c>
      <c r="E17" s="29" t="str">
        <f>'[1]20C1-ĐCN2'!E22</f>
        <v>Hùng</v>
      </c>
      <c r="F17" s="13">
        <v>52</v>
      </c>
      <c r="G17" s="16" t="str">
        <f>'[2]TIẾNG ANH 3'!F19</f>
        <v>BCCCB</v>
      </c>
      <c r="H17" s="9" t="s">
        <v>37</v>
      </c>
      <c r="I17" s="34">
        <f t="shared" si="0"/>
        <v>3</v>
      </c>
      <c r="J17" s="14">
        <v>0.8</v>
      </c>
      <c r="K17" s="14">
        <v>1</v>
      </c>
      <c r="L17" s="14">
        <v>1</v>
      </c>
      <c r="M17" s="14">
        <v>0.8</v>
      </c>
      <c r="N17" s="14">
        <v>0.8</v>
      </c>
      <c r="O17" s="36">
        <f t="shared" si="1"/>
        <v>4.3999999999999995</v>
      </c>
      <c r="P17" s="37">
        <f t="shared" si="2"/>
        <v>7.3999999999999995</v>
      </c>
      <c r="Q17" s="39">
        <v>7.3999999999999995</v>
      </c>
    </row>
    <row r="18" spans="1:17" ht="32.1" customHeight="1" x14ac:dyDescent="0.25">
      <c r="A18" s="12">
        <v>13</v>
      </c>
      <c r="B18" s="27" t="str">
        <f>'[1]20C1-ĐCN2'!F23</f>
        <v>04/05/2002</v>
      </c>
      <c r="C18" s="28" t="str">
        <f>'[1]20C1-ĐCN2'!C23</f>
        <v>20005637</v>
      </c>
      <c r="D18" s="18" t="str">
        <f>'[1]20C1-ĐCN2'!D23</f>
        <v>Nguyễn Mẫn</v>
      </c>
      <c r="E18" s="29" t="str">
        <f>'[1]20C1-ĐCN2'!E23</f>
        <v>Kha</v>
      </c>
      <c r="F18" s="13">
        <v>53</v>
      </c>
      <c r="G18" s="16" t="str">
        <f>'[2]TIẾNG ANH 3'!F20</f>
        <v>BADBA</v>
      </c>
      <c r="H18" s="17" t="s">
        <v>38</v>
      </c>
      <c r="I18" s="34">
        <f t="shared" si="0"/>
        <v>3</v>
      </c>
      <c r="J18" s="14">
        <v>0.8</v>
      </c>
      <c r="K18" s="14">
        <v>0.5</v>
      </c>
      <c r="L18" s="14">
        <v>0.5</v>
      </c>
      <c r="M18" s="14">
        <v>0.5</v>
      </c>
      <c r="N18" s="14">
        <v>0.5</v>
      </c>
      <c r="O18" s="36">
        <f t="shared" si="1"/>
        <v>2.8</v>
      </c>
      <c r="P18" s="37">
        <f t="shared" si="2"/>
        <v>5.8</v>
      </c>
      <c r="Q18" s="39">
        <v>5.8</v>
      </c>
    </row>
    <row r="19" spans="1:17" ht="32.1" customHeight="1" x14ac:dyDescent="0.25">
      <c r="A19" s="12">
        <v>14</v>
      </c>
      <c r="B19" s="27" t="str">
        <f>'[1]20C1-ĐCN2'!F24</f>
        <v>26/09/2001</v>
      </c>
      <c r="C19" s="28" t="str">
        <f>'[1]20C1-ĐCN2'!C24</f>
        <v>20004714</v>
      </c>
      <c r="D19" s="18" t="str">
        <f>'[1]20C1-ĐCN2'!D24</f>
        <v>Nguyễn Hoàng Tuấn</v>
      </c>
      <c r="E19" s="29" t="str">
        <f>'[1]20C1-ĐCN2'!E24</f>
        <v>Kiệt</v>
      </c>
      <c r="F19" s="13">
        <v>54</v>
      </c>
      <c r="G19" s="16" t="str">
        <f>'[2]TIẾNG ANH 3'!F21</f>
        <v>DBBAC</v>
      </c>
      <c r="H19" s="17" t="s">
        <v>39</v>
      </c>
      <c r="I19" s="34">
        <f t="shared" si="0"/>
        <v>3</v>
      </c>
      <c r="J19" s="14">
        <v>0.3</v>
      </c>
      <c r="K19" s="14">
        <v>0.2</v>
      </c>
      <c r="L19" s="14">
        <v>0.2</v>
      </c>
      <c r="M19" s="14">
        <v>0.2</v>
      </c>
      <c r="N19" s="14">
        <v>0.2</v>
      </c>
      <c r="O19" s="36">
        <f t="shared" si="1"/>
        <v>1.0999999999999999</v>
      </c>
      <c r="P19" s="37">
        <f t="shared" si="2"/>
        <v>4.0999999999999996</v>
      </c>
      <c r="Q19" s="39">
        <v>4.0999999999999996</v>
      </c>
    </row>
    <row r="20" spans="1:17" ht="32.1" customHeight="1" x14ac:dyDescent="0.25">
      <c r="A20" s="12">
        <v>15</v>
      </c>
      <c r="B20" s="27" t="str">
        <f>'[1]20C1-ĐCN2'!F25</f>
        <v>26/04/2002</v>
      </c>
      <c r="C20" s="28" t="str">
        <f>'[1]20C1-ĐCN2'!C25</f>
        <v>20007582</v>
      </c>
      <c r="D20" s="18" t="str">
        <f>'[1]20C1-ĐCN2'!D25</f>
        <v>Nguyễn Văn</v>
      </c>
      <c r="E20" s="29" t="str">
        <f>'[1]20C1-ĐCN2'!E25</f>
        <v>Kiệt</v>
      </c>
      <c r="F20" s="13">
        <v>55</v>
      </c>
      <c r="G20" s="16" t="str">
        <f>'[2]TIẾNG ANH 3'!F22</f>
        <v>ACACA</v>
      </c>
      <c r="H20" s="17" t="s">
        <v>40</v>
      </c>
      <c r="I20" s="34">
        <f t="shared" si="0"/>
        <v>1</v>
      </c>
      <c r="J20" s="14">
        <v>0.6</v>
      </c>
      <c r="K20" s="14">
        <v>0.3</v>
      </c>
      <c r="L20" s="14">
        <v>0.3</v>
      </c>
      <c r="M20" s="14">
        <v>0.6</v>
      </c>
      <c r="N20" s="14">
        <v>0.5</v>
      </c>
      <c r="O20" s="36">
        <f t="shared" si="1"/>
        <v>2.2999999999999998</v>
      </c>
      <c r="P20" s="37">
        <f t="shared" si="2"/>
        <v>3.3</v>
      </c>
      <c r="Q20" s="39">
        <v>3.3</v>
      </c>
    </row>
    <row r="21" spans="1:17" ht="32.1" customHeight="1" x14ac:dyDescent="0.25">
      <c r="A21" s="12">
        <v>16</v>
      </c>
      <c r="B21" s="27" t="str">
        <f>'[1]20C1-ĐCN2'!F26</f>
        <v>04/02/2002</v>
      </c>
      <c r="C21" s="28" t="str">
        <f>'[1]20C1-ĐCN2'!C26</f>
        <v>20004739</v>
      </c>
      <c r="D21" s="18" t="str">
        <f>'[1]20C1-ĐCN2'!D26</f>
        <v>Châu Huỳnh Khánh</v>
      </c>
      <c r="E21" s="29" t="str">
        <f>'[1]20C1-ĐCN2'!E26</f>
        <v>Lâm</v>
      </c>
      <c r="F21" s="13">
        <v>56</v>
      </c>
      <c r="G21" s="16" t="str">
        <f>'[2]TIẾNG ANH 3'!F23</f>
        <v>BABCA</v>
      </c>
      <c r="H21" s="9" t="s">
        <v>41</v>
      </c>
      <c r="I21" s="34">
        <f t="shared" si="0"/>
        <v>2</v>
      </c>
      <c r="J21" s="14">
        <v>0.8</v>
      </c>
      <c r="K21" s="14">
        <v>0.8</v>
      </c>
      <c r="L21" s="14">
        <v>0.8</v>
      </c>
      <c r="M21" s="14">
        <v>0.8</v>
      </c>
      <c r="N21" s="14">
        <v>0.8</v>
      </c>
      <c r="O21" s="36">
        <f t="shared" si="1"/>
        <v>4</v>
      </c>
      <c r="P21" s="37">
        <f t="shared" si="2"/>
        <v>6</v>
      </c>
      <c r="Q21" s="39">
        <v>6</v>
      </c>
    </row>
    <row r="22" spans="1:17" ht="32.1" customHeight="1" x14ac:dyDescent="0.25">
      <c r="A22" s="12">
        <v>17</v>
      </c>
      <c r="B22" s="27" t="str">
        <f>'[1]20C1-ĐCN2'!F27</f>
        <v>21/04/2002</v>
      </c>
      <c r="C22" s="28" t="str">
        <f>'[1]20C1-ĐCN2'!C27</f>
        <v>20004693</v>
      </c>
      <c r="D22" s="18" t="str">
        <f>'[1]20C1-ĐCN2'!D27</f>
        <v>Nguyễn Văn</v>
      </c>
      <c r="E22" s="29" t="str">
        <f>'[1]20C1-ĐCN2'!E27</f>
        <v>Nam</v>
      </c>
      <c r="F22" s="13">
        <v>57</v>
      </c>
      <c r="G22" s="16" t="str">
        <f>'[2]TIẾNG ANH 3'!F24</f>
        <v>DBBAC</v>
      </c>
      <c r="H22" s="17" t="s">
        <v>42</v>
      </c>
      <c r="I22" s="34">
        <f t="shared" si="0"/>
        <v>3</v>
      </c>
      <c r="J22" s="14">
        <v>0.3</v>
      </c>
      <c r="K22" s="14">
        <v>0.5</v>
      </c>
      <c r="L22" s="14">
        <v>0.5</v>
      </c>
      <c r="M22" s="14">
        <v>0.2</v>
      </c>
      <c r="N22" s="14">
        <v>0.3</v>
      </c>
      <c r="O22" s="36">
        <f t="shared" si="1"/>
        <v>1.8</v>
      </c>
      <c r="P22" s="37">
        <f t="shared" si="2"/>
        <v>4.8</v>
      </c>
      <c r="Q22" s="39">
        <v>4.8</v>
      </c>
    </row>
    <row r="23" spans="1:17" ht="32.1" customHeight="1" x14ac:dyDescent="0.25">
      <c r="A23" s="12">
        <v>18</v>
      </c>
      <c r="B23" s="27" t="str">
        <f>'[1]20C1-ĐCN2'!F28</f>
        <v>27/09/2002</v>
      </c>
      <c r="C23" s="28" t="str">
        <f>'[1]20C1-ĐCN2'!C28</f>
        <v>20005288</v>
      </c>
      <c r="D23" s="18" t="str">
        <f>'[1]20C1-ĐCN2'!D28</f>
        <v>Đặng Hữu Trung</v>
      </c>
      <c r="E23" s="29" t="str">
        <f>'[1]20C1-ĐCN2'!E28</f>
        <v>Nghĩa</v>
      </c>
      <c r="F23" s="13">
        <v>58</v>
      </c>
      <c r="G23" s="16" t="str">
        <f>'[2]TIẾNG ANH 3'!F25</f>
        <v>BADAC</v>
      </c>
      <c r="H23" s="17" t="s">
        <v>43</v>
      </c>
      <c r="I23" s="34">
        <f t="shared" si="0"/>
        <v>3</v>
      </c>
      <c r="J23" s="14">
        <v>0.5</v>
      </c>
      <c r="K23" s="14">
        <v>0.5</v>
      </c>
      <c r="L23" s="14">
        <v>1</v>
      </c>
      <c r="M23" s="14">
        <v>0.8</v>
      </c>
      <c r="N23" s="14">
        <v>0.5</v>
      </c>
      <c r="O23" s="36">
        <f t="shared" si="1"/>
        <v>3.3</v>
      </c>
      <c r="P23" s="37">
        <f t="shared" si="2"/>
        <v>6.3</v>
      </c>
      <c r="Q23" s="39">
        <v>6.3</v>
      </c>
    </row>
    <row r="24" spans="1:17" ht="32.1" customHeight="1" x14ac:dyDescent="0.25">
      <c r="A24" s="12">
        <v>19</v>
      </c>
      <c r="B24" s="27" t="str">
        <f>'[1]20C1-ĐCN2'!F29</f>
        <v>10/02/2002</v>
      </c>
      <c r="C24" s="28" t="str">
        <f>'[1]20C1-ĐCN2'!C29</f>
        <v>20005271</v>
      </c>
      <c r="D24" s="18" t="str">
        <f>'[1]20C1-ĐCN2'!D29</f>
        <v>Huỳnh Trọng</v>
      </c>
      <c r="E24" s="29" t="str">
        <f>'[1]20C1-ĐCN2'!E29</f>
        <v>Nghĩa</v>
      </c>
      <c r="F24" s="13">
        <v>59</v>
      </c>
      <c r="G24" s="16" t="str">
        <f>'[2]TIẾNG ANH 3'!F26</f>
        <v>BDBAA</v>
      </c>
      <c r="H24" s="17" t="s">
        <v>44</v>
      </c>
      <c r="I24" s="34">
        <f t="shared" si="0"/>
        <v>1</v>
      </c>
      <c r="J24" s="14">
        <v>0.8</v>
      </c>
      <c r="K24" s="14">
        <v>0.8</v>
      </c>
      <c r="L24" s="14">
        <v>0.5</v>
      </c>
      <c r="M24" s="14">
        <v>0.5</v>
      </c>
      <c r="N24" s="14">
        <v>0.4</v>
      </c>
      <c r="O24" s="36">
        <f t="shared" si="1"/>
        <v>3</v>
      </c>
      <c r="P24" s="37">
        <f t="shared" si="2"/>
        <v>4</v>
      </c>
      <c r="Q24" s="39">
        <v>4</v>
      </c>
    </row>
    <row r="25" spans="1:17" ht="32.1" customHeight="1" x14ac:dyDescent="0.25">
      <c r="A25" s="12">
        <v>20</v>
      </c>
      <c r="B25" s="27" t="str">
        <f>'[1]20C1-ĐCN2'!F30</f>
        <v>21/06/2002</v>
      </c>
      <c r="C25" s="28" t="str">
        <f>'[1]20C1-ĐCN2'!C30</f>
        <v>20005222</v>
      </c>
      <c r="D25" s="18" t="str">
        <f>'[1]20C1-ĐCN2'!D30</f>
        <v>Huỳnh Trần Thành</v>
      </c>
      <c r="E25" s="29" t="str">
        <f>'[1]20C1-ĐCN2'!E30</f>
        <v>Phát</v>
      </c>
      <c r="F25" s="13">
        <v>60</v>
      </c>
      <c r="G25" s="16" t="str">
        <f>'[2]TIẾNG ANH 3'!F27</f>
        <v>DBACB</v>
      </c>
      <c r="H25" s="17" t="s">
        <v>45</v>
      </c>
      <c r="I25" s="34">
        <f t="shared" si="0"/>
        <v>3</v>
      </c>
      <c r="J25" s="14">
        <v>0.8</v>
      </c>
      <c r="K25" s="14">
        <v>0.8</v>
      </c>
      <c r="L25" s="14">
        <v>0.8</v>
      </c>
      <c r="M25" s="14">
        <v>0.8</v>
      </c>
      <c r="N25" s="14">
        <v>0.5</v>
      </c>
      <c r="O25" s="36">
        <f t="shared" si="1"/>
        <v>3.7</v>
      </c>
      <c r="P25" s="37">
        <f t="shared" si="2"/>
        <v>6.7</v>
      </c>
      <c r="Q25" s="39">
        <v>6.7</v>
      </c>
    </row>
    <row r="26" spans="1:17" ht="32.1" customHeight="1" x14ac:dyDescent="0.25">
      <c r="A26" s="12">
        <v>21</v>
      </c>
      <c r="B26" s="27" t="str">
        <f>'[1]20C1-ĐCN2'!F31</f>
        <v>17/09/2002</v>
      </c>
      <c r="C26" s="28" t="str">
        <f>'[1]20C1-ĐCN2'!C31</f>
        <v>20004589</v>
      </c>
      <c r="D26" s="18" t="str">
        <f>'[1]20C1-ĐCN2'!D31</f>
        <v>Trần Tấn</v>
      </c>
      <c r="E26" s="29" t="str">
        <f>'[1]20C1-ĐCN2'!E31</f>
        <v>Phát</v>
      </c>
      <c r="F26" s="13">
        <v>41</v>
      </c>
      <c r="G26" s="16"/>
      <c r="H26" s="72" t="s">
        <v>55</v>
      </c>
      <c r="I26" s="34">
        <f t="shared" si="0"/>
        <v>0</v>
      </c>
      <c r="J26" s="14"/>
      <c r="K26" s="14"/>
      <c r="L26" s="14"/>
      <c r="M26" s="14"/>
      <c r="N26" s="14"/>
      <c r="O26" s="36">
        <f t="shared" si="1"/>
        <v>0</v>
      </c>
      <c r="P26" s="37">
        <f t="shared" si="2"/>
        <v>0</v>
      </c>
      <c r="Q26" s="39">
        <v>0</v>
      </c>
    </row>
    <row r="27" spans="1:17" ht="32.1" customHeight="1" x14ac:dyDescent="0.25">
      <c r="A27" s="12">
        <v>22</v>
      </c>
      <c r="B27" s="27" t="str">
        <f>'[1]20C1-ĐCN2'!F32</f>
        <v>25/06/2002</v>
      </c>
      <c r="C27" s="28" t="str">
        <f>'[1]20C1-ĐCN2'!C32</f>
        <v>20005243</v>
      </c>
      <c r="D27" s="18" t="str">
        <f>'[1]20C1-ĐCN2'!D32</f>
        <v>Lê Đình</v>
      </c>
      <c r="E27" s="29" t="str">
        <f>'[1]20C1-ĐCN2'!E32</f>
        <v>Phúc</v>
      </c>
      <c r="F27" s="13">
        <v>42</v>
      </c>
      <c r="G27" s="16" t="str">
        <f>'[2]TIẾNG ANH 3'!F29</f>
        <v>BCCBB</v>
      </c>
      <c r="H27" s="17" t="s">
        <v>46</v>
      </c>
      <c r="I27" s="34">
        <f t="shared" si="0"/>
        <v>3</v>
      </c>
      <c r="J27" s="14">
        <v>1</v>
      </c>
      <c r="K27" s="14">
        <v>0.8</v>
      </c>
      <c r="L27" s="14">
        <v>0.5</v>
      </c>
      <c r="M27" s="14">
        <v>0</v>
      </c>
      <c r="N27" s="14">
        <v>0</v>
      </c>
      <c r="O27" s="36">
        <f t="shared" si="1"/>
        <v>2.2999999999999998</v>
      </c>
      <c r="P27" s="37">
        <f t="shared" si="2"/>
        <v>5.3</v>
      </c>
      <c r="Q27" s="39">
        <v>5.3</v>
      </c>
    </row>
    <row r="28" spans="1:17" ht="32.1" customHeight="1" x14ac:dyDescent="0.25">
      <c r="A28" s="12">
        <v>23</v>
      </c>
      <c r="B28" s="27" t="str">
        <f>'[1]20C1-ĐCN2'!F33</f>
        <v>22/09/2002</v>
      </c>
      <c r="C28" s="28" t="str">
        <f>'[1]20C1-ĐCN2'!C33</f>
        <v>20005517</v>
      </c>
      <c r="D28" s="18" t="str">
        <f>'[1]20C1-ĐCN2'!D33</f>
        <v>Phù Thanh</v>
      </c>
      <c r="E28" s="29" t="str">
        <f>'[1]20C1-ĐCN2'!E33</f>
        <v>Sắc</v>
      </c>
      <c r="F28" s="13">
        <v>43</v>
      </c>
      <c r="G28" s="16" t="str">
        <f>'[2]TIẾNG ANH 3'!F30</f>
        <v>DCDBA</v>
      </c>
      <c r="H28" s="17" t="s">
        <v>47</v>
      </c>
      <c r="I28" s="34">
        <f t="shared" si="0"/>
        <v>1</v>
      </c>
      <c r="J28" s="14">
        <v>0.5</v>
      </c>
      <c r="K28" s="14">
        <v>0.5</v>
      </c>
      <c r="L28" s="14">
        <v>0.5</v>
      </c>
      <c r="M28" s="14">
        <v>0.5</v>
      </c>
      <c r="N28" s="14">
        <v>0.5</v>
      </c>
      <c r="O28" s="36">
        <f t="shared" si="1"/>
        <v>2.5</v>
      </c>
      <c r="P28" s="37">
        <f t="shared" si="2"/>
        <v>3.5</v>
      </c>
      <c r="Q28" s="39">
        <v>3.5</v>
      </c>
    </row>
    <row r="29" spans="1:17" ht="32.1" customHeight="1" x14ac:dyDescent="0.25">
      <c r="A29" s="12">
        <v>24</v>
      </c>
      <c r="B29" s="27" t="str">
        <f>'[1]20C1-ĐCN2'!F34</f>
        <v>17/04/2002</v>
      </c>
      <c r="C29" s="28" t="str">
        <f>'[1]20C1-ĐCN2'!C34</f>
        <v>20005258</v>
      </c>
      <c r="D29" s="18" t="str">
        <f>'[1]20C1-ĐCN2'!D34</f>
        <v>Đoàn Văn</v>
      </c>
      <c r="E29" s="29" t="str">
        <f>'[1]20C1-ĐCN2'!E34</f>
        <v>Tài</v>
      </c>
      <c r="F29" s="13">
        <v>44</v>
      </c>
      <c r="G29" s="16" t="str">
        <f>'[2]TIẾNG ANH 3'!F31</f>
        <v>DDDBC</v>
      </c>
      <c r="H29" s="17" t="s">
        <v>48</v>
      </c>
      <c r="I29" s="34">
        <f t="shared" si="0"/>
        <v>3</v>
      </c>
      <c r="J29" s="14">
        <v>0.3</v>
      </c>
      <c r="K29" s="14">
        <v>0.8</v>
      </c>
      <c r="L29" s="14">
        <v>0.2</v>
      </c>
      <c r="M29" s="14">
        <v>0.3</v>
      </c>
      <c r="N29" s="14">
        <v>0.5</v>
      </c>
      <c r="O29" s="36">
        <f t="shared" si="1"/>
        <v>2.1</v>
      </c>
      <c r="P29" s="37">
        <f t="shared" si="2"/>
        <v>5.0999999999999996</v>
      </c>
      <c r="Q29" s="39">
        <v>5.0999999999999996</v>
      </c>
    </row>
    <row r="30" spans="1:17" ht="32.1" customHeight="1" x14ac:dyDescent="0.25">
      <c r="A30" s="12">
        <v>25</v>
      </c>
      <c r="B30" s="27" t="str">
        <f>'[1]20C1-ĐCN2'!F35</f>
        <v>25/12/2001</v>
      </c>
      <c r="C30" s="28" t="str">
        <f>'[1]20C1-ĐCN2'!C35</f>
        <v>20004640</v>
      </c>
      <c r="D30" s="18" t="str">
        <f>'[1]20C1-ĐCN2'!D35</f>
        <v>Văn Thành</v>
      </c>
      <c r="E30" s="29" t="str">
        <f>'[1]20C1-ĐCN2'!E35</f>
        <v>Thắng</v>
      </c>
      <c r="F30" s="13">
        <v>45</v>
      </c>
      <c r="G30" s="16" t="str">
        <f>'[2]TIẾNG ANH 3'!F32</f>
        <v>ACABC</v>
      </c>
      <c r="H30" s="17" t="s">
        <v>49</v>
      </c>
      <c r="I30" s="34">
        <f t="shared" si="0"/>
        <v>1</v>
      </c>
      <c r="J30" s="14">
        <v>0.5</v>
      </c>
      <c r="K30" s="14">
        <v>0</v>
      </c>
      <c r="L30" s="14">
        <v>0.3</v>
      </c>
      <c r="M30" s="14">
        <v>0.2</v>
      </c>
      <c r="N30" s="14">
        <v>0.5</v>
      </c>
      <c r="O30" s="36">
        <f t="shared" si="1"/>
        <v>1.5</v>
      </c>
      <c r="P30" s="37">
        <f t="shared" si="2"/>
        <v>2.5</v>
      </c>
      <c r="Q30" s="39">
        <v>2.5</v>
      </c>
    </row>
    <row r="31" spans="1:17" ht="32.1" customHeight="1" x14ac:dyDescent="0.25">
      <c r="A31" s="12">
        <v>26</v>
      </c>
      <c r="B31" s="27" t="str">
        <f>'[1]20C1-ĐCN2'!F36</f>
        <v>25/10/2000</v>
      </c>
      <c r="C31" s="28" t="str">
        <f>'[1]20C1-ĐCN2'!C36</f>
        <v>20004386</v>
      </c>
      <c r="D31" s="18" t="str">
        <f>'[1]20C1-ĐCN2'!D36</f>
        <v>Huỳnh Hạo</v>
      </c>
      <c r="E31" s="29" t="str">
        <f>'[1]20C1-ĐCN2'!E36</f>
        <v>Thành</v>
      </c>
      <c r="F31" s="13">
        <v>46</v>
      </c>
      <c r="G31" s="16" t="str">
        <f>'[2]TIẾNG ANH 3'!F33</f>
        <v>ACDAB</v>
      </c>
      <c r="H31" s="17" t="s">
        <v>50</v>
      </c>
      <c r="I31" s="34">
        <f t="shared" si="0"/>
        <v>2</v>
      </c>
      <c r="J31" s="14">
        <v>0.5</v>
      </c>
      <c r="K31" s="14">
        <v>0.8</v>
      </c>
      <c r="L31" s="14">
        <v>0.5</v>
      </c>
      <c r="M31" s="14">
        <v>1</v>
      </c>
      <c r="N31" s="14">
        <v>0.5</v>
      </c>
      <c r="O31" s="36">
        <f t="shared" si="1"/>
        <v>3.3</v>
      </c>
      <c r="P31" s="37">
        <f t="shared" si="2"/>
        <v>5.3</v>
      </c>
      <c r="Q31" s="39">
        <v>5.3</v>
      </c>
    </row>
    <row r="32" spans="1:17" ht="32.1" customHeight="1" x14ac:dyDescent="0.25">
      <c r="A32" s="12">
        <v>27</v>
      </c>
      <c r="B32" s="27" t="str">
        <f>'[1]20C1-ĐCN2'!F37</f>
        <v>21/01/2002</v>
      </c>
      <c r="C32" s="28" t="str">
        <f>'[1]20C1-ĐCN2'!C37</f>
        <v>20004435</v>
      </c>
      <c r="D32" s="18" t="str">
        <f>'[1]20C1-ĐCN2'!D37</f>
        <v>Trần Thanh</v>
      </c>
      <c r="E32" s="29" t="str">
        <f>'[1]20C1-ĐCN2'!E37</f>
        <v>Thịnh</v>
      </c>
      <c r="F32" s="13">
        <v>47</v>
      </c>
      <c r="G32" s="16" t="str">
        <f>'[2]TIẾNG ANH 3'!F34</f>
        <v>CCCDA</v>
      </c>
      <c r="H32" s="17" t="s">
        <v>51</v>
      </c>
      <c r="I32" s="34">
        <f t="shared" si="0"/>
        <v>1</v>
      </c>
      <c r="J32" s="14">
        <v>0.5</v>
      </c>
      <c r="K32" s="14">
        <v>0</v>
      </c>
      <c r="L32" s="14">
        <v>0.5</v>
      </c>
      <c r="M32" s="14">
        <v>0.5</v>
      </c>
      <c r="N32" s="14">
        <v>0</v>
      </c>
      <c r="O32" s="36">
        <f t="shared" si="1"/>
        <v>1.5</v>
      </c>
      <c r="P32" s="37">
        <f t="shared" si="2"/>
        <v>2.5</v>
      </c>
      <c r="Q32" s="39">
        <v>2.5</v>
      </c>
    </row>
    <row r="33" spans="1:45" ht="32.1" customHeight="1" x14ac:dyDescent="0.35">
      <c r="A33" s="12">
        <v>28</v>
      </c>
      <c r="B33" s="27" t="str">
        <f>'[1]20C1-ĐCN2'!F38</f>
        <v>30/03/2002</v>
      </c>
      <c r="C33" s="28" t="str">
        <f>'[1]20C1-ĐCN2'!C38</f>
        <v>20004855</v>
      </c>
      <c r="D33" s="18" t="str">
        <f>'[1]20C1-ĐCN2'!D38</f>
        <v>Hàng Minh</v>
      </c>
      <c r="E33" s="29" t="str">
        <f>'[1]20C1-ĐCN2'!E38</f>
        <v>Thuận</v>
      </c>
      <c r="F33" s="13">
        <v>48</v>
      </c>
      <c r="G33" s="16" t="str">
        <f>'[2]TIẾNG ANH 3'!F35</f>
        <v>DCAAD</v>
      </c>
      <c r="H33" s="17" t="s">
        <v>52</v>
      </c>
      <c r="I33" s="34">
        <f t="shared" si="0"/>
        <v>1</v>
      </c>
      <c r="J33" s="14">
        <v>0.8</v>
      </c>
      <c r="K33" s="14">
        <v>0.8</v>
      </c>
      <c r="L33" s="14">
        <v>0.5</v>
      </c>
      <c r="M33" s="35">
        <v>0.8</v>
      </c>
      <c r="N33" s="35">
        <v>0.5</v>
      </c>
      <c r="O33" s="36">
        <f t="shared" si="1"/>
        <v>3.4000000000000004</v>
      </c>
      <c r="P33" s="37">
        <f t="shared" si="2"/>
        <v>4.4000000000000004</v>
      </c>
      <c r="Q33" s="39">
        <v>4.4000000000000004</v>
      </c>
    </row>
    <row r="34" spans="1:45" ht="32.1" customHeight="1" x14ac:dyDescent="0.25">
      <c r="A34" s="12">
        <v>29</v>
      </c>
      <c r="B34" s="27" t="str">
        <f>'[1]20C1-ĐCN2'!F39</f>
        <v>12/09/2002</v>
      </c>
      <c r="C34" s="28" t="str">
        <f>'[1]20C1-ĐCN2'!C39</f>
        <v>20005333</v>
      </c>
      <c r="D34" s="18" t="str">
        <f>'[1]20C1-ĐCN2'!D39</f>
        <v>Thạch Cảnh</v>
      </c>
      <c r="E34" s="29" t="str">
        <f>'[1]20C1-ĐCN2'!E39</f>
        <v>Tiến</v>
      </c>
      <c r="F34" s="13">
        <v>49</v>
      </c>
      <c r="G34" s="16" t="str">
        <f>'[2]TIẾNG ANH 3'!F36</f>
        <v>DBAAC</v>
      </c>
      <c r="H34" s="17" t="s">
        <v>53</v>
      </c>
      <c r="I34" s="34">
        <f t="shared" si="0"/>
        <v>2</v>
      </c>
      <c r="J34" s="14">
        <v>0.3</v>
      </c>
      <c r="K34" s="14">
        <v>0.5</v>
      </c>
      <c r="L34" s="14">
        <v>0.8</v>
      </c>
      <c r="M34" s="14">
        <v>0.5</v>
      </c>
      <c r="N34" s="14">
        <v>0.5</v>
      </c>
      <c r="O34" s="36">
        <f t="shared" si="1"/>
        <v>2.6</v>
      </c>
      <c r="P34" s="37">
        <f t="shared" si="2"/>
        <v>4.5999999999999996</v>
      </c>
      <c r="Q34" s="39">
        <v>4.5999999999999996</v>
      </c>
    </row>
    <row r="35" spans="1:45" ht="32.1" customHeight="1" x14ac:dyDescent="0.25">
      <c r="A35" s="12">
        <v>30</v>
      </c>
      <c r="B35" s="27" t="str">
        <f>'[1]20C1-ĐCN2'!F40</f>
        <v>25/09/2002</v>
      </c>
      <c r="C35" s="28" t="str">
        <f>'[1]20C1-ĐCN2'!C40</f>
        <v>20005361</v>
      </c>
      <c r="D35" s="18" t="str">
        <f>'[1]20C1-ĐCN2'!D40</f>
        <v>Lê Sĩ</v>
      </c>
      <c r="E35" s="29" t="str">
        <f>'[1]20C1-ĐCN2'!E40</f>
        <v>Toàn</v>
      </c>
      <c r="F35" s="13">
        <v>31</v>
      </c>
      <c r="G35" s="16" t="str">
        <f>'[2]TIẾNG ANH 3'!$F$8</f>
        <v>CCCDB</v>
      </c>
      <c r="H35" s="17" t="s">
        <v>27</v>
      </c>
      <c r="I35" s="34">
        <f t="shared" si="0"/>
        <v>2</v>
      </c>
      <c r="J35" s="14">
        <v>0.2</v>
      </c>
      <c r="K35" s="14">
        <v>0.2</v>
      </c>
      <c r="L35" s="14">
        <v>0.3</v>
      </c>
      <c r="M35" s="14">
        <v>0.5</v>
      </c>
      <c r="N35" s="14">
        <v>0.3</v>
      </c>
      <c r="O35" s="36">
        <f t="shared" si="1"/>
        <v>1.5</v>
      </c>
      <c r="P35" s="37">
        <f t="shared" si="2"/>
        <v>3.5</v>
      </c>
      <c r="Q35" s="39">
        <v>3.5</v>
      </c>
    </row>
    <row r="36" spans="1:45" ht="32.1" customHeight="1" x14ac:dyDescent="0.25">
      <c r="A36" s="12">
        <v>31</v>
      </c>
      <c r="B36" s="27" t="str">
        <f>'[1]20C1-ĐCN2'!F41</f>
        <v>06/06/2001</v>
      </c>
      <c r="C36" s="28" t="str">
        <f>'[1]20C1-ĐCN2'!C41</f>
        <v>20004585</v>
      </c>
      <c r="D36" s="18" t="str">
        <f>'[1]20C1-ĐCN2'!D41</f>
        <v>Nguyễn Đức</v>
      </c>
      <c r="E36" s="29" t="str">
        <f>'[1]20C1-ĐCN2'!E41</f>
        <v>Trọng</v>
      </c>
      <c r="F36" s="13">
        <v>50</v>
      </c>
      <c r="G36" s="16" t="str">
        <f>'[2]TIẾNG ANH 3'!F37</f>
        <v>BDBCC</v>
      </c>
      <c r="H36" s="17" t="s">
        <v>54</v>
      </c>
      <c r="I36" s="34">
        <f t="shared" si="0"/>
        <v>2</v>
      </c>
      <c r="J36" s="14">
        <v>0.3</v>
      </c>
      <c r="K36" s="14">
        <v>1</v>
      </c>
      <c r="L36" s="14">
        <v>1</v>
      </c>
      <c r="M36" s="14">
        <v>0.3</v>
      </c>
      <c r="N36" s="14">
        <v>0.5</v>
      </c>
      <c r="O36" s="36">
        <f t="shared" si="1"/>
        <v>3.0999999999999996</v>
      </c>
      <c r="P36" s="37">
        <f t="shared" si="2"/>
        <v>5.0999999999999996</v>
      </c>
      <c r="Q36" s="39">
        <v>5.0999999999999996</v>
      </c>
    </row>
    <row r="37" spans="1:45" ht="32.1" customHeight="1" x14ac:dyDescent="0.25">
      <c r="A37" s="19">
        <v>32</v>
      </c>
      <c r="B37" s="27" t="str">
        <f>'[1]20C1-ĐCN2'!F42</f>
        <v>31/12/2002</v>
      </c>
      <c r="C37" s="28" t="str">
        <f>'[1]20C1-ĐCN2'!C42</f>
        <v>20004719</v>
      </c>
      <c r="D37" s="18" t="str">
        <f>'[1]20C1-ĐCN2'!D42</f>
        <v>Nguyễn Minh</v>
      </c>
      <c r="E37" s="29" t="str">
        <f>'[1]20C1-ĐCN2'!E42</f>
        <v>Vương</v>
      </c>
      <c r="F37" s="13">
        <v>1</v>
      </c>
      <c r="G37" s="20" t="str">
        <f>'[2]TIẾNG ANH 3'!F38</f>
        <v>ABACD</v>
      </c>
      <c r="H37" s="21" t="s">
        <v>36</v>
      </c>
      <c r="I37" s="34">
        <f t="shared" si="0"/>
        <v>3</v>
      </c>
      <c r="J37" s="22">
        <v>1</v>
      </c>
      <c r="K37" s="22">
        <v>0.5</v>
      </c>
      <c r="L37" s="22">
        <v>0.5</v>
      </c>
      <c r="M37" s="22">
        <v>0.2</v>
      </c>
      <c r="N37" s="22">
        <v>0.5</v>
      </c>
      <c r="O37" s="36">
        <f t="shared" si="1"/>
        <v>2.7</v>
      </c>
      <c r="P37" s="37">
        <f t="shared" si="2"/>
        <v>5.7</v>
      </c>
      <c r="Q37" s="39">
        <v>5.7</v>
      </c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</row>
    <row r="38" spans="1:45" s="23" customFormat="1" ht="32.1" customHeight="1" x14ac:dyDescent="0.25">
      <c r="A38" s="12"/>
      <c r="B38" s="27"/>
      <c r="C38" s="28"/>
      <c r="D38" s="18"/>
      <c r="E38" s="29"/>
      <c r="F38" s="13"/>
      <c r="P38" s="24"/>
      <c r="Q38" s="40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</row>
    <row r="39" spans="1:45" s="26" customFormat="1" ht="32.1" customHeight="1" x14ac:dyDescent="0.25">
      <c r="A39" s="19"/>
      <c r="B39" s="27"/>
      <c r="C39" s="28"/>
      <c r="D39" s="18"/>
      <c r="E39" s="29"/>
      <c r="F39" s="13"/>
      <c r="G39" s="23"/>
      <c r="H39" s="23"/>
      <c r="I39" s="23"/>
      <c r="J39" s="23"/>
      <c r="K39" s="23"/>
      <c r="L39" s="23"/>
      <c r="M39" s="23"/>
      <c r="N39" s="23"/>
      <c r="O39" s="23"/>
      <c r="P39" s="24"/>
      <c r="Q39" s="40"/>
    </row>
    <row r="40" spans="1:45" s="26" customFormat="1" ht="32.1" customHeight="1" x14ac:dyDescent="0.25">
      <c r="A40" s="12"/>
      <c r="B40" s="27"/>
      <c r="C40" s="28"/>
      <c r="D40" s="18"/>
      <c r="E40" s="29"/>
      <c r="F40" s="13"/>
      <c r="G40" s="23"/>
      <c r="H40" s="23"/>
      <c r="I40" s="23"/>
      <c r="J40" s="23"/>
      <c r="K40" s="23"/>
      <c r="L40" s="23"/>
      <c r="M40" s="23"/>
      <c r="N40" s="23"/>
      <c r="O40" s="23"/>
      <c r="P40" s="24"/>
      <c r="Q40" s="40"/>
    </row>
    <row r="41" spans="1:45" s="26" customFormat="1" ht="32.1" customHeight="1" x14ac:dyDescent="0.25">
      <c r="A41" s="19"/>
      <c r="B41" s="27"/>
      <c r="C41" s="28"/>
      <c r="D41" s="18"/>
      <c r="E41" s="29"/>
      <c r="F41" s="13"/>
      <c r="G41" s="23"/>
      <c r="H41" s="23"/>
      <c r="I41" s="23"/>
      <c r="J41" s="23"/>
      <c r="K41" s="23"/>
      <c r="L41" s="23"/>
      <c r="M41" s="23"/>
      <c r="N41" s="23"/>
      <c r="O41" s="23"/>
      <c r="P41" s="24"/>
      <c r="Q41" s="40"/>
    </row>
    <row r="42" spans="1:45" s="26" customFormat="1" ht="32.1" customHeight="1" x14ac:dyDescent="0.25">
      <c r="A42" s="12"/>
      <c r="B42" s="27"/>
      <c r="C42" s="28"/>
      <c r="D42" s="18"/>
      <c r="E42" s="29"/>
      <c r="F42" s="13"/>
      <c r="G42" s="23"/>
      <c r="H42" s="23"/>
      <c r="I42" s="23"/>
      <c r="J42" s="23"/>
      <c r="K42" s="23"/>
      <c r="L42" s="23"/>
      <c r="M42" s="23"/>
      <c r="N42" s="23"/>
      <c r="O42" s="23"/>
      <c r="P42" s="24"/>
      <c r="Q42" s="40"/>
    </row>
    <row r="43" spans="1:45" s="26" customFormat="1" ht="32.1" customHeight="1" x14ac:dyDescent="0.25">
      <c r="A43" s="19"/>
      <c r="B43" s="27"/>
      <c r="C43" s="28"/>
      <c r="D43" s="18"/>
      <c r="E43" s="29"/>
      <c r="F43" s="13"/>
      <c r="G43" s="23"/>
      <c r="H43" s="23"/>
      <c r="I43" s="23"/>
      <c r="J43" s="23"/>
      <c r="K43" s="23"/>
      <c r="L43" s="23"/>
      <c r="M43" s="23"/>
      <c r="N43" s="23"/>
      <c r="O43" s="23"/>
      <c r="P43" s="24"/>
      <c r="Q43" s="40"/>
    </row>
    <row r="44" spans="1:45" s="26" customFormat="1" ht="32.1" customHeight="1" x14ac:dyDescent="0.25">
      <c r="A44" s="12"/>
      <c r="B44" s="27"/>
      <c r="C44" s="28"/>
      <c r="D44" s="18"/>
      <c r="E44" s="29"/>
      <c r="F44" s="13"/>
      <c r="G44" s="23"/>
      <c r="H44" s="23"/>
      <c r="I44" s="23"/>
      <c r="J44" s="23"/>
      <c r="K44" s="23"/>
      <c r="L44" s="23"/>
      <c r="M44" s="23"/>
      <c r="N44" s="23"/>
      <c r="O44" s="23"/>
      <c r="P44" s="24"/>
      <c r="Q44" s="40"/>
    </row>
    <row r="45" spans="1:45" s="26" customFormat="1" ht="32.1" customHeight="1" x14ac:dyDescent="0.25">
      <c r="A45" s="19"/>
      <c r="B45" s="27"/>
      <c r="C45" s="28"/>
      <c r="D45" s="18"/>
      <c r="E45" s="29"/>
      <c r="F45" s="13"/>
      <c r="G45" s="23"/>
      <c r="H45" s="23"/>
      <c r="I45" s="23"/>
      <c r="J45" s="23"/>
      <c r="K45" s="23"/>
      <c r="L45" s="23"/>
      <c r="M45" s="23"/>
      <c r="N45" s="23"/>
      <c r="O45" s="23"/>
      <c r="P45" s="24"/>
      <c r="Q45" s="40"/>
    </row>
    <row r="46" spans="1:45" s="26" customFormat="1" ht="32.1" customHeight="1" x14ac:dyDescent="0.25">
      <c r="A46" s="12"/>
      <c r="B46" s="27"/>
      <c r="C46" s="28"/>
      <c r="D46" s="18"/>
      <c r="E46" s="29"/>
      <c r="F46" s="13"/>
      <c r="G46" s="23"/>
      <c r="H46" s="23"/>
      <c r="I46" s="23"/>
      <c r="J46" s="23"/>
      <c r="K46" s="23"/>
      <c r="L46" s="23"/>
      <c r="M46" s="23"/>
      <c r="N46" s="23"/>
      <c r="O46" s="23"/>
      <c r="P46" s="24"/>
      <c r="Q46" s="40"/>
    </row>
    <row r="47" spans="1:45" s="26" customFormat="1" ht="32.1" customHeight="1" x14ac:dyDescent="0.25">
      <c r="A47" s="19"/>
      <c r="B47" s="27"/>
      <c r="C47" s="28"/>
      <c r="D47" s="18"/>
      <c r="E47" s="29"/>
      <c r="F47" s="13"/>
      <c r="G47" s="23"/>
      <c r="H47" s="23"/>
      <c r="I47" s="23"/>
      <c r="J47" s="23"/>
      <c r="K47" s="23"/>
      <c r="L47" s="23"/>
      <c r="M47" s="23"/>
      <c r="N47" s="23"/>
      <c r="O47" s="23"/>
      <c r="P47" s="24"/>
      <c r="Q47" s="40"/>
    </row>
    <row r="48" spans="1:45" s="26" customFormat="1" ht="32.1" customHeight="1" x14ac:dyDescent="0.25">
      <c r="A48" s="12"/>
      <c r="B48" s="27"/>
      <c r="C48" s="28"/>
      <c r="D48" s="18"/>
      <c r="E48" s="29"/>
      <c r="F48" s="13"/>
      <c r="G48" s="23"/>
      <c r="H48" s="23"/>
      <c r="I48" s="23"/>
      <c r="J48" s="23"/>
      <c r="K48" s="23"/>
      <c r="L48" s="23"/>
      <c r="M48" s="23"/>
      <c r="N48" s="23"/>
      <c r="O48" s="23"/>
      <c r="P48" s="24"/>
      <c r="Q48" s="40"/>
    </row>
    <row r="49" spans="1:17" s="26" customFormat="1" ht="32.1" customHeight="1" x14ac:dyDescent="0.25">
      <c r="A49" s="19"/>
      <c r="B49" s="27"/>
      <c r="C49" s="28"/>
      <c r="D49" s="18"/>
      <c r="E49" s="29"/>
      <c r="F49" s="13"/>
      <c r="G49" s="23"/>
      <c r="H49" s="23"/>
      <c r="I49" s="23"/>
      <c r="J49" s="23"/>
      <c r="K49" s="23"/>
      <c r="L49" s="23"/>
      <c r="M49" s="23"/>
      <c r="N49" s="23"/>
      <c r="O49" s="23"/>
      <c r="P49" s="24"/>
      <c r="Q49" s="40"/>
    </row>
    <row r="51" spans="1:17" ht="18.75" x14ac:dyDescent="0.3">
      <c r="B51" s="58" t="s">
        <v>3</v>
      </c>
      <c r="C51" s="58"/>
      <c r="D51" s="58"/>
      <c r="E51" s="58"/>
      <c r="F51" s="58"/>
      <c r="K51" s="58" t="s">
        <v>4</v>
      </c>
      <c r="L51" s="58"/>
      <c r="M51" s="58"/>
      <c r="N51" s="58"/>
      <c r="O51" s="58"/>
      <c r="P51" s="58"/>
      <c r="Q51" s="58"/>
    </row>
    <row r="57" spans="1:17" ht="18.75" x14ac:dyDescent="0.3">
      <c r="B57" s="58" t="s">
        <v>21</v>
      </c>
      <c r="C57" s="58"/>
      <c r="D57" s="58"/>
      <c r="E57" s="58"/>
      <c r="F57" s="58"/>
      <c r="K57" s="58" t="s">
        <v>26</v>
      </c>
      <c r="L57" s="58"/>
      <c r="M57" s="58"/>
      <c r="N57" s="58"/>
      <c r="O57" s="58"/>
      <c r="P57" s="58"/>
      <c r="Q57" s="58"/>
    </row>
  </sheetData>
  <mergeCells count="18">
    <mergeCell ref="B51:F51"/>
    <mergeCell ref="B57:F57"/>
    <mergeCell ref="K51:Q51"/>
    <mergeCell ref="K57:Q57"/>
    <mergeCell ref="A2:Q2"/>
    <mergeCell ref="B4:B6"/>
    <mergeCell ref="Q4:Q6"/>
    <mergeCell ref="F4:F6"/>
    <mergeCell ref="G4:G6"/>
    <mergeCell ref="H4:H5"/>
    <mergeCell ref="I4:I6"/>
    <mergeCell ref="J4:N5"/>
    <mergeCell ref="O4:O6"/>
    <mergeCell ref="R7:R8"/>
    <mergeCell ref="A4:A6"/>
    <mergeCell ref="P4:P6"/>
    <mergeCell ref="D4:E6"/>
    <mergeCell ref="C4:C6"/>
  </mergeCells>
  <hyperlinks>
    <hyperlink ref="F3" r:id="rId1"/>
  </hyperlinks>
  <pageMargins left="0.25" right="0.05" top="0.5" bottom="0.05" header="0.05" footer="0.0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HM24C002</cp:lastModifiedBy>
  <cp:lastPrinted>2021-10-10T09:17:32Z</cp:lastPrinted>
  <dcterms:created xsi:type="dcterms:W3CDTF">2021-07-13T10:54:23Z</dcterms:created>
  <dcterms:modified xsi:type="dcterms:W3CDTF">2021-12-10T08:41:46Z</dcterms:modified>
</cp:coreProperties>
</file>