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560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8" i="1"/>
  <c r="L18" i="1" l="1"/>
  <c r="I18" i="1"/>
  <c r="F18" i="1"/>
  <c r="D18" i="1"/>
  <c r="C18" i="1"/>
  <c r="L16" i="1"/>
  <c r="K16" i="1"/>
  <c r="I16" i="1"/>
  <c r="D16" i="1"/>
  <c r="C16" i="1"/>
</calcChain>
</file>

<file path=xl/comments1.xml><?xml version="1.0" encoding="utf-8"?>
<comments xmlns="http://schemas.openxmlformats.org/spreadsheetml/2006/main">
  <authors>
    <author/>
  </authors>
  <commentList>
    <comment ref="C11" authorId="0">
      <text>
        <r>
          <rPr>
            <sz val="11"/>
            <color theme="1"/>
            <rFont val="Arial"/>
            <family val="2"/>
          </rPr>
          <t>094301011061
======</t>
        </r>
      </text>
    </comment>
  </commentList>
</comments>
</file>

<file path=xl/sharedStrings.xml><?xml version="1.0" encoding="utf-8"?>
<sst xmlns="http://schemas.openxmlformats.org/spreadsheetml/2006/main" count="181" uniqueCount="124">
  <si>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</si>
  <si>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</si>
  <si>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</si>
  <si>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</si>
  <si>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</si>
  <si>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</si>
  <si>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</si>
  <si>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</si>
  <si>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</si>
  <si>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</si>
  <si>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</si>
  <si>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</si>
  <si>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</si>
  <si>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</si>
  <si>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</si>
  <si>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</si>
  <si>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</si>
  <si>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</si>
  <si>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</si>
  <si>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</si>
  <si>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</si>
  <si>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</si>
  <si>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</si>
  <si>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</si>
  <si>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</si>
  <si>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</si>
  <si>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</si>
  <si>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</si>
  <si>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</si>
  <si>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Phạm Quốc Bình</t>
  </si>
  <si>
    <t>Hồ Võ Chí Cường</t>
  </si>
  <si>
    <t>Trần Ngọc Đức Du</t>
  </si>
  <si>
    <t>Lê Thị Ngọc Hân</t>
  </si>
  <si>
    <t>Nguyễn Huy Hoàng</t>
  </si>
  <si>
    <t>Nguyễn Kế Khánh Huy</t>
  </si>
  <si>
    <t>Đặng Hoàng Kha</t>
  </si>
  <si>
    <t>Đoàn Quang Nhật</t>
  </si>
  <si>
    <t>Võ Thanh Sang</t>
  </si>
  <si>
    <t>Nguyễn Tấn Tài</t>
  </si>
  <si>
    <t>Trần Thị Ngọc Thảo</t>
  </si>
  <si>
    <t>Nguyễn Đan Trường</t>
  </si>
  <si>
    <t>091201009315</t>
  </si>
  <si>
    <t>09/08/2021</t>
  </si>
  <si>
    <t>15/08/2026</t>
  </si>
  <si>
    <t>15/08/2001</t>
  </si>
  <si>
    <t>398 Ấp Tân Hòa A, Xã Tân Hiệp B, Huyện Tân Hiệp, Tỉnh Kiên Giang</t>
  </si>
  <si>
    <t>20 năm 3 tháng</t>
  </si>
  <si>
    <t>0377990431</t>
  </si>
  <si>
    <t>087200017274</t>
  </si>
  <si>
    <t>10/08/2021</t>
  </si>
  <si>
    <t>05/11/2025</t>
  </si>
  <si>
    <t>05/11/2000</t>
  </si>
  <si>
    <t>192 Trần Phú, Tân Bình, An Hoà, tp. Sa Đéc, Đồng Tháp</t>
  </si>
  <si>
    <t>21 năm</t>
  </si>
  <si>
    <t>0795518273</t>
  </si>
  <si>
    <t>371901398</t>
  </si>
  <si>
    <t>22/04/2015</t>
  </si>
  <si>
    <t>22/04/2025</t>
  </si>
  <si>
    <t>22/04/2001</t>
  </si>
  <si>
    <t>20 năm 7 tháng</t>
  </si>
  <si>
    <t>X</t>
  </si>
  <si>
    <t>13/08/2021</t>
  </si>
  <si>
    <t>02/03/2026</t>
  </si>
  <si>
    <t>02/03/2001</t>
  </si>
  <si>
    <t>2 năm  4 tháng</t>
  </si>
  <si>
    <t>312457783</t>
  </si>
  <si>
    <t xml:space="preserve"> 22/09/2015</t>
  </si>
  <si>
    <t xml:space="preserve"> 19/08/2001</t>
  </si>
  <si>
    <t>655 ấp 2 xã Đạo Thạnh, tp Mỹ Tho, tỉnh Tiền Giang</t>
  </si>
  <si>
    <t>7 năm</t>
  </si>
  <si>
    <t>0392051330</t>
  </si>
  <si>
    <t>25/01/2018</t>
  </si>
  <si>
    <t>30/07/2025</t>
  </si>
  <si>
    <t>30/07/2000</t>
  </si>
  <si>
    <t>499/6/5R, khu phố 8, tổ 59, Quang Trung, phường 10, quận Gò Vấp, tp.Hồ Chí Minh</t>
  </si>
  <si>
    <t>20 năm 10 tháng</t>
  </si>
  <si>
    <t>28/06/2021</t>
  </si>
  <si>
    <t>07/11/2025</t>
  </si>
  <si>
    <t>07/11/2000</t>
  </si>
  <si>
    <t>119 Long Kim - Long Thành Trung - Hòa Thành - Tây Ninh</t>
  </si>
  <si>
    <t>6 tháng</t>
  </si>
  <si>
    <t>19/7/2018</t>
  </si>
  <si>
    <t>19/10/2001</t>
  </si>
  <si>
    <t xml:space="preserve">6 tháng </t>
  </si>
  <si>
    <t>415/10 Trường Chinh, P.14, Q.Tân Bình, Tp. Hồ Chí Minh</t>
  </si>
  <si>
    <t>206270868</t>
  </si>
  <si>
    <t>19/07/2016</t>
  </si>
  <si>
    <t>06/09/2001</t>
  </si>
  <si>
    <t>2 năm 4 tháng</t>
  </si>
  <si>
    <t>0373934324</t>
  </si>
  <si>
    <t>1C35/4 ấp 1, xã Phạm Văn Hai, huyện Bình Chánh, TP. Hồ Chí Minh</t>
  </si>
  <si>
    <t xml:space="preserve">14 năm 3 tháng </t>
  </si>
  <si>
    <t>312458690</t>
  </si>
  <si>
    <t>26/08/2015</t>
  </si>
  <si>
    <t>25/04/2001</t>
  </si>
  <si>
    <t>Ấp Mỹ Chánh A, xã Mỹ Hội, huyện Cái Bè, tỉnh Tiền Giang</t>
  </si>
  <si>
    <t>Thiết kế đồ họa</t>
  </si>
  <si>
    <t>19C1-TKĐ1</t>
  </si>
  <si>
    <t>Công nghệ thông tin</t>
  </si>
  <si>
    <t>Chính quy</t>
  </si>
  <si>
    <t>CA.Kiên Giang</t>
  </si>
  <si>
    <t>CA.Đồng Tháp</t>
  </si>
  <si>
    <t>094301011061</t>
  </si>
  <si>
    <t>052200000073</t>
  </si>
  <si>
    <t>072200004139</t>
  </si>
  <si>
    <t>CA. Tiền Giang</t>
  </si>
  <si>
    <t>CA.TP.Hồ Chí Minh</t>
  </si>
  <si>
    <t xml:space="preserve">CA.Bình Thuận </t>
  </si>
  <si>
    <t>CA.Tây Ninh</t>
  </si>
  <si>
    <t>CA.Sóc Trăng</t>
  </si>
  <si>
    <t>CA.Tp.Hồ Chí Minh</t>
  </si>
  <si>
    <t>CA.Quảng Nam</t>
  </si>
  <si>
    <t>CA.Tp. Hồ Chí Minh</t>
  </si>
  <si>
    <t>CA.Tiền Giang</t>
  </si>
  <si>
    <t>0366509254</t>
  </si>
  <si>
    <t>0706596445</t>
  </si>
  <si>
    <t>0363228743</t>
  </si>
  <si>
    <t>0356513221</t>
  </si>
  <si>
    <t>0586798414</t>
  </si>
  <si>
    <t>0366996250</t>
  </si>
  <si>
    <t>Số 189, ấp Kinh 2b, xã Tân An, huyện Tân Hiệp, tỉnh Kiên Giang</t>
  </si>
  <si>
    <t>ấp 5a, xã Bình Hưng, huyện Bình Chánh, TP. Hồ Chí Minh</t>
  </si>
  <si>
    <t>Thị trấn phú long, huyện Hàm Thuận Bắc, tỉnh Bình Thuận</t>
  </si>
  <si>
    <t>579/47 Quang Trung, P.11, quận Gò Vấp,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</si>
</sst>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mm/dd/yyyy"/>
    <numFmt numFmtId="166" formatCode="dd\/mm\/yyyy"/>
  </numFmts>
  <fonts count="19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3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Docs-Calibri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0" fontId="10" fillId="0" borderId="0"/>
  </cellStyleXfs>
  <cellXfs count="6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1" fillId="0" borderId="3" xfId="0" applyFont="1" applyBorder="1"/>
    <xf numFmtId="49" fontId="11" fillId="0" borderId="3" xfId="0" applyNumberFormat="1" applyFont="1" applyBorder="1"/>
    <xf numFmtId="0" fontId="11" fillId="0" borderId="3" xfId="0" applyFont="1" applyBorder="1" applyAlignment="1">
      <alignment horizontal="right"/>
    </xf>
    <xf numFmtId="0" fontId="14" fillId="3" borderId="0" xfId="0" applyFont="1" applyFill="1" applyAlignment="1">
      <alignment horizontal="left"/>
    </xf>
    <xf numFmtId="0" fontId="15" fillId="4" borderId="2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/>
    </xf>
    <xf numFmtId="0" fontId="11" fillId="0" borderId="3" xfId="2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Border="1"/>
    <xf numFmtId="49" fontId="11" fillId="0" borderId="3" xfId="0" applyNumberFormat="1" applyFont="1" applyBorder="1" applyAlignment="1">
      <alignment horizontal="center"/>
    </xf>
    <xf numFmtId="49" fontId="11" fillId="0" borderId="3" xfId="0" quotePrefix="1" applyNumberFormat="1" applyFont="1" applyBorder="1" applyAlignment="1">
      <alignment horizontal="center"/>
    </xf>
    <xf numFmtId="0" fontId="11" fillId="0" borderId="5" xfId="0" applyFont="1" applyBorder="1" applyAlignment="1">
      <alignment horizontal="left"/>
    </xf>
    <xf numFmtId="0" fontId="12" fillId="0" borderId="1" xfId="0" applyFont="1" applyBorder="1"/>
    <xf numFmtId="49" fontId="14" fillId="3" borderId="1" xfId="0" applyNumberFormat="1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166" fontId="11" fillId="0" borderId="1" xfId="0" applyNumberFormat="1" applyFont="1" applyBorder="1"/>
    <xf numFmtId="0" fontId="11" fillId="0" borderId="1" xfId="0" applyFont="1" applyBorder="1"/>
    <xf numFmtId="0" fontId="11" fillId="0" borderId="1" xfId="0" applyFont="1" applyBorder="1" applyAlignment="1">
      <alignment horizontal="left"/>
    </xf>
    <xf numFmtId="49" fontId="11" fillId="0" borderId="1" xfId="0" applyNumberFormat="1" applyFont="1" applyBorder="1" applyAlignment="1">
      <alignment horizontal="left"/>
    </xf>
    <xf numFmtId="0" fontId="11" fillId="0" borderId="1" xfId="0" applyFont="1" applyBorder="1" applyAlignment="1">
      <alignment horizontal="right"/>
    </xf>
    <xf numFmtId="0" fontId="11" fillId="0" borderId="1" xfId="2" applyFont="1" applyBorder="1" applyAlignment="1">
      <alignment horizontal="right"/>
    </xf>
    <xf numFmtId="0" fontId="15" fillId="4" borderId="1" xfId="0" applyFont="1" applyFill="1" applyBorder="1" applyAlignment="1">
      <alignment horizontal="left" vertical="center"/>
    </xf>
    <xf numFmtId="0" fontId="16" fillId="4" borderId="1" xfId="0" quotePrefix="1" applyFont="1" applyFill="1" applyBorder="1" applyAlignment="1">
      <alignment horizontal="center" vertical="center"/>
    </xf>
    <xf numFmtId="49" fontId="11" fillId="0" borderId="1" xfId="0" applyNumberFormat="1" applyFont="1" applyBorder="1"/>
    <xf numFmtId="0" fontId="15" fillId="4" borderId="1" xfId="0" applyFont="1" applyFill="1" applyBorder="1" applyAlignment="1">
      <alignment horizontal="center" vertical="center"/>
    </xf>
    <xf numFmtId="0" fontId="11" fillId="0" borderId="1" xfId="2" applyFont="1" applyBorder="1" applyAlignment="1"/>
    <xf numFmtId="0" fontId="14" fillId="3" borderId="0" xfId="0" applyFont="1" applyFill="1" applyAlignment="1">
      <alignment horizontal="center"/>
    </xf>
    <xf numFmtId="0" fontId="11" fillId="0" borderId="5" xfId="0" applyFont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/>
    <xf numFmtId="0" fontId="18" fillId="4" borderId="2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/>
    </xf>
    <xf numFmtId="0" fontId="0" fillId="0" borderId="0" xfId="0" applyFont="1"/>
    <xf numFmtId="0" fontId="0" fillId="2" borderId="4" xfId="0" applyFont="1" applyFill="1" applyBorder="1"/>
    <xf numFmtId="0" fontId="18" fillId="4" borderId="6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/>
    </xf>
    <xf numFmtId="0" fontId="0" fillId="0" borderId="4" xfId="0" applyFont="1" applyBorder="1"/>
    <xf numFmtId="165" fontId="11" fillId="0" borderId="3" xfId="0" applyNumberFormat="1" applyFont="1" applyBorder="1" applyAlignment="1">
      <alignment horizontal="center"/>
    </xf>
    <xf numFmtId="166" fontId="11" fillId="0" borderId="3" xfId="0" applyNumberFormat="1" applyFont="1" applyBorder="1" applyAlignment="1">
      <alignment horizontal="center"/>
    </xf>
    <xf numFmtId="166" fontId="11" fillId="0" borderId="5" xfId="0" applyNumberFormat="1" applyFont="1" applyBorder="1" applyAlignment="1">
      <alignment horizontal="center"/>
    </xf>
    <xf numFmtId="0" fontId="13" fillId="3" borderId="0" xfId="0" applyFont="1" applyFill="1" applyAlignment="1">
      <alignment horizontal="center"/>
    </xf>
    <xf numFmtId="49" fontId="11" fillId="0" borderId="3" xfId="0" applyNumberFormat="1" applyFont="1" applyBorder="1" applyAlignment="1">
      <alignment horizontal="right"/>
    </xf>
    <xf numFmtId="49" fontId="11" fillId="0" borderId="3" xfId="0" quotePrefix="1" applyNumberFormat="1" applyFont="1" applyBorder="1" applyAlignment="1">
      <alignment horizontal="right"/>
    </xf>
    <xf numFmtId="0" fontId="18" fillId="4" borderId="2" xfId="0" quotePrefix="1" applyFont="1" applyFill="1" applyBorder="1" applyAlignment="1">
      <alignment horizontal="right" vertical="center"/>
    </xf>
    <xf numFmtId="0" fontId="17" fillId="0" borderId="3" xfId="0" applyFont="1" applyBorder="1" applyAlignment="1">
      <alignment horizontal="right"/>
    </xf>
    <xf numFmtId="49" fontId="14" fillId="3" borderId="0" xfId="0" applyNumberFormat="1" applyFont="1" applyFill="1" applyAlignment="1">
      <alignment horizontal="right"/>
    </xf>
    <xf numFmtId="0" fontId="11" fillId="2" borderId="1" xfId="0" applyFont="1" applyFill="1" applyBorder="1"/>
    <xf numFmtId="0" fontId="11" fillId="0" borderId="5" xfId="2" applyFont="1" applyBorder="1" applyAlignment="1">
      <alignment horizontal="center"/>
    </xf>
    <xf numFmtId="0" fontId="11" fillId="0" borderId="3" xfId="0" quotePrefix="1" applyFont="1" applyBorder="1" applyAlignment="1">
      <alignment horizontal="center"/>
    </xf>
    <xf numFmtId="49" fontId="11" fillId="0" borderId="5" xfId="0" quotePrefix="1" applyNumberFormat="1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9"/>
  <sheetViews>
    <sheetView tabSelected="1" zoomScale="136" zoomScaleNormal="136" workbookViewId="0">
      <selection activeCell="O19" sqref="O19"/>
    </sheetView>
  </sheetViews>
  <sheetFormatPr defaultRowHeight="15"/>
  <cols>
    <col min="1" max="1" width="5.140625" customWidth="1"/>
    <col min="2" max="2" width="23.28515625" customWidth="1"/>
    <col min="3" max="3" width="15.7109375" customWidth="1"/>
    <col min="4" max="4" width="11.140625" customWidth="1"/>
    <col min="5" max="5" width="10.140625" customWidth="1"/>
    <col min="6" max="6" width="13.42578125" customWidth="1"/>
    <col min="7" max="7" width="5.7109375" style="9" customWidth="1"/>
    <col min="8" max="8" width="5.5703125" style="9" customWidth="1"/>
    <col min="9" max="10" width="12.140625" customWidth="1"/>
    <col min="11" max="11" width="18" customWidth="1"/>
    <col min="12" max="12" width="14.85546875" customWidth="1"/>
    <col min="13" max="13" width="15.5703125" customWidth="1"/>
    <col min="14" max="14" width="11.85546875" customWidth="1"/>
    <col min="15" max="15" width="7" customWidth="1"/>
    <col min="16" max="16" width="8.28515625" customWidth="1"/>
    <col min="17" max="17" width="8.42578125" customWidth="1"/>
    <col min="20" max="20" width="13" customWidth="1"/>
  </cols>
  <sheetData>
    <row r="1" spans="1:20" ht="18.75">
      <c r="A1" s="6" t="s">
        <v>18</v>
      </c>
      <c r="B1" s="6"/>
      <c r="C1" s="6"/>
      <c r="D1" s="6"/>
      <c r="E1" s="6"/>
      <c r="F1" s="6"/>
      <c r="G1" s="7"/>
      <c r="H1" s="7"/>
      <c r="I1" s="6"/>
      <c r="J1" s="6"/>
      <c r="K1" s="6"/>
      <c r="L1" s="6"/>
      <c r="M1" s="6"/>
      <c r="N1" s="6"/>
      <c r="O1" s="6"/>
      <c r="P1" s="6"/>
      <c r="Q1" s="6"/>
    </row>
    <row r="2" spans="1:20" ht="18.75">
      <c r="A2" s="8" t="s">
        <v>22</v>
      </c>
      <c r="B2" s="6"/>
      <c r="C2" s="6"/>
      <c r="D2" s="6"/>
      <c r="E2" s="6"/>
      <c r="F2" s="6"/>
      <c r="G2" s="7"/>
      <c r="K2" s="7"/>
      <c r="L2" s="7"/>
      <c r="M2" s="7"/>
      <c r="N2" s="6"/>
      <c r="O2" s="7" t="s">
        <v>28</v>
      </c>
      <c r="P2" s="7"/>
      <c r="Q2" s="6"/>
    </row>
    <row r="3" spans="1:20" ht="22.5">
      <c r="A3" s="22" t="s">
        <v>19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1:20" s="9" customFormat="1" ht="18.75">
      <c r="A4" s="20" t="s">
        <v>20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</row>
    <row r="5" spans="1:20" ht="18.75">
      <c r="A5" s="23" t="s">
        <v>21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7" spans="1:20" ht="66.75" customHeight="1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10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>
      <c r="A8" s="47">
        <v>1</v>
      </c>
      <c r="B8" s="48" t="s">
        <v>29</v>
      </c>
      <c r="C8" s="60" t="s">
        <v>41</v>
      </c>
      <c r="D8" s="25" t="s">
        <v>42</v>
      </c>
      <c r="E8" s="14" t="s">
        <v>100</v>
      </c>
      <c r="F8" s="57" t="s">
        <v>43</v>
      </c>
      <c r="G8" s="18" t="s">
        <v>60</v>
      </c>
      <c r="H8" s="18"/>
      <c r="I8" s="25" t="s">
        <v>44</v>
      </c>
      <c r="J8" s="14" t="s">
        <v>45</v>
      </c>
      <c r="K8" s="14" t="s">
        <v>46</v>
      </c>
      <c r="L8" s="25" t="s">
        <v>47</v>
      </c>
      <c r="M8" s="13" t="str">
        <f>N8&amp;"@lttc.edu.vn"</f>
        <v>19002531@lttc.edu.vn</v>
      </c>
      <c r="N8" s="19">
        <v>19002531</v>
      </c>
      <c r="O8" s="48" t="s">
        <v>97</v>
      </c>
      <c r="P8" s="49" t="s">
        <v>96</v>
      </c>
      <c r="Q8" s="48" t="s">
        <v>98</v>
      </c>
      <c r="R8" s="50">
        <v>2019</v>
      </c>
      <c r="S8" s="48" t="s">
        <v>99</v>
      </c>
      <c r="T8" s="47"/>
    </row>
    <row r="9" spans="1:20">
      <c r="A9" s="47">
        <v>2</v>
      </c>
      <c r="B9" s="48" t="s">
        <v>30</v>
      </c>
      <c r="C9" s="60" t="s">
        <v>48</v>
      </c>
      <c r="D9" s="25" t="s">
        <v>49</v>
      </c>
      <c r="E9" s="13" t="s">
        <v>101</v>
      </c>
      <c r="F9" s="57" t="s">
        <v>50</v>
      </c>
      <c r="G9" s="18" t="s">
        <v>60</v>
      </c>
      <c r="H9" s="18"/>
      <c r="I9" s="25" t="s">
        <v>51</v>
      </c>
      <c r="J9" s="13" t="s">
        <v>52</v>
      </c>
      <c r="K9" s="13" t="s">
        <v>53</v>
      </c>
      <c r="L9" s="25" t="s">
        <v>54</v>
      </c>
      <c r="M9" s="13" t="str">
        <f t="shared" ref="M9:M19" si="0">N9&amp;"@lttc.edu.vn"</f>
        <v>19002882@lttc.edu.vn</v>
      </c>
      <c r="N9" s="19">
        <v>19002882</v>
      </c>
      <c r="O9" s="48" t="s">
        <v>97</v>
      </c>
      <c r="P9" s="49" t="s">
        <v>96</v>
      </c>
      <c r="Q9" s="48" t="s">
        <v>98</v>
      </c>
      <c r="R9" s="50">
        <v>2019</v>
      </c>
      <c r="S9" s="48" t="s">
        <v>99</v>
      </c>
      <c r="T9" s="47"/>
    </row>
    <row r="10" spans="1:20">
      <c r="A10" s="47">
        <v>3</v>
      </c>
      <c r="B10" s="48" t="s">
        <v>31</v>
      </c>
      <c r="C10" s="60" t="s">
        <v>55</v>
      </c>
      <c r="D10" s="18" t="s">
        <v>56</v>
      </c>
      <c r="E10" s="13" t="s">
        <v>100</v>
      </c>
      <c r="F10" s="57" t="s">
        <v>57</v>
      </c>
      <c r="G10" s="18" t="s">
        <v>60</v>
      </c>
      <c r="H10" s="18"/>
      <c r="I10" s="18" t="s">
        <v>58</v>
      </c>
      <c r="J10" s="17" t="s">
        <v>120</v>
      </c>
      <c r="K10" s="13" t="s">
        <v>59</v>
      </c>
      <c r="L10" s="26" t="s">
        <v>114</v>
      </c>
      <c r="M10" s="13" t="str">
        <f t="shared" si="0"/>
        <v>19003264@lttc.edu.vn</v>
      </c>
      <c r="N10" s="19">
        <v>19003264</v>
      </c>
      <c r="O10" s="48" t="s">
        <v>97</v>
      </c>
      <c r="P10" s="49" t="s">
        <v>96</v>
      </c>
      <c r="Q10" s="48" t="s">
        <v>98</v>
      </c>
      <c r="R10" s="50">
        <v>2019</v>
      </c>
      <c r="S10" s="48" t="s">
        <v>99</v>
      </c>
      <c r="T10" s="48"/>
    </row>
    <row r="11" spans="1:20">
      <c r="A11" s="47">
        <v>4</v>
      </c>
      <c r="B11" s="48" t="s">
        <v>32</v>
      </c>
      <c r="C11" s="61" t="s">
        <v>102</v>
      </c>
      <c r="D11" s="18" t="s">
        <v>61</v>
      </c>
      <c r="E11" s="13" t="s">
        <v>109</v>
      </c>
      <c r="F11" s="57" t="s">
        <v>62</v>
      </c>
      <c r="G11" s="18"/>
      <c r="H11" s="18" t="s">
        <v>60</v>
      </c>
      <c r="I11" s="25" t="s">
        <v>63</v>
      </c>
      <c r="J11" s="13" t="s">
        <v>121</v>
      </c>
      <c r="K11" s="13" t="s">
        <v>64</v>
      </c>
      <c r="L11" s="26" t="s">
        <v>115</v>
      </c>
      <c r="M11" s="13" t="str">
        <f t="shared" si="0"/>
        <v>19002979@lttc.edu.vn</v>
      </c>
      <c r="N11" s="19">
        <v>19002979</v>
      </c>
      <c r="O11" s="48" t="s">
        <v>97</v>
      </c>
      <c r="P11" s="49" t="s">
        <v>96</v>
      </c>
      <c r="Q11" s="48" t="s">
        <v>98</v>
      </c>
      <c r="R11" s="50">
        <v>2019</v>
      </c>
      <c r="S11" s="48" t="s">
        <v>99</v>
      </c>
      <c r="T11" s="51"/>
    </row>
    <row r="12" spans="1:20">
      <c r="A12" s="47">
        <v>5</v>
      </c>
      <c r="B12" s="48" t="s">
        <v>33</v>
      </c>
      <c r="C12" s="60" t="s">
        <v>65</v>
      </c>
      <c r="D12" s="25" t="s">
        <v>66</v>
      </c>
      <c r="E12" s="13" t="s">
        <v>105</v>
      </c>
      <c r="F12" s="57"/>
      <c r="G12" s="18" t="s">
        <v>60</v>
      </c>
      <c r="H12" s="18"/>
      <c r="I12" s="18" t="s">
        <v>67</v>
      </c>
      <c r="J12" s="13" t="s">
        <v>68</v>
      </c>
      <c r="K12" s="13" t="s">
        <v>69</v>
      </c>
      <c r="L12" s="25" t="s">
        <v>70</v>
      </c>
      <c r="M12" s="13" t="str">
        <f t="shared" si="0"/>
        <v>19002525@lttc.edu.vn</v>
      </c>
      <c r="N12" s="19">
        <v>19002525</v>
      </c>
      <c r="O12" s="48" t="s">
        <v>97</v>
      </c>
      <c r="P12" s="49" t="s">
        <v>96</v>
      </c>
      <c r="Q12" s="48" t="s">
        <v>98</v>
      </c>
      <c r="R12" s="50">
        <v>2019</v>
      </c>
      <c r="S12" s="48" t="s">
        <v>99</v>
      </c>
      <c r="T12" s="47"/>
    </row>
    <row r="13" spans="1:20">
      <c r="A13" s="47">
        <v>6</v>
      </c>
      <c r="B13" s="48" t="s">
        <v>34</v>
      </c>
      <c r="C13" s="62" t="s">
        <v>103</v>
      </c>
      <c r="D13" s="18" t="s">
        <v>71</v>
      </c>
      <c r="E13" s="13" t="s">
        <v>106</v>
      </c>
      <c r="F13" s="57" t="s">
        <v>72</v>
      </c>
      <c r="G13" s="18" t="s">
        <v>60</v>
      </c>
      <c r="H13" s="18"/>
      <c r="I13" s="18" t="s">
        <v>73</v>
      </c>
      <c r="J13" s="13" t="s">
        <v>74</v>
      </c>
      <c r="K13" s="13" t="s">
        <v>75</v>
      </c>
      <c r="L13" s="67" t="s">
        <v>116</v>
      </c>
      <c r="M13" s="13" t="str">
        <f t="shared" si="0"/>
        <v>19003093@lttc.edu.vn</v>
      </c>
      <c r="N13" s="19">
        <v>19003093</v>
      </c>
      <c r="O13" s="48" t="s">
        <v>97</v>
      </c>
      <c r="P13" s="49" t="s">
        <v>96</v>
      </c>
      <c r="Q13" s="48" t="s">
        <v>98</v>
      </c>
      <c r="R13" s="50">
        <v>2019</v>
      </c>
      <c r="S13" s="48" t="s">
        <v>99</v>
      </c>
      <c r="T13" s="47"/>
    </row>
    <row r="14" spans="1:20">
      <c r="A14" s="47">
        <v>7</v>
      </c>
      <c r="B14" s="48" t="s">
        <v>35</v>
      </c>
      <c r="C14" s="63" t="s">
        <v>104</v>
      </c>
      <c r="D14" s="18" t="s">
        <v>76</v>
      </c>
      <c r="E14" s="13" t="s">
        <v>108</v>
      </c>
      <c r="F14" s="57" t="s">
        <v>77</v>
      </c>
      <c r="G14" s="18" t="s">
        <v>60</v>
      </c>
      <c r="H14" s="18"/>
      <c r="I14" s="25" t="s">
        <v>78</v>
      </c>
      <c r="J14" s="13" t="s">
        <v>79</v>
      </c>
      <c r="K14" s="13" t="s">
        <v>80</v>
      </c>
      <c r="L14" s="26" t="s">
        <v>117</v>
      </c>
      <c r="M14" s="13" t="str">
        <f t="shared" si="0"/>
        <v>19001550@lttc.edu.vn</v>
      </c>
      <c r="N14" s="19">
        <v>19001550</v>
      </c>
      <c r="O14" s="48" t="s">
        <v>97</v>
      </c>
      <c r="P14" s="49" t="s">
        <v>96</v>
      </c>
      <c r="Q14" s="48" t="s">
        <v>98</v>
      </c>
      <c r="R14" s="50">
        <v>2019</v>
      </c>
      <c r="S14" s="48" t="s">
        <v>99</v>
      </c>
      <c r="T14" s="47"/>
    </row>
    <row r="15" spans="1:20">
      <c r="A15" s="47">
        <v>8</v>
      </c>
      <c r="B15" s="48" t="s">
        <v>36</v>
      </c>
      <c r="C15" s="15">
        <v>261638882</v>
      </c>
      <c r="D15" s="18" t="s">
        <v>81</v>
      </c>
      <c r="E15" s="13" t="s">
        <v>107</v>
      </c>
      <c r="F15" s="57"/>
      <c r="G15" s="18" t="s">
        <v>60</v>
      </c>
      <c r="H15" s="18"/>
      <c r="I15" s="18" t="s">
        <v>82</v>
      </c>
      <c r="J15" s="17" t="s">
        <v>122</v>
      </c>
      <c r="K15" s="13" t="s">
        <v>83</v>
      </c>
      <c r="L15" s="26" t="s">
        <v>118</v>
      </c>
      <c r="M15" s="13" t="str">
        <f t="shared" si="0"/>
        <v>19004061@lttc.edu.vn</v>
      </c>
      <c r="N15" s="19">
        <v>19004061</v>
      </c>
      <c r="O15" s="48" t="s">
        <v>97</v>
      </c>
      <c r="P15" s="49" t="s">
        <v>96</v>
      </c>
      <c r="Q15" s="48" t="s">
        <v>98</v>
      </c>
      <c r="R15" s="50">
        <v>2019</v>
      </c>
      <c r="S15" s="48" t="s">
        <v>99</v>
      </c>
      <c r="T15" s="47"/>
    </row>
    <row r="16" spans="1:20">
      <c r="A16" s="47">
        <v>9</v>
      </c>
      <c r="B16" s="48" t="s">
        <v>37</v>
      </c>
      <c r="C16" s="15" t="str">
        <f>"025308709"</f>
        <v>025308709</v>
      </c>
      <c r="D16" s="56" t="str">
        <f>"02/05/2010"</f>
        <v>02/05/2010</v>
      </c>
      <c r="E16" s="13" t="s">
        <v>110</v>
      </c>
      <c r="F16" s="57"/>
      <c r="G16" s="18" t="s">
        <v>60</v>
      </c>
      <c r="H16" s="18"/>
      <c r="I16" s="56" t="str">
        <f>"07/02/1995"</f>
        <v>07/02/1995</v>
      </c>
      <c r="J16" s="13" t="s">
        <v>84</v>
      </c>
      <c r="K16" s="13" t="str">
        <f>"26 năm 11 tháng"</f>
        <v>26 năm 11 tháng</v>
      </c>
      <c r="L16" s="18" t="str">
        <f>"0969944178"</f>
        <v>0969944178</v>
      </c>
      <c r="M16" s="13" t="str">
        <f t="shared" si="0"/>
        <v>19000635@lttc.edu.vn</v>
      </c>
      <c r="N16" s="19">
        <v>19000635</v>
      </c>
      <c r="O16" s="48" t="s">
        <v>97</v>
      </c>
      <c r="P16" s="49" t="s">
        <v>96</v>
      </c>
      <c r="Q16" s="48" t="s">
        <v>98</v>
      </c>
      <c r="R16" s="50">
        <v>2019</v>
      </c>
      <c r="S16" s="48" t="s">
        <v>99</v>
      </c>
      <c r="T16" s="47"/>
    </row>
    <row r="17" spans="1:20">
      <c r="A17" s="47">
        <v>10</v>
      </c>
      <c r="B17" s="48" t="s">
        <v>38</v>
      </c>
      <c r="C17" s="60" t="s">
        <v>85</v>
      </c>
      <c r="D17" s="25" t="s">
        <v>86</v>
      </c>
      <c r="E17" s="14" t="s">
        <v>111</v>
      </c>
      <c r="F17" s="57"/>
      <c r="G17" s="18" t="s">
        <v>60</v>
      </c>
      <c r="H17" s="18"/>
      <c r="I17" s="25" t="s">
        <v>87</v>
      </c>
      <c r="J17" s="14" t="s">
        <v>123</v>
      </c>
      <c r="K17" s="14" t="s">
        <v>88</v>
      </c>
      <c r="L17" s="25" t="s">
        <v>89</v>
      </c>
      <c r="M17" s="13" t="str">
        <f t="shared" si="0"/>
        <v>19003194@lttc.edu.vn</v>
      </c>
      <c r="N17" s="19">
        <v>19003194</v>
      </c>
      <c r="O17" s="48" t="s">
        <v>97</v>
      </c>
      <c r="P17" s="49" t="s">
        <v>96</v>
      </c>
      <c r="Q17" s="48" t="s">
        <v>98</v>
      </c>
      <c r="R17" s="50">
        <v>2019</v>
      </c>
      <c r="S17" s="48" t="s">
        <v>99</v>
      </c>
      <c r="T17" s="47"/>
    </row>
    <row r="18" spans="1:20">
      <c r="A18" s="47">
        <v>11</v>
      </c>
      <c r="B18" s="48" t="s">
        <v>39</v>
      </c>
      <c r="C18" s="15" t="str">
        <f>"079301025693"</f>
        <v>079301025693</v>
      </c>
      <c r="D18" s="18" t="str">
        <f>"13/09/2017"</f>
        <v>13/09/2017</v>
      </c>
      <c r="E18" s="13" t="s">
        <v>112</v>
      </c>
      <c r="F18" s="57" t="str">
        <f>"10/11/2026"</f>
        <v>10/11/2026</v>
      </c>
      <c r="G18" s="18"/>
      <c r="H18" s="18" t="s">
        <v>60</v>
      </c>
      <c r="I18" s="18" t="str">
        <f>"10/11/2001"</f>
        <v>10/11/2001</v>
      </c>
      <c r="J18" s="13" t="s">
        <v>90</v>
      </c>
      <c r="K18" s="13" t="s">
        <v>91</v>
      </c>
      <c r="L18" s="18" t="str">
        <f>"0708224013"</f>
        <v>0708224013</v>
      </c>
      <c r="M18" s="13" t="str">
        <f t="shared" si="0"/>
        <v>19003404@lttc.edu.vn</v>
      </c>
      <c r="N18" s="19">
        <v>19003404</v>
      </c>
      <c r="O18" s="48" t="s">
        <v>97</v>
      </c>
      <c r="P18" s="49" t="s">
        <v>96</v>
      </c>
      <c r="Q18" s="48" t="s">
        <v>98</v>
      </c>
      <c r="R18" s="50">
        <v>2019</v>
      </c>
      <c r="S18" s="48" t="s">
        <v>99</v>
      </c>
      <c r="T18" s="47"/>
    </row>
    <row r="19" spans="1:20">
      <c r="A19" s="47">
        <v>12</v>
      </c>
      <c r="B19" s="52" t="s">
        <v>40</v>
      </c>
      <c r="C19" s="64" t="s">
        <v>92</v>
      </c>
      <c r="D19" s="59" t="s">
        <v>93</v>
      </c>
      <c r="E19" s="16" t="s">
        <v>113</v>
      </c>
      <c r="F19" s="58"/>
      <c r="G19" s="43" t="s">
        <v>60</v>
      </c>
      <c r="H19" s="44"/>
      <c r="I19" s="43" t="s">
        <v>94</v>
      </c>
      <c r="J19" s="27" t="s">
        <v>95</v>
      </c>
      <c r="K19" s="27" t="s">
        <v>59</v>
      </c>
      <c r="L19" s="68" t="s">
        <v>119</v>
      </c>
      <c r="M19" s="13" t="str">
        <f t="shared" si="0"/>
        <v>19001993@lttc.edu.vn</v>
      </c>
      <c r="N19" s="66">
        <v>19001993</v>
      </c>
      <c r="O19" s="52" t="s">
        <v>97</v>
      </c>
      <c r="P19" s="53" t="s">
        <v>96</v>
      </c>
      <c r="Q19" s="52" t="s">
        <v>98</v>
      </c>
      <c r="R19" s="54">
        <v>2019</v>
      </c>
      <c r="S19" s="52" t="s">
        <v>99</v>
      </c>
      <c r="T19" s="55"/>
    </row>
    <row r="20" spans="1:20">
      <c r="A20" s="5">
        <v>13</v>
      </c>
      <c r="B20" s="11"/>
      <c r="C20" s="29"/>
      <c r="D20" s="30"/>
      <c r="E20" s="31"/>
      <c r="F20" s="32"/>
      <c r="G20" s="45"/>
      <c r="H20" s="46"/>
      <c r="I20" s="31"/>
      <c r="J20" s="34"/>
      <c r="K20" s="34"/>
      <c r="L20" s="35"/>
      <c r="M20" s="36"/>
      <c r="N20" s="37"/>
      <c r="O20" s="11"/>
      <c r="P20" s="38"/>
      <c r="Q20" s="11"/>
      <c r="R20" s="12"/>
      <c r="S20" s="11"/>
      <c r="T20" s="5"/>
    </row>
    <row r="21" spans="1:20" ht="16.5">
      <c r="A21" s="5">
        <v>14</v>
      </c>
      <c r="B21" s="11"/>
      <c r="C21" s="39"/>
      <c r="D21" s="40"/>
      <c r="E21" s="41"/>
      <c r="F21" s="32"/>
      <c r="G21" s="46"/>
      <c r="H21" s="46"/>
      <c r="I21" s="40"/>
      <c r="J21" s="30"/>
      <c r="K21" s="65"/>
      <c r="L21" s="40"/>
      <c r="M21" s="33"/>
      <c r="N21" s="42"/>
      <c r="O21" s="11"/>
      <c r="P21" s="38"/>
      <c r="Q21" s="11"/>
      <c r="R21" s="12"/>
      <c r="S21" s="11"/>
      <c r="T21" s="5"/>
    </row>
    <row r="22" spans="1:20" ht="16.5">
      <c r="A22" s="5">
        <v>15</v>
      </c>
      <c r="B22" s="11"/>
      <c r="C22" s="28"/>
      <c r="D22" s="33"/>
      <c r="E22" s="33"/>
      <c r="F22" s="32"/>
      <c r="G22" s="46"/>
      <c r="H22" s="46"/>
      <c r="I22" s="33"/>
      <c r="J22" s="33"/>
      <c r="K22" s="65"/>
      <c r="L22" s="40"/>
      <c r="M22" s="33"/>
      <c r="N22" s="42"/>
      <c r="O22" s="11"/>
      <c r="P22" s="38"/>
      <c r="Q22" s="11"/>
      <c r="R22" s="12"/>
      <c r="S22" s="11"/>
      <c r="T22" s="5"/>
    </row>
    <row r="23" spans="1:20">
      <c r="A23" s="24"/>
    </row>
    <row r="24" spans="1:20">
      <c r="A24" s="24"/>
    </row>
    <row r="25" spans="1:20">
      <c r="A25" s="24"/>
    </row>
    <row r="26" spans="1:20" ht="18.75">
      <c r="A26" s="24"/>
      <c r="H26" s="7"/>
      <c r="I26" s="8" t="s">
        <v>23</v>
      </c>
      <c r="J26" s="6"/>
      <c r="K26" s="6"/>
      <c r="L26" s="6"/>
      <c r="M26" s="6"/>
      <c r="N26" s="6"/>
      <c r="O26" s="20" t="s">
        <v>24</v>
      </c>
      <c r="P26" s="20"/>
      <c r="Q26" s="20"/>
    </row>
    <row r="27" spans="1:20" ht="18.75">
      <c r="A27" s="24"/>
      <c r="H27" s="7"/>
      <c r="I27" s="6"/>
      <c r="J27" s="6"/>
      <c r="K27" s="6"/>
      <c r="L27" s="6"/>
      <c r="M27" s="6"/>
      <c r="N27" s="6"/>
      <c r="O27" s="21" t="s">
        <v>25</v>
      </c>
      <c r="P27" s="21"/>
      <c r="Q27" s="21"/>
    </row>
    <row r="28" spans="1:20">
      <c r="A28" s="24"/>
    </row>
    <row r="29" spans="1:20">
      <c r="A29" s="24"/>
    </row>
  </sheetData>
  <mergeCells count="5">
    <mergeCell ref="O26:Q26"/>
    <mergeCell ref="O27:Q27"/>
    <mergeCell ref="A3:T3"/>
    <mergeCell ref="A4:T4"/>
    <mergeCell ref="A5:T5"/>
  </mergeCells>
  <phoneticPr fontId="9" type="noConversion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HYSSV-T</cp:lastModifiedBy>
  <dcterms:created xsi:type="dcterms:W3CDTF">2021-10-25T06:44:49Z</dcterms:created>
  <dcterms:modified xsi:type="dcterms:W3CDTF">2021-12-08T15:37:05Z</dcterms:modified>
</cp:coreProperties>
</file>