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6285" activeTab="1"/>
  </bookViews>
  <sheets>
    <sheet name="Thực hành" sheetId="1" r:id="rId1"/>
    <sheet name="Lý thuyết" sheetId="3" r:id="rId2"/>
  </sheets>
  <definedNames>
    <definedName name="_xlnm._FilterDatabase" localSheetId="0" hidden="1">'Thực hành'!$A$5:$X$127</definedName>
    <definedName name="_xlnm.Print_Titles" localSheetId="0">'Thực hành'!#REF!</definedName>
  </definedNames>
  <calcPr calcId="145621"/>
</workbook>
</file>

<file path=xl/calcChain.xml><?xml version="1.0" encoding="utf-8"?>
<calcChain xmlns="http://schemas.openxmlformats.org/spreadsheetml/2006/main">
  <c r="D91" i="1" l="1"/>
  <c r="J39" i="3"/>
  <c r="I39" i="3"/>
  <c r="H39" i="3"/>
  <c r="D39" i="3"/>
  <c r="C39" i="3"/>
  <c r="X28" i="1" l="1"/>
  <c r="D85" i="1" l="1"/>
  <c r="D80" i="1"/>
  <c r="K59" i="1" l="1"/>
  <c r="K80" i="1"/>
  <c r="L94" i="1" l="1"/>
  <c r="L95" i="1" s="1"/>
  <c r="K82" i="1"/>
  <c r="D87" i="1"/>
  <c r="A82" i="1"/>
  <c r="C80" i="1"/>
  <c r="H80" i="1"/>
  <c r="D59" i="1"/>
  <c r="H59" i="1"/>
  <c r="L80" i="1"/>
  <c r="D89" i="1" l="1"/>
  <c r="H82" i="1"/>
  <c r="D82" i="1"/>
  <c r="L59" i="1" l="1"/>
  <c r="L82" i="1" l="1"/>
  <c r="L89" i="1"/>
  <c r="C59" i="1"/>
  <c r="C82" i="1" l="1"/>
  <c r="L85" i="1"/>
  <c r="L87" i="1" s="1"/>
  <c r="X57" i="1"/>
  <c r="X52" i="1"/>
  <c r="X50" i="1"/>
  <c r="X46" i="1"/>
  <c r="X44" i="1"/>
  <c r="X41" i="1"/>
  <c r="X40" i="1"/>
  <c r="X38" i="1"/>
  <c r="X36" i="1"/>
  <c r="X31" i="1"/>
  <c r="X26" i="1"/>
  <c r="X25" i="1"/>
  <c r="X22" i="1"/>
  <c r="X20" i="1"/>
  <c r="X18" i="1"/>
  <c r="X16" i="1"/>
  <c r="X14" i="1"/>
  <c r="X12" i="1"/>
  <c r="X10" i="1"/>
</calcChain>
</file>

<file path=xl/sharedStrings.xml><?xml version="1.0" encoding="utf-8"?>
<sst xmlns="http://schemas.openxmlformats.org/spreadsheetml/2006/main" count="675" uniqueCount="338">
  <si>
    <t>TRƯỜNG CAO ĐẲNG LÝ TỰ TRỌNG</t>
  </si>
  <si>
    <t>THÀNH PHỐ HỒ CHÍ MINH</t>
  </si>
  <si>
    <t>STT</t>
  </si>
  <si>
    <t>Lớp</t>
  </si>
  <si>
    <t>Nhóm</t>
  </si>
  <si>
    <t>Tổng số
 tiết/lớp</t>
  </si>
  <si>
    <t>Ghi chú</t>
  </si>
  <si>
    <t>18T4-CCK1</t>
  </si>
  <si>
    <t>Thực hành Phay nâng cao</t>
  </si>
  <si>
    <t>18T4-CKC1</t>
  </si>
  <si>
    <t xml:space="preserve">Thực hành Phay nâng cao </t>
  </si>
  <si>
    <t>Thực hành CNC cơ bản</t>
  </si>
  <si>
    <t>18T4-CNÔ1</t>
  </si>
  <si>
    <t xml:space="preserve">Thực hành động cơ Diesel </t>
  </si>
  <si>
    <t xml:space="preserve">Thực hành gầm Ôtô </t>
  </si>
  <si>
    <t>18T4-CNÔ2</t>
  </si>
  <si>
    <t>Thực hành gầm Ôtô</t>
  </si>
  <si>
    <t>18T4-CNÔ3</t>
  </si>
  <si>
    <t>18T4-CNÔ4</t>
  </si>
  <si>
    <t>18T4-CNÔ5</t>
  </si>
  <si>
    <t>18T4-ĐĐT1</t>
  </si>
  <si>
    <t xml:space="preserve">Thực hành PLC </t>
  </si>
  <si>
    <t>18T4-CĐT1</t>
  </si>
  <si>
    <t xml:space="preserve">+ Thực hành lắp đặt, vận hành hệ thống cơ điện tử </t>
  </si>
  <si>
    <t xml:space="preserve">+ Thực hành tháo lắp các cụm máy 
công cụ - CNC </t>
  </si>
  <si>
    <t>18T4-ĐCN1</t>
  </si>
  <si>
    <t xml:space="preserve">+ Thực hành Đo lường và cảm biến </t>
  </si>
  <si>
    <t>+ Thực hành cung cấp điện</t>
  </si>
  <si>
    <t>18T4-CMT1</t>
  </si>
  <si>
    <t>+ Công nghệ mạng không dây</t>
  </si>
  <si>
    <t>+ Photoshop</t>
  </si>
  <si>
    <t xml:space="preserve">+ Sửa chữa thiết bị ngoại vi </t>
  </si>
  <si>
    <t>+ Xử lý sự cố phần mềm</t>
  </si>
  <si>
    <t>18T4-LTM1</t>
  </si>
  <si>
    <t>Lập trình Cơ sở dữ liệu</t>
  </si>
  <si>
    <t>Lập trình PHP</t>
  </si>
  <si>
    <t>18T4-LTM2</t>
  </si>
  <si>
    <t xml:space="preserve">Lập trình Cơ sở dữ liệu </t>
  </si>
  <si>
    <t>18T4-THU1</t>
  </si>
  <si>
    <t>Xử lý văn bản và bảng tính nâng cao</t>
  </si>
  <si>
    <t>18T4-QTM1</t>
  </si>
  <si>
    <t xml:space="preserve">Hệ quản trị cơ sở dữ liệu </t>
  </si>
  <si>
    <t xml:space="preserve">Quản trị hệ thống mail server </t>
  </si>
  <si>
    <t>Quản trị mạng trên Linux</t>
  </si>
  <si>
    <t>18T4-TKW1</t>
  </si>
  <si>
    <t xml:space="preserve">Công nghệ và dịch vụ web </t>
  </si>
  <si>
    <t xml:space="preserve">Lập trình PHP </t>
  </si>
  <si>
    <t>18T4-ANM1</t>
  </si>
  <si>
    <t xml:space="preserve">+ An toàn mạng trên Cisco </t>
  </si>
  <si>
    <t xml:space="preserve">+ Hệ quản trị cơ sở dữ liệu </t>
  </si>
  <si>
    <t>18T4-CNM1</t>
  </si>
  <si>
    <t>+ Thực hành công nghệ sản xuất may công nghiệp</t>
  </si>
  <si>
    <t xml:space="preserve">+ Thực hành Thiết kế rập </t>
  </si>
  <si>
    <t>18T4-TCD1</t>
  </si>
  <si>
    <t>18T4-KTD1</t>
  </si>
  <si>
    <t>18T4-QTD1</t>
  </si>
  <si>
    <t>18T4-QTD2</t>
  </si>
  <si>
    <t>18T4-KXD1</t>
  </si>
  <si>
    <t xml:space="preserve">+ Thực hành Dự toán công trình </t>
  </si>
  <si>
    <t xml:space="preserve">+ Thực hành tay nghề 2 </t>
  </si>
  <si>
    <t>18T4-KML1</t>
  </si>
  <si>
    <t>Điều hòa không khí ô tô</t>
  </si>
  <si>
    <t>18T4-VSL1</t>
  </si>
  <si>
    <t>+ Điều hòa không khí ô tô</t>
  </si>
  <si>
    <t>+ Thực hành hệ thống máy lạnh công nghiệp</t>
  </si>
  <si>
    <t>18T4-VSL2</t>
  </si>
  <si>
    <t xml:space="preserve">+ Điều hòa không khí ô tô </t>
  </si>
  <si>
    <t xml:space="preserve">Tiếp tục triển khai thực tập tốt nghiệp đối với những SV chưa đi TTTN </t>
  </si>
  <si>
    <t>Sĩ số SV 
đang học</t>
  </si>
  <si>
    <t>18T4-NNA1</t>
  </si>
  <si>
    <t>18T4-NNA2</t>
  </si>
  <si>
    <t>18T4-NNA3</t>
  </si>
  <si>
    <t>Tổng cộng</t>
  </si>
  <si>
    <t>Học xong thực hành</t>
  </si>
  <si>
    <t>Các lớp không học thực hành</t>
  </si>
  <si>
    <t>Số nhóm</t>
  </si>
  <si>
    <t>Số tuần học</t>
  </si>
  <si>
    <t>Số buổi học trong tuần</t>
  </si>
  <si>
    <t>Số SV/nhóm</t>
  </si>
  <si>
    <t>20T2-ĐCN1</t>
  </si>
  <si>
    <t>19C4-CNÔ1</t>
  </si>
  <si>
    <t>20C5-CNÔ1</t>
  </si>
  <si>
    <t>20C5-CĐT1</t>
  </si>
  <si>
    <t>19C2-CNM1</t>
  </si>
  <si>
    <t>Số 
nhóm</t>
  </si>
  <si>
    <t>Số SV/
nhóm</t>
  </si>
  <si>
    <t>Số 
tuần học</t>
  </si>
  <si>
    <t>Số 
xưởng</t>
  </si>
  <si>
    <t>Số tiết TH 
 dạy</t>
  </si>
  <si>
    <t>KẾ HOẠCH HỌC THỰC HÀNH KHÓA 18T4</t>
  </si>
  <si>
    <t>Từ ngày 13/12/2021</t>
  </si>
  <si>
    <t>Thực hành công nghệ sản xuất may công nghiệp</t>
  </si>
  <si>
    <t>Thực hành may các sản phẩm nâng cao</t>
  </si>
  <si>
    <t>Thực hành may nón, túi xách</t>
  </si>
  <si>
    <t>Thực hành Điện ôtô 2</t>
  </si>
  <si>
    <t>Thực hành động cơ Diesel</t>
  </si>
  <si>
    <t>Thực hành hệ thống điều khiển và chuyển động trên ô tô</t>
  </si>
  <si>
    <t>19C2-CNÔ2</t>
  </si>
  <si>
    <t>HKII/20-21:74 tiết</t>
  </si>
  <si>
    <t>HKI/21-22:220 tiết</t>
  </si>
  <si>
    <t>còn 42 tiết dạy thêm 2 tuần sau tết</t>
  </si>
  <si>
    <t>Từ ngày 06/12/2021 đến 22/01/2022 (7 tuần)</t>
  </si>
  <si>
    <t>KẾ HOẠCH HỌC LÝ THUYẾT CỦA KHÓA 20C1 - KHOA KINH TẾ</t>
  </si>
  <si>
    <t>20C1-KLB1</t>
  </si>
  <si>
    <t>20C1-KTD1</t>
  </si>
  <si>
    <t>20C1-LGT1</t>
  </si>
  <si>
    <t>20C1-QKS1</t>
  </si>
  <si>
    <t>20C1-QNH1</t>
  </si>
  <si>
    <t>20C1-QTD1</t>
  </si>
  <si>
    <t>20C1-TCD1</t>
  </si>
  <si>
    <t>20C1-TMĐ1</t>
  </si>
  <si>
    <t>Số tiết 
dạy</t>
  </si>
  <si>
    <t>Số phòng học</t>
  </si>
  <si>
    <t>TỔNG CỘNG</t>
  </si>
  <si>
    <t>Tổng cộng 
Lý thuyết</t>
  </si>
  <si>
    <t>Số SV
tối đa/buổi</t>
  </si>
  <si>
    <t>Số SV 
tối đa/buổi</t>
  </si>
  <si>
    <t>SỐ LỚP HỌC THỰC HÀNH</t>
  </si>
  <si>
    <t>SỐ LỚP HỌC LÝ THUYẾT</t>
  </si>
  <si>
    <t>SỐ LỚP TỔNG CỘNG</t>
  </si>
  <si>
    <t>SỐ LƯỢNG SINH VIÊN HỌC THỰC HÀNH</t>
  </si>
  <si>
    <t>SỐ LƯỢNG SINH VIÊN HỌC LÝ THUYẾT</t>
  </si>
  <si>
    <t>SỐ LƯỢNG SINH VIÊN TỔNG CỘNG</t>
  </si>
  <si>
    <t>SỐ SINH VIÊN TỐI ĐA HỌC THỰC HÀNH/BUỔI</t>
  </si>
  <si>
    <t>SỐ SINH VIÊN TỐI ĐA HỌC LÝ THUYẾT/BUỔI</t>
  </si>
  <si>
    <t>TỔNG SỐ SINH VIÊN TỐI ĐA /BUỔI</t>
  </si>
  <si>
    <t>SỐ PHÒNG HỌC THỰC HÀNH</t>
  </si>
  <si>
    <t>SỐ PHÒNG HỌC LÝ THUYẾT</t>
  </si>
  <si>
    <t>TỔNG SỐ PHÒNG HỌC</t>
  </si>
  <si>
    <t>KHU VỰC PHÒNG HỌC LÝ THUYẾT</t>
  </si>
  <si>
    <t>KHU VỰC PHÒNG HỌC THỰC HÀNH</t>
  </si>
  <si>
    <t xml:space="preserve"> DÃY NHÀ C</t>
  </si>
  <si>
    <t>* SỐ LIỆU CHUẨN BỊ TỔ CHỨC DẠY - HỌC TRỰC TIẾP TẠI TRƯỜNG</t>
  </si>
  <si>
    <t>Tên phòng/Xưởng</t>
  </si>
  <si>
    <t>D3.1 - 03</t>
  </si>
  <si>
    <t>D3.1 - 01</t>
  </si>
  <si>
    <t>H1.1-01</t>
  </si>
  <si>
    <t>H1.1-04</t>
  </si>
  <si>
    <t>H1.1-02</t>
  </si>
  <si>
    <t>H1.1-05</t>
  </si>
  <si>
    <t>H1.1-03</t>
  </si>
  <si>
    <t>H1.1-06</t>
  </si>
  <si>
    <t>G1.3 - 05</t>
  </si>
  <si>
    <t>G1.3 - 04</t>
  </si>
  <si>
    <t>D3.1 - 02</t>
  </si>
  <si>
    <t>G1.2 - 10</t>
  </si>
  <si>
    <t>G1.3 - 07</t>
  </si>
  <si>
    <t>H1.3 - 03</t>
  </si>
  <si>
    <t>H1.3 - 05</t>
  </si>
  <si>
    <t>F1.2 - 03</t>
  </si>
  <si>
    <t>H1.3 - 04</t>
  </si>
  <si>
    <t>F1.2 - 04</t>
  </si>
  <si>
    <t>G1.2 - 15</t>
  </si>
  <si>
    <t>H3.1 - 05</t>
  </si>
  <si>
    <t>G1.1 - 04</t>
  </si>
  <si>
    <t>G1.1 - 05</t>
  </si>
  <si>
    <t>G1.1 - 14</t>
  </si>
  <si>
    <t>F1.2-04</t>
  </si>
  <si>
    <t>H1.1 - 22</t>
  </si>
  <si>
    <t>H1.1 - 10</t>
  </si>
  <si>
    <t>H1.1 - 01</t>
  </si>
  <si>
    <t>G1.2-14</t>
  </si>
  <si>
    <t>DÃY NHÀ D,F,G, H</t>
  </si>
  <si>
    <t>Dãy nhà</t>
  </si>
  <si>
    <t>D</t>
  </si>
  <si>
    <t>H</t>
  </si>
  <si>
    <t>G</t>
  </si>
  <si>
    <t>F</t>
  </si>
  <si>
    <t>G1.2-04</t>
  </si>
  <si>
    <t>Số GV</t>
  </si>
  <si>
    <t>F1.2-05</t>
  </si>
  <si>
    <t xml:space="preserve">+ An toàn hệ thống mạng máy tính </t>
  </si>
  <si>
    <t>SỐ GV DẠY LÝ THUYẾT</t>
  </si>
  <si>
    <t>SỐ GV DẠY THỰC HÀNH</t>
  </si>
  <si>
    <t>TỔNG CỘNG SỐ GV</t>
  </si>
  <si>
    <r>
      <rPr>
        <b/>
        <sz val="12"/>
        <rFont val="Times New Roman"/>
        <family val="1"/>
      </rPr>
      <t>Lưu ý</t>
    </r>
    <r>
      <rPr>
        <sz val="12"/>
        <rFont val="Times New Roman"/>
        <family val="1"/>
      </rPr>
      <t>: Đồ án GV có thể hướng dẫn thêm cho sinh viên</t>
    </r>
  </si>
  <si>
    <t>H1.1 - 21</t>
  </si>
  <si>
    <t>F1.2 - 05</t>
  </si>
  <si>
    <t>F1.2-07</t>
  </si>
  <si>
    <t>F1.2 - 07</t>
  </si>
  <si>
    <t>Giáo dục thể chất</t>
  </si>
  <si>
    <t>Tin học</t>
  </si>
  <si>
    <t>Thực hành điện tử cơ bản</t>
  </si>
  <si>
    <t>Thực hành lập trình PLC (S7-1200)</t>
  </si>
  <si>
    <t>Thực hành hệ thống cơ điện tử</t>
  </si>
  <si>
    <t>Thực hành trang bị điện</t>
  </si>
  <si>
    <t>Thực hành kỹ thuật điều khiển khí nén</t>
  </si>
  <si>
    <t>Chẩn đoán điện 1</t>
  </si>
  <si>
    <t>Hệ thống điều hòa không khí</t>
  </si>
  <si>
    <t>Chẩn đoán gầm</t>
  </si>
  <si>
    <t>Hệ thống lái</t>
  </si>
  <si>
    <t>Đặng Thái  Sơn</t>
  </si>
  <si>
    <t>Kiều Trung  Tín</t>
  </si>
  <si>
    <t>G1.1-07</t>
  </si>
  <si>
    <t>G1.3-03</t>
  </si>
  <si>
    <t>G1.3-04</t>
  </si>
  <si>
    <t>G1.2-07</t>
  </si>
  <si>
    <t>G1.3-11</t>
  </si>
  <si>
    <t>Trần Nguyên Bảo Trân</t>
  </si>
  <si>
    <t>Nguyễn Minh Đức Cường</t>
  </si>
  <si>
    <t>Nguyễn Thị Tố Nga</t>
  </si>
  <si>
    <t>Họ tên GV giảng dạy</t>
  </si>
  <si>
    <t>Năn sinh của GV</t>
  </si>
  <si>
    <t>Ngày tháng năm tiêm mũi 1</t>
  </si>
  <si>
    <t>Ngày tháng năm tiêm mũi 2</t>
  </si>
  <si>
    <t>Vùng Xanh</t>
  </si>
  <si>
    <t>Vùng Vàng</t>
  </si>
  <si>
    <t>Vùng Cam</t>
  </si>
  <si>
    <t>Vùng đỏ</t>
  </si>
  <si>
    <t>Môn dạy</t>
  </si>
  <si>
    <t>129</t>
  </si>
  <si>
    <t>Chẩn đoán lỗi và các sự cố trên xe và các hệ thống của xe</t>
  </si>
  <si>
    <t>Tháo, sửa chữa và lắp các chi tiết, cụm chi tiết và các hệ thống của xe</t>
  </si>
  <si>
    <t>Lập kế hoạch và chuẩn bị quá trình làm việc cũng như kiểm tra và đánh giá kết quả công việc</t>
  </si>
  <si>
    <t>GV  đến từ các vùng dịch tễ</t>
  </si>
  <si>
    <t>Phan Văn Thành</t>
  </si>
  <si>
    <t>27/6/2021</t>
  </si>
  <si>
    <t>Nguyễn Duy Hải</t>
  </si>
  <si>
    <t>21/6/2021</t>
  </si>
  <si>
    <t>Chung Trần Thế Vinh</t>
  </si>
  <si>
    <t>Nguyễn Minh Thái</t>
  </si>
  <si>
    <t>Hồ Văn Hoá</t>
  </si>
  <si>
    <t>Hoàng Phúc Bảo</t>
  </si>
  <si>
    <t>Trần Thế Sơn</t>
  </si>
  <si>
    <t>Phan Anh Tuấn Kiệt</t>
  </si>
  <si>
    <t>Nguyễn Thái Bình</t>
  </si>
  <si>
    <t>Nguyễn Hoàng Vinh</t>
  </si>
  <si>
    <t>Đỗ Hoàng Duy</t>
  </si>
  <si>
    <t>Trần Quốc Duy</t>
  </si>
  <si>
    <t>Nguyễn Hữu Mạnh</t>
  </si>
  <si>
    <t>Trần Văn Đông</t>
  </si>
  <si>
    <t>22/6/2021</t>
  </si>
  <si>
    <t>09/8/2021</t>
  </si>
  <si>
    <t>Hà Quốc Bảo</t>
  </si>
  <si>
    <t>Triệu Phú Nguyên</t>
  </si>
  <si>
    <t>Nguyễn Anh Tuấn</t>
  </si>
  <si>
    <t>Giang Văn Tiến</t>
  </si>
  <si>
    <t>Võ Đắc Thịnh</t>
  </si>
  <si>
    <t>Lý Văn Trung</t>
  </si>
  <si>
    <t>Đặng Đức Minh</t>
  </si>
  <si>
    <t xml:space="preserve">Trần Nguyên Bảo Trân </t>
  </si>
  <si>
    <t>Nguyễn Hồng Phúc</t>
  </si>
  <si>
    <t xml:space="preserve">Trần Hiếu Trinh </t>
  </si>
  <si>
    <t>Trần Nam Anh</t>
  </si>
  <si>
    <t>24/6/2021</t>
  </si>
  <si>
    <t>Nguyễn Ngọc Tuyên</t>
  </si>
  <si>
    <t>Nguyễn Đức Thông</t>
  </si>
  <si>
    <t>Bùi Văn Dũng</t>
  </si>
  <si>
    <t>Đặng Ngọc Đoàn</t>
  </si>
  <si>
    <t>Mai Chiếm Tuấn</t>
  </si>
  <si>
    <t>09/08/2021</t>
  </si>
  <si>
    <t>Nguyễn Cao Phong</t>
  </si>
  <si>
    <t>Trần Vĩnh Xuyên</t>
  </si>
  <si>
    <t>Nguyễn Thị Thu Hồng</t>
  </si>
  <si>
    <t>Nguyễn Thị Khánh Thư</t>
  </si>
  <si>
    <t>Đỗ Tuấn Việt</t>
  </si>
  <si>
    <t>Nguyễn Văn Đôn</t>
  </si>
  <si>
    <t>Trần Việt Khánh</t>
  </si>
  <si>
    <t>Lê Quý Hưng Quốc</t>
  </si>
  <si>
    <t>Dương Ngọc Vọng</t>
  </si>
  <si>
    <t>Nguyễn Văn Danh</t>
  </si>
  <si>
    <t xml:space="preserve"> Lê Hồng Thái</t>
  </si>
  <si>
    <t>23/7/2021</t>
  </si>
  <si>
    <t>23/6/2021</t>
  </si>
  <si>
    <t>10/8/2021</t>
  </si>
  <si>
    <t>18/9/2021</t>
  </si>
  <si>
    <t>Nguyễn Vũ Xuân Thì</t>
  </si>
  <si>
    <t>1971</t>
  </si>
  <si>
    <t>X</t>
  </si>
  <si>
    <t>Đặng Thế Huân</t>
  </si>
  <si>
    <t>1969</t>
  </si>
  <si>
    <t>Lê Thị Phương Thảo</t>
  </si>
  <si>
    <t>Nguyễn Bạch Cẩm Dung</t>
  </si>
  <si>
    <t>Chế Vân Cầm</t>
  </si>
  <si>
    <t>Trần Hồng Thảo</t>
  </si>
  <si>
    <t>18/7/2021</t>
  </si>
  <si>
    <t>Nguyễn Phú Tân</t>
  </si>
  <si>
    <t>Nguyễn Hồng Đức</t>
  </si>
  <si>
    <t>03/9/2021</t>
  </si>
  <si>
    <t>Đào Công Muôn</t>
  </si>
  <si>
    <t>Phạm Quang Vũ</t>
  </si>
  <si>
    <t>1983</t>
  </si>
  <si>
    <t>Nguyễn Mỹ Tiên</t>
  </si>
  <si>
    <t>1990</t>
  </si>
  <si>
    <t>Lưu Thị Thúy</t>
  </si>
  <si>
    <t>Nguyễn Thị Minh Thùy</t>
  </si>
  <si>
    <t>Phạm Quỳnh Như</t>
  </si>
  <si>
    <t>Nguyễn Trọng Nghĩa</t>
  </si>
  <si>
    <t>Huỳnh Chí Giỏi</t>
  </si>
  <si>
    <t>Lê Nguyễn Mỹ Trâm</t>
  </si>
  <si>
    <t>Võ Thị Kim Thư</t>
  </si>
  <si>
    <t>Hồ Gia Bảo</t>
  </si>
  <si>
    <t>Nguyễn Hoàng Thanh Ngân</t>
  </si>
  <si>
    <t>Lâm Thị Phương Thảo</t>
  </si>
  <si>
    <t>Đồng Công Tạo</t>
  </si>
  <si>
    <t>Bùi Thị Ánh Tuyết</t>
  </si>
  <si>
    <t>Trịnh Hoàng Hiệp</t>
  </si>
  <si>
    <t>Nguyễn Thị Thùy Tiên</t>
  </si>
  <si>
    <t>Lê Thị Thu Thảo</t>
  </si>
  <si>
    <t>Lý Long</t>
  </si>
  <si>
    <t>Trần Thị Hồng Hạnh</t>
  </si>
  <si>
    <t>Lữ Xuân Trang</t>
  </si>
  <si>
    <t>Nguyễn Thị Hiền</t>
  </si>
  <si>
    <t>Lâm Thị Phương Thùy</t>
  </si>
  <si>
    <t>Phạm Thị Thanh Thúy</t>
  </si>
  <si>
    <t>Tâm lý kinh doanh</t>
  </si>
  <si>
    <t>Kế toán doanh nghiệp 2</t>
  </si>
  <si>
    <t>Kế toán chi phí</t>
  </si>
  <si>
    <t>Thị Trường tài chính</t>
  </si>
  <si>
    <t>Thị Trường chứng khóa</t>
  </si>
  <si>
    <t>Kế toán trên Excel</t>
  </si>
  <si>
    <t>Quản trị chuỗi cung ứng toàn cầu</t>
  </si>
  <si>
    <t>Dịch vụ kho hàng và trung tâm phân phối</t>
  </si>
  <si>
    <t>Nghiệp vụ ngoại thương</t>
  </si>
  <si>
    <t>Tiếng Anh 3</t>
  </si>
  <si>
    <t>Nghiệp vụ nhà hàng trong quản trị khách sạn</t>
  </si>
  <si>
    <t>Quản trị tiền sảnh</t>
  </si>
  <si>
    <t>Quản trị buồng khách sạn</t>
  </si>
  <si>
    <t>Nghiệp vụ đặt bàn và phục vụ bữa ăn Âu</t>
  </si>
  <si>
    <t>Nghiệp vụ pha chế và phục vụ đồ uống trong nhà hàng</t>
  </si>
  <si>
    <t>Quản trị khu du lịch</t>
  </si>
  <si>
    <t>Kế toán doanh nghiệp</t>
  </si>
  <si>
    <t>Quản trị Marketing</t>
  </si>
  <si>
    <t>Quản trị tài nguyên nhân sự</t>
  </si>
  <si>
    <t>Quản trị văn phòng</t>
  </si>
  <si>
    <t>Quản trị doanh nghiệp</t>
  </si>
  <si>
    <t>Tài chính doanh nghiệp 1</t>
  </si>
  <si>
    <t>Tài chính công</t>
  </si>
  <si>
    <t>Thị trường chứng khoán</t>
  </si>
  <si>
    <t>Quản trị Tài chính doanh nghiệp</t>
  </si>
  <si>
    <t>Hệ sinh thái thương mại điện tử</t>
  </si>
  <si>
    <t>Quản trị thương hiệu điện tử</t>
  </si>
  <si>
    <t>Bán lẻ điện tử</t>
  </si>
  <si>
    <t>Quản lý chất lượng</t>
  </si>
  <si>
    <t>Phát triển sản phẩm mới</t>
  </si>
  <si>
    <t>Nghiệp vụ chế biến món ăn</t>
  </si>
  <si>
    <t>Môn học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</si>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</sst>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5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5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001A33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11" borderId="6" applyNumberFormat="0" applyAlignment="0" applyProtection="0"/>
    <xf numFmtId="0" fontId="15" fillId="16" borderId="7" applyNumberFormat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5" borderId="6" applyNumberFormat="0" applyAlignment="0" applyProtection="0"/>
    <xf numFmtId="0" fontId="22" fillId="0" borderId="11" applyNumberFormat="0" applyFill="0" applyAlignment="0" applyProtection="0"/>
    <xf numFmtId="0" fontId="23" fillId="12" borderId="0" applyNumberFormat="0" applyBorder="0" applyAlignment="0" applyProtection="0"/>
    <xf numFmtId="0" fontId="11" fillId="0" borderId="0"/>
    <xf numFmtId="0" fontId="11" fillId="7" borderId="12" applyNumberFormat="0" applyFont="0" applyAlignment="0" applyProtection="0"/>
    <xf numFmtId="0" fontId="24" fillId="11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0" borderId="0" applyNumberFormat="0" applyFill="0" applyBorder="0" applyAlignment="0" applyProtection="0"/>
  </cellStyleXfs>
  <cellXfs count="304">
    <xf numFmtId="0" fontId="0" fillId="0" borderId="0" xfId="0"/>
    <xf numFmtId="0" fontId="4" fillId="0" borderId="0" xfId="0" applyFont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1" fontId="29" fillId="3" borderId="1" xfId="0" applyNumberFormat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2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1" fontId="33" fillId="3" borderId="1" xfId="0" applyNumberFormat="1" applyFont="1" applyFill="1" applyBorder="1" applyAlignment="1">
      <alignment horizontal="center" vertical="center"/>
    </xf>
    <xf numFmtId="0" fontId="33" fillId="21" borderId="1" xfId="0" applyFont="1" applyFill="1" applyBorder="1" applyAlignment="1">
      <alignment horizontal="center" vertical="center"/>
    </xf>
    <xf numFmtId="0" fontId="33" fillId="21" borderId="1" xfId="0" applyFont="1" applyFill="1" applyBorder="1" applyAlignment="1">
      <alignment vertical="center"/>
    </xf>
    <xf numFmtId="0" fontId="4" fillId="21" borderId="1" xfId="0" applyFont="1" applyFill="1" applyBorder="1" applyAlignment="1">
      <alignment vertical="center"/>
    </xf>
    <xf numFmtId="0" fontId="32" fillId="21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3" fillId="2" borderId="0" xfId="0" applyFont="1" applyFill="1" applyBorder="1" applyAlignment="1">
      <alignment horizontal="left" vertical="center"/>
    </xf>
    <xf numFmtId="49" fontId="32" fillId="20" borderId="1" xfId="0" applyNumberFormat="1" applyFont="1" applyFill="1" applyBorder="1" applyAlignment="1">
      <alignment horizontal="center" vertical="center" wrapText="1"/>
    </xf>
    <xf numFmtId="1" fontId="32" fillId="20" borderId="1" xfId="0" quotePrefix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8" fillId="3" borderId="0" xfId="0" applyFont="1" applyFill="1" applyAlignment="1">
      <alignment vertical="center"/>
    </xf>
    <xf numFmtId="0" fontId="33" fillId="3" borderId="0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8" fillId="3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vertical="center" wrapText="1"/>
    </xf>
    <xf numFmtId="0" fontId="28" fillId="22" borderId="0" xfId="0" applyFont="1" applyFill="1" applyAlignment="1">
      <alignment vertical="center"/>
    </xf>
    <xf numFmtId="0" fontId="28" fillId="22" borderId="0" xfId="0" applyFont="1" applyFill="1" applyBorder="1" applyAlignment="1">
      <alignment horizontal="center" vertical="center"/>
    </xf>
    <xf numFmtId="0" fontId="33" fillId="22" borderId="0" xfId="0" applyFont="1" applyFill="1" applyAlignment="1">
      <alignment vertical="center"/>
    </xf>
    <xf numFmtId="0" fontId="33" fillId="22" borderId="0" xfId="0" applyFont="1" applyFill="1" applyBorder="1" applyAlignment="1">
      <alignment horizontal="center" vertical="center"/>
    </xf>
    <xf numFmtId="0" fontId="28" fillId="23" borderId="0" xfId="0" applyFont="1" applyFill="1" applyAlignment="1">
      <alignment vertical="center"/>
    </xf>
    <xf numFmtId="0" fontId="33" fillId="23" borderId="0" xfId="0" applyFont="1" applyFill="1" applyBorder="1" applyAlignment="1">
      <alignment horizontal="center" vertical="center"/>
    </xf>
    <xf numFmtId="0" fontId="28" fillId="21" borderId="0" xfId="0" applyFont="1" applyFill="1" applyAlignment="1">
      <alignment vertical="center"/>
    </xf>
    <xf numFmtId="0" fontId="33" fillId="21" borderId="0" xfId="0" applyFont="1" applyFill="1" applyBorder="1" applyAlignment="1">
      <alignment horizontal="center" vertical="center"/>
    </xf>
    <xf numFmtId="0" fontId="28" fillId="21" borderId="0" xfId="0" applyFont="1" applyFill="1" applyAlignment="1">
      <alignment horizontal="center" vertical="center"/>
    </xf>
    <xf numFmtId="0" fontId="33" fillId="21" borderId="0" xfId="0" applyFont="1" applyFill="1" applyAlignment="1">
      <alignment vertical="center"/>
    </xf>
    <xf numFmtId="0" fontId="33" fillId="21" borderId="0" xfId="0" applyFont="1" applyFill="1" applyAlignment="1">
      <alignment horizontal="center" vertical="center"/>
    </xf>
    <xf numFmtId="0" fontId="28" fillId="24" borderId="0" xfId="0" applyFont="1" applyFill="1" applyAlignment="1">
      <alignment vertical="center"/>
    </xf>
    <xf numFmtId="0" fontId="33" fillId="24" borderId="0" xfId="0" applyFont="1" applyFill="1" applyBorder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vertical="center"/>
    </xf>
    <xf numFmtId="0" fontId="33" fillId="23" borderId="0" xfId="0" applyFont="1" applyFill="1" applyBorder="1" applyAlignment="1">
      <alignment horizontal="left" vertical="center"/>
    </xf>
    <xf numFmtId="0" fontId="28" fillId="25" borderId="0" xfId="0" applyFont="1" applyFill="1" applyAlignment="1">
      <alignment vertical="center"/>
    </xf>
    <xf numFmtId="0" fontId="33" fillId="25" borderId="0" xfId="0" applyFont="1" applyFill="1" applyBorder="1" applyAlignment="1">
      <alignment horizontal="center" vertical="center"/>
    </xf>
    <xf numFmtId="0" fontId="33" fillId="25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3" borderId="1" xfId="0" applyFont="1" applyFill="1" applyBorder="1" applyAlignment="1">
      <alignment vertical="center"/>
    </xf>
    <xf numFmtId="0" fontId="32" fillId="0" borderId="2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8" fillId="28" borderId="1" xfId="0" applyFont="1" applyFill="1" applyBorder="1" applyAlignment="1">
      <alignment horizontal="left" vertical="center" wrapText="1"/>
    </xf>
    <xf numFmtId="0" fontId="8" fillId="28" borderId="1" xfId="0" quotePrefix="1" applyFont="1" applyFill="1" applyBorder="1" applyAlignment="1">
      <alignment horizontal="center" vertical="center" wrapText="1"/>
    </xf>
    <xf numFmtId="0" fontId="8" fillId="28" borderId="1" xfId="0" applyFont="1" applyFill="1" applyBorder="1" applyAlignment="1">
      <alignment horizontal="center" vertical="center" wrapText="1"/>
    </xf>
    <xf numFmtId="0" fontId="8" fillId="28" borderId="1" xfId="0" applyFont="1" applyFill="1" applyBorder="1" applyAlignment="1">
      <alignment horizontal="left" vertical="center"/>
    </xf>
    <xf numFmtId="0" fontId="8" fillId="28" borderId="1" xfId="0" applyFont="1" applyFill="1" applyBorder="1" applyAlignment="1">
      <alignment horizontal="center" vertical="center"/>
    </xf>
    <xf numFmtId="0" fontId="8" fillId="28" borderId="3" xfId="0" applyFont="1" applyFill="1" applyBorder="1" applyAlignment="1">
      <alignment horizontal="left" vertical="center"/>
    </xf>
    <xf numFmtId="0" fontId="8" fillId="28" borderId="3" xfId="0" applyFont="1" applyFill="1" applyBorder="1" applyAlignment="1">
      <alignment horizontal="center" vertical="center"/>
    </xf>
    <xf numFmtId="0" fontId="8" fillId="28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29" borderId="1" xfId="0" applyFont="1" applyFill="1" applyBorder="1" applyAlignment="1">
      <alignment horizontal="left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28" fillId="29" borderId="1" xfId="0" applyFont="1" applyFill="1" applyBorder="1" applyAlignment="1">
      <alignment horizontal="left" vertical="center" wrapText="1"/>
    </xf>
    <xf numFmtId="0" fontId="4" fillId="29" borderId="1" xfId="0" quotePrefix="1" applyFont="1" applyFill="1" applyBorder="1" applyAlignment="1">
      <alignment horizontal="center" vertical="center" wrapText="1"/>
    </xf>
    <xf numFmtId="0" fontId="4" fillId="29" borderId="15" xfId="0" applyFont="1" applyFill="1" applyBorder="1" applyAlignment="1">
      <alignment horizontal="left" vertical="center" wrapText="1"/>
    </xf>
    <xf numFmtId="0" fontId="31" fillId="29" borderId="1" xfId="0" applyFont="1" applyFill="1" applyBorder="1" applyAlignment="1">
      <alignment horizontal="center" vertical="center" wrapText="1"/>
    </xf>
    <xf numFmtId="0" fontId="32" fillId="29" borderId="2" xfId="0" applyFont="1" applyFill="1" applyBorder="1" applyAlignment="1">
      <alignment vertical="center" wrapText="1"/>
    </xf>
    <xf numFmtId="0" fontId="32" fillId="29" borderId="2" xfId="0" applyFont="1" applyFill="1" applyBorder="1" applyAlignment="1">
      <alignment horizontal="center" vertical="center" wrapText="1"/>
    </xf>
    <xf numFmtId="0" fontId="4" fillId="29" borderId="15" xfId="0" applyFont="1" applyFill="1" applyBorder="1" applyAlignment="1">
      <alignment vertical="center"/>
    </xf>
    <xf numFmtId="0" fontId="4" fillId="29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 wrapText="1"/>
    </xf>
    <xf numFmtId="0" fontId="28" fillId="3" borderId="1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3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5" fillId="27" borderId="1" xfId="0" applyFont="1" applyFill="1" applyBorder="1" applyAlignment="1">
      <alignment horizontal="center" vertical="center" wrapText="1"/>
    </xf>
    <xf numFmtId="164" fontId="28" fillId="29" borderId="1" xfId="0" applyNumberFormat="1" applyFont="1" applyFill="1" applyBorder="1" applyAlignment="1">
      <alignment horizontal="center" vertical="center" wrapText="1"/>
    </xf>
    <xf numFmtId="14" fontId="32" fillId="29" borderId="2" xfId="0" quotePrefix="1" applyNumberFormat="1" applyFont="1" applyFill="1" applyBorder="1" applyAlignment="1">
      <alignment horizontal="center" vertical="center" wrapText="1"/>
    </xf>
    <xf numFmtId="164" fontId="32" fillId="29" borderId="2" xfId="0" quotePrefix="1" applyNumberFormat="1" applyFont="1" applyFill="1" applyBorder="1" applyAlignment="1">
      <alignment horizontal="center" vertical="center" wrapText="1"/>
    </xf>
    <xf numFmtId="14" fontId="31" fillId="29" borderId="1" xfId="0" quotePrefix="1" applyNumberFormat="1" applyFont="1" applyFill="1" applyBorder="1" applyAlignment="1">
      <alignment horizontal="center" vertical="center" wrapText="1"/>
    </xf>
    <xf numFmtId="164" fontId="31" fillId="29" borderId="1" xfId="0" quotePrefix="1" applyNumberFormat="1" applyFont="1" applyFill="1" applyBorder="1" applyAlignment="1">
      <alignment horizontal="center" vertical="center" wrapText="1"/>
    </xf>
    <xf numFmtId="0" fontId="4" fillId="29" borderId="16" xfId="0" applyFont="1" applyFill="1" applyBorder="1" applyAlignment="1">
      <alignment horizontal="center" vertical="center" wrapText="1"/>
    </xf>
    <xf numFmtId="0" fontId="31" fillId="29" borderId="1" xfId="0" quotePrefix="1" applyFont="1" applyFill="1" applyBorder="1" applyAlignment="1">
      <alignment horizontal="center" vertical="center" wrapText="1"/>
    </xf>
    <xf numFmtId="14" fontId="4" fillId="29" borderId="1" xfId="0" quotePrefix="1" applyNumberFormat="1" applyFont="1" applyFill="1" applyBorder="1" applyAlignment="1">
      <alignment horizontal="center" vertical="center" wrapText="1"/>
    </xf>
    <xf numFmtId="164" fontId="4" fillId="29" borderId="1" xfId="0" quotePrefix="1" applyNumberFormat="1" applyFont="1" applyFill="1" applyBorder="1" applyAlignment="1">
      <alignment horizontal="center" vertical="center" wrapText="1"/>
    </xf>
    <xf numFmtId="164" fontId="4" fillId="29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33" fillId="3" borderId="1" xfId="0" applyNumberFormat="1" applyFont="1" applyFill="1" applyBorder="1" applyAlignment="1">
      <alignment horizontal="center" vertical="center"/>
    </xf>
    <xf numFmtId="0" fontId="28" fillId="29" borderId="1" xfId="0" applyFont="1" applyFill="1" applyBorder="1" applyAlignment="1">
      <alignment horizontal="center" vertical="center" wrapText="1"/>
    </xf>
    <xf numFmtId="16" fontId="4" fillId="29" borderId="1" xfId="0" quotePrefix="1" applyNumberFormat="1" applyFont="1" applyFill="1" applyBorder="1" applyAlignment="1">
      <alignment horizontal="center" vertical="center" wrapText="1"/>
    </xf>
    <xf numFmtId="0" fontId="28" fillId="29" borderId="17" xfId="0" applyFont="1" applyFill="1" applyBorder="1" applyAlignment="1">
      <alignment vertical="center" wrapText="1"/>
    </xf>
    <xf numFmtId="16" fontId="4" fillId="29" borderId="1" xfId="0" quotePrefix="1" applyNumberFormat="1" applyFont="1" applyFill="1" applyBorder="1" applyAlignment="1">
      <alignment horizontal="center" vertical="center"/>
    </xf>
    <xf numFmtId="164" fontId="4" fillId="29" borderId="1" xfId="0" quotePrefix="1" applyNumberFormat="1" applyFont="1" applyFill="1" applyBorder="1" applyAlignment="1">
      <alignment horizontal="center" vertical="center"/>
    </xf>
    <xf numFmtId="0" fontId="29" fillId="3" borderId="15" xfId="0" applyFont="1" applyFill="1" applyBorder="1" applyAlignment="1">
      <alignment vertical="center"/>
    </xf>
    <xf numFmtId="0" fontId="8" fillId="28" borderId="3" xfId="0" quotePrefix="1" applyFont="1" applyFill="1" applyBorder="1" applyAlignment="1">
      <alignment horizontal="center" vertical="center" wrapText="1"/>
    </xf>
    <xf numFmtId="0" fontId="8" fillId="28" borderId="3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28" borderId="3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indent="2"/>
    </xf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vertical="center" wrapText="1"/>
    </xf>
    <xf numFmtId="0" fontId="33" fillId="21" borderId="1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0" fontId="33" fillId="0" borderId="0" xfId="0" applyFont="1" applyFill="1" applyBorder="1" applyAlignment="1">
      <alignment horizontal="center" vertical="center" wrapText="1"/>
    </xf>
    <xf numFmtId="1" fontId="32" fillId="20" borderId="1" xfId="0" quotePrefix="1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8" fillId="28" borderId="3" xfId="0" applyFont="1" applyFill="1" applyBorder="1" applyAlignment="1">
      <alignment horizontal="center" vertical="center" wrapText="1"/>
    </xf>
    <xf numFmtId="0" fontId="8" fillId="28" borderId="3" xfId="0" applyFont="1" applyFill="1" applyBorder="1" applyAlignment="1">
      <alignment vertical="center" wrapText="1"/>
    </xf>
    <xf numFmtId="0" fontId="0" fillId="28" borderId="1" xfId="0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27" borderId="15" xfId="0" applyFont="1" applyFill="1" applyBorder="1" applyAlignment="1">
      <alignment horizontal="center" vertical="center" wrapText="1"/>
    </xf>
    <xf numFmtId="0" fontId="8" fillId="28" borderId="15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vertical="center" wrapText="1"/>
    </xf>
    <xf numFmtId="0" fontId="4" fillId="0" borderId="2" xfId="37" applyFont="1" applyFill="1" applyBorder="1" applyAlignment="1">
      <alignment horizontal="left" vertical="center" wrapText="1"/>
    </xf>
    <xf numFmtId="0" fontId="4" fillId="3" borderId="2" xfId="37" applyFont="1" applyFill="1" applyBorder="1" applyAlignment="1">
      <alignment horizontal="left" vertical="center" wrapText="1"/>
    </xf>
    <xf numFmtId="0" fontId="4" fillId="0" borderId="1" xfId="37" applyFont="1" applyFill="1" applyBorder="1" applyAlignment="1">
      <alignment vertical="center" wrapText="1"/>
    </xf>
    <xf numFmtId="0" fontId="4" fillId="3" borderId="1" xfId="37" applyFont="1" applyFill="1" applyBorder="1" applyAlignment="1">
      <alignment vertical="center"/>
    </xf>
    <xf numFmtId="0" fontId="0" fillId="28" borderId="1" xfId="0" applyFill="1" applyBorder="1" applyAlignment="1">
      <alignment vertical="center" wrapText="1"/>
    </xf>
    <xf numFmtId="0" fontId="0" fillId="28" borderId="15" xfId="0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29" borderId="3" xfId="0" applyFont="1" applyFill="1" applyBorder="1" applyAlignment="1">
      <alignment horizontal="left" vertical="center" wrapText="1"/>
    </xf>
    <xf numFmtId="0" fontId="4" fillId="29" borderId="4" xfId="0" applyFont="1" applyFill="1" applyBorder="1" applyAlignment="1">
      <alignment horizontal="left" vertical="center" wrapText="1"/>
    </xf>
    <xf numFmtId="0" fontId="4" fillId="29" borderId="3" xfId="0" applyFont="1" applyFill="1" applyBorder="1" applyAlignment="1">
      <alignment horizontal="center" vertical="center" wrapText="1"/>
    </xf>
    <xf numFmtId="0" fontId="4" fillId="29" borderId="4" xfId="0" applyFont="1" applyFill="1" applyBorder="1" applyAlignment="1">
      <alignment horizontal="center" vertical="center" wrapText="1"/>
    </xf>
    <xf numFmtId="14" fontId="31" fillId="29" borderId="3" xfId="0" quotePrefix="1" applyNumberFormat="1" applyFont="1" applyFill="1" applyBorder="1" applyAlignment="1">
      <alignment horizontal="center" vertical="center" wrapText="1"/>
    </xf>
    <xf numFmtId="14" fontId="31" fillId="29" borderId="4" xfId="0" quotePrefix="1" applyNumberFormat="1" applyFont="1" applyFill="1" applyBorder="1" applyAlignment="1">
      <alignment horizontal="center" vertical="center" wrapText="1"/>
    </xf>
    <xf numFmtId="164" fontId="31" fillId="29" borderId="3" xfId="0" quotePrefix="1" applyNumberFormat="1" applyFont="1" applyFill="1" applyBorder="1" applyAlignment="1">
      <alignment horizontal="center" vertical="center" wrapText="1"/>
    </xf>
    <xf numFmtId="164" fontId="31" fillId="29" borderId="4" xfId="0" quotePrefix="1" applyNumberFormat="1" applyFont="1" applyFill="1" applyBorder="1" applyAlignment="1">
      <alignment horizontal="center" vertical="center" wrapText="1"/>
    </xf>
    <xf numFmtId="0" fontId="31" fillId="29" borderId="3" xfId="0" applyFont="1" applyFill="1" applyBorder="1" applyAlignment="1">
      <alignment horizontal="center" vertical="center" wrapText="1"/>
    </xf>
    <xf numFmtId="0" fontId="31" fillId="29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8" fillId="29" borderId="18" xfId="0" applyFont="1" applyFill="1" applyBorder="1" applyAlignment="1">
      <alignment horizontal="left" vertical="center" wrapText="1"/>
    </xf>
    <xf numFmtId="0" fontId="28" fillId="29" borderId="17" xfId="0" applyFont="1" applyFill="1" applyBorder="1" applyAlignment="1">
      <alignment horizontal="left" vertical="center" wrapText="1"/>
    </xf>
    <xf numFmtId="0" fontId="28" fillId="29" borderId="18" xfId="0" applyFont="1" applyFill="1" applyBorder="1" applyAlignment="1">
      <alignment horizontal="center" vertical="center" wrapText="1"/>
    </xf>
    <xf numFmtId="0" fontId="28" fillId="29" borderId="17" xfId="0" applyFont="1" applyFill="1" applyBorder="1" applyAlignment="1">
      <alignment horizontal="center" vertical="center" wrapText="1"/>
    </xf>
    <xf numFmtId="14" fontId="28" fillId="29" borderId="18" xfId="0" quotePrefix="1" applyNumberFormat="1" applyFont="1" applyFill="1" applyBorder="1" applyAlignment="1">
      <alignment horizontal="center" vertical="center" wrapText="1"/>
    </xf>
    <xf numFmtId="14" fontId="28" fillId="29" borderId="17" xfId="0" quotePrefix="1" applyNumberFormat="1" applyFont="1" applyFill="1" applyBorder="1" applyAlignment="1">
      <alignment horizontal="center" vertical="center" wrapText="1"/>
    </xf>
    <xf numFmtId="164" fontId="28" fillId="29" borderId="18" xfId="0" quotePrefix="1" applyNumberFormat="1" applyFont="1" applyFill="1" applyBorder="1" applyAlignment="1">
      <alignment horizontal="center" vertical="center" wrapText="1"/>
    </xf>
    <xf numFmtId="164" fontId="28" fillId="29" borderId="17" xfId="0" quotePrefix="1" applyNumberFormat="1" applyFont="1" applyFill="1" applyBorder="1" applyAlignment="1">
      <alignment horizontal="center" vertical="center" wrapText="1"/>
    </xf>
    <xf numFmtId="0" fontId="28" fillId="29" borderId="3" xfId="0" applyFont="1" applyFill="1" applyBorder="1" applyAlignment="1">
      <alignment horizontal="left" vertical="center" wrapText="1"/>
    </xf>
    <xf numFmtId="0" fontId="28" fillId="29" borderId="4" xfId="0" applyFont="1" applyFill="1" applyBorder="1" applyAlignment="1">
      <alignment horizontal="left" vertical="center" wrapText="1"/>
    </xf>
    <xf numFmtId="0" fontId="28" fillId="29" borderId="3" xfId="0" applyFont="1" applyFill="1" applyBorder="1" applyAlignment="1">
      <alignment horizontal="center" vertical="center" wrapText="1"/>
    </xf>
    <xf numFmtId="0" fontId="28" fillId="29" borderId="4" xfId="0" applyFont="1" applyFill="1" applyBorder="1" applyAlignment="1">
      <alignment horizontal="center" vertical="center" wrapText="1"/>
    </xf>
    <xf numFmtId="14" fontId="28" fillId="29" borderId="3" xfId="0" quotePrefix="1" applyNumberFormat="1" applyFont="1" applyFill="1" applyBorder="1" applyAlignment="1">
      <alignment horizontal="center" vertical="center" wrapText="1"/>
    </xf>
    <xf numFmtId="14" fontId="28" fillId="29" borderId="4" xfId="0" quotePrefix="1" applyNumberFormat="1" applyFont="1" applyFill="1" applyBorder="1" applyAlignment="1">
      <alignment horizontal="center" vertical="center" wrapText="1"/>
    </xf>
    <xf numFmtId="164" fontId="28" fillId="29" borderId="3" xfId="0" quotePrefix="1" applyNumberFormat="1" applyFont="1" applyFill="1" applyBorder="1" applyAlignment="1">
      <alignment horizontal="center" vertical="center" wrapText="1"/>
    </xf>
    <xf numFmtId="164" fontId="28" fillId="29" borderId="4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0" fontId="4" fillId="0" borderId="4" xfId="0" quotePrefix="1" applyFont="1" applyFill="1" applyBorder="1" applyAlignment="1">
      <alignment horizontal="left" vertical="center" wrapText="1"/>
    </xf>
    <xf numFmtId="0" fontId="31" fillId="29" borderId="3" xfId="0" quotePrefix="1" applyFont="1" applyFill="1" applyBorder="1" applyAlignment="1">
      <alignment horizontal="center" vertical="center" wrapText="1"/>
    </xf>
    <xf numFmtId="0" fontId="31" fillId="29" borderId="4" xfId="0" quotePrefix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8" fillId="29" borderId="3" xfId="0" applyFont="1" applyFill="1" applyBorder="1" applyAlignment="1">
      <alignment horizontal="left" vertical="center"/>
    </xf>
    <xf numFmtId="0" fontId="28" fillId="29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6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8" borderId="3" xfId="0" applyFont="1" applyFill="1" applyBorder="1" applyAlignment="1">
      <alignment horizontal="center" vertical="center" wrapText="1"/>
    </xf>
    <xf numFmtId="0" fontId="8" fillId="28" borderId="4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horizontal="center" vertical="center" wrapText="1"/>
    </xf>
    <xf numFmtId="0" fontId="8" fillId="28" borderId="2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3" fillId="20" borderId="3" xfId="0" applyNumberFormat="1" applyFont="1" applyFill="1" applyBorder="1" applyAlignment="1">
      <alignment horizontal="center" vertical="center" wrapText="1"/>
    </xf>
    <xf numFmtId="49" fontId="3" fillId="20" borderId="5" xfId="0" applyNumberFormat="1" applyFont="1" applyFill="1" applyBorder="1" applyAlignment="1">
      <alignment horizontal="center" vertical="center" wrapText="1"/>
    </xf>
    <xf numFmtId="49" fontId="3" fillId="20" borderId="4" xfId="0" applyNumberFormat="1" applyFont="1" applyFill="1" applyBorder="1" applyAlignment="1">
      <alignment horizontal="center" vertical="center" wrapText="1"/>
    </xf>
    <xf numFmtId="1" fontId="3" fillId="20" borderId="3" xfId="0" quotePrefix="1" applyNumberFormat="1" applyFont="1" applyFill="1" applyBorder="1" applyAlignment="1">
      <alignment horizontal="center" vertical="center"/>
    </xf>
    <xf numFmtId="1" fontId="3" fillId="20" borderId="5" xfId="0" quotePrefix="1" applyNumberFormat="1" applyFont="1" applyFill="1" applyBorder="1" applyAlignment="1">
      <alignment horizontal="center" vertical="center"/>
    </xf>
    <xf numFmtId="1" fontId="3" fillId="20" borderId="4" xfId="0" quotePrefix="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28" borderId="3" xfId="0" quotePrefix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28" borderId="3" xfId="0" applyFont="1" applyFill="1" applyBorder="1" applyAlignment="1">
      <alignment horizontal="left" vertical="center"/>
    </xf>
    <xf numFmtId="0" fontId="8" fillId="28" borderId="4" xfId="0" applyFont="1" applyFill="1" applyBorder="1" applyAlignment="1">
      <alignment horizontal="left" vertical="center"/>
    </xf>
    <xf numFmtId="0" fontId="8" fillId="28" borderId="3" xfId="0" applyFont="1" applyFill="1" applyBorder="1" applyAlignment="1">
      <alignment horizontal="center" vertical="center"/>
    </xf>
    <xf numFmtId="0" fontId="8" fillId="28" borderId="3" xfId="0" quotePrefix="1" applyFont="1" applyFill="1" applyBorder="1" applyAlignment="1">
      <alignment horizontal="center" vertical="center" wrapText="1"/>
    </xf>
    <xf numFmtId="0" fontId="8" fillId="28" borderId="5" xfId="0" quotePrefix="1" applyFont="1" applyFill="1" applyBorder="1" applyAlignment="1">
      <alignment horizontal="center" vertical="center" wrapText="1"/>
    </xf>
    <xf numFmtId="0" fontId="8" fillId="28" borderId="5" xfId="0" applyFont="1" applyFill="1" applyBorder="1" applyAlignment="1">
      <alignment horizontal="center" vertical="center" wrapText="1"/>
    </xf>
    <xf numFmtId="0" fontId="8" fillId="28" borderId="2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28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8" fillId="28" borderId="5" xfId="0" applyFont="1" applyFill="1" applyBorder="1" applyAlignment="1">
      <alignment horizontal="center" vertical="center"/>
    </xf>
    <xf numFmtId="49" fontId="3" fillId="20" borderId="3" xfId="0" applyNumberFormat="1" applyFont="1" applyFill="1" applyBorder="1" applyAlignment="1">
      <alignment horizontal="left" vertical="center" wrapText="1"/>
    </xf>
    <xf numFmtId="49" fontId="3" fillId="20" borderId="5" xfId="0" applyNumberFormat="1" applyFont="1" applyFill="1" applyBorder="1" applyAlignment="1">
      <alignment horizontal="left" vertical="center" wrapText="1"/>
    </xf>
    <xf numFmtId="1" fontId="10" fillId="20" borderId="3" xfId="0" quotePrefix="1" applyNumberFormat="1" applyFont="1" applyFill="1" applyBorder="1" applyAlignment="1">
      <alignment horizontal="center" vertical="center"/>
    </xf>
    <xf numFmtId="1" fontId="10" fillId="20" borderId="5" xfId="0" quotePrefix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28" borderId="3" xfId="0" applyFont="1" applyFill="1" applyBorder="1" applyAlignment="1">
      <alignment horizontal="left" vertical="center" wrapText="1"/>
    </xf>
    <xf numFmtId="0" fontId="8" fillId="28" borderId="4" xfId="0" applyFont="1" applyFill="1" applyBorder="1" applyAlignment="1">
      <alignment horizontal="left" vertical="center" wrapText="1"/>
    </xf>
    <xf numFmtId="0" fontId="8" fillId="28" borderId="4" xfId="0" quotePrefix="1" applyFont="1" applyFill="1" applyBorder="1" applyAlignment="1">
      <alignment horizontal="center" vertical="center" wrapText="1"/>
    </xf>
    <xf numFmtId="0" fontId="5" fillId="27" borderId="1" xfId="0" applyFont="1" applyFill="1" applyBorder="1" applyAlignment="1">
      <alignment horizontal="center" vertical="center" wrapText="1"/>
    </xf>
    <xf numFmtId="0" fontId="5" fillId="27" borderId="1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27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</cellXfs>
  <cellStyles count="4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0"/>
  <sheetViews>
    <sheetView topLeftCell="A7" zoomScale="110" zoomScaleNormal="110" workbookViewId="0">
      <selection activeCell="M15" sqref="M15"/>
    </sheetView>
  </sheetViews>
  <sheetFormatPr defaultRowHeight="15.75"/>
  <cols>
    <col min="1" max="1" width="5.7109375" style="17" customWidth="1"/>
    <col min="2" max="2" width="14" style="17" customWidth="1"/>
    <col min="3" max="3" width="10.5703125" style="17" customWidth="1"/>
    <col min="4" max="4" width="6.85546875" style="17" customWidth="1"/>
    <col min="5" max="5" width="8.7109375" style="17" customWidth="1"/>
    <col min="6" max="6" width="7.140625" style="17" customWidth="1"/>
    <col min="7" max="7" width="11.42578125" style="17" customWidth="1"/>
    <col min="8" max="8" width="7.5703125" style="17" customWidth="1"/>
    <col min="9" max="9" width="5.42578125" style="17" customWidth="1"/>
    <col min="10" max="10" width="14.5703125" style="17" customWidth="1"/>
    <col min="11" max="11" width="8.28515625" style="17" customWidth="1"/>
    <col min="12" max="12" width="9.85546875" style="17" customWidth="1"/>
    <col min="13" max="13" width="23" style="17" customWidth="1"/>
    <col min="14" max="14" width="12.140625" style="17" customWidth="1"/>
    <col min="15" max="16" width="15" style="17" customWidth="1"/>
    <col min="17" max="17" width="9.140625" style="150" customWidth="1"/>
    <col min="18" max="18" width="9.140625" style="151" customWidth="1"/>
    <col min="19" max="20" width="9.140625" style="150" customWidth="1"/>
    <col min="21" max="21" width="51" style="17" customWidth="1"/>
    <col min="22" max="22" width="7.42578125" style="67" customWidth="1"/>
    <col min="23" max="23" width="8.7109375" style="16" customWidth="1"/>
    <col min="24" max="24" width="9.140625" style="17"/>
    <col min="25" max="25" width="12.28515625" style="17" customWidth="1"/>
    <col min="26" max="26" width="26.42578125" style="17" customWidth="1"/>
    <col min="27" max="16384" width="9.140625" style="17"/>
  </cols>
  <sheetData>
    <row r="1" spans="1:25" ht="17.25" customHeight="1">
      <c r="B1" s="136" t="s">
        <v>337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38"/>
      <c r="R1" s="139"/>
      <c r="S1" s="138"/>
      <c r="T1" s="138"/>
      <c r="U1" s="3"/>
      <c r="V1" s="98"/>
    </row>
    <row r="2" spans="1:25" ht="18.75" customHeight="1">
      <c r="B2" s="135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8"/>
      <c r="R2" s="139"/>
      <c r="S2" s="138"/>
      <c r="T2" s="138"/>
      <c r="U2" s="3"/>
      <c r="V2" s="98"/>
    </row>
    <row r="3" spans="1:25" ht="18.75" customHeight="1">
      <c r="B3" s="137" t="s">
        <v>1</v>
      </c>
      <c r="C3" s="108"/>
      <c r="D3" s="10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38"/>
      <c r="R3" s="139"/>
      <c r="S3" s="138"/>
      <c r="T3" s="138"/>
      <c r="U3" s="3"/>
      <c r="V3" s="108"/>
    </row>
    <row r="4" spans="1:25" ht="11.25" customHeight="1">
      <c r="A4" s="135"/>
      <c r="B4" s="108"/>
      <c r="C4" s="108"/>
      <c r="D4" s="10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139"/>
      <c r="R4" s="139"/>
      <c r="S4" s="139"/>
      <c r="T4" s="139"/>
      <c r="U4" s="98"/>
      <c r="V4" s="98"/>
    </row>
    <row r="5" spans="1:25" ht="29.25" customHeight="1">
      <c r="A5" s="216" t="s">
        <v>89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</row>
    <row r="6" spans="1:25" ht="18" customHeight="1">
      <c r="A6" s="216" t="s">
        <v>90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</row>
    <row r="7" spans="1:25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40"/>
      <c r="R7" s="140"/>
      <c r="S7" s="140"/>
      <c r="T7" s="140"/>
      <c r="U7" s="1"/>
      <c r="V7" s="1"/>
    </row>
    <row r="8" spans="1:25" ht="27.75" customHeight="1">
      <c r="A8" s="224" t="s">
        <v>2</v>
      </c>
      <c r="B8" s="224" t="s">
        <v>3</v>
      </c>
      <c r="C8" s="225" t="s">
        <v>68</v>
      </c>
      <c r="D8" s="225" t="s">
        <v>84</v>
      </c>
      <c r="E8" s="225" t="s">
        <v>85</v>
      </c>
      <c r="F8" s="225" t="s">
        <v>86</v>
      </c>
      <c r="G8" s="225" t="s">
        <v>77</v>
      </c>
      <c r="H8" s="225" t="s">
        <v>87</v>
      </c>
      <c r="I8" s="225" t="s">
        <v>163</v>
      </c>
      <c r="J8" s="225" t="s">
        <v>133</v>
      </c>
      <c r="K8" s="225" t="s">
        <v>169</v>
      </c>
      <c r="L8" s="225" t="s">
        <v>115</v>
      </c>
      <c r="M8" s="226" t="s">
        <v>201</v>
      </c>
      <c r="N8" s="226" t="s">
        <v>202</v>
      </c>
      <c r="O8" s="226" t="s">
        <v>203</v>
      </c>
      <c r="P8" s="226" t="s">
        <v>204</v>
      </c>
      <c r="Q8" s="227" t="s">
        <v>214</v>
      </c>
      <c r="R8" s="227"/>
      <c r="S8" s="227"/>
      <c r="T8" s="227"/>
      <c r="U8" s="224" t="s">
        <v>209</v>
      </c>
      <c r="V8" s="224" t="s">
        <v>4</v>
      </c>
      <c r="W8" s="228" t="s">
        <v>88</v>
      </c>
      <c r="X8" s="225" t="s">
        <v>5</v>
      </c>
      <c r="Y8" s="224" t="s">
        <v>6</v>
      </c>
    </row>
    <row r="9" spans="1:25" s="59" customFormat="1" ht="33.75" customHeight="1">
      <c r="A9" s="224"/>
      <c r="B9" s="224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26"/>
      <c r="O9" s="226"/>
      <c r="P9" s="226"/>
      <c r="Q9" s="110" t="s">
        <v>205</v>
      </c>
      <c r="R9" s="110" t="s">
        <v>206</v>
      </c>
      <c r="S9" s="110" t="s">
        <v>207</v>
      </c>
      <c r="T9" s="110" t="s">
        <v>208</v>
      </c>
      <c r="U9" s="224"/>
      <c r="V9" s="224"/>
      <c r="W9" s="228"/>
      <c r="X9" s="225"/>
      <c r="Y9" s="224"/>
    </row>
    <row r="10" spans="1:25" s="19" customFormat="1" ht="27" customHeight="1">
      <c r="A10" s="208">
        <v>1</v>
      </c>
      <c r="B10" s="207" t="s">
        <v>7</v>
      </c>
      <c r="C10" s="200">
        <v>35</v>
      </c>
      <c r="D10" s="200">
        <v>3</v>
      </c>
      <c r="E10" s="200">
        <v>12</v>
      </c>
      <c r="F10" s="200">
        <v>3</v>
      </c>
      <c r="G10" s="200">
        <v>3</v>
      </c>
      <c r="H10" s="200">
        <v>1</v>
      </c>
      <c r="I10" s="200" t="s">
        <v>164</v>
      </c>
      <c r="J10" s="200" t="s">
        <v>134</v>
      </c>
      <c r="K10" s="182">
        <v>2</v>
      </c>
      <c r="L10" s="200">
        <v>12</v>
      </c>
      <c r="M10" s="172" t="s">
        <v>215</v>
      </c>
      <c r="N10" s="81">
        <v>1964</v>
      </c>
      <c r="O10" s="81" t="s">
        <v>216</v>
      </c>
      <c r="P10" s="113">
        <v>44446</v>
      </c>
      <c r="Q10" s="81" t="s">
        <v>268</v>
      </c>
      <c r="R10" s="81"/>
      <c r="S10" s="81"/>
      <c r="T10" s="81"/>
      <c r="U10" s="13" t="s">
        <v>8</v>
      </c>
      <c r="V10" s="92">
        <v>1</v>
      </c>
      <c r="W10" s="93">
        <v>44</v>
      </c>
      <c r="X10" s="211">
        <f>W10</f>
        <v>44</v>
      </c>
      <c r="Y10" s="18"/>
    </row>
    <row r="11" spans="1:25" s="19" customFormat="1" ht="27" customHeight="1">
      <c r="A11" s="208"/>
      <c r="B11" s="207"/>
      <c r="C11" s="200"/>
      <c r="D11" s="200"/>
      <c r="E11" s="200"/>
      <c r="F11" s="200"/>
      <c r="G11" s="200"/>
      <c r="H11" s="200"/>
      <c r="I11" s="200"/>
      <c r="J11" s="200"/>
      <c r="K11" s="217"/>
      <c r="L11" s="200"/>
      <c r="M11" s="173"/>
      <c r="N11" s="81">
        <v>1964</v>
      </c>
      <c r="O11" s="81" t="s">
        <v>216</v>
      </c>
      <c r="P11" s="113">
        <v>44446</v>
      </c>
      <c r="Q11" s="81" t="s">
        <v>268</v>
      </c>
      <c r="R11" s="81"/>
      <c r="S11" s="81"/>
      <c r="T11" s="81"/>
      <c r="U11" s="13" t="s">
        <v>8</v>
      </c>
      <c r="V11" s="92">
        <v>2</v>
      </c>
      <c r="W11" s="93">
        <v>42</v>
      </c>
      <c r="X11" s="211"/>
      <c r="Y11" s="18"/>
    </row>
    <row r="12" spans="1:25" s="19" customFormat="1" ht="27" customHeight="1">
      <c r="A12" s="208">
        <v>2</v>
      </c>
      <c r="B12" s="207" t="s">
        <v>9</v>
      </c>
      <c r="C12" s="200">
        <v>15</v>
      </c>
      <c r="D12" s="200">
        <v>2</v>
      </c>
      <c r="E12" s="200">
        <v>8</v>
      </c>
      <c r="F12" s="200">
        <v>3</v>
      </c>
      <c r="G12" s="200">
        <v>3</v>
      </c>
      <c r="H12" s="97"/>
      <c r="I12" s="200" t="s">
        <v>164</v>
      </c>
      <c r="J12" s="97"/>
      <c r="K12" s="183"/>
      <c r="L12" s="200">
        <v>8</v>
      </c>
      <c r="M12" s="90" t="s">
        <v>217</v>
      </c>
      <c r="N12" s="81">
        <v>1984</v>
      </c>
      <c r="O12" s="81" t="s">
        <v>218</v>
      </c>
      <c r="P12" s="113">
        <v>44446</v>
      </c>
      <c r="Q12" s="81" t="s">
        <v>268</v>
      </c>
      <c r="R12" s="81"/>
      <c r="S12" s="81"/>
      <c r="T12" s="81"/>
      <c r="U12" s="13" t="s">
        <v>10</v>
      </c>
      <c r="V12" s="92"/>
      <c r="W12" s="93">
        <v>6</v>
      </c>
      <c r="X12" s="210">
        <f>SUM(W12:W13)</f>
        <v>51</v>
      </c>
      <c r="Y12" s="18"/>
    </row>
    <row r="13" spans="1:25" s="19" customFormat="1" ht="27" customHeight="1">
      <c r="A13" s="208"/>
      <c r="B13" s="207"/>
      <c r="C13" s="200"/>
      <c r="D13" s="200"/>
      <c r="E13" s="200"/>
      <c r="F13" s="200"/>
      <c r="G13" s="200"/>
      <c r="H13" s="92">
        <v>1</v>
      </c>
      <c r="I13" s="200"/>
      <c r="J13" s="92" t="s">
        <v>135</v>
      </c>
      <c r="K13" s="92">
        <v>1</v>
      </c>
      <c r="L13" s="200"/>
      <c r="M13" s="80" t="s">
        <v>219</v>
      </c>
      <c r="N13" s="81">
        <v>1981</v>
      </c>
      <c r="O13" s="81" t="s">
        <v>216</v>
      </c>
      <c r="P13" s="113">
        <v>44415</v>
      </c>
      <c r="Q13" s="81" t="s">
        <v>268</v>
      </c>
      <c r="R13" s="81"/>
      <c r="S13" s="81"/>
      <c r="T13" s="81"/>
      <c r="U13" s="13" t="s">
        <v>11</v>
      </c>
      <c r="V13" s="92"/>
      <c r="W13" s="93">
        <v>45</v>
      </c>
      <c r="X13" s="210"/>
      <c r="Y13" s="18"/>
    </row>
    <row r="14" spans="1:25" s="19" customFormat="1" ht="27" customHeight="1">
      <c r="A14" s="208">
        <v>3</v>
      </c>
      <c r="B14" s="207" t="s">
        <v>12</v>
      </c>
      <c r="C14" s="200">
        <v>22</v>
      </c>
      <c r="D14" s="200">
        <v>2</v>
      </c>
      <c r="E14" s="200">
        <v>11</v>
      </c>
      <c r="F14" s="200">
        <v>2</v>
      </c>
      <c r="G14" s="200">
        <v>3</v>
      </c>
      <c r="H14" s="92">
        <v>1</v>
      </c>
      <c r="I14" s="200" t="s">
        <v>165</v>
      </c>
      <c r="J14" s="92" t="s">
        <v>136</v>
      </c>
      <c r="K14" s="92">
        <v>1</v>
      </c>
      <c r="L14" s="200">
        <v>11</v>
      </c>
      <c r="M14" s="80" t="s">
        <v>220</v>
      </c>
      <c r="N14" s="81">
        <v>1984</v>
      </c>
      <c r="O14" s="114" t="s">
        <v>231</v>
      </c>
      <c r="P14" s="115" t="s">
        <v>232</v>
      </c>
      <c r="Q14" s="81"/>
      <c r="R14" s="81" t="s">
        <v>268</v>
      </c>
      <c r="S14" s="81"/>
      <c r="T14" s="81"/>
      <c r="U14" s="13" t="s">
        <v>13</v>
      </c>
      <c r="V14" s="92"/>
      <c r="W14" s="93">
        <v>13</v>
      </c>
      <c r="X14" s="210">
        <f>SUM(W14:W15)</f>
        <v>38</v>
      </c>
      <c r="Y14" s="18"/>
    </row>
    <row r="15" spans="1:25" s="19" customFormat="1" ht="27" customHeight="1">
      <c r="A15" s="208"/>
      <c r="B15" s="207"/>
      <c r="C15" s="200"/>
      <c r="D15" s="200"/>
      <c r="E15" s="200"/>
      <c r="F15" s="200"/>
      <c r="G15" s="200"/>
      <c r="H15" s="92">
        <v>1</v>
      </c>
      <c r="I15" s="200"/>
      <c r="J15" s="92" t="s">
        <v>137</v>
      </c>
      <c r="K15" s="92">
        <v>1</v>
      </c>
      <c r="L15" s="200"/>
      <c r="M15" s="80" t="s">
        <v>221</v>
      </c>
      <c r="N15" s="81">
        <v>1987</v>
      </c>
      <c r="O15" s="114" t="s">
        <v>231</v>
      </c>
      <c r="P15" s="115" t="s">
        <v>232</v>
      </c>
      <c r="Q15" s="81" t="s">
        <v>268</v>
      </c>
      <c r="R15" s="81"/>
      <c r="S15" s="81"/>
      <c r="T15" s="81"/>
      <c r="U15" s="13" t="s">
        <v>14</v>
      </c>
      <c r="V15" s="92"/>
      <c r="W15" s="93">
        <v>25</v>
      </c>
      <c r="X15" s="210"/>
      <c r="Y15" s="18"/>
    </row>
    <row r="16" spans="1:25" s="19" customFormat="1" ht="27" customHeight="1">
      <c r="A16" s="208">
        <v>4</v>
      </c>
      <c r="B16" s="207" t="s">
        <v>15</v>
      </c>
      <c r="C16" s="200">
        <v>16</v>
      </c>
      <c r="D16" s="200">
        <v>2</v>
      </c>
      <c r="E16" s="200">
        <v>8</v>
      </c>
      <c r="F16" s="200">
        <v>4</v>
      </c>
      <c r="G16" s="200">
        <v>3</v>
      </c>
      <c r="H16" s="218"/>
      <c r="I16" s="200" t="s">
        <v>165</v>
      </c>
      <c r="J16" s="92" t="s">
        <v>136</v>
      </c>
      <c r="K16" s="97">
        <v>1</v>
      </c>
      <c r="L16" s="218"/>
      <c r="M16" s="82" t="s">
        <v>222</v>
      </c>
      <c r="N16" s="81">
        <v>1984</v>
      </c>
      <c r="O16" s="114" t="s">
        <v>231</v>
      </c>
      <c r="P16" s="115" t="s">
        <v>232</v>
      </c>
      <c r="Q16" s="81" t="s">
        <v>268</v>
      </c>
      <c r="R16" s="81"/>
      <c r="S16" s="81"/>
      <c r="T16" s="81"/>
      <c r="U16" s="13" t="s">
        <v>13</v>
      </c>
      <c r="V16" s="92"/>
      <c r="W16" s="93">
        <v>24</v>
      </c>
      <c r="X16" s="210">
        <f>SUM(W16:W17)</f>
        <v>56</v>
      </c>
      <c r="Y16" s="18"/>
    </row>
    <row r="17" spans="1:25" s="19" customFormat="1" ht="27" customHeight="1">
      <c r="A17" s="208"/>
      <c r="B17" s="207"/>
      <c r="C17" s="200"/>
      <c r="D17" s="200"/>
      <c r="E17" s="200"/>
      <c r="F17" s="200"/>
      <c r="G17" s="200"/>
      <c r="H17" s="218"/>
      <c r="I17" s="200"/>
      <c r="J17" s="92" t="s">
        <v>137</v>
      </c>
      <c r="K17" s="97">
        <v>1</v>
      </c>
      <c r="L17" s="218"/>
      <c r="M17" s="82" t="s">
        <v>223</v>
      </c>
      <c r="N17" s="81">
        <v>1990</v>
      </c>
      <c r="O17" s="114" t="s">
        <v>216</v>
      </c>
      <c r="P17" s="115" t="s">
        <v>232</v>
      </c>
      <c r="Q17" s="81" t="s">
        <v>268</v>
      </c>
      <c r="R17" s="81"/>
      <c r="S17" s="81"/>
      <c r="T17" s="81"/>
      <c r="U17" s="13" t="s">
        <v>16</v>
      </c>
      <c r="V17" s="92"/>
      <c r="W17" s="93">
        <v>32</v>
      </c>
      <c r="X17" s="210"/>
      <c r="Y17" s="18"/>
    </row>
    <row r="18" spans="1:25" s="19" customFormat="1" ht="27" customHeight="1">
      <c r="A18" s="208">
        <v>5</v>
      </c>
      <c r="B18" s="207" t="s">
        <v>17</v>
      </c>
      <c r="C18" s="200">
        <v>29</v>
      </c>
      <c r="D18" s="200">
        <v>3</v>
      </c>
      <c r="E18" s="200">
        <v>10</v>
      </c>
      <c r="F18" s="200">
        <v>2</v>
      </c>
      <c r="G18" s="200">
        <v>3</v>
      </c>
      <c r="H18" s="92">
        <v>1</v>
      </c>
      <c r="I18" s="200" t="s">
        <v>165</v>
      </c>
      <c r="J18" s="92" t="s">
        <v>138</v>
      </c>
      <c r="K18" s="92">
        <v>1</v>
      </c>
      <c r="L18" s="200">
        <v>10</v>
      </c>
      <c r="M18" s="80" t="s">
        <v>224</v>
      </c>
      <c r="N18" s="83" t="s">
        <v>281</v>
      </c>
      <c r="O18" s="114" t="s">
        <v>231</v>
      </c>
      <c r="P18" s="115" t="s">
        <v>232</v>
      </c>
      <c r="Q18" s="81" t="s">
        <v>268</v>
      </c>
      <c r="R18" s="81"/>
      <c r="S18" s="81"/>
      <c r="T18" s="81"/>
      <c r="U18" s="13" t="s">
        <v>13</v>
      </c>
      <c r="V18" s="92"/>
      <c r="W18" s="93">
        <v>12</v>
      </c>
      <c r="X18" s="210">
        <f>SUM(W18:W19)</f>
        <v>30</v>
      </c>
      <c r="Y18" s="18"/>
    </row>
    <row r="19" spans="1:25" s="19" customFormat="1" ht="27" customHeight="1">
      <c r="A19" s="208"/>
      <c r="B19" s="207"/>
      <c r="C19" s="200"/>
      <c r="D19" s="200"/>
      <c r="E19" s="200"/>
      <c r="F19" s="200"/>
      <c r="G19" s="200"/>
      <c r="H19" s="92">
        <v>1</v>
      </c>
      <c r="I19" s="200"/>
      <c r="J19" s="92" t="s">
        <v>139</v>
      </c>
      <c r="K19" s="92">
        <v>1</v>
      </c>
      <c r="L19" s="200"/>
      <c r="M19" s="80" t="s">
        <v>225</v>
      </c>
      <c r="N19" s="81">
        <v>1973</v>
      </c>
      <c r="O19" s="114" t="s">
        <v>231</v>
      </c>
      <c r="P19" s="115" t="s">
        <v>232</v>
      </c>
      <c r="Q19" s="81" t="s">
        <v>268</v>
      </c>
      <c r="R19" s="81"/>
      <c r="S19" s="81"/>
      <c r="T19" s="81"/>
      <c r="U19" s="13" t="s">
        <v>16</v>
      </c>
      <c r="V19" s="92"/>
      <c r="W19" s="93">
        <v>18</v>
      </c>
      <c r="X19" s="210"/>
      <c r="Y19" s="18"/>
    </row>
    <row r="20" spans="1:25" s="19" customFormat="1" ht="27" customHeight="1">
      <c r="A20" s="208">
        <v>6</v>
      </c>
      <c r="B20" s="207" t="s">
        <v>18</v>
      </c>
      <c r="C20" s="200">
        <v>31</v>
      </c>
      <c r="D20" s="200">
        <v>3</v>
      </c>
      <c r="E20" s="200">
        <v>11</v>
      </c>
      <c r="F20" s="200">
        <v>2</v>
      </c>
      <c r="G20" s="200">
        <v>3</v>
      </c>
      <c r="H20" s="92">
        <v>1</v>
      </c>
      <c r="I20" s="200" t="s">
        <v>165</v>
      </c>
      <c r="J20" s="92" t="s">
        <v>140</v>
      </c>
      <c r="K20" s="97">
        <v>1</v>
      </c>
      <c r="L20" s="200">
        <v>11</v>
      </c>
      <c r="M20" s="80" t="s">
        <v>226</v>
      </c>
      <c r="N20" s="81">
        <v>1989</v>
      </c>
      <c r="O20" s="114" t="s">
        <v>216</v>
      </c>
      <c r="P20" s="115" t="s">
        <v>232</v>
      </c>
      <c r="Q20" s="81" t="s">
        <v>268</v>
      </c>
      <c r="R20" s="81"/>
      <c r="S20" s="81"/>
      <c r="T20" s="81"/>
      <c r="U20" s="13" t="s">
        <v>13</v>
      </c>
      <c r="V20" s="92"/>
      <c r="W20" s="93">
        <v>12</v>
      </c>
      <c r="X20" s="210">
        <f>SUM(W20:W21)</f>
        <v>32</v>
      </c>
      <c r="Y20" s="18"/>
    </row>
    <row r="21" spans="1:25" s="19" customFormat="1" ht="27" customHeight="1">
      <c r="A21" s="208"/>
      <c r="B21" s="207"/>
      <c r="C21" s="200"/>
      <c r="D21" s="200"/>
      <c r="E21" s="200"/>
      <c r="F21" s="200"/>
      <c r="G21" s="200"/>
      <c r="H21" s="92">
        <v>1</v>
      </c>
      <c r="I21" s="200"/>
      <c r="J21" s="92" t="s">
        <v>141</v>
      </c>
      <c r="K21" s="97">
        <v>1</v>
      </c>
      <c r="L21" s="200"/>
      <c r="M21" s="80" t="s">
        <v>227</v>
      </c>
      <c r="N21" s="81">
        <v>1989</v>
      </c>
      <c r="O21" s="114" t="s">
        <v>231</v>
      </c>
      <c r="P21" s="115" t="s">
        <v>232</v>
      </c>
      <c r="Q21" s="81"/>
      <c r="R21" s="81" t="s">
        <v>268</v>
      </c>
      <c r="S21" s="81"/>
      <c r="T21" s="81"/>
      <c r="U21" s="13" t="s">
        <v>14</v>
      </c>
      <c r="V21" s="92"/>
      <c r="W21" s="93">
        <v>20</v>
      </c>
      <c r="X21" s="210"/>
      <c r="Y21" s="18"/>
    </row>
    <row r="22" spans="1:25" s="19" customFormat="1" ht="27" customHeight="1">
      <c r="A22" s="208">
        <v>7</v>
      </c>
      <c r="B22" s="207" t="s">
        <v>19</v>
      </c>
      <c r="C22" s="200">
        <v>15</v>
      </c>
      <c r="D22" s="200">
        <v>2</v>
      </c>
      <c r="E22" s="200">
        <v>8</v>
      </c>
      <c r="F22" s="200">
        <v>2</v>
      </c>
      <c r="G22" s="200">
        <v>3</v>
      </c>
      <c r="H22" s="97"/>
      <c r="I22" s="200" t="s">
        <v>165</v>
      </c>
      <c r="J22" s="97"/>
      <c r="K22" s="97">
        <v>1</v>
      </c>
      <c r="L22" s="218"/>
      <c r="M22" s="82" t="s">
        <v>228</v>
      </c>
      <c r="N22" s="81">
        <v>1985</v>
      </c>
      <c r="O22" s="114" t="s">
        <v>231</v>
      </c>
      <c r="P22" s="115" t="s">
        <v>232</v>
      </c>
      <c r="Q22" s="81" t="s">
        <v>268</v>
      </c>
      <c r="R22" s="81"/>
      <c r="S22" s="81"/>
      <c r="T22" s="81"/>
      <c r="U22" s="13" t="s">
        <v>13</v>
      </c>
      <c r="V22" s="92"/>
      <c r="W22" s="93">
        <v>10</v>
      </c>
      <c r="X22" s="210">
        <f>SUM(W22:W23)</f>
        <v>22</v>
      </c>
      <c r="Y22" s="18"/>
    </row>
    <row r="23" spans="1:25" s="19" customFormat="1" ht="27" customHeight="1">
      <c r="A23" s="208"/>
      <c r="B23" s="207"/>
      <c r="C23" s="200"/>
      <c r="D23" s="200"/>
      <c r="E23" s="200"/>
      <c r="F23" s="200"/>
      <c r="G23" s="200"/>
      <c r="H23" s="97"/>
      <c r="I23" s="200"/>
      <c r="J23" s="97"/>
      <c r="K23" s="97">
        <v>1</v>
      </c>
      <c r="L23" s="218"/>
      <c r="M23" s="82" t="s">
        <v>229</v>
      </c>
      <c r="N23" s="81">
        <v>1980</v>
      </c>
      <c r="O23" s="114" t="s">
        <v>231</v>
      </c>
      <c r="P23" s="115" t="s">
        <v>232</v>
      </c>
      <c r="Q23" s="81"/>
      <c r="R23" s="81" t="s">
        <v>268</v>
      </c>
      <c r="S23" s="81"/>
      <c r="T23" s="81"/>
      <c r="U23" s="168" t="s">
        <v>14</v>
      </c>
      <c r="V23" s="92"/>
      <c r="W23" s="170">
        <v>12</v>
      </c>
      <c r="X23" s="210"/>
      <c r="Y23" s="18"/>
    </row>
    <row r="24" spans="1:25" s="19" customFormat="1" ht="27" customHeight="1">
      <c r="A24" s="208"/>
      <c r="B24" s="207"/>
      <c r="C24" s="200"/>
      <c r="D24" s="200"/>
      <c r="E24" s="200"/>
      <c r="F24" s="200"/>
      <c r="G24" s="200"/>
      <c r="H24" s="97"/>
      <c r="I24" s="200"/>
      <c r="J24" s="97"/>
      <c r="K24" s="97">
        <v>1</v>
      </c>
      <c r="L24" s="218"/>
      <c r="M24" s="82" t="s">
        <v>230</v>
      </c>
      <c r="N24" s="81">
        <v>1990</v>
      </c>
      <c r="O24" s="114" t="s">
        <v>231</v>
      </c>
      <c r="P24" s="115" t="s">
        <v>232</v>
      </c>
      <c r="Q24" s="81"/>
      <c r="R24" s="81"/>
      <c r="S24" s="81"/>
      <c r="T24" s="81" t="s">
        <v>268</v>
      </c>
      <c r="U24" s="169"/>
      <c r="V24" s="92"/>
      <c r="W24" s="171"/>
      <c r="X24" s="210"/>
      <c r="Y24" s="18"/>
    </row>
    <row r="25" spans="1:25" s="19" customFormat="1" ht="27" customHeight="1">
      <c r="A25" s="93">
        <v>8</v>
      </c>
      <c r="B25" s="94" t="s">
        <v>20</v>
      </c>
      <c r="C25" s="92">
        <v>29</v>
      </c>
      <c r="D25" s="92">
        <v>3</v>
      </c>
      <c r="E25" s="92">
        <v>10</v>
      </c>
      <c r="F25" s="92">
        <v>2</v>
      </c>
      <c r="G25" s="92">
        <v>3</v>
      </c>
      <c r="H25" s="92">
        <v>1</v>
      </c>
      <c r="I25" s="92" t="s">
        <v>166</v>
      </c>
      <c r="J25" s="92" t="s">
        <v>142</v>
      </c>
      <c r="K25" s="92">
        <v>1</v>
      </c>
      <c r="L25" s="92">
        <v>10</v>
      </c>
      <c r="M25" s="84" t="s">
        <v>239</v>
      </c>
      <c r="N25" s="81">
        <v>1974</v>
      </c>
      <c r="O25" s="116" t="s">
        <v>231</v>
      </c>
      <c r="P25" s="117" t="s">
        <v>232</v>
      </c>
      <c r="Q25" s="85" t="s">
        <v>268</v>
      </c>
      <c r="R25" s="81"/>
      <c r="S25" s="81"/>
      <c r="T25" s="81"/>
      <c r="U25" s="14" t="s">
        <v>21</v>
      </c>
      <c r="V25" s="64"/>
      <c r="W25" s="93">
        <v>25</v>
      </c>
      <c r="X25" s="96">
        <f>W25</f>
        <v>25</v>
      </c>
      <c r="Y25" s="18"/>
    </row>
    <row r="26" spans="1:25" s="19" customFormat="1" ht="27" customHeight="1">
      <c r="A26" s="208">
        <v>9</v>
      </c>
      <c r="B26" s="207" t="s">
        <v>22</v>
      </c>
      <c r="C26" s="200">
        <v>31</v>
      </c>
      <c r="D26" s="200">
        <v>3</v>
      </c>
      <c r="E26" s="200">
        <v>11</v>
      </c>
      <c r="F26" s="200">
        <v>2</v>
      </c>
      <c r="G26" s="200">
        <v>3</v>
      </c>
      <c r="H26" s="92">
        <v>1</v>
      </c>
      <c r="I26" s="92" t="s">
        <v>166</v>
      </c>
      <c r="J26" s="92" t="s">
        <v>143</v>
      </c>
      <c r="K26" s="92">
        <v>1</v>
      </c>
      <c r="L26" s="200">
        <v>11</v>
      </c>
      <c r="M26" s="84" t="s">
        <v>240</v>
      </c>
      <c r="N26" s="85">
        <v>1977</v>
      </c>
      <c r="O26" s="116" t="s">
        <v>244</v>
      </c>
      <c r="P26" s="117" t="s">
        <v>262</v>
      </c>
      <c r="Q26" s="85" t="s">
        <v>268</v>
      </c>
      <c r="R26" s="81"/>
      <c r="S26" s="81"/>
      <c r="T26" s="81"/>
      <c r="U26" s="14" t="s">
        <v>23</v>
      </c>
      <c r="V26" s="64"/>
      <c r="W26" s="93">
        <v>15</v>
      </c>
      <c r="X26" s="219">
        <f>SUM(W26:W27)</f>
        <v>27</v>
      </c>
      <c r="Y26" s="18"/>
    </row>
    <row r="27" spans="1:25" s="19" customFormat="1" ht="33" customHeight="1">
      <c r="A27" s="208"/>
      <c r="B27" s="207"/>
      <c r="C27" s="200"/>
      <c r="D27" s="200"/>
      <c r="E27" s="200"/>
      <c r="F27" s="200"/>
      <c r="G27" s="200"/>
      <c r="H27" s="92">
        <v>1</v>
      </c>
      <c r="I27" s="92" t="s">
        <v>164</v>
      </c>
      <c r="J27" s="92" t="s">
        <v>144</v>
      </c>
      <c r="K27" s="92">
        <v>1</v>
      </c>
      <c r="L27" s="200"/>
      <c r="M27" s="84" t="s">
        <v>241</v>
      </c>
      <c r="N27" s="85">
        <v>1989</v>
      </c>
      <c r="O27" s="116" t="s">
        <v>216</v>
      </c>
      <c r="P27" s="117" t="s">
        <v>232</v>
      </c>
      <c r="Q27" s="85" t="s">
        <v>268</v>
      </c>
      <c r="R27" s="81"/>
      <c r="S27" s="81"/>
      <c r="T27" s="81"/>
      <c r="U27" s="14" t="s">
        <v>24</v>
      </c>
      <c r="V27" s="64"/>
      <c r="W27" s="93">
        <v>12</v>
      </c>
      <c r="X27" s="219"/>
      <c r="Y27" s="18"/>
    </row>
    <row r="28" spans="1:25" s="19" customFormat="1" ht="27" customHeight="1">
      <c r="A28" s="208">
        <v>10</v>
      </c>
      <c r="B28" s="207" t="s">
        <v>25</v>
      </c>
      <c r="C28" s="200">
        <v>17</v>
      </c>
      <c r="D28" s="200">
        <v>2</v>
      </c>
      <c r="E28" s="200">
        <v>8</v>
      </c>
      <c r="F28" s="200">
        <v>2</v>
      </c>
      <c r="G28" s="200">
        <v>3</v>
      </c>
      <c r="H28" s="92">
        <v>1</v>
      </c>
      <c r="I28" s="200" t="s">
        <v>166</v>
      </c>
      <c r="J28" s="92" t="s">
        <v>145</v>
      </c>
      <c r="K28" s="92">
        <v>1</v>
      </c>
      <c r="L28" s="200">
        <v>9</v>
      </c>
      <c r="M28" s="84" t="s">
        <v>242</v>
      </c>
      <c r="N28" s="85">
        <v>1977</v>
      </c>
      <c r="O28" s="116" t="s">
        <v>216</v>
      </c>
      <c r="P28" s="117" t="s">
        <v>232</v>
      </c>
      <c r="Q28" s="85" t="s">
        <v>268</v>
      </c>
      <c r="R28" s="81"/>
      <c r="S28" s="81"/>
      <c r="T28" s="81"/>
      <c r="U28" s="14" t="s">
        <v>26</v>
      </c>
      <c r="V28" s="64"/>
      <c r="W28" s="93">
        <v>12</v>
      </c>
      <c r="X28" s="211">
        <f>W28+W29</f>
        <v>31</v>
      </c>
      <c r="Y28" s="18"/>
    </row>
    <row r="29" spans="1:25" s="19" customFormat="1" ht="27" customHeight="1">
      <c r="A29" s="208"/>
      <c r="B29" s="207"/>
      <c r="C29" s="200"/>
      <c r="D29" s="200"/>
      <c r="E29" s="200"/>
      <c r="F29" s="200"/>
      <c r="G29" s="200"/>
      <c r="H29" s="182">
        <v>1</v>
      </c>
      <c r="I29" s="200"/>
      <c r="J29" s="182" t="s">
        <v>146</v>
      </c>
      <c r="K29" s="182">
        <v>1</v>
      </c>
      <c r="L29" s="200"/>
      <c r="M29" s="172" t="s">
        <v>243</v>
      </c>
      <c r="N29" s="174">
        <v>1989</v>
      </c>
      <c r="O29" s="176" t="s">
        <v>231</v>
      </c>
      <c r="P29" s="178" t="s">
        <v>232</v>
      </c>
      <c r="Q29" s="180" t="s">
        <v>268</v>
      </c>
      <c r="R29" s="81"/>
      <c r="S29" s="81"/>
      <c r="T29" s="81"/>
      <c r="U29" s="14" t="s">
        <v>27</v>
      </c>
      <c r="V29" s="64">
        <v>1</v>
      </c>
      <c r="W29" s="93">
        <v>19</v>
      </c>
      <c r="X29" s="211"/>
      <c r="Y29" s="18"/>
    </row>
    <row r="30" spans="1:25" s="19" customFormat="1" ht="27" customHeight="1">
      <c r="A30" s="208"/>
      <c r="B30" s="207"/>
      <c r="C30" s="200"/>
      <c r="D30" s="200"/>
      <c r="E30" s="200"/>
      <c r="F30" s="200"/>
      <c r="G30" s="200"/>
      <c r="H30" s="183"/>
      <c r="I30" s="200"/>
      <c r="J30" s="183"/>
      <c r="K30" s="183"/>
      <c r="L30" s="200"/>
      <c r="M30" s="173"/>
      <c r="N30" s="175"/>
      <c r="O30" s="177"/>
      <c r="P30" s="179"/>
      <c r="Q30" s="181"/>
      <c r="R30" s="81"/>
      <c r="S30" s="81"/>
      <c r="T30" s="81"/>
      <c r="U30" s="14" t="s">
        <v>27</v>
      </c>
      <c r="V30" s="64">
        <v>2</v>
      </c>
      <c r="W30" s="93">
        <v>12</v>
      </c>
      <c r="X30" s="211"/>
      <c r="Y30" s="18"/>
    </row>
    <row r="31" spans="1:25" s="19" customFormat="1" ht="27" customHeight="1">
      <c r="A31" s="208">
        <v>11</v>
      </c>
      <c r="B31" s="207" t="s">
        <v>28</v>
      </c>
      <c r="C31" s="200">
        <v>37</v>
      </c>
      <c r="D31" s="200">
        <v>4</v>
      </c>
      <c r="E31" s="200">
        <v>10</v>
      </c>
      <c r="F31" s="200">
        <v>3</v>
      </c>
      <c r="G31" s="200">
        <v>3</v>
      </c>
      <c r="H31" s="200">
        <v>3</v>
      </c>
      <c r="I31" s="92"/>
      <c r="J31" s="92"/>
      <c r="K31" s="92"/>
      <c r="L31" s="200">
        <v>10</v>
      </c>
      <c r="M31" s="192" t="s">
        <v>245</v>
      </c>
      <c r="N31" s="180">
        <v>1988</v>
      </c>
      <c r="O31" s="116" t="s">
        <v>231</v>
      </c>
      <c r="P31" s="117" t="s">
        <v>232</v>
      </c>
      <c r="Q31" s="118"/>
      <c r="R31" s="81"/>
      <c r="S31" s="81" t="s">
        <v>268</v>
      </c>
      <c r="T31" s="81"/>
      <c r="U31" s="14" t="s">
        <v>29</v>
      </c>
      <c r="V31" s="64">
        <v>1</v>
      </c>
      <c r="W31" s="93">
        <v>14</v>
      </c>
      <c r="X31" s="210">
        <f>W31+W33+W34+W35</f>
        <v>50</v>
      </c>
      <c r="Y31" s="18"/>
    </row>
    <row r="32" spans="1:25" s="19" customFormat="1" ht="27" customHeight="1">
      <c r="A32" s="208"/>
      <c r="B32" s="207"/>
      <c r="C32" s="200"/>
      <c r="D32" s="200"/>
      <c r="E32" s="200"/>
      <c r="F32" s="200"/>
      <c r="G32" s="200"/>
      <c r="H32" s="200"/>
      <c r="I32" s="92" t="s">
        <v>167</v>
      </c>
      <c r="J32" s="92" t="s">
        <v>170</v>
      </c>
      <c r="K32" s="92">
        <v>1</v>
      </c>
      <c r="L32" s="200"/>
      <c r="M32" s="193"/>
      <c r="N32" s="181"/>
      <c r="O32" s="116" t="s">
        <v>231</v>
      </c>
      <c r="P32" s="117" t="s">
        <v>232</v>
      </c>
      <c r="Q32" s="118"/>
      <c r="R32" s="81"/>
      <c r="S32" s="81" t="s">
        <v>268</v>
      </c>
      <c r="T32" s="81"/>
      <c r="U32" s="14" t="s">
        <v>29</v>
      </c>
      <c r="V32" s="64">
        <v>2</v>
      </c>
      <c r="W32" s="93">
        <v>11</v>
      </c>
      <c r="X32" s="210"/>
      <c r="Y32" s="18"/>
    </row>
    <row r="33" spans="1:25" s="19" customFormat="1" ht="27" customHeight="1">
      <c r="A33" s="208"/>
      <c r="B33" s="207"/>
      <c r="C33" s="200"/>
      <c r="D33" s="200"/>
      <c r="E33" s="200"/>
      <c r="F33" s="200"/>
      <c r="G33" s="200"/>
      <c r="H33" s="200"/>
      <c r="I33" s="92" t="s">
        <v>165</v>
      </c>
      <c r="J33" s="92" t="s">
        <v>147</v>
      </c>
      <c r="K33" s="92">
        <v>1</v>
      </c>
      <c r="L33" s="200"/>
      <c r="M33" s="84" t="s">
        <v>246</v>
      </c>
      <c r="N33" s="85">
        <v>1983</v>
      </c>
      <c r="O33" s="116" t="s">
        <v>263</v>
      </c>
      <c r="P33" s="117" t="s">
        <v>264</v>
      </c>
      <c r="Q33" s="118"/>
      <c r="R33" s="81" t="s">
        <v>268</v>
      </c>
      <c r="S33" s="81"/>
      <c r="T33" s="81"/>
      <c r="U33" s="14" t="s">
        <v>30</v>
      </c>
      <c r="V33" s="64"/>
      <c r="W33" s="93">
        <v>12</v>
      </c>
      <c r="X33" s="210"/>
      <c r="Y33" s="18"/>
    </row>
    <row r="34" spans="1:25" s="19" customFormat="1" ht="27" customHeight="1">
      <c r="A34" s="208"/>
      <c r="B34" s="207"/>
      <c r="C34" s="200"/>
      <c r="D34" s="200"/>
      <c r="E34" s="200"/>
      <c r="F34" s="200"/>
      <c r="G34" s="200"/>
      <c r="H34" s="200"/>
      <c r="I34" s="92" t="s">
        <v>165</v>
      </c>
      <c r="J34" s="92" t="s">
        <v>148</v>
      </c>
      <c r="K34" s="92">
        <v>1</v>
      </c>
      <c r="L34" s="200"/>
      <c r="M34" s="84" t="s">
        <v>247</v>
      </c>
      <c r="N34" s="85">
        <v>1975</v>
      </c>
      <c r="O34" s="116" t="s">
        <v>216</v>
      </c>
      <c r="P34" s="117" t="s">
        <v>232</v>
      </c>
      <c r="Q34" s="118"/>
      <c r="R34" s="81" t="s">
        <v>268</v>
      </c>
      <c r="S34" s="81"/>
      <c r="T34" s="81"/>
      <c r="U34" s="14" t="s">
        <v>31</v>
      </c>
      <c r="V34" s="64"/>
      <c r="W34" s="93">
        <v>12</v>
      </c>
      <c r="X34" s="210"/>
      <c r="Y34" s="18"/>
    </row>
    <row r="35" spans="1:25" s="19" customFormat="1" ht="27" customHeight="1">
      <c r="A35" s="208"/>
      <c r="B35" s="207"/>
      <c r="C35" s="200"/>
      <c r="D35" s="200"/>
      <c r="E35" s="200"/>
      <c r="F35" s="200"/>
      <c r="G35" s="200"/>
      <c r="H35" s="200"/>
      <c r="I35" s="92"/>
      <c r="J35" s="92"/>
      <c r="K35" s="92">
        <v>1</v>
      </c>
      <c r="L35" s="200"/>
      <c r="M35" s="84" t="s">
        <v>248</v>
      </c>
      <c r="N35" s="85">
        <v>1977</v>
      </c>
      <c r="O35" s="116" t="s">
        <v>231</v>
      </c>
      <c r="P35" s="117" t="s">
        <v>232</v>
      </c>
      <c r="Q35" s="118"/>
      <c r="R35" s="81" t="s">
        <v>268</v>
      </c>
      <c r="S35" s="81"/>
      <c r="T35" s="81"/>
      <c r="U35" s="14" t="s">
        <v>32</v>
      </c>
      <c r="V35" s="64"/>
      <c r="W35" s="93">
        <v>12</v>
      </c>
      <c r="X35" s="210"/>
      <c r="Y35" s="18"/>
    </row>
    <row r="36" spans="1:25" s="19" customFormat="1" ht="27" customHeight="1">
      <c r="A36" s="208">
        <v>12</v>
      </c>
      <c r="B36" s="207" t="s">
        <v>33</v>
      </c>
      <c r="C36" s="200">
        <v>29</v>
      </c>
      <c r="D36" s="200">
        <v>3</v>
      </c>
      <c r="E36" s="200">
        <v>10</v>
      </c>
      <c r="F36" s="200">
        <v>3</v>
      </c>
      <c r="G36" s="200">
        <v>3</v>
      </c>
      <c r="H36" s="200">
        <v>1</v>
      </c>
      <c r="I36" s="200" t="s">
        <v>167</v>
      </c>
      <c r="J36" s="200" t="s">
        <v>149</v>
      </c>
      <c r="K36" s="92">
        <v>1</v>
      </c>
      <c r="L36" s="200">
        <v>10</v>
      </c>
      <c r="M36" s="84" t="s">
        <v>249</v>
      </c>
      <c r="N36" s="85">
        <v>1975</v>
      </c>
      <c r="O36" s="119" t="s">
        <v>231</v>
      </c>
      <c r="P36" s="117" t="s">
        <v>232</v>
      </c>
      <c r="Q36" s="118" t="s">
        <v>268</v>
      </c>
      <c r="R36" s="81"/>
      <c r="S36" s="81"/>
      <c r="T36" s="81"/>
      <c r="U36" s="13" t="s">
        <v>34</v>
      </c>
      <c r="V36" s="92"/>
      <c r="W36" s="93">
        <v>20</v>
      </c>
      <c r="X36" s="210">
        <f>SUM(W36:W37)</f>
        <v>46</v>
      </c>
      <c r="Y36" s="18"/>
    </row>
    <row r="37" spans="1:25" s="19" customFormat="1" ht="27" customHeight="1">
      <c r="A37" s="208"/>
      <c r="B37" s="207"/>
      <c r="C37" s="200"/>
      <c r="D37" s="200"/>
      <c r="E37" s="200"/>
      <c r="F37" s="200"/>
      <c r="G37" s="200"/>
      <c r="H37" s="200"/>
      <c r="I37" s="200"/>
      <c r="J37" s="200"/>
      <c r="K37" s="92">
        <v>2</v>
      </c>
      <c r="L37" s="200"/>
      <c r="M37" s="84" t="s">
        <v>251</v>
      </c>
      <c r="N37" s="85">
        <v>1982</v>
      </c>
      <c r="O37" s="116" t="s">
        <v>244</v>
      </c>
      <c r="P37" s="117" t="s">
        <v>232</v>
      </c>
      <c r="Q37" s="118"/>
      <c r="R37" s="81" t="s">
        <v>268</v>
      </c>
      <c r="S37" s="81"/>
      <c r="T37" s="81"/>
      <c r="U37" s="13" t="s">
        <v>35</v>
      </c>
      <c r="V37" s="92"/>
      <c r="W37" s="93">
        <v>26</v>
      </c>
      <c r="X37" s="210"/>
      <c r="Y37" s="18"/>
    </row>
    <row r="38" spans="1:25" s="19" customFormat="1" ht="27" customHeight="1">
      <c r="A38" s="208">
        <v>13</v>
      </c>
      <c r="B38" s="207" t="s">
        <v>36</v>
      </c>
      <c r="C38" s="200">
        <v>22</v>
      </c>
      <c r="D38" s="200">
        <v>2</v>
      </c>
      <c r="E38" s="200">
        <v>11</v>
      </c>
      <c r="F38" s="200">
        <v>3</v>
      </c>
      <c r="G38" s="200">
        <v>3</v>
      </c>
      <c r="H38" s="200">
        <v>1</v>
      </c>
      <c r="I38" s="200" t="s">
        <v>167</v>
      </c>
      <c r="J38" s="200" t="s">
        <v>177</v>
      </c>
      <c r="K38" s="205">
        <v>1</v>
      </c>
      <c r="L38" s="200">
        <v>11</v>
      </c>
      <c r="M38" s="172" t="s">
        <v>252</v>
      </c>
      <c r="N38" s="180">
        <v>1981</v>
      </c>
      <c r="O38" s="203" t="s">
        <v>231</v>
      </c>
      <c r="P38" s="178" t="s">
        <v>232</v>
      </c>
      <c r="Q38" s="174" t="s">
        <v>268</v>
      </c>
      <c r="R38" s="81"/>
      <c r="S38" s="81"/>
      <c r="T38" s="81"/>
      <c r="U38" s="13" t="s">
        <v>37</v>
      </c>
      <c r="V38" s="92"/>
      <c r="W38" s="93">
        <v>18</v>
      </c>
      <c r="X38" s="210">
        <f>SUM(W38:W39)</f>
        <v>47</v>
      </c>
      <c r="Y38" s="18"/>
    </row>
    <row r="39" spans="1:25" s="19" customFormat="1" ht="27" customHeight="1">
      <c r="A39" s="208"/>
      <c r="B39" s="207"/>
      <c r="C39" s="200"/>
      <c r="D39" s="200"/>
      <c r="E39" s="200"/>
      <c r="F39" s="200"/>
      <c r="G39" s="200"/>
      <c r="H39" s="200"/>
      <c r="I39" s="200"/>
      <c r="J39" s="200"/>
      <c r="K39" s="206"/>
      <c r="L39" s="200"/>
      <c r="M39" s="173"/>
      <c r="N39" s="181"/>
      <c r="O39" s="204"/>
      <c r="P39" s="179"/>
      <c r="Q39" s="175"/>
      <c r="R39" s="81"/>
      <c r="S39" s="81"/>
      <c r="T39" s="81"/>
      <c r="U39" s="13" t="s">
        <v>35</v>
      </c>
      <c r="V39" s="92"/>
      <c r="W39" s="93">
        <v>29</v>
      </c>
      <c r="X39" s="210"/>
      <c r="Y39" s="18"/>
    </row>
    <row r="40" spans="1:25" s="19" customFormat="1" ht="27" customHeight="1">
      <c r="A40" s="93">
        <v>14</v>
      </c>
      <c r="B40" s="94" t="s">
        <v>38</v>
      </c>
      <c r="C40" s="92">
        <v>30</v>
      </c>
      <c r="D40" s="92">
        <v>3</v>
      </c>
      <c r="E40" s="92">
        <v>10</v>
      </c>
      <c r="F40" s="92">
        <v>1</v>
      </c>
      <c r="G40" s="92">
        <v>3</v>
      </c>
      <c r="H40" s="92">
        <v>1</v>
      </c>
      <c r="I40" s="92" t="s">
        <v>165</v>
      </c>
      <c r="J40" s="92" t="s">
        <v>150</v>
      </c>
      <c r="K40" s="92">
        <v>1</v>
      </c>
      <c r="L40" s="92">
        <v>10</v>
      </c>
      <c r="M40" s="84" t="s">
        <v>253</v>
      </c>
      <c r="N40" s="85">
        <v>1983</v>
      </c>
      <c r="O40" s="116" t="s">
        <v>263</v>
      </c>
      <c r="P40" s="117" t="s">
        <v>232</v>
      </c>
      <c r="Q40" s="118"/>
      <c r="R40" s="81"/>
      <c r="S40" s="81"/>
      <c r="T40" s="81" t="s">
        <v>268</v>
      </c>
      <c r="U40" s="13" t="s">
        <v>39</v>
      </c>
      <c r="V40" s="92"/>
      <c r="W40" s="93">
        <v>10</v>
      </c>
      <c r="X40" s="95">
        <f>W40</f>
        <v>10</v>
      </c>
      <c r="Y40" s="18"/>
    </row>
    <row r="41" spans="1:25" s="19" customFormat="1" ht="27" customHeight="1">
      <c r="A41" s="208">
        <v>15</v>
      </c>
      <c r="B41" s="207" t="s">
        <v>40</v>
      </c>
      <c r="C41" s="200">
        <v>25</v>
      </c>
      <c r="D41" s="182">
        <v>3</v>
      </c>
      <c r="E41" s="200">
        <v>9</v>
      </c>
      <c r="F41" s="200">
        <v>2</v>
      </c>
      <c r="G41" s="200">
        <v>3</v>
      </c>
      <c r="H41" s="92">
        <v>1</v>
      </c>
      <c r="I41" s="200" t="s">
        <v>165</v>
      </c>
      <c r="J41" s="92" t="s">
        <v>150</v>
      </c>
      <c r="K41" s="92">
        <v>1</v>
      </c>
      <c r="L41" s="200">
        <v>9</v>
      </c>
      <c r="M41" s="84" t="s">
        <v>254</v>
      </c>
      <c r="N41" s="85">
        <v>1977</v>
      </c>
      <c r="O41" s="116" t="s">
        <v>231</v>
      </c>
      <c r="P41" s="117" t="s">
        <v>232</v>
      </c>
      <c r="Q41" s="118" t="s">
        <v>268</v>
      </c>
      <c r="R41" s="81"/>
      <c r="S41" s="81"/>
      <c r="T41" s="81"/>
      <c r="U41" s="13" t="s">
        <v>41</v>
      </c>
      <c r="V41" s="92"/>
      <c r="W41" s="93">
        <v>16</v>
      </c>
      <c r="X41" s="210">
        <f>SUM(W41:W43)</f>
        <v>33</v>
      </c>
      <c r="Y41" s="18"/>
    </row>
    <row r="42" spans="1:25" s="19" customFormat="1" ht="27" customHeight="1">
      <c r="A42" s="208"/>
      <c r="B42" s="207"/>
      <c r="C42" s="200"/>
      <c r="D42" s="217"/>
      <c r="E42" s="200"/>
      <c r="F42" s="200"/>
      <c r="G42" s="200"/>
      <c r="H42" s="200">
        <v>1</v>
      </c>
      <c r="I42" s="200"/>
      <c r="J42" s="200" t="s">
        <v>178</v>
      </c>
      <c r="K42" s="92">
        <v>1</v>
      </c>
      <c r="L42" s="200"/>
      <c r="M42" s="84" t="s">
        <v>255</v>
      </c>
      <c r="N42" s="85">
        <v>1977</v>
      </c>
      <c r="O42" s="116" t="s">
        <v>275</v>
      </c>
      <c r="P42" s="117" t="s">
        <v>265</v>
      </c>
      <c r="Q42" s="118"/>
      <c r="R42" s="81" t="s">
        <v>268</v>
      </c>
      <c r="S42" s="81"/>
      <c r="T42" s="81"/>
      <c r="U42" s="13" t="s">
        <v>42</v>
      </c>
      <c r="V42" s="92"/>
      <c r="W42" s="93">
        <v>10</v>
      </c>
      <c r="X42" s="210"/>
      <c r="Y42" s="18"/>
    </row>
    <row r="43" spans="1:25" s="19" customFormat="1" ht="27" customHeight="1">
      <c r="A43" s="208"/>
      <c r="B43" s="207"/>
      <c r="C43" s="200"/>
      <c r="D43" s="183"/>
      <c r="E43" s="200"/>
      <c r="F43" s="200"/>
      <c r="G43" s="200"/>
      <c r="H43" s="200"/>
      <c r="I43" s="200"/>
      <c r="J43" s="200"/>
      <c r="K43" s="92">
        <v>1</v>
      </c>
      <c r="L43" s="200"/>
      <c r="M43" s="84" t="s">
        <v>256</v>
      </c>
      <c r="N43" s="85">
        <v>1974</v>
      </c>
      <c r="O43" s="116" t="s">
        <v>216</v>
      </c>
      <c r="P43" s="117" t="s">
        <v>232</v>
      </c>
      <c r="Q43" s="118"/>
      <c r="R43" s="81" t="s">
        <v>268</v>
      </c>
      <c r="S43" s="81"/>
      <c r="T43" s="81"/>
      <c r="U43" s="13" t="s">
        <v>43</v>
      </c>
      <c r="V43" s="92"/>
      <c r="W43" s="93">
        <v>7</v>
      </c>
      <c r="X43" s="210"/>
      <c r="Y43" s="18"/>
    </row>
    <row r="44" spans="1:25" s="19" customFormat="1" ht="27" customHeight="1">
      <c r="A44" s="208">
        <v>16</v>
      </c>
      <c r="B44" s="207" t="s">
        <v>44</v>
      </c>
      <c r="C44" s="200">
        <v>19</v>
      </c>
      <c r="D44" s="200">
        <v>2</v>
      </c>
      <c r="E44" s="200">
        <v>10</v>
      </c>
      <c r="F44" s="200">
        <v>2</v>
      </c>
      <c r="G44" s="200">
        <v>3</v>
      </c>
      <c r="H44" s="200">
        <v>1</v>
      </c>
      <c r="I44" s="200" t="s">
        <v>167</v>
      </c>
      <c r="J44" s="200" t="s">
        <v>157</v>
      </c>
      <c r="K44" s="92">
        <v>1</v>
      </c>
      <c r="L44" s="200">
        <v>10</v>
      </c>
      <c r="M44" s="84" t="s">
        <v>257</v>
      </c>
      <c r="N44" s="85">
        <v>1979</v>
      </c>
      <c r="O44" s="116" t="s">
        <v>231</v>
      </c>
      <c r="P44" s="117" t="s">
        <v>232</v>
      </c>
      <c r="Q44" s="118" t="s">
        <v>268</v>
      </c>
      <c r="R44" s="81"/>
      <c r="S44" s="81"/>
      <c r="T44" s="81"/>
      <c r="U44" s="13" t="s">
        <v>45</v>
      </c>
      <c r="V44" s="92"/>
      <c r="W44" s="93">
        <v>12</v>
      </c>
      <c r="X44" s="210">
        <f>SUM(W44:W45)</f>
        <v>23</v>
      </c>
      <c r="Y44" s="18"/>
    </row>
    <row r="45" spans="1:25" s="19" customFormat="1" ht="27" customHeight="1">
      <c r="A45" s="208"/>
      <c r="B45" s="207"/>
      <c r="C45" s="200"/>
      <c r="D45" s="200"/>
      <c r="E45" s="200"/>
      <c r="F45" s="200"/>
      <c r="G45" s="200"/>
      <c r="H45" s="200"/>
      <c r="I45" s="200"/>
      <c r="J45" s="200"/>
      <c r="K45" s="109"/>
      <c r="L45" s="200"/>
      <c r="M45" s="84" t="s">
        <v>252</v>
      </c>
      <c r="N45" s="85">
        <v>1981</v>
      </c>
      <c r="O45" s="116" t="s">
        <v>231</v>
      </c>
      <c r="P45" s="117" t="s">
        <v>232</v>
      </c>
      <c r="Q45" s="118"/>
      <c r="R45" s="81" t="s">
        <v>268</v>
      </c>
      <c r="S45" s="81"/>
      <c r="T45" s="81"/>
      <c r="U45" s="13" t="s">
        <v>46</v>
      </c>
      <c r="V45" s="92"/>
      <c r="W45" s="93">
        <v>11</v>
      </c>
      <c r="X45" s="210"/>
      <c r="Y45" s="18"/>
    </row>
    <row r="46" spans="1:25" s="19" customFormat="1" ht="27" customHeight="1">
      <c r="A46" s="208">
        <v>17</v>
      </c>
      <c r="B46" s="207" t="s">
        <v>47</v>
      </c>
      <c r="C46" s="200">
        <v>28</v>
      </c>
      <c r="D46" s="200">
        <v>3</v>
      </c>
      <c r="E46" s="200">
        <v>10</v>
      </c>
      <c r="F46" s="200">
        <v>3</v>
      </c>
      <c r="G46" s="200">
        <v>3</v>
      </c>
      <c r="H46" s="200">
        <v>1</v>
      </c>
      <c r="I46" s="200" t="s">
        <v>167</v>
      </c>
      <c r="J46" s="200" t="s">
        <v>151</v>
      </c>
      <c r="K46" s="92">
        <v>1</v>
      </c>
      <c r="L46" s="200">
        <v>10</v>
      </c>
      <c r="M46" s="84" t="s">
        <v>258</v>
      </c>
      <c r="N46" s="85">
        <v>1978</v>
      </c>
      <c r="O46" s="116" t="s">
        <v>231</v>
      </c>
      <c r="P46" s="117" t="s">
        <v>232</v>
      </c>
      <c r="Q46" s="118" t="s">
        <v>268</v>
      </c>
      <c r="R46" s="81"/>
      <c r="S46" s="81"/>
      <c r="T46" s="81"/>
      <c r="U46" s="14" t="s">
        <v>171</v>
      </c>
      <c r="V46" s="64"/>
      <c r="W46" s="93">
        <v>5</v>
      </c>
      <c r="X46" s="210">
        <f>SUM(W46:W48)</f>
        <v>46</v>
      </c>
      <c r="Y46" s="18"/>
    </row>
    <row r="47" spans="1:25" s="19" customFormat="1" ht="27" customHeight="1">
      <c r="A47" s="208"/>
      <c r="B47" s="207"/>
      <c r="C47" s="200"/>
      <c r="D47" s="200"/>
      <c r="E47" s="200"/>
      <c r="F47" s="200"/>
      <c r="G47" s="200"/>
      <c r="H47" s="200"/>
      <c r="I47" s="200"/>
      <c r="J47" s="200"/>
      <c r="K47" s="92">
        <v>1</v>
      </c>
      <c r="L47" s="200"/>
      <c r="M47" s="91" t="s">
        <v>259</v>
      </c>
      <c r="N47" s="85">
        <v>1975</v>
      </c>
      <c r="O47" s="116" t="s">
        <v>231</v>
      </c>
      <c r="P47" s="117" t="s">
        <v>232</v>
      </c>
      <c r="Q47" s="118" t="s">
        <v>268</v>
      </c>
      <c r="R47" s="81"/>
      <c r="S47" s="81"/>
      <c r="T47" s="81"/>
      <c r="U47" s="14" t="s">
        <v>48</v>
      </c>
      <c r="V47" s="64"/>
      <c r="W47" s="93">
        <v>12</v>
      </c>
      <c r="X47" s="210"/>
      <c r="Y47" s="18"/>
    </row>
    <row r="48" spans="1:25" s="19" customFormat="1" ht="27" customHeight="1">
      <c r="A48" s="208"/>
      <c r="B48" s="207"/>
      <c r="C48" s="200"/>
      <c r="D48" s="200"/>
      <c r="E48" s="200"/>
      <c r="F48" s="200"/>
      <c r="G48" s="200"/>
      <c r="H48" s="182">
        <v>1</v>
      </c>
      <c r="I48" s="200"/>
      <c r="J48" s="182" t="s">
        <v>179</v>
      </c>
      <c r="K48" s="92">
        <v>1</v>
      </c>
      <c r="L48" s="200"/>
      <c r="M48" s="91" t="s">
        <v>260</v>
      </c>
      <c r="N48" s="85">
        <v>1983</v>
      </c>
      <c r="O48" s="116" t="s">
        <v>231</v>
      </c>
      <c r="P48" s="117" t="s">
        <v>232</v>
      </c>
      <c r="Q48" s="118" t="s">
        <v>268</v>
      </c>
      <c r="R48" s="81"/>
      <c r="S48" s="81"/>
      <c r="T48" s="81"/>
      <c r="U48" s="201" t="s">
        <v>49</v>
      </c>
      <c r="V48" s="64"/>
      <c r="W48" s="170">
        <v>29</v>
      </c>
      <c r="X48" s="210"/>
      <c r="Y48" s="18"/>
    </row>
    <row r="49" spans="1:25" s="19" customFormat="1" ht="27" customHeight="1">
      <c r="A49" s="208"/>
      <c r="B49" s="207"/>
      <c r="C49" s="200"/>
      <c r="D49" s="200"/>
      <c r="E49" s="200"/>
      <c r="F49" s="200"/>
      <c r="G49" s="200"/>
      <c r="H49" s="183"/>
      <c r="I49" s="200"/>
      <c r="J49" s="183"/>
      <c r="K49" s="92">
        <v>1</v>
      </c>
      <c r="L49" s="200"/>
      <c r="M49" s="84" t="s">
        <v>261</v>
      </c>
      <c r="N49" s="85">
        <v>1982</v>
      </c>
      <c r="O49" s="116" t="s">
        <v>231</v>
      </c>
      <c r="P49" s="117" t="s">
        <v>232</v>
      </c>
      <c r="Q49" s="118"/>
      <c r="R49" s="81" t="s">
        <v>268</v>
      </c>
      <c r="S49" s="81"/>
      <c r="T49" s="81"/>
      <c r="U49" s="202"/>
      <c r="V49" s="64"/>
      <c r="W49" s="171"/>
      <c r="X49" s="210"/>
      <c r="Y49" s="18"/>
    </row>
    <row r="50" spans="1:25" s="19" customFormat="1" ht="27" customHeight="1">
      <c r="A50" s="208">
        <v>18</v>
      </c>
      <c r="B50" s="207" t="s">
        <v>50</v>
      </c>
      <c r="C50" s="200">
        <v>33</v>
      </c>
      <c r="D50" s="200">
        <v>3</v>
      </c>
      <c r="E50" s="200">
        <v>11</v>
      </c>
      <c r="F50" s="200">
        <v>4</v>
      </c>
      <c r="G50" s="200">
        <v>3</v>
      </c>
      <c r="H50" s="200">
        <v>1</v>
      </c>
      <c r="I50" s="200" t="s">
        <v>166</v>
      </c>
      <c r="J50" s="200" t="s">
        <v>152</v>
      </c>
      <c r="K50" s="92">
        <v>1</v>
      </c>
      <c r="L50" s="200">
        <v>11</v>
      </c>
      <c r="M50" s="80" t="s">
        <v>271</v>
      </c>
      <c r="N50" s="81">
        <v>1987</v>
      </c>
      <c r="O50" s="120" t="s">
        <v>231</v>
      </c>
      <c r="P50" s="121" t="s">
        <v>232</v>
      </c>
      <c r="Q50" s="81"/>
      <c r="R50" s="81" t="s">
        <v>268</v>
      </c>
      <c r="S50" s="81"/>
      <c r="T50" s="81"/>
      <c r="U50" s="14" t="s">
        <v>51</v>
      </c>
      <c r="V50" s="64"/>
      <c r="W50" s="93">
        <v>24</v>
      </c>
      <c r="X50" s="211">
        <f>SUM(W50:W51)</f>
        <v>69</v>
      </c>
      <c r="Y50" s="18"/>
    </row>
    <row r="51" spans="1:25" s="19" customFormat="1" ht="27" customHeight="1">
      <c r="A51" s="208"/>
      <c r="B51" s="207"/>
      <c r="C51" s="200"/>
      <c r="D51" s="200"/>
      <c r="E51" s="200"/>
      <c r="F51" s="200"/>
      <c r="G51" s="200"/>
      <c r="H51" s="200"/>
      <c r="I51" s="200"/>
      <c r="J51" s="200"/>
      <c r="K51" s="92">
        <v>1</v>
      </c>
      <c r="L51" s="200"/>
      <c r="M51" s="80" t="s">
        <v>272</v>
      </c>
      <c r="N51" s="81">
        <v>1985</v>
      </c>
      <c r="O51" s="120" t="s">
        <v>275</v>
      </c>
      <c r="P51" s="121" t="s">
        <v>265</v>
      </c>
      <c r="Q51" s="81" t="s">
        <v>268</v>
      </c>
      <c r="R51" s="81"/>
      <c r="S51" s="81"/>
      <c r="T51" s="81"/>
      <c r="U51" s="14" t="s">
        <v>52</v>
      </c>
      <c r="V51" s="64"/>
      <c r="W51" s="93">
        <v>45</v>
      </c>
      <c r="X51" s="211"/>
      <c r="Y51" s="18"/>
    </row>
    <row r="52" spans="1:25" s="19" customFormat="1" ht="27" customHeight="1">
      <c r="A52" s="208">
        <v>19</v>
      </c>
      <c r="B52" s="222" t="s">
        <v>57</v>
      </c>
      <c r="C52" s="200">
        <v>5</v>
      </c>
      <c r="D52" s="200">
        <v>1</v>
      </c>
      <c r="E52" s="200">
        <v>4</v>
      </c>
      <c r="F52" s="200">
        <v>3</v>
      </c>
      <c r="G52" s="200">
        <v>5</v>
      </c>
      <c r="H52" s="200">
        <v>1</v>
      </c>
      <c r="I52" s="200" t="s">
        <v>165</v>
      </c>
      <c r="J52" s="200" t="s">
        <v>153</v>
      </c>
      <c r="K52" s="92">
        <v>1</v>
      </c>
      <c r="L52" s="200">
        <v>5</v>
      </c>
      <c r="M52" s="80" t="s">
        <v>280</v>
      </c>
      <c r="N52" s="81">
        <v>1985</v>
      </c>
      <c r="O52" s="81" t="s">
        <v>231</v>
      </c>
      <c r="P52" s="122" t="s">
        <v>250</v>
      </c>
      <c r="Q52" s="81" t="s">
        <v>268</v>
      </c>
      <c r="R52" s="81"/>
      <c r="S52" s="81"/>
      <c r="T52" s="81"/>
      <c r="U52" s="14" t="s">
        <v>58</v>
      </c>
      <c r="V52" s="64"/>
      <c r="W52" s="93">
        <v>25</v>
      </c>
      <c r="X52" s="211">
        <f>SUM(W52:W53)</f>
        <v>67</v>
      </c>
      <c r="Y52" s="18"/>
    </row>
    <row r="53" spans="1:25" s="19" customFormat="1" ht="27" customHeight="1">
      <c r="A53" s="208"/>
      <c r="B53" s="222"/>
      <c r="C53" s="200"/>
      <c r="D53" s="200"/>
      <c r="E53" s="200"/>
      <c r="F53" s="200"/>
      <c r="G53" s="200"/>
      <c r="H53" s="200"/>
      <c r="I53" s="200"/>
      <c r="J53" s="200"/>
      <c r="K53" s="92">
        <v>1</v>
      </c>
      <c r="L53" s="200"/>
      <c r="M53" s="80" t="s">
        <v>279</v>
      </c>
      <c r="N53" s="81">
        <v>1991</v>
      </c>
      <c r="O53" s="81" t="s">
        <v>231</v>
      </c>
      <c r="P53" s="122" t="s">
        <v>250</v>
      </c>
      <c r="Q53" s="81" t="s">
        <v>268</v>
      </c>
      <c r="R53" s="81"/>
      <c r="S53" s="81"/>
      <c r="T53" s="81"/>
      <c r="U53" s="14" t="s">
        <v>59</v>
      </c>
      <c r="V53" s="64"/>
      <c r="W53" s="93">
        <v>42</v>
      </c>
      <c r="X53" s="211"/>
      <c r="Y53" s="18"/>
    </row>
    <row r="54" spans="1:25" s="19" customFormat="1" ht="27" customHeight="1">
      <c r="A54" s="93">
        <v>20</v>
      </c>
      <c r="B54" s="94" t="s">
        <v>60</v>
      </c>
      <c r="C54" s="92">
        <v>23</v>
      </c>
      <c r="D54" s="92">
        <v>2</v>
      </c>
      <c r="E54" s="92">
        <v>12</v>
      </c>
      <c r="F54" s="92">
        <v>1</v>
      </c>
      <c r="G54" s="92">
        <v>3</v>
      </c>
      <c r="H54" s="92">
        <v>1</v>
      </c>
      <c r="I54" s="92" t="s">
        <v>166</v>
      </c>
      <c r="J54" s="92" t="s">
        <v>154</v>
      </c>
      <c r="K54" s="92">
        <v>1</v>
      </c>
      <c r="L54" s="92">
        <v>12</v>
      </c>
      <c r="M54" s="80" t="s">
        <v>266</v>
      </c>
      <c r="N54" s="81" t="s">
        <v>267</v>
      </c>
      <c r="O54" s="81" t="s">
        <v>231</v>
      </c>
      <c r="P54" s="122" t="s">
        <v>250</v>
      </c>
      <c r="Q54" s="81" t="s">
        <v>268</v>
      </c>
      <c r="R54" s="81"/>
      <c r="S54" s="81"/>
      <c r="T54" s="81"/>
      <c r="U54" s="15" t="s">
        <v>61</v>
      </c>
      <c r="V54" s="93"/>
      <c r="W54" s="93">
        <v>15</v>
      </c>
      <c r="X54" s="95">
        <v>15</v>
      </c>
      <c r="Y54" s="18"/>
    </row>
    <row r="55" spans="1:25" s="19" customFormat="1" ht="27" customHeight="1">
      <c r="A55" s="208">
        <v>21</v>
      </c>
      <c r="B55" s="207" t="s">
        <v>62</v>
      </c>
      <c r="C55" s="200">
        <v>17</v>
      </c>
      <c r="D55" s="200">
        <v>2</v>
      </c>
      <c r="E55" s="200">
        <v>16</v>
      </c>
      <c r="F55" s="200">
        <v>3</v>
      </c>
      <c r="G55" s="200">
        <v>3</v>
      </c>
      <c r="H55" s="92">
        <v>1</v>
      </c>
      <c r="I55" s="92" t="s">
        <v>166</v>
      </c>
      <c r="J55" s="92" t="s">
        <v>155</v>
      </c>
      <c r="K55" s="92">
        <v>1</v>
      </c>
      <c r="L55" s="200">
        <v>16</v>
      </c>
      <c r="M55" s="80" t="s">
        <v>266</v>
      </c>
      <c r="N55" s="81" t="s">
        <v>267</v>
      </c>
      <c r="O55" s="81" t="s">
        <v>231</v>
      </c>
      <c r="P55" s="122" t="s">
        <v>250</v>
      </c>
      <c r="Q55" s="81" t="s">
        <v>268</v>
      </c>
      <c r="R55" s="81"/>
      <c r="S55" s="81"/>
      <c r="T55" s="81"/>
      <c r="U55" s="14" t="s">
        <v>63</v>
      </c>
      <c r="V55" s="64"/>
      <c r="W55" s="93">
        <v>20</v>
      </c>
      <c r="X55" s="211">
        <v>36</v>
      </c>
      <c r="Y55" s="18"/>
    </row>
    <row r="56" spans="1:25" s="19" customFormat="1" ht="27" customHeight="1">
      <c r="A56" s="208"/>
      <c r="B56" s="207"/>
      <c r="C56" s="200"/>
      <c r="D56" s="200"/>
      <c r="E56" s="200"/>
      <c r="F56" s="200"/>
      <c r="G56" s="200"/>
      <c r="H56" s="92">
        <v>1</v>
      </c>
      <c r="I56" s="92" t="s">
        <v>166</v>
      </c>
      <c r="J56" s="92" t="s">
        <v>156</v>
      </c>
      <c r="K56" s="92">
        <v>1</v>
      </c>
      <c r="L56" s="200"/>
      <c r="M56" s="80" t="s">
        <v>269</v>
      </c>
      <c r="N56" s="81" t="s">
        <v>270</v>
      </c>
      <c r="O56" s="81" t="s">
        <v>231</v>
      </c>
      <c r="P56" s="122" t="s">
        <v>250</v>
      </c>
      <c r="Q56" s="81" t="s">
        <v>268</v>
      </c>
      <c r="R56" s="81"/>
      <c r="S56" s="81"/>
      <c r="T56" s="81"/>
      <c r="U56" s="14" t="s">
        <v>64</v>
      </c>
      <c r="V56" s="64"/>
      <c r="W56" s="93">
        <v>16</v>
      </c>
      <c r="X56" s="211"/>
      <c r="Y56" s="18"/>
    </row>
    <row r="57" spans="1:25" s="19" customFormat="1" ht="27" customHeight="1">
      <c r="A57" s="208">
        <v>22</v>
      </c>
      <c r="B57" s="207" t="s">
        <v>65</v>
      </c>
      <c r="C57" s="200">
        <v>25</v>
      </c>
      <c r="D57" s="200">
        <v>2</v>
      </c>
      <c r="E57" s="200">
        <v>13</v>
      </c>
      <c r="F57" s="200">
        <v>3</v>
      </c>
      <c r="G57" s="200">
        <v>3</v>
      </c>
      <c r="H57" s="97"/>
      <c r="I57" s="92" t="s">
        <v>166</v>
      </c>
      <c r="J57" s="92" t="s">
        <v>155</v>
      </c>
      <c r="K57" s="97"/>
      <c r="L57" s="97"/>
      <c r="M57" s="101"/>
      <c r="N57" s="102"/>
      <c r="O57" s="97"/>
      <c r="P57" s="123"/>
      <c r="Q57" s="109"/>
      <c r="R57" s="109"/>
      <c r="S57" s="109"/>
      <c r="T57" s="109"/>
      <c r="U57" s="14" t="s">
        <v>66</v>
      </c>
      <c r="V57" s="64"/>
      <c r="W57" s="93">
        <v>20</v>
      </c>
      <c r="X57" s="211">
        <f>SUM(W57:W58)</f>
        <v>35</v>
      </c>
      <c r="Y57" s="18"/>
    </row>
    <row r="58" spans="1:25" s="19" customFormat="1" ht="27" customHeight="1">
      <c r="A58" s="208"/>
      <c r="B58" s="207"/>
      <c r="C58" s="200"/>
      <c r="D58" s="200"/>
      <c r="E58" s="200"/>
      <c r="F58" s="200"/>
      <c r="G58" s="200"/>
      <c r="H58" s="97"/>
      <c r="I58" s="92" t="s">
        <v>166</v>
      </c>
      <c r="J58" s="92" t="s">
        <v>156</v>
      </c>
      <c r="K58" s="97"/>
      <c r="L58" s="97"/>
      <c r="M58" s="101"/>
      <c r="N58" s="102"/>
      <c r="O58" s="97"/>
      <c r="P58" s="123"/>
      <c r="Q58" s="109"/>
      <c r="R58" s="109"/>
      <c r="S58" s="109"/>
      <c r="T58" s="109"/>
      <c r="U58" s="14" t="s">
        <v>64</v>
      </c>
      <c r="V58" s="64"/>
      <c r="W58" s="93">
        <v>15</v>
      </c>
      <c r="X58" s="211"/>
      <c r="Y58" s="18"/>
    </row>
    <row r="59" spans="1:25" s="29" customFormat="1" ht="27" customHeight="1">
      <c r="A59" s="21">
        <v>22</v>
      </c>
      <c r="B59" s="68" t="s">
        <v>72</v>
      </c>
      <c r="C59" s="21">
        <f>SUM(C10:C58)</f>
        <v>533</v>
      </c>
      <c r="D59" s="21">
        <f>SUM(D10:D58)</f>
        <v>55</v>
      </c>
      <c r="E59" s="21"/>
      <c r="F59" s="21"/>
      <c r="G59" s="21"/>
      <c r="H59" s="21">
        <f>SUM(H10:H58)</f>
        <v>29</v>
      </c>
      <c r="I59" s="21"/>
      <c r="J59" s="21"/>
      <c r="K59" s="21">
        <f>SUM(K10:K58)</f>
        <v>43</v>
      </c>
      <c r="L59" s="21">
        <f>SUM(L10:L58)</f>
        <v>196</v>
      </c>
      <c r="M59" s="21"/>
      <c r="N59" s="21"/>
      <c r="O59" s="21"/>
      <c r="P59" s="124"/>
      <c r="Q59" s="141"/>
      <c r="R59" s="141"/>
      <c r="S59" s="141"/>
      <c r="T59" s="141"/>
      <c r="U59" s="37"/>
      <c r="V59" s="38"/>
      <c r="W59" s="38"/>
      <c r="X59" s="37"/>
      <c r="Y59" s="37"/>
    </row>
    <row r="60" spans="1:25" s="19" customFormat="1" ht="36" customHeight="1">
      <c r="A60" s="208">
        <v>1</v>
      </c>
      <c r="B60" s="207" t="s">
        <v>80</v>
      </c>
      <c r="C60" s="200">
        <v>17</v>
      </c>
      <c r="D60" s="200">
        <v>2</v>
      </c>
      <c r="E60" s="200">
        <v>9</v>
      </c>
      <c r="F60" s="200">
        <v>7</v>
      </c>
      <c r="G60" s="200">
        <v>12</v>
      </c>
      <c r="H60" s="200">
        <v>2</v>
      </c>
      <c r="I60" s="92" t="s">
        <v>165</v>
      </c>
      <c r="J60" s="92" t="s">
        <v>176</v>
      </c>
      <c r="K60" s="200">
        <v>3</v>
      </c>
      <c r="L60" s="200">
        <v>17</v>
      </c>
      <c r="M60" s="80" t="s">
        <v>233</v>
      </c>
      <c r="N60" s="81">
        <v>1987</v>
      </c>
      <c r="O60" s="114" t="s">
        <v>216</v>
      </c>
      <c r="P60" s="115" t="s">
        <v>232</v>
      </c>
      <c r="Q60" s="81" t="s">
        <v>268</v>
      </c>
      <c r="R60" s="81"/>
      <c r="S60" s="81"/>
      <c r="T60" s="81"/>
      <c r="U60" s="70" t="s">
        <v>211</v>
      </c>
      <c r="V60" s="200"/>
      <c r="W60" s="93">
        <v>122</v>
      </c>
      <c r="X60" s="211">
        <v>400</v>
      </c>
      <c r="Y60" s="18"/>
    </row>
    <row r="61" spans="1:25" s="19" customFormat="1" ht="36" customHeight="1">
      <c r="A61" s="208"/>
      <c r="B61" s="207"/>
      <c r="C61" s="200"/>
      <c r="D61" s="200"/>
      <c r="E61" s="200"/>
      <c r="F61" s="200"/>
      <c r="G61" s="200"/>
      <c r="H61" s="200"/>
      <c r="I61" s="92"/>
      <c r="J61" s="92"/>
      <c r="K61" s="200"/>
      <c r="L61" s="200"/>
      <c r="M61" s="80" t="s">
        <v>234</v>
      </c>
      <c r="N61" s="81">
        <v>1980</v>
      </c>
      <c r="O61" s="114" t="s">
        <v>231</v>
      </c>
      <c r="P61" s="115" t="s">
        <v>232</v>
      </c>
      <c r="Q61" s="81" t="s">
        <v>268</v>
      </c>
      <c r="R61" s="81"/>
      <c r="S61" s="81"/>
      <c r="T61" s="81"/>
      <c r="U61" s="70" t="s">
        <v>212</v>
      </c>
      <c r="V61" s="200"/>
      <c r="W61" s="93">
        <v>115</v>
      </c>
      <c r="X61" s="211"/>
      <c r="Y61" s="18"/>
    </row>
    <row r="62" spans="1:25" s="19" customFormat="1" ht="36" customHeight="1">
      <c r="A62" s="208"/>
      <c r="B62" s="207"/>
      <c r="C62" s="200"/>
      <c r="D62" s="200"/>
      <c r="E62" s="200"/>
      <c r="F62" s="200"/>
      <c r="G62" s="200"/>
      <c r="H62" s="200"/>
      <c r="I62" s="92" t="s">
        <v>165</v>
      </c>
      <c r="J62" s="92" t="s">
        <v>158</v>
      </c>
      <c r="K62" s="200"/>
      <c r="L62" s="200"/>
      <c r="M62" s="80" t="s">
        <v>235</v>
      </c>
      <c r="N62" s="81">
        <v>1981</v>
      </c>
      <c r="O62" s="114" t="s">
        <v>231</v>
      </c>
      <c r="P62" s="115" t="s">
        <v>232</v>
      </c>
      <c r="Q62" s="81" t="s">
        <v>268</v>
      </c>
      <c r="R62" s="81"/>
      <c r="S62" s="81"/>
      <c r="T62" s="81"/>
      <c r="U62" s="70" t="s">
        <v>213</v>
      </c>
      <c r="V62" s="200"/>
      <c r="W62" s="93">
        <v>163</v>
      </c>
      <c r="X62" s="211"/>
      <c r="Y62" s="18"/>
    </row>
    <row r="63" spans="1:25" s="19" customFormat="1" ht="27" customHeight="1">
      <c r="A63" s="208">
        <v>2</v>
      </c>
      <c r="B63" s="209" t="s">
        <v>83</v>
      </c>
      <c r="C63" s="200">
        <v>8</v>
      </c>
      <c r="D63" s="200">
        <v>1</v>
      </c>
      <c r="E63" s="200">
        <v>8</v>
      </c>
      <c r="F63" s="200">
        <v>7</v>
      </c>
      <c r="G63" s="200">
        <v>6</v>
      </c>
      <c r="H63" s="200">
        <v>1</v>
      </c>
      <c r="I63" s="200" t="s">
        <v>166</v>
      </c>
      <c r="J63" s="200" t="s">
        <v>161</v>
      </c>
      <c r="K63" s="200">
        <v>1</v>
      </c>
      <c r="L63" s="200"/>
      <c r="M63" s="80" t="s">
        <v>273</v>
      </c>
      <c r="N63" s="81">
        <v>1984</v>
      </c>
      <c r="O63" s="120" t="s">
        <v>231</v>
      </c>
      <c r="P63" s="121" t="s">
        <v>232</v>
      </c>
      <c r="Q63" s="81" t="s">
        <v>268</v>
      </c>
      <c r="R63" s="81"/>
      <c r="S63" s="81"/>
      <c r="T63" s="81"/>
      <c r="U63" s="61" t="s">
        <v>91</v>
      </c>
      <c r="V63" s="92"/>
      <c r="W63" s="62">
        <v>64</v>
      </c>
      <c r="X63" s="223" t="s">
        <v>210</v>
      </c>
      <c r="Y63" s="18"/>
    </row>
    <row r="64" spans="1:25" s="19" customFormat="1" ht="27" customHeight="1">
      <c r="A64" s="208"/>
      <c r="B64" s="209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192" t="s">
        <v>274</v>
      </c>
      <c r="N64" s="194">
        <v>1990</v>
      </c>
      <c r="O64" s="196" t="s">
        <v>231</v>
      </c>
      <c r="P64" s="198" t="s">
        <v>232</v>
      </c>
      <c r="Q64" s="125"/>
      <c r="R64" s="194" t="s">
        <v>268</v>
      </c>
      <c r="S64" s="81"/>
      <c r="T64" s="81"/>
      <c r="U64" s="61" t="s">
        <v>92</v>
      </c>
      <c r="V64" s="92"/>
      <c r="W64" s="62">
        <v>36</v>
      </c>
      <c r="X64" s="223"/>
      <c r="Y64" s="18"/>
    </row>
    <row r="65" spans="1:26" s="19" customFormat="1" ht="27" customHeight="1">
      <c r="A65" s="208"/>
      <c r="B65" s="209"/>
      <c r="C65" s="200"/>
      <c r="D65" s="200"/>
      <c r="E65" s="200"/>
      <c r="F65" s="200"/>
      <c r="G65" s="200"/>
      <c r="H65" s="200"/>
      <c r="I65" s="200"/>
      <c r="J65" s="200"/>
      <c r="K65" s="92">
        <v>1</v>
      </c>
      <c r="L65" s="200"/>
      <c r="M65" s="193"/>
      <c r="N65" s="195"/>
      <c r="O65" s="197"/>
      <c r="P65" s="199"/>
      <c r="Q65" s="81"/>
      <c r="R65" s="195"/>
      <c r="S65" s="81"/>
      <c r="T65" s="81"/>
      <c r="U65" s="61" t="s">
        <v>93</v>
      </c>
      <c r="V65" s="92"/>
      <c r="W65" s="62">
        <v>29</v>
      </c>
      <c r="X65" s="223"/>
      <c r="Y65" s="18"/>
    </row>
    <row r="66" spans="1:26" s="19" customFormat="1" ht="27" customHeight="1">
      <c r="A66" s="208">
        <v>3</v>
      </c>
      <c r="B66" s="209" t="s">
        <v>97</v>
      </c>
      <c r="C66" s="200">
        <v>12</v>
      </c>
      <c r="D66" s="200">
        <v>1</v>
      </c>
      <c r="E66" s="200">
        <v>12</v>
      </c>
      <c r="F66" s="200">
        <v>7</v>
      </c>
      <c r="G66" s="200">
        <v>5</v>
      </c>
      <c r="H66" s="200">
        <v>3</v>
      </c>
      <c r="I66" s="200" t="s">
        <v>165</v>
      </c>
      <c r="J66" s="92" t="s">
        <v>159</v>
      </c>
      <c r="K66" s="92">
        <v>1</v>
      </c>
      <c r="L66" s="200"/>
      <c r="M66" s="80" t="s">
        <v>236</v>
      </c>
      <c r="N66" s="81">
        <v>1986</v>
      </c>
      <c r="O66" s="114" t="s">
        <v>231</v>
      </c>
      <c r="P66" s="115" t="s">
        <v>232</v>
      </c>
      <c r="Q66" s="81" t="s">
        <v>268</v>
      </c>
      <c r="R66" s="81"/>
      <c r="S66" s="81"/>
      <c r="T66" s="81"/>
      <c r="U66" s="61" t="s">
        <v>94</v>
      </c>
      <c r="V66" s="92"/>
      <c r="W66" s="62">
        <v>28</v>
      </c>
      <c r="X66" s="211">
        <v>85</v>
      </c>
      <c r="Y66" s="18"/>
    </row>
    <row r="67" spans="1:26" s="19" customFormat="1" ht="27" customHeight="1">
      <c r="A67" s="208"/>
      <c r="B67" s="209"/>
      <c r="C67" s="200"/>
      <c r="D67" s="200"/>
      <c r="E67" s="200"/>
      <c r="F67" s="200"/>
      <c r="G67" s="200"/>
      <c r="H67" s="200"/>
      <c r="I67" s="200"/>
      <c r="J67" s="92" t="s">
        <v>160</v>
      </c>
      <c r="K67" s="92">
        <v>1</v>
      </c>
      <c r="L67" s="200"/>
      <c r="M67" s="80" t="s">
        <v>237</v>
      </c>
      <c r="N67" s="81">
        <v>1979</v>
      </c>
      <c r="O67" s="114" t="s">
        <v>216</v>
      </c>
      <c r="P67" s="115" t="s">
        <v>232</v>
      </c>
      <c r="Q67" s="81" t="s">
        <v>268</v>
      </c>
      <c r="R67" s="81"/>
      <c r="S67" s="81"/>
      <c r="T67" s="81"/>
      <c r="U67" s="61" t="s">
        <v>95</v>
      </c>
      <c r="V67" s="92"/>
      <c r="W67" s="62">
        <v>33</v>
      </c>
      <c r="X67" s="211"/>
      <c r="Y67" s="18"/>
    </row>
    <row r="68" spans="1:26" s="19" customFormat="1" ht="37.5" customHeight="1">
      <c r="A68" s="208"/>
      <c r="B68" s="209"/>
      <c r="C68" s="200"/>
      <c r="D68" s="200"/>
      <c r="E68" s="200"/>
      <c r="F68" s="200"/>
      <c r="G68" s="200"/>
      <c r="H68" s="200"/>
      <c r="I68" s="200"/>
      <c r="J68" s="92" t="s">
        <v>137</v>
      </c>
      <c r="K68" s="92">
        <v>1</v>
      </c>
      <c r="L68" s="200"/>
      <c r="M68" s="80" t="s">
        <v>238</v>
      </c>
      <c r="N68" s="81">
        <v>1980</v>
      </c>
      <c r="O68" s="114" t="s">
        <v>231</v>
      </c>
      <c r="P68" s="115" t="s">
        <v>232</v>
      </c>
      <c r="Q68" s="81" t="s">
        <v>268</v>
      </c>
      <c r="R68" s="81"/>
      <c r="S68" s="81"/>
      <c r="T68" s="81"/>
      <c r="U68" s="63" t="s">
        <v>96</v>
      </c>
      <c r="V68" s="92"/>
      <c r="W68" s="62">
        <v>24</v>
      </c>
      <c r="X68" s="211"/>
      <c r="Y68" s="18"/>
    </row>
    <row r="69" spans="1:26" s="19" customFormat="1" ht="27" customHeight="1">
      <c r="A69" s="208">
        <v>4</v>
      </c>
      <c r="B69" s="207" t="s">
        <v>79</v>
      </c>
      <c r="C69" s="200">
        <v>19</v>
      </c>
      <c r="D69" s="200">
        <v>2</v>
      </c>
      <c r="E69" s="200">
        <v>10</v>
      </c>
      <c r="F69" s="200">
        <v>7</v>
      </c>
      <c r="G69" s="200">
        <v>6</v>
      </c>
      <c r="H69" s="200">
        <v>1</v>
      </c>
      <c r="I69" s="200" t="s">
        <v>166</v>
      </c>
      <c r="J69" s="200" t="s">
        <v>168</v>
      </c>
      <c r="K69" s="200">
        <v>3</v>
      </c>
      <c r="L69" s="200">
        <v>10</v>
      </c>
      <c r="M69" s="80" t="s">
        <v>276</v>
      </c>
      <c r="N69" s="81">
        <v>1977</v>
      </c>
      <c r="O69" s="114" t="s">
        <v>231</v>
      </c>
      <c r="P69" s="115" t="s">
        <v>232</v>
      </c>
      <c r="Q69" s="81" t="s">
        <v>268</v>
      </c>
      <c r="R69" s="81"/>
      <c r="S69" s="81"/>
      <c r="T69" s="81"/>
      <c r="U69" s="60" t="s">
        <v>180</v>
      </c>
      <c r="V69" s="200"/>
      <c r="W69" s="92">
        <v>20</v>
      </c>
      <c r="X69" s="200">
        <v>74</v>
      </c>
      <c r="Y69" s="18" t="s">
        <v>98</v>
      </c>
      <c r="Z69" s="19" t="s">
        <v>100</v>
      </c>
    </row>
    <row r="70" spans="1:26" s="19" customFormat="1" ht="27" customHeight="1">
      <c r="A70" s="208"/>
      <c r="B70" s="207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80" t="s">
        <v>277</v>
      </c>
      <c r="N70" s="81">
        <v>1971</v>
      </c>
      <c r="O70" s="126" t="s">
        <v>275</v>
      </c>
      <c r="P70" s="121" t="s">
        <v>278</v>
      </c>
      <c r="Q70" s="81" t="s">
        <v>268</v>
      </c>
      <c r="R70" s="81"/>
      <c r="S70" s="81"/>
      <c r="T70" s="81"/>
      <c r="U70" s="60" t="s">
        <v>182</v>
      </c>
      <c r="V70" s="200"/>
      <c r="W70" s="92">
        <v>35</v>
      </c>
      <c r="X70" s="200"/>
      <c r="Y70" s="18"/>
    </row>
    <row r="71" spans="1:26" s="19" customFormat="1" ht="27" customHeight="1">
      <c r="A71" s="208"/>
      <c r="B71" s="207"/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80" t="s">
        <v>248</v>
      </c>
      <c r="N71" s="85">
        <v>1977</v>
      </c>
      <c r="O71" s="116" t="s">
        <v>231</v>
      </c>
      <c r="P71" s="117" t="s">
        <v>232</v>
      </c>
      <c r="Q71" s="85"/>
      <c r="R71" s="81" t="s">
        <v>268</v>
      </c>
      <c r="S71" s="81"/>
      <c r="T71" s="81"/>
      <c r="U71" s="60" t="s">
        <v>181</v>
      </c>
      <c r="V71" s="200"/>
      <c r="W71" s="92">
        <v>19</v>
      </c>
      <c r="X71" s="200"/>
      <c r="Y71" s="18" t="s">
        <v>99</v>
      </c>
    </row>
    <row r="72" spans="1:26" s="19" customFormat="1" ht="27" customHeight="1">
      <c r="A72" s="208">
        <v>5</v>
      </c>
      <c r="B72" s="207" t="s">
        <v>81</v>
      </c>
      <c r="C72" s="200">
        <v>22</v>
      </c>
      <c r="D72" s="200">
        <v>2</v>
      </c>
      <c r="E72" s="200">
        <v>11</v>
      </c>
      <c r="F72" s="200">
        <v>7</v>
      </c>
      <c r="G72" s="200">
        <v>6</v>
      </c>
      <c r="H72" s="200">
        <v>4</v>
      </c>
      <c r="I72" s="92" t="s">
        <v>165</v>
      </c>
      <c r="J72" s="93" t="s">
        <v>193</v>
      </c>
      <c r="K72" s="182">
        <v>1</v>
      </c>
      <c r="L72" s="200">
        <v>11</v>
      </c>
      <c r="M72" s="184" t="s">
        <v>191</v>
      </c>
      <c r="N72" s="186">
        <v>1984</v>
      </c>
      <c r="O72" s="188" t="s">
        <v>231</v>
      </c>
      <c r="P72" s="190" t="s">
        <v>232</v>
      </c>
      <c r="Q72" s="127"/>
      <c r="R72" s="194" t="s">
        <v>268</v>
      </c>
      <c r="S72" s="86"/>
      <c r="T72" s="86"/>
      <c r="U72" s="69" t="s">
        <v>187</v>
      </c>
      <c r="V72" s="200"/>
      <c r="W72" s="93">
        <v>36</v>
      </c>
      <c r="X72" s="210">
        <v>96</v>
      </c>
      <c r="Y72" s="18" t="s">
        <v>193</v>
      </c>
      <c r="Z72" s="69" t="s">
        <v>191</v>
      </c>
    </row>
    <row r="73" spans="1:26" s="19" customFormat="1" ht="27" customHeight="1">
      <c r="A73" s="208"/>
      <c r="B73" s="207"/>
      <c r="C73" s="200"/>
      <c r="D73" s="200"/>
      <c r="E73" s="200"/>
      <c r="F73" s="200"/>
      <c r="G73" s="200"/>
      <c r="H73" s="200"/>
      <c r="I73" s="92" t="s">
        <v>166</v>
      </c>
      <c r="J73" s="93" t="s">
        <v>193</v>
      </c>
      <c r="K73" s="183"/>
      <c r="L73" s="200"/>
      <c r="M73" s="185"/>
      <c r="N73" s="187"/>
      <c r="O73" s="189"/>
      <c r="P73" s="191"/>
      <c r="Q73" s="86"/>
      <c r="R73" s="195"/>
      <c r="S73" s="86"/>
      <c r="T73" s="86"/>
      <c r="U73" s="69" t="s">
        <v>188</v>
      </c>
      <c r="V73" s="200"/>
      <c r="W73" s="93">
        <v>12</v>
      </c>
      <c r="X73" s="210"/>
      <c r="Y73" s="18" t="s">
        <v>193</v>
      </c>
      <c r="Z73" s="69" t="s">
        <v>191</v>
      </c>
    </row>
    <row r="74" spans="1:26" s="19" customFormat="1" ht="27" customHeight="1">
      <c r="A74" s="208"/>
      <c r="B74" s="207"/>
      <c r="C74" s="200"/>
      <c r="D74" s="200"/>
      <c r="E74" s="200"/>
      <c r="F74" s="200"/>
      <c r="G74" s="200"/>
      <c r="H74" s="200"/>
      <c r="I74" s="92" t="s">
        <v>165</v>
      </c>
      <c r="J74" s="93" t="s">
        <v>139</v>
      </c>
      <c r="K74" s="182">
        <v>1</v>
      </c>
      <c r="L74" s="200"/>
      <c r="M74" s="184" t="s">
        <v>192</v>
      </c>
      <c r="N74" s="186">
        <v>1982</v>
      </c>
      <c r="O74" s="188" t="s">
        <v>231</v>
      </c>
      <c r="P74" s="190" t="s">
        <v>232</v>
      </c>
      <c r="Q74" s="194" t="s">
        <v>268</v>
      </c>
      <c r="R74" s="87"/>
      <c r="S74" s="86"/>
      <c r="T74" s="86"/>
      <c r="U74" s="69" t="s">
        <v>189</v>
      </c>
      <c r="V74" s="200"/>
      <c r="W74" s="93">
        <v>24</v>
      </c>
      <c r="X74" s="210"/>
      <c r="Y74" s="18" t="s">
        <v>139</v>
      </c>
      <c r="Z74" s="69" t="s">
        <v>192</v>
      </c>
    </row>
    <row r="75" spans="1:26" s="19" customFormat="1" ht="27" customHeight="1">
      <c r="A75" s="208"/>
      <c r="B75" s="207"/>
      <c r="C75" s="200"/>
      <c r="D75" s="200"/>
      <c r="E75" s="200"/>
      <c r="F75" s="200"/>
      <c r="G75" s="200"/>
      <c r="H75" s="200"/>
      <c r="I75" s="92" t="s">
        <v>165</v>
      </c>
      <c r="J75" s="93" t="s">
        <v>137</v>
      </c>
      <c r="K75" s="183"/>
      <c r="L75" s="200"/>
      <c r="M75" s="185"/>
      <c r="N75" s="187"/>
      <c r="O75" s="189"/>
      <c r="P75" s="191"/>
      <c r="Q75" s="195"/>
      <c r="R75" s="87"/>
      <c r="S75" s="86"/>
      <c r="T75" s="86"/>
      <c r="U75" s="69" t="s">
        <v>190</v>
      </c>
      <c r="V75" s="200"/>
      <c r="W75" s="93">
        <v>24</v>
      </c>
      <c r="X75" s="210"/>
      <c r="Y75" s="18" t="s">
        <v>137</v>
      </c>
      <c r="Z75" s="69" t="s">
        <v>192</v>
      </c>
    </row>
    <row r="76" spans="1:26" s="19" customFormat="1" ht="27" customHeight="1">
      <c r="A76" s="208">
        <v>6</v>
      </c>
      <c r="B76" s="207" t="s">
        <v>82</v>
      </c>
      <c r="C76" s="200">
        <v>10</v>
      </c>
      <c r="D76" s="200">
        <v>1</v>
      </c>
      <c r="E76" s="200">
        <v>10</v>
      </c>
      <c r="F76" s="200">
        <v>7</v>
      </c>
      <c r="G76" s="200">
        <v>6</v>
      </c>
      <c r="H76" s="200">
        <v>4</v>
      </c>
      <c r="I76" s="92" t="s">
        <v>166</v>
      </c>
      <c r="J76" s="93" t="s">
        <v>194</v>
      </c>
      <c r="K76" s="182">
        <v>1</v>
      </c>
      <c r="L76" s="200">
        <v>10</v>
      </c>
      <c r="M76" s="212" t="s">
        <v>198</v>
      </c>
      <c r="N76" s="194">
        <v>1977</v>
      </c>
      <c r="O76" s="196" t="s">
        <v>244</v>
      </c>
      <c r="P76" s="198" t="s">
        <v>262</v>
      </c>
      <c r="Q76" s="85"/>
      <c r="R76" s="174" t="s">
        <v>268</v>
      </c>
      <c r="S76" s="142"/>
      <c r="T76" s="142"/>
      <c r="U76" s="60" t="s">
        <v>183</v>
      </c>
      <c r="V76" s="200"/>
      <c r="W76" s="93">
        <v>5</v>
      </c>
      <c r="X76" s="210">
        <v>70</v>
      </c>
      <c r="Y76" s="18" t="s">
        <v>194</v>
      </c>
      <c r="Z76" s="19" t="s">
        <v>198</v>
      </c>
    </row>
    <row r="77" spans="1:26" s="19" customFormat="1" ht="27" customHeight="1">
      <c r="A77" s="208"/>
      <c r="B77" s="207"/>
      <c r="C77" s="200"/>
      <c r="D77" s="200"/>
      <c r="E77" s="200"/>
      <c r="F77" s="200"/>
      <c r="G77" s="200"/>
      <c r="H77" s="200"/>
      <c r="I77" s="92" t="s">
        <v>166</v>
      </c>
      <c r="J77" s="93" t="s">
        <v>195</v>
      </c>
      <c r="K77" s="183"/>
      <c r="L77" s="200"/>
      <c r="M77" s="213"/>
      <c r="N77" s="195"/>
      <c r="O77" s="197"/>
      <c r="P77" s="199"/>
      <c r="Q77" s="85"/>
      <c r="R77" s="175"/>
      <c r="S77" s="142"/>
      <c r="T77" s="142"/>
      <c r="U77" s="60" t="s">
        <v>184</v>
      </c>
      <c r="V77" s="200"/>
      <c r="W77" s="93">
        <v>5</v>
      </c>
      <c r="X77" s="210"/>
      <c r="Y77" s="18" t="s">
        <v>195</v>
      </c>
      <c r="Z77" s="19" t="s">
        <v>198</v>
      </c>
    </row>
    <row r="78" spans="1:26" s="19" customFormat="1" ht="27" customHeight="1">
      <c r="A78" s="208"/>
      <c r="B78" s="207"/>
      <c r="C78" s="200"/>
      <c r="D78" s="200"/>
      <c r="E78" s="200"/>
      <c r="F78" s="200"/>
      <c r="G78" s="200"/>
      <c r="H78" s="200"/>
      <c r="I78" s="92" t="s">
        <v>166</v>
      </c>
      <c r="J78" s="93" t="s">
        <v>196</v>
      </c>
      <c r="K78" s="92">
        <v>1</v>
      </c>
      <c r="L78" s="200"/>
      <c r="M78" s="88" t="s">
        <v>199</v>
      </c>
      <c r="N78" s="85">
        <v>1985</v>
      </c>
      <c r="O78" s="116" t="s">
        <v>231</v>
      </c>
      <c r="P78" s="117" t="s">
        <v>232</v>
      </c>
      <c r="Q78" s="85"/>
      <c r="R78" s="81" t="s">
        <v>268</v>
      </c>
      <c r="S78" s="142"/>
      <c r="T78" s="142"/>
      <c r="U78" s="60" t="s">
        <v>185</v>
      </c>
      <c r="V78" s="200"/>
      <c r="W78" s="93">
        <v>55</v>
      </c>
      <c r="X78" s="210"/>
      <c r="Y78" s="18" t="s">
        <v>196</v>
      </c>
      <c r="Z78" s="19" t="s">
        <v>199</v>
      </c>
    </row>
    <row r="79" spans="1:26" s="19" customFormat="1" ht="27" customHeight="1">
      <c r="A79" s="208"/>
      <c r="B79" s="207"/>
      <c r="C79" s="200"/>
      <c r="D79" s="200"/>
      <c r="E79" s="200"/>
      <c r="F79" s="200"/>
      <c r="G79" s="200"/>
      <c r="H79" s="200"/>
      <c r="I79" s="92" t="s">
        <v>166</v>
      </c>
      <c r="J79" s="93" t="s">
        <v>197</v>
      </c>
      <c r="K79" s="92">
        <v>1</v>
      </c>
      <c r="L79" s="200"/>
      <c r="M79" s="88" t="s">
        <v>200</v>
      </c>
      <c r="N79" s="89">
        <v>1980</v>
      </c>
      <c r="O79" s="128" t="s">
        <v>218</v>
      </c>
      <c r="P79" s="129" t="s">
        <v>232</v>
      </c>
      <c r="Q79" s="85"/>
      <c r="R79" s="81" t="s">
        <v>268</v>
      </c>
      <c r="S79" s="142"/>
      <c r="T79" s="142"/>
      <c r="U79" s="60" t="s">
        <v>186</v>
      </c>
      <c r="V79" s="200"/>
      <c r="W79" s="93">
        <v>5</v>
      </c>
      <c r="X79" s="210"/>
      <c r="Y79" s="18" t="s">
        <v>197</v>
      </c>
      <c r="Z79" s="19" t="s">
        <v>200</v>
      </c>
    </row>
    <row r="80" spans="1:26" s="29" customFormat="1" ht="30.75" customHeight="1">
      <c r="A80" s="21">
        <v>6</v>
      </c>
      <c r="B80" s="68" t="s">
        <v>72</v>
      </c>
      <c r="C80" s="21">
        <f>SUM(C60:C79)</f>
        <v>88</v>
      </c>
      <c r="D80" s="21">
        <f>SUM(D60:D79)</f>
        <v>9</v>
      </c>
      <c r="E80" s="21"/>
      <c r="F80" s="21"/>
      <c r="G80" s="21"/>
      <c r="H80" s="21">
        <f>SUM(H60:H79)</f>
        <v>15</v>
      </c>
      <c r="I80" s="21"/>
      <c r="J80" s="21"/>
      <c r="K80" s="21">
        <f>SUM(K60:K79)</f>
        <v>16</v>
      </c>
      <c r="L80" s="21">
        <f>SUM(L60:L79)</f>
        <v>48</v>
      </c>
      <c r="M80" s="21"/>
      <c r="N80" s="21"/>
      <c r="O80" s="21"/>
      <c r="P80" s="21"/>
      <c r="Q80" s="141"/>
      <c r="R80" s="141"/>
      <c r="S80" s="141"/>
      <c r="T80" s="141"/>
      <c r="U80" s="37"/>
      <c r="V80" s="38"/>
      <c r="W80" s="38"/>
      <c r="X80" s="37"/>
      <c r="Y80" s="37"/>
    </row>
    <row r="81" spans="1:25" s="29" customFormat="1" ht="30.75" customHeight="1">
      <c r="A81" s="21">
        <v>8</v>
      </c>
      <c r="B81" s="39" t="s">
        <v>114</v>
      </c>
      <c r="C81" s="22">
        <v>242</v>
      </c>
      <c r="D81" s="22">
        <v>12</v>
      </c>
      <c r="E81" s="37"/>
      <c r="F81" s="37"/>
      <c r="G81" s="37"/>
      <c r="H81" s="22">
        <v>6</v>
      </c>
      <c r="I81" s="22"/>
      <c r="J81" s="22"/>
      <c r="K81" s="22">
        <v>24</v>
      </c>
      <c r="L81" s="21">
        <v>129</v>
      </c>
      <c r="M81" s="21"/>
      <c r="N81" s="21"/>
      <c r="O81" s="21"/>
      <c r="P81" s="21"/>
      <c r="Q81" s="141"/>
      <c r="R81" s="141"/>
      <c r="S81" s="141"/>
      <c r="T81" s="141"/>
      <c r="U81" s="37"/>
      <c r="V81" s="38"/>
      <c r="W81" s="38"/>
      <c r="X81" s="37"/>
      <c r="Y81" s="37"/>
    </row>
    <row r="82" spans="1:25" ht="30.75" customHeight="1">
      <c r="A82" s="23">
        <f>A59+A80+A81</f>
        <v>36</v>
      </c>
      <c r="B82" s="24" t="s">
        <v>113</v>
      </c>
      <c r="C82" s="23">
        <f>C59+C80+C81</f>
        <v>863</v>
      </c>
      <c r="D82" s="23">
        <f>D59+D80+D81</f>
        <v>76</v>
      </c>
      <c r="E82" s="23"/>
      <c r="F82" s="23"/>
      <c r="G82" s="23"/>
      <c r="H82" s="23">
        <f>H59+H80+H81</f>
        <v>50</v>
      </c>
      <c r="I82" s="23"/>
      <c r="J82" s="23"/>
      <c r="K82" s="23">
        <f>K59+K80+K81</f>
        <v>83</v>
      </c>
      <c r="L82" s="23">
        <f>L59+L80+L81</f>
        <v>373</v>
      </c>
      <c r="M82" s="23"/>
      <c r="N82" s="23"/>
      <c r="O82" s="23"/>
      <c r="P82" s="23"/>
      <c r="Q82" s="143"/>
      <c r="R82" s="143"/>
      <c r="S82" s="143"/>
      <c r="T82" s="143"/>
      <c r="U82" s="25"/>
      <c r="V82" s="65"/>
      <c r="W82" s="26"/>
      <c r="X82" s="26"/>
      <c r="Y82" s="26"/>
    </row>
    <row r="83" spans="1:25" ht="38.25" hidden="1" customHeight="1">
      <c r="B83" s="27" t="s">
        <v>175</v>
      </c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44"/>
      <c r="R83" s="144"/>
      <c r="S83" s="144"/>
      <c r="T83" s="144"/>
      <c r="U83" s="27"/>
      <c r="V83" s="1"/>
      <c r="W83" s="17"/>
    </row>
    <row r="84" spans="1:25" s="29" customFormat="1" ht="31.5" customHeight="1">
      <c r="A84" s="28" t="s">
        <v>132</v>
      </c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44"/>
      <c r="R84" s="144"/>
      <c r="S84" s="144"/>
      <c r="T84" s="144"/>
      <c r="V84" s="66"/>
    </row>
    <row r="85" spans="1:25" s="29" customFormat="1" ht="23.25" customHeight="1">
      <c r="A85" s="40" t="s">
        <v>117</v>
      </c>
      <c r="B85" s="40"/>
      <c r="C85" s="40"/>
      <c r="D85" s="41">
        <f>A59+A80</f>
        <v>28</v>
      </c>
      <c r="F85" s="46" t="s">
        <v>120</v>
      </c>
      <c r="G85" s="46"/>
      <c r="H85" s="47"/>
      <c r="I85" s="47"/>
      <c r="J85" s="47"/>
      <c r="K85" s="47"/>
      <c r="L85" s="48">
        <f>C59+C80</f>
        <v>621</v>
      </c>
      <c r="M85" s="103"/>
      <c r="N85" s="103"/>
      <c r="O85" s="103"/>
      <c r="P85" s="103"/>
      <c r="Q85" s="145"/>
      <c r="R85" s="145"/>
      <c r="S85" s="145"/>
      <c r="T85" s="145"/>
      <c r="V85" s="66"/>
    </row>
    <row r="86" spans="1:25" s="29" customFormat="1" ht="23.25" customHeight="1">
      <c r="A86" s="40" t="s">
        <v>118</v>
      </c>
      <c r="B86" s="40"/>
      <c r="C86" s="40"/>
      <c r="D86" s="41">
        <v>8</v>
      </c>
      <c r="F86" s="46" t="s">
        <v>121</v>
      </c>
      <c r="G86" s="47"/>
      <c r="H86" s="47"/>
      <c r="I86" s="47"/>
      <c r="J86" s="47"/>
      <c r="K86" s="47"/>
      <c r="L86" s="48">
        <v>242</v>
      </c>
      <c r="M86" s="103"/>
      <c r="N86" s="103"/>
      <c r="O86" s="103"/>
      <c r="P86" s="103"/>
      <c r="Q86" s="145"/>
      <c r="R86" s="145"/>
      <c r="S86" s="145"/>
      <c r="T86" s="145"/>
      <c r="V86" s="66"/>
    </row>
    <row r="87" spans="1:25" s="29" customFormat="1" ht="23.25" customHeight="1">
      <c r="A87" s="42" t="s">
        <v>119</v>
      </c>
      <c r="B87" s="40"/>
      <c r="C87" s="40"/>
      <c r="D87" s="43">
        <f>SUM(D85:D86)</f>
        <v>36</v>
      </c>
      <c r="F87" s="49" t="s">
        <v>122</v>
      </c>
      <c r="G87" s="47"/>
      <c r="H87" s="47"/>
      <c r="I87" s="47"/>
      <c r="J87" s="47"/>
      <c r="K87" s="47"/>
      <c r="L87" s="50">
        <f>SUM(L85:L86)</f>
        <v>863</v>
      </c>
      <c r="M87" s="104"/>
      <c r="N87" s="104"/>
      <c r="O87" s="104"/>
      <c r="P87" s="104"/>
      <c r="Q87" s="146"/>
      <c r="R87" s="146"/>
      <c r="S87" s="146"/>
      <c r="T87" s="146"/>
      <c r="V87" s="66"/>
    </row>
    <row r="88" spans="1:25" s="29" customFormat="1" ht="24.75" customHeight="1">
      <c r="D88" s="100"/>
      <c r="E88" s="100"/>
      <c r="F88" s="100"/>
      <c r="G88" s="100"/>
      <c r="H88" s="100"/>
      <c r="I88" s="100"/>
      <c r="J88" s="100"/>
      <c r="K88" s="100"/>
      <c r="M88" s="105"/>
      <c r="N88" s="105"/>
      <c r="O88" s="105"/>
      <c r="P88" s="105"/>
      <c r="Q88" s="147"/>
      <c r="R88" s="145"/>
      <c r="S88" s="147"/>
      <c r="T88" s="147"/>
      <c r="V88" s="66"/>
    </row>
    <row r="89" spans="1:25" s="29" customFormat="1" ht="23.25" customHeight="1">
      <c r="A89" s="35" t="s">
        <v>126</v>
      </c>
      <c r="B89" s="35"/>
      <c r="C89" s="35"/>
      <c r="D89" s="36">
        <f>H59+H80</f>
        <v>44</v>
      </c>
      <c r="E89" s="100"/>
      <c r="F89" s="51" t="s">
        <v>123</v>
      </c>
      <c r="G89" s="52"/>
      <c r="H89" s="52"/>
      <c r="I89" s="52"/>
      <c r="J89" s="52"/>
      <c r="K89" s="52"/>
      <c r="L89" s="53">
        <f>L59+L80</f>
        <v>244</v>
      </c>
      <c r="M89" s="104"/>
      <c r="N89" s="104"/>
      <c r="O89" s="104"/>
      <c r="P89" s="104"/>
      <c r="Q89" s="146"/>
      <c r="R89" s="146"/>
      <c r="S89" s="146"/>
      <c r="T89" s="146"/>
      <c r="V89" s="66"/>
    </row>
    <row r="90" spans="1:25" s="29" customFormat="1" ht="23.25" customHeight="1">
      <c r="A90" s="35" t="s">
        <v>127</v>
      </c>
      <c r="B90" s="35"/>
      <c r="C90" s="35"/>
      <c r="D90" s="36">
        <v>6</v>
      </c>
      <c r="E90" s="100"/>
      <c r="F90" s="51" t="s">
        <v>124</v>
      </c>
      <c r="G90" s="52"/>
      <c r="H90" s="52"/>
      <c r="I90" s="52"/>
      <c r="J90" s="52"/>
      <c r="K90" s="52"/>
      <c r="L90" s="53">
        <v>129</v>
      </c>
      <c r="M90" s="104"/>
      <c r="N90" s="104"/>
      <c r="O90" s="104"/>
      <c r="P90" s="104"/>
      <c r="Q90" s="146"/>
      <c r="R90" s="146"/>
      <c r="S90" s="146"/>
      <c r="T90" s="146"/>
      <c r="V90" s="66"/>
    </row>
    <row r="91" spans="1:25" s="29" customFormat="1" ht="23.25" customHeight="1">
      <c r="A91" s="35" t="s">
        <v>128</v>
      </c>
      <c r="B91" s="35"/>
      <c r="C91" s="35"/>
      <c r="D91" s="36">
        <f>D89+D90</f>
        <v>50</v>
      </c>
      <c r="E91" s="100"/>
      <c r="F91" s="54" t="s">
        <v>125</v>
      </c>
      <c r="G91" s="52"/>
      <c r="H91" s="52"/>
      <c r="I91" s="52"/>
      <c r="J91" s="52"/>
      <c r="K91" s="52"/>
      <c r="L91" s="53">
        <v>514</v>
      </c>
      <c r="M91" s="104"/>
      <c r="N91" s="104"/>
      <c r="O91" s="104"/>
      <c r="P91" s="104"/>
      <c r="Q91" s="146"/>
      <c r="R91" s="146"/>
      <c r="S91" s="146"/>
      <c r="T91" s="146"/>
      <c r="V91" s="66"/>
    </row>
    <row r="92" spans="1:25" s="29" customFormat="1" ht="23.25" customHeight="1">
      <c r="D92" s="100"/>
      <c r="E92" s="100"/>
      <c r="M92" s="105"/>
      <c r="N92" s="105"/>
      <c r="O92" s="105"/>
      <c r="P92" s="105"/>
      <c r="Q92" s="147"/>
      <c r="R92" s="145"/>
      <c r="S92" s="147"/>
      <c r="T92" s="147"/>
      <c r="U92" s="20"/>
      <c r="V92" s="66"/>
    </row>
    <row r="93" spans="1:25" s="29" customFormat="1" ht="23.25" customHeight="1">
      <c r="A93" s="44" t="s">
        <v>129</v>
      </c>
      <c r="B93" s="44"/>
      <c r="C93" s="44"/>
      <c r="D93" s="55" t="s">
        <v>131</v>
      </c>
      <c r="E93" s="45"/>
      <c r="F93" s="56" t="s">
        <v>172</v>
      </c>
      <c r="G93" s="56"/>
      <c r="H93" s="57"/>
      <c r="I93" s="57"/>
      <c r="J93" s="57"/>
      <c r="K93" s="57"/>
      <c r="L93" s="57">
        <v>24</v>
      </c>
      <c r="M93" s="106"/>
      <c r="N93" s="106"/>
      <c r="O93" s="106"/>
      <c r="P93" s="106"/>
      <c r="Q93" s="148"/>
      <c r="R93" s="148"/>
      <c r="S93" s="148"/>
      <c r="T93" s="148"/>
      <c r="U93" s="20"/>
      <c r="V93" s="66"/>
    </row>
    <row r="94" spans="1:25" s="29" customFormat="1" ht="23.25" customHeight="1">
      <c r="A94" s="44" t="s">
        <v>130</v>
      </c>
      <c r="B94" s="44"/>
      <c r="C94" s="44"/>
      <c r="D94" s="55" t="s">
        <v>162</v>
      </c>
      <c r="E94" s="45"/>
      <c r="F94" s="56" t="s">
        <v>173</v>
      </c>
      <c r="G94" s="57"/>
      <c r="H94" s="57"/>
      <c r="I94" s="57"/>
      <c r="J94" s="57"/>
      <c r="K94" s="57"/>
      <c r="L94" s="57">
        <f>K59+K80</f>
        <v>59</v>
      </c>
      <c r="M94" s="106"/>
      <c r="N94" s="106"/>
      <c r="O94" s="106"/>
      <c r="P94" s="106"/>
      <c r="Q94" s="148"/>
      <c r="R94" s="148"/>
      <c r="S94" s="148"/>
      <c r="T94" s="148"/>
      <c r="U94" s="20"/>
      <c r="V94" s="66"/>
    </row>
    <row r="95" spans="1:25" s="29" customFormat="1" ht="23.25" customHeight="1">
      <c r="D95" s="30"/>
      <c r="E95" s="100"/>
      <c r="F95" s="58" t="s">
        <v>174</v>
      </c>
      <c r="G95" s="57"/>
      <c r="H95" s="57"/>
      <c r="I95" s="57"/>
      <c r="J95" s="57"/>
      <c r="K95" s="57"/>
      <c r="L95" s="57">
        <f>SUM(L93:L94)</f>
        <v>83</v>
      </c>
      <c r="M95" s="106"/>
      <c r="N95" s="106"/>
      <c r="O95" s="106"/>
      <c r="P95" s="106"/>
      <c r="Q95" s="148"/>
      <c r="R95" s="148"/>
      <c r="S95" s="148"/>
      <c r="T95" s="148"/>
      <c r="U95" s="20"/>
      <c r="V95" s="66"/>
    </row>
    <row r="96" spans="1:25" ht="24" customHeight="1">
      <c r="B96" s="27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44"/>
      <c r="R96" s="144"/>
      <c r="S96" s="144"/>
      <c r="T96" s="144"/>
      <c r="U96" s="27"/>
      <c r="V96" s="1"/>
      <c r="W96" s="17"/>
    </row>
    <row r="97" spans="1:25" ht="27" customHeight="1">
      <c r="A97" s="215" t="s">
        <v>74</v>
      </c>
      <c r="B97" s="215"/>
      <c r="C97" s="215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44"/>
      <c r="R97" s="144"/>
      <c r="S97" s="144"/>
      <c r="T97" s="144"/>
      <c r="U97" s="27"/>
      <c r="V97" s="1"/>
      <c r="W97" s="17"/>
    </row>
    <row r="98" spans="1:25" ht="25.5" customHeight="1">
      <c r="A98" s="99">
        <v>1</v>
      </c>
      <c r="B98" s="31" t="s">
        <v>69</v>
      </c>
      <c r="C98" s="32">
        <v>40</v>
      </c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149"/>
      <c r="R98" s="149"/>
      <c r="S98" s="149"/>
      <c r="T98" s="149"/>
      <c r="U98" s="214" t="s">
        <v>73</v>
      </c>
      <c r="V98" s="214"/>
      <c r="W98" s="214"/>
      <c r="X98" s="214"/>
      <c r="Y98" s="214"/>
    </row>
    <row r="99" spans="1:25" ht="25.5" customHeight="1">
      <c r="A99" s="99">
        <v>2</v>
      </c>
      <c r="B99" s="31" t="s">
        <v>70</v>
      </c>
      <c r="C99" s="32">
        <v>40</v>
      </c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49"/>
      <c r="R99" s="149"/>
      <c r="S99" s="149"/>
      <c r="T99" s="149"/>
      <c r="U99" s="214"/>
      <c r="V99" s="214"/>
      <c r="W99" s="214"/>
      <c r="X99" s="214"/>
      <c r="Y99" s="214"/>
    </row>
    <row r="100" spans="1:25" ht="25.5" customHeight="1">
      <c r="A100" s="99">
        <v>3</v>
      </c>
      <c r="B100" s="31" t="s">
        <v>71</v>
      </c>
      <c r="C100" s="32">
        <v>32</v>
      </c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49"/>
      <c r="R100" s="149"/>
      <c r="S100" s="149"/>
      <c r="T100" s="149"/>
      <c r="U100" s="214"/>
      <c r="V100" s="214"/>
      <c r="W100" s="214"/>
      <c r="X100" s="214"/>
      <c r="Y100" s="214"/>
    </row>
    <row r="101" spans="1:25" ht="25.5" customHeight="1">
      <c r="A101" s="99">
        <v>4</v>
      </c>
      <c r="B101" s="33" t="s">
        <v>53</v>
      </c>
      <c r="C101" s="34">
        <v>15</v>
      </c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220" t="s">
        <v>67</v>
      </c>
      <c r="V101" s="221"/>
      <c r="W101" s="221"/>
      <c r="X101" s="221"/>
      <c r="Y101" s="221"/>
    </row>
    <row r="102" spans="1:25" ht="25.5" customHeight="1">
      <c r="A102" s="99">
        <v>5</v>
      </c>
      <c r="B102" s="33" t="s">
        <v>54</v>
      </c>
      <c r="C102" s="34">
        <v>43</v>
      </c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221"/>
      <c r="V102" s="221"/>
      <c r="W102" s="221"/>
      <c r="X102" s="221"/>
      <c r="Y102" s="221"/>
    </row>
    <row r="103" spans="1:25" ht="25.5" customHeight="1">
      <c r="A103" s="99">
        <v>6</v>
      </c>
      <c r="B103" s="33" t="s">
        <v>55</v>
      </c>
      <c r="C103" s="34">
        <v>29</v>
      </c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221"/>
      <c r="V103" s="221"/>
      <c r="W103" s="221"/>
      <c r="X103" s="221"/>
      <c r="Y103" s="221"/>
    </row>
    <row r="104" spans="1:25" ht="25.5" customHeight="1">
      <c r="A104" s="99">
        <v>7</v>
      </c>
      <c r="B104" s="33" t="s">
        <v>56</v>
      </c>
      <c r="C104" s="34">
        <v>30</v>
      </c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221"/>
      <c r="V104" s="221"/>
      <c r="W104" s="221"/>
      <c r="X104" s="221"/>
      <c r="Y104" s="221"/>
    </row>
    <row r="105" spans="1:25" ht="18" customHeight="1"/>
    <row r="106" spans="1:25" ht="18" customHeight="1"/>
    <row r="107" spans="1:25" ht="18" customHeight="1"/>
    <row r="108" spans="1:25" ht="18" customHeight="1"/>
    <row r="109" spans="1:25" ht="18" customHeight="1"/>
    <row r="110" spans="1:25" ht="18" customHeight="1"/>
    <row r="111" spans="1:25" ht="18" customHeight="1"/>
    <row r="112" spans="1:25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49.5" customHeight="1"/>
    <row r="131" ht="49.5" customHeight="1"/>
    <row r="132" ht="22.5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</sheetData>
  <mergeCells count="349">
    <mergeCell ref="Y8:Y9"/>
    <mergeCell ref="D41:D43"/>
    <mergeCell ref="J8:J9"/>
    <mergeCell ref="K8:K9"/>
    <mergeCell ref="L8:L9"/>
    <mergeCell ref="M8:M9"/>
    <mergeCell ref="N8:N9"/>
    <mergeCell ref="O8:O9"/>
    <mergeCell ref="P8:P9"/>
    <mergeCell ref="U8:U9"/>
    <mergeCell ref="V8:V9"/>
    <mergeCell ref="G22:G24"/>
    <mergeCell ref="I22:I24"/>
    <mergeCell ref="G26:G27"/>
    <mergeCell ref="G12:G13"/>
    <mergeCell ref="Q8:T8"/>
    <mergeCell ref="G8:G9"/>
    <mergeCell ref="H8:H9"/>
    <mergeCell ref="I8:I9"/>
    <mergeCell ref="W8:W9"/>
    <mergeCell ref="X8:X9"/>
    <mergeCell ref="I14:I15"/>
    <mergeCell ref="L10:L11"/>
    <mergeCell ref="L12:L13"/>
    <mergeCell ref="A8:A9"/>
    <mergeCell ref="B8:B9"/>
    <mergeCell ref="C8:C9"/>
    <mergeCell ref="D8:D9"/>
    <mergeCell ref="E8:E9"/>
    <mergeCell ref="F8:F9"/>
    <mergeCell ref="D22:D24"/>
    <mergeCell ref="F22:F24"/>
    <mergeCell ref="D28:D30"/>
    <mergeCell ref="E28:E30"/>
    <mergeCell ref="A22:A24"/>
    <mergeCell ref="B22:B24"/>
    <mergeCell ref="A41:A43"/>
    <mergeCell ref="B41:B43"/>
    <mergeCell ref="A31:A35"/>
    <mergeCell ref="B31:B35"/>
    <mergeCell ref="X41:X43"/>
    <mergeCell ref="C38:C39"/>
    <mergeCell ref="C41:C43"/>
    <mergeCell ref="X52:X53"/>
    <mergeCell ref="A44:A45"/>
    <mergeCell ref="X63:X65"/>
    <mergeCell ref="A63:A65"/>
    <mergeCell ref="B63:B65"/>
    <mergeCell ref="C63:C65"/>
    <mergeCell ref="D63:D65"/>
    <mergeCell ref="E63:E65"/>
    <mergeCell ref="F63:F65"/>
    <mergeCell ref="G63:G65"/>
    <mergeCell ref="H63:H65"/>
    <mergeCell ref="I63:I65"/>
    <mergeCell ref="J63:J65"/>
    <mergeCell ref="U101:Y104"/>
    <mergeCell ref="C50:C51"/>
    <mergeCell ref="C52:C53"/>
    <mergeCell ref="A55:A56"/>
    <mergeCell ref="B55:B56"/>
    <mergeCell ref="X55:X56"/>
    <mergeCell ref="A57:A58"/>
    <mergeCell ref="B57:B58"/>
    <mergeCell ref="X57:X58"/>
    <mergeCell ref="C57:C58"/>
    <mergeCell ref="C55:C56"/>
    <mergeCell ref="A50:A51"/>
    <mergeCell ref="B50:B51"/>
    <mergeCell ref="X50:X51"/>
    <mergeCell ref="A52:A53"/>
    <mergeCell ref="B52:B53"/>
    <mergeCell ref="E52:E53"/>
    <mergeCell ref="E50:E51"/>
    <mergeCell ref="D50:D51"/>
    <mergeCell ref="D52:D53"/>
    <mergeCell ref="F52:F53"/>
    <mergeCell ref="F50:F51"/>
    <mergeCell ref="G50:G51"/>
    <mergeCell ref="G52:G53"/>
    <mergeCell ref="B44:B45"/>
    <mergeCell ref="X44:X45"/>
    <mergeCell ref="A46:A49"/>
    <mergeCell ref="B46:B49"/>
    <mergeCell ref="X46:X49"/>
    <mergeCell ref="C44:C45"/>
    <mergeCell ref="C46:C49"/>
    <mergeCell ref="E41:E43"/>
    <mergeCell ref="F41:F43"/>
    <mergeCell ref="G41:G43"/>
    <mergeCell ref="I41:I43"/>
    <mergeCell ref="L41:L43"/>
    <mergeCell ref="J42:J43"/>
    <mergeCell ref="D44:D45"/>
    <mergeCell ref="E44:E45"/>
    <mergeCell ref="L46:L49"/>
    <mergeCell ref="G46:G49"/>
    <mergeCell ref="J46:J47"/>
    <mergeCell ref="G44:G45"/>
    <mergeCell ref="H44:H45"/>
    <mergeCell ref="D46:D49"/>
    <mergeCell ref="I44:I45"/>
    <mergeCell ref="H48:H49"/>
    <mergeCell ref="W48:W49"/>
    <mergeCell ref="X31:X35"/>
    <mergeCell ref="A36:A37"/>
    <mergeCell ref="B36:B37"/>
    <mergeCell ref="X36:X37"/>
    <mergeCell ref="C36:C37"/>
    <mergeCell ref="C31:C35"/>
    <mergeCell ref="A38:A39"/>
    <mergeCell ref="B38:B39"/>
    <mergeCell ref="X38:X39"/>
    <mergeCell ref="H36:H37"/>
    <mergeCell ref="I36:I37"/>
    <mergeCell ref="J36:J37"/>
    <mergeCell ref="D38:D39"/>
    <mergeCell ref="E38:E39"/>
    <mergeCell ref="F38:F39"/>
    <mergeCell ref="G38:G39"/>
    <mergeCell ref="H38:H39"/>
    <mergeCell ref="I38:I39"/>
    <mergeCell ref="J38:J39"/>
    <mergeCell ref="L38:L39"/>
    <mergeCell ref="L36:L37"/>
    <mergeCell ref="D31:D35"/>
    <mergeCell ref="X22:X24"/>
    <mergeCell ref="C20:C21"/>
    <mergeCell ref="C22:C24"/>
    <mergeCell ref="A26:A27"/>
    <mergeCell ref="B26:B27"/>
    <mergeCell ref="X26:X27"/>
    <mergeCell ref="A28:A30"/>
    <mergeCell ref="B28:B30"/>
    <mergeCell ref="X28:X30"/>
    <mergeCell ref="C28:C30"/>
    <mergeCell ref="C26:C27"/>
    <mergeCell ref="D20:D21"/>
    <mergeCell ref="E20:E21"/>
    <mergeCell ref="F20:F21"/>
    <mergeCell ref="G20:G21"/>
    <mergeCell ref="E22:E24"/>
    <mergeCell ref="L22:L24"/>
    <mergeCell ref="E26:E27"/>
    <mergeCell ref="D26:D27"/>
    <mergeCell ref="F26:F27"/>
    <mergeCell ref="L26:L27"/>
    <mergeCell ref="L28:L30"/>
    <mergeCell ref="A20:A21"/>
    <mergeCell ref="B20:B21"/>
    <mergeCell ref="X20:X21"/>
    <mergeCell ref="D16:D17"/>
    <mergeCell ref="L20:L21"/>
    <mergeCell ref="F18:F19"/>
    <mergeCell ref="E16:E17"/>
    <mergeCell ref="I16:I17"/>
    <mergeCell ref="G18:G19"/>
    <mergeCell ref="I18:I19"/>
    <mergeCell ref="I20:I21"/>
    <mergeCell ref="L16:L17"/>
    <mergeCell ref="H16:H17"/>
    <mergeCell ref="L18:L19"/>
    <mergeCell ref="F16:F17"/>
    <mergeCell ref="G16:G17"/>
    <mergeCell ref="E18:E19"/>
    <mergeCell ref="D18:D19"/>
    <mergeCell ref="C14:C15"/>
    <mergeCell ref="F12:F13"/>
    <mergeCell ref="A16:A17"/>
    <mergeCell ref="B16:B17"/>
    <mergeCell ref="X16:X17"/>
    <mergeCell ref="A18:A19"/>
    <mergeCell ref="B18:B19"/>
    <mergeCell ref="X18:X19"/>
    <mergeCell ref="C16:C17"/>
    <mergeCell ref="C18:C19"/>
    <mergeCell ref="D12:D13"/>
    <mergeCell ref="E12:E13"/>
    <mergeCell ref="K10:K12"/>
    <mergeCell ref="L14:L15"/>
    <mergeCell ref="D14:D15"/>
    <mergeCell ref="E14:E15"/>
    <mergeCell ref="G14:G15"/>
    <mergeCell ref="F14:F15"/>
    <mergeCell ref="D10:D11"/>
    <mergeCell ref="E10:E11"/>
    <mergeCell ref="F10:F11"/>
    <mergeCell ref="G10:G11"/>
    <mergeCell ref="H10:H11"/>
    <mergeCell ref="X60:X62"/>
    <mergeCell ref="L63:L65"/>
    <mergeCell ref="V60:V62"/>
    <mergeCell ref="K60:K62"/>
    <mergeCell ref="K63:K64"/>
    <mergeCell ref="U98:Y100"/>
    <mergeCell ref="A97:C97"/>
    <mergeCell ref="A5:Y5"/>
    <mergeCell ref="A6:Y6"/>
    <mergeCell ref="A60:A62"/>
    <mergeCell ref="B60:B62"/>
    <mergeCell ref="C60:C62"/>
    <mergeCell ref="D60:D62"/>
    <mergeCell ref="A10:A11"/>
    <mergeCell ref="B10:B11"/>
    <mergeCell ref="X10:X11"/>
    <mergeCell ref="C10:C11"/>
    <mergeCell ref="A12:A13"/>
    <mergeCell ref="B12:B13"/>
    <mergeCell ref="X12:X13"/>
    <mergeCell ref="A14:A15"/>
    <mergeCell ref="B14:B15"/>
    <mergeCell ref="X14:X15"/>
    <mergeCell ref="C12:C13"/>
    <mergeCell ref="R76:R77"/>
    <mergeCell ref="A69:A71"/>
    <mergeCell ref="B69:B71"/>
    <mergeCell ref="C69:C71"/>
    <mergeCell ref="D69:D71"/>
    <mergeCell ref="E69:E71"/>
    <mergeCell ref="F69:F71"/>
    <mergeCell ref="G69:G71"/>
    <mergeCell ref="H69:H71"/>
    <mergeCell ref="L69:L71"/>
    <mergeCell ref="E76:E79"/>
    <mergeCell ref="F76:F79"/>
    <mergeCell ref="G76:G79"/>
    <mergeCell ref="H76:H79"/>
    <mergeCell ref="A76:A79"/>
    <mergeCell ref="B76:B79"/>
    <mergeCell ref="C76:C79"/>
    <mergeCell ref="D76:D79"/>
    <mergeCell ref="K72:K73"/>
    <mergeCell ref="K74:K75"/>
    <mergeCell ref="K76:K77"/>
    <mergeCell ref="O76:O77"/>
    <mergeCell ref="P76:P77"/>
    <mergeCell ref="X69:X71"/>
    <mergeCell ref="L66:L68"/>
    <mergeCell ref="G66:G68"/>
    <mergeCell ref="H66:H68"/>
    <mergeCell ref="L76:L79"/>
    <mergeCell ref="V76:V79"/>
    <mergeCell ref="X76:X79"/>
    <mergeCell ref="L72:L75"/>
    <mergeCell ref="G72:G75"/>
    <mergeCell ref="H72:H75"/>
    <mergeCell ref="I69:I71"/>
    <mergeCell ref="J69:J71"/>
    <mergeCell ref="K69:K71"/>
    <mergeCell ref="X72:X75"/>
    <mergeCell ref="X66:X68"/>
    <mergeCell ref="O74:O75"/>
    <mergeCell ref="P74:P75"/>
    <mergeCell ref="Q74:Q75"/>
    <mergeCell ref="M76:M77"/>
    <mergeCell ref="N76:N77"/>
    <mergeCell ref="R72:R73"/>
    <mergeCell ref="V72:V75"/>
    <mergeCell ref="M74:M75"/>
    <mergeCell ref="N74:N75"/>
    <mergeCell ref="D55:D56"/>
    <mergeCell ref="D57:D58"/>
    <mergeCell ref="F57:F58"/>
    <mergeCell ref="G57:G58"/>
    <mergeCell ref="B72:B75"/>
    <mergeCell ref="A72:A75"/>
    <mergeCell ref="C72:C75"/>
    <mergeCell ref="D72:D75"/>
    <mergeCell ref="E72:E75"/>
    <mergeCell ref="F72:F75"/>
    <mergeCell ref="A66:A68"/>
    <mergeCell ref="B66:B68"/>
    <mergeCell ref="C66:C68"/>
    <mergeCell ref="D66:D68"/>
    <mergeCell ref="E66:E68"/>
    <mergeCell ref="F66:F68"/>
    <mergeCell ref="E55:E56"/>
    <mergeCell ref="F55:F56"/>
    <mergeCell ref="G55:G56"/>
    <mergeCell ref="E57:E58"/>
    <mergeCell ref="D36:D37"/>
    <mergeCell ref="E36:E37"/>
    <mergeCell ref="F36:F37"/>
    <mergeCell ref="L50:L51"/>
    <mergeCell ref="H52:H53"/>
    <mergeCell ref="I52:I53"/>
    <mergeCell ref="J52:J53"/>
    <mergeCell ref="L52:L53"/>
    <mergeCell ref="E31:E35"/>
    <mergeCell ref="F31:F35"/>
    <mergeCell ref="G31:G35"/>
    <mergeCell ref="H31:H35"/>
    <mergeCell ref="L31:L35"/>
    <mergeCell ref="F44:F45"/>
    <mergeCell ref="L44:L45"/>
    <mergeCell ref="E46:E49"/>
    <mergeCell ref="F46:F49"/>
    <mergeCell ref="H42:H43"/>
    <mergeCell ref="V69:V71"/>
    <mergeCell ref="E60:E62"/>
    <mergeCell ref="F60:F62"/>
    <mergeCell ref="G60:G62"/>
    <mergeCell ref="H60:H62"/>
    <mergeCell ref="L60:L62"/>
    <mergeCell ref="M10:M11"/>
    <mergeCell ref="M31:M32"/>
    <mergeCell ref="N31:N32"/>
    <mergeCell ref="U48:U49"/>
    <mergeCell ref="I46:I49"/>
    <mergeCell ref="H29:H30"/>
    <mergeCell ref="M38:M39"/>
    <mergeCell ref="N38:N39"/>
    <mergeCell ref="O38:O39"/>
    <mergeCell ref="P38:P39"/>
    <mergeCell ref="Q38:Q39"/>
    <mergeCell ref="K38:K39"/>
    <mergeCell ref="L55:L56"/>
    <mergeCell ref="I66:I68"/>
    <mergeCell ref="G28:G30"/>
    <mergeCell ref="I28:I30"/>
    <mergeCell ref="F28:F30"/>
    <mergeCell ref="H46:H47"/>
    <mergeCell ref="H50:H51"/>
    <mergeCell ref="I50:I51"/>
    <mergeCell ref="J48:J49"/>
    <mergeCell ref="J10:J11"/>
    <mergeCell ref="I10:I11"/>
    <mergeCell ref="I12:I13"/>
    <mergeCell ref="J50:J51"/>
    <mergeCell ref="G36:G37"/>
    <mergeCell ref="J44:J45"/>
    <mergeCell ref="M72:M73"/>
    <mergeCell ref="N72:N73"/>
    <mergeCell ref="O72:O73"/>
    <mergeCell ref="P72:P73"/>
    <mergeCell ref="M64:M65"/>
    <mergeCell ref="N64:N65"/>
    <mergeCell ref="O64:O65"/>
    <mergeCell ref="P64:P65"/>
    <mergeCell ref="R64:R65"/>
    <mergeCell ref="U23:U24"/>
    <mergeCell ref="W23:W24"/>
    <mergeCell ref="M29:M30"/>
    <mergeCell ref="N29:N30"/>
    <mergeCell ref="O29:O30"/>
    <mergeCell ref="P29:P30"/>
    <mergeCell ref="Q29:Q30"/>
    <mergeCell ref="K29:K30"/>
    <mergeCell ref="J29:J30"/>
  </mergeCells>
  <pageMargins left="0.2" right="0.1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tabSelected="1" topLeftCell="A10" workbookViewId="0">
      <selection activeCell="K34" sqref="K34"/>
    </sheetView>
  </sheetViews>
  <sheetFormatPr defaultRowHeight="15"/>
  <cols>
    <col min="1" max="1" width="5.85546875" style="5" customWidth="1"/>
    <col min="2" max="2" width="14.5703125" style="5" customWidth="1"/>
    <col min="3" max="3" width="9.85546875" style="5" customWidth="1"/>
    <col min="4" max="4" width="6.140625" style="5" customWidth="1"/>
    <col min="5" max="5" width="9.85546875" style="5" customWidth="1"/>
    <col min="6" max="6" width="8.5703125" style="5" customWidth="1"/>
    <col min="7" max="7" width="10.7109375" style="5" customWidth="1"/>
    <col min="8" max="8" width="9.85546875" style="5" customWidth="1"/>
    <col min="9" max="9" width="10.7109375" style="5" customWidth="1"/>
    <col min="10" max="10" width="8.85546875" style="5" customWidth="1"/>
    <col min="11" max="11" width="24.7109375" style="5" customWidth="1"/>
    <col min="12" max="12" width="9.28515625" style="107" customWidth="1"/>
    <col min="13" max="14" width="12.85546875" style="107" customWidth="1"/>
    <col min="15" max="18" width="7.28515625" style="157" customWidth="1"/>
    <col min="19" max="19" width="38.85546875" style="5" customWidth="1"/>
    <col min="20" max="16384" width="9.140625" style="5"/>
  </cols>
  <sheetData>
    <row r="1" spans="1:22" ht="30.75" customHeight="1">
      <c r="A1" s="303" t="s">
        <v>102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</row>
    <row r="2" spans="1:22" ht="30" customHeight="1">
      <c r="A2" s="303" t="s">
        <v>101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</row>
    <row r="3" spans="1:22" ht="5.25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52"/>
      <c r="P3" s="152"/>
      <c r="Q3" s="152"/>
      <c r="R3" s="152"/>
      <c r="S3" s="111"/>
      <c r="T3" s="111"/>
      <c r="U3" s="111"/>
      <c r="V3" s="111"/>
    </row>
    <row r="4" spans="1:22" ht="33" customHeight="1">
      <c r="A4" s="237" t="s">
        <v>2</v>
      </c>
      <c r="B4" s="237" t="s">
        <v>3</v>
      </c>
      <c r="C4" s="241" t="s">
        <v>68</v>
      </c>
      <c r="D4" s="241" t="s">
        <v>75</v>
      </c>
      <c r="E4" s="241" t="s">
        <v>78</v>
      </c>
      <c r="F4" s="241" t="s">
        <v>76</v>
      </c>
      <c r="G4" s="241" t="s">
        <v>77</v>
      </c>
      <c r="H4" s="241" t="s">
        <v>112</v>
      </c>
      <c r="I4" s="241" t="s">
        <v>116</v>
      </c>
      <c r="J4" s="241" t="s">
        <v>169</v>
      </c>
      <c r="K4" s="302" t="s">
        <v>201</v>
      </c>
      <c r="L4" s="302" t="s">
        <v>202</v>
      </c>
      <c r="M4" s="302" t="s">
        <v>203</v>
      </c>
      <c r="N4" s="302" t="s">
        <v>204</v>
      </c>
      <c r="O4" s="294" t="s">
        <v>214</v>
      </c>
      <c r="P4" s="294"/>
      <c r="Q4" s="294"/>
      <c r="R4" s="295"/>
      <c r="S4" s="237" t="s">
        <v>336</v>
      </c>
      <c r="T4" s="239" t="s">
        <v>111</v>
      </c>
      <c r="U4" s="241" t="s">
        <v>5</v>
      </c>
      <c r="V4" s="229" t="s">
        <v>6</v>
      </c>
    </row>
    <row r="5" spans="1:22" ht="35.25" customHeight="1">
      <c r="A5" s="238"/>
      <c r="B5" s="238"/>
      <c r="C5" s="242"/>
      <c r="D5" s="242"/>
      <c r="E5" s="242"/>
      <c r="F5" s="242"/>
      <c r="G5" s="242"/>
      <c r="H5" s="242"/>
      <c r="I5" s="242"/>
      <c r="J5" s="242"/>
      <c r="K5" s="302"/>
      <c r="L5" s="302"/>
      <c r="M5" s="302"/>
      <c r="N5" s="302"/>
      <c r="O5" s="112" t="s">
        <v>205</v>
      </c>
      <c r="P5" s="112" t="s">
        <v>206</v>
      </c>
      <c r="Q5" s="112" t="s">
        <v>207</v>
      </c>
      <c r="R5" s="158" t="s">
        <v>208</v>
      </c>
      <c r="S5" s="238"/>
      <c r="T5" s="240"/>
      <c r="U5" s="242"/>
      <c r="V5" s="230"/>
    </row>
    <row r="6" spans="1:22" s="6" customFormat="1" ht="27" customHeight="1">
      <c r="A6" s="252">
        <v>1</v>
      </c>
      <c r="B6" s="255" t="s">
        <v>104</v>
      </c>
      <c r="C6" s="258">
        <v>63</v>
      </c>
      <c r="D6" s="264">
        <v>3</v>
      </c>
      <c r="E6" s="264">
        <v>21</v>
      </c>
      <c r="F6" s="264">
        <v>7</v>
      </c>
      <c r="G6" s="264">
        <v>6</v>
      </c>
      <c r="H6" s="296">
        <v>1</v>
      </c>
      <c r="I6" s="299">
        <v>21</v>
      </c>
      <c r="J6" s="288">
        <v>4</v>
      </c>
      <c r="K6" s="71" t="s">
        <v>282</v>
      </c>
      <c r="L6" s="72" t="s">
        <v>283</v>
      </c>
      <c r="M6" s="72" t="s">
        <v>231</v>
      </c>
      <c r="N6" s="72" t="s">
        <v>232</v>
      </c>
      <c r="O6" s="73" t="s">
        <v>268</v>
      </c>
      <c r="P6" s="73"/>
      <c r="Q6" s="73"/>
      <c r="R6" s="159"/>
      <c r="S6" s="79" t="s">
        <v>305</v>
      </c>
      <c r="T6" s="231">
        <v>252</v>
      </c>
      <c r="U6" s="234">
        <v>252</v>
      </c>
      <c r="V6" s="4"/>
    </row>
    <row r="7" spans="1:22" s="6" customFormat="1" ht="27" customHeight="1">
      <c r="A7" s="253"/>
      <c r="B7" s="256"/>
      <c r="C7" s="259"/>
      <c r="D7" s="265"/>
      <c r="E7" s="265"/>
      <c r="F7" s="265"/>
      <c r="G7" s="265"/>
      <c r="H7" s="297"/>
      <c r="I7" s="300"/>
      <c r="J7" s="289"/>
      <c r="K7" s="71" t="s">
        <v>284</v>
      </c>
      <c r="L7" s="73">
        <v>1980</v>
      </c>
      <c r="M7" s="72" t="s">
        <v>231</v>
      </c>
      <c r="N7" s="72" t="s">
        <v>232</v>
      </c>
      <c r="O7" s="73"/>
      <c r="P7" s="73" t="s">
        <v>268</v>
      </c>
      <c r="Q7" s="73"/>
      <c r="R7" s="159"/>
      <c r="S7" s="79" t="s">
        <v>306</v>
      </c>
      <c r="T7" s="232"/>
      <c r="U7" s="235"/>
      <c r="V7" s="4"/>
    </row>
    <row r="8" spans="1:22" s="6" customFormat="1" ht="27" customHeight="1">
      <c r="A8" s="253"/>
      <c r="B8" s="256"/>
      <c r="C8" s="259"/>
      <c r="D8" s="265"/>
      <c r="E8" s="265"/>
      <c r="F8" s="265"/>
      <c r="G8" s="265"/>
      <c r="H8" s="297"/>
      <c r="I8" s="300"/>
      <c r="J8" s="289"/>
      <c r="K8" s="291" t="s">
        <v>285</v>
      </c>
      <c r="L8" s="248">
        <v>1993</v>
      </c>
      <c r="M8" s="274" t="s">
        <v>231</v>
      </c>
      <c r="N8" s="274" t="s">
        <v>232</v>
      </c>
      <c r="O8" s="248" t="s">
        <v>268</v>
      </c>
      <c r="P8" s="248"/>
      <c r="Q8" s="248"/>
      <c r="R8" s="250"/>
      <c r="S8" s="79" t="s">
        <v>307</v>
      </c>
      <c r="T8" s="232"/>
      <c r="U8" s="235"/>
      <c r="V8" s="4"/>
    </row>
    <row r="9" spans="1:22" s="6" customFormat="1" ht="27" customHeight="1">
      <c r="A9" s="253"/>
      <c r="B9" s="256"/>
      <c r="C9" s="259"/>
      <c r="D9" s="265"/>
      <c r="E9" s="265"/>
      <c r="F9" s="265"/>
      <c r="G9" s="265"/>
      <c r="H9" s="298"/>
      <c r="I9" s="300"/>
      <c r="J9" s="289"/>
      <c r="K9" s="292"/>
      <c r="L9" s="249"/>
      <c r="M9" s="293"/>
      <c r="N9" s="293"/>
      <c r="O9" s="249"/>
      <c r="P9" s="249"/>
      <c r="Q9" s="249"/>
      <c r="R9" s="251"/>
      <c r="S9" s="79" t="s">
        <v>308</v>
      </c>
      <c r="T9" s="232"/>
      <c r="U9" s="235"/>
      <c r="V9" s="4"/>
    </row>
    <row r="10" spans="1:22" s="6" customFormat="1" ht="27" customHeight="1">
      <c r="A10" s="253"/>
      <c r="B10" s="256"/>
      <c r="C10" s="259"/>
      <c r="D10" s="265"/>
      <c r="E10" s="265"/>
      <c r="F10" s="265"/>
      <c r="G10" s="265"/>
      <c r="H10" s="261">
        <v>1</v>
      </c>
      <c r="I10" s="300"/>
      <c r="J10" s="289"/>
      <c r="K10" s="71" t="s">
        <v>286</v>
      </c>
      <c r="L10" s="73">
        <v>1982</v>
      </c>
      <c r="M10" s="72" t="s">
        <v>231</v>
      </c>
      <c r="N10" s="72" t="s">
        <v>232</v>
      </c>
      <c r="O10" s="73"/>
      <c r="P10" s="73" t="s">
        <v>268</v>
      </c>
      <c r="Q10" s="73"/>
      <c r="R10" s="159"/>
      <c r="S10" s="79" t="s">
        <v>310</v>
      </c>
      <c r="T10" s="232"/>
      <c r="U10" s="235"/>
      <c r="V10" s="4"/>
    </row>
    <row r="11" spans="1:22" s="6" customFormat="1" ht="27" customHeight="1">
      <c r="A11" s="254"/>
      <c r="B11" s="257"/>
      <c r="C11" s="260"/>
      <c r="D11" s="266"/>
      <c r="E11" s="266"/>
      <c r="F11" s="266"/>
      <c r="G11" s="266"/>
      <c r="H11" s="262"/>
      <c r="I11" s="301"/>
      <c r="J11" s="290"/>
      <c r="K11" s="71"/>
      <c r="L11" s="73"/>
      <c r="M11" s="72"/>
      <c r="N11" s="72"/>
      <c r="O11" s="73"/>
      <c r="P11" s="73"/>
      <c r="Q11" s="73"/>
      <c r="R11" s="159"/>
      <c r="S11" s="79" t="s">
        <v>309</v>
      </c>
      <c r="T11" s="233"/>
      <c r="U11" s="236"/>
      <c r="V11" s="4"/>
    </row>
    <row r="12" spans="1:22" s="6" customFormat="1" ht="27" customHeight="1">
      <c r="A12" s="252">
        <v>2</v>
      </c>
      <c r="B12" s="255" t="s">
        <v>105</v>
      </c>
      <c r="C12" s="258">
        <v>25</v>
      </c>
      <c r="D12" s="261">
        <v>1</v>
      </c>
      <c r="E12" s="252">
        <v>25</v>
      </c>
      <c r="F12" s="264">
        <v>7</v>
      </c>
      <c r="G12" s="264">
        <v>6</v>
      </c>
      <c r="H12" s="262"/>
      <c r="I12" s="243">
        <v>25</v>
      </c>
      <c r="J12" s="243">
        <v>4</v>
      </c>
      <c r="K12" s="76" t="s">
        <v>290</v>
      </c>
      <c r="L12" s="77">
        <v>1990</v>
      </c>
      <c r="M12" s="72" t="s">
        <v>231</v>
      </c>
      <c r="N12" s="72" t="s">
        <v>232</v>
      </c>
      <c r="O12" s="153"/>
      <c r="P12" s="153" t="s">
        <v>268</v>
      </c>
      <c r="Q12" s="73"/>
      <c r="R12" s="159"/>
      <c r="S12" s="162" t="s">
        <v>311</v>
      </c>
      <c r="T12" s="231">
        <v>252</v>
      </c>
      <c r="U12" s="234">
        <v>252</v>
      </c>
      <c r="V12" s="7"/>
    </row>
    <row r="13" spans="1:22" s="6" customFormat="1" ht="27" customHeight="1">
      <c r="A13" s="253"/>
      <c r="B13" s="256"/>
      <c r="C13" s="259"/>
      <c r="D13" s="262"/>
      <c r="E13" s="253"/>
      <c r="F13" s="265"/>
      <c r="G13" s="265"/>
      <c r="H13" s="262"/>
      <c r="I13" s="244"/>
      <c r="J13" s="244"/>
      <c r="K13" s="76" t="s">
        <v>288</v>
      </c>
      <c r="L13" s="77">
        <v>1993</v>
      </c>
      <c r="M13" s="72" t="s">
        <v>231</v>
      </c>
      <c r="N13" s="72" t="s">
        <v>232</v>
      </c>
      <c r="O13" s="153" t="s">
        <v>268</v>
      </c>
      <c r="P13" s="153"/>
      <c r="Q13" s="153"/>
      <c r="R13" s="160"/>
      <c r="S13" s="162" t="s">
        <v>312</v>
      </c>
      <c r="T13" s="232"/>
      <c r="U13" s="235"/>
      <c r="V13" s="7"/>
    </row>
    <row r="14" spans="1:22" s="6" customFormat="1" ht="27" customHeight="1">
      <c r="A14" s="253"/>
      <c r="B14" s="256"/>
      <c r="C14" s="259"/>
      <c r="D14" s="262"/>
      <c r="E14" s="253"/>
      <c r="F14" s="265"/>
      <c r="G14" s="265"/>
      <c r="H14" s="262"/>
      <c r="I14" s="244"/>
      <c r="J14" s="244"/>
      <c r="K14" s="76" t="s">
        <v>287</v>
      </c>
      <c r="L14" s="77">
        <v>1972</v>
      </c>
      <c r="M14" s="131" t="s">
        <v>231</v>
      </c>
      <c r="N14" s="131" t="s">
        <v>232</v>
      </c>
      <c r="O14" s="153"/>
      <c r="P14" s="153" t="s">
        <v>268</v>
      </c>
      <c r="Q14" s="153"/>
      <c r="R14" s="160"/>
      <c r="S14" s="162" t="s">
        <v>313</v>
      </c>
      <c r="T14" s="232"/>
      <c r="U14" s="235"/>
      <c r="V14" s="7"/>
    </row>
    <row r="15" spans="1:22" s="6" customFormat="1" ht="27" customHeight="1">
      <c r="A15" s="253"/>
      <c r="B15" s="256"/>
      <c r="C15" s="259"/>
      <c r="D15" s="262"/>
      <c r="E15" s="253"/>
      <c r="F15" s="265"/>
      <c r="G15" s="265"/>
      <c r="H15" s="263"/>
      <c r="I15" s="244"/>
      <c r="J15" s="244"/>
      <c r="K15" s="76" t="s">
        <v>289</v>
      </c>
      <c r="L15" s="77">
        <v>1971</v>
      </c>
      <c r="M15" s="72" t="s">
        <v>231</v>
      </c>
      <c r="N15" s="72" t="s">
        <v>232</v>
      </c>
      <c r="O15" s="153" t="s">
        <v>268</v>
      </c>
      <c r="P15" s="153"/>
      <c r="Q15" s="153"/>
      <c r="R15" s="160"/>
      <c r="S15" s="162" t="s">
        <v>314</v>
      </c>
      <c r="T15" s="233"/>
      <c r="U15" s="236"/>
      <c r="V15" s="7"/>
    </row>
    <row r="16" spans="1:22" s="6" customFormat="1" ht="27" customHeight="1">
      <c r="A16" s="252">
        <v>3</v>
      </c>
      <c r="B16" s="284" t="s">
        <v>106</v>
      </c>
      <c r="C16" s="286">
        <v>25</v>
      </c>
      <c r="D16" s="261">
        <v>1</v>
      </c>
      <c r="E16" s="243">
        <v>25</v>
      </c>
      <c r="F16" s="264">
        <v>7</v>
      </c>
      <c r="G16" s="264">
        <v>5</v>
      </c>
      <c r="H16" s="261">
        <v>1</v>
      </c>
      <c r="I16" s="243">
        <v>25</v>
      </c>
      <c r="J16" s="243">
        <v>4</v>
      </c>
      <c r="K16" s="271" t="s">
        <v>291</v>
      </c>
      <c r="L16" s="273">
        <v>1994</v>
      </c>
      <c r="M16" s="267" t="s">
        <v>231</v>
      </c>
      <c r="N16" s="267" t="s">
        <v>232</v>
      </c>
      <c r="O16" s="248"/>
      <c r="P16" s="248" t="s">
        <v>268</v>
      </c>
      <c r="Q16" s="248"/>
      <c r="R16" s="250"/>
      <c r="S16" s="162" t="s">
        <v>315</v>
      </c>
      <c r="T16" s="231">
        <v>210</v>
      </c>
      <c r="U16" s="234">
        <v>210</v>
      </c>
      <c r="V16" s="261"/>
    </row>
    <row r="17" spans="1:22" s="6" customFormat="1" ht="27" customHeight="1">
      <c r="A17" s="253"/>
      <c r="B17" s="285"/>
      <c r="C17" s="287"/>
      <c r="D17" s="262"/>
      <c r="E17" s="244"/>
      <c r="F17" s="265"/>
      <c r="G17" s="265"/>
      <c r="H17" s="262"/>
      <c r="I17" s="244"/>
      <c r="J17" s="244"/>
      <c r="K17" s="272"/>
      <c r="L17" s="268"/>
      <c r="M17" s="268"/>
      <c r="N17" s="268"/>
      <c r="O17" s="269"/>
      <c r="P17" s="269"/>
      <c r="Q17" s="269"/>
      <c r="R17" s="270"/>
      <c r="S17" s="163" t="s">
        <v>316</v>
      </c>
      <c r="T17" s="232"/>
      <c r="U17" s="235"/>
      <c r="V17" s="262"/>
    </row>
    <row r="18" spans="1:22" s="6" customFormat="1" ht="27" customHeight="1">
      <c r="A18" s="253"/>
      <c r="B18" s="285"/>
      <c r="C18" s="287"/>
      <c r="D18" s="262"/>
      <c r="E18" s="244"/>
      <c r="F18" s="265"/>
      <c r="G18" s="265"/>
      <c r="H18" s="262"/>
      <c r="I18" s="244"/>
      <c r="J18" s="244"/>
      <c r="K18" s="271" t="s">
        <v>292</v>
      </c>
      <c r="L18" s="273">
        <v>1996</v>
      </c>
      <c r="M18" s="267" t="s">
        <v>231</v>
      </c>
      <c r="N18" s="267" t="s">
        <v>232</v>
      </c>
      <c r="O18" s="248" t="s">
        <v>268</v>
      </c>
      <c r="P18" s="248"/>
      <c r="Q18" s="248"/>
      <c r="R18" s="250"/>
      <c r="S18" s="162" t="s">
        <v>317</v>
      </c>
      <c r="T18" s="232"/>
      <c r="U18" s="235"/>
      <c r="V18" s="262"/>
    </row>
    <row r="19" spans="1:22" s="6" customFormat="1" ht="27" customHeight="1">
      <c r="A19" s="253"/>
      <c r="B19" s="285"/>
      <c r="C19" s="287"/>
      <c r="D19" s="262"/>
      <c r="E19" s="244"/>
      <c r="F19" s="265"/>
      <c r="G19" s="265"/>
      <c r="H19" s="262"/>
      <c r="I19" s="244"/>
      <c r="J19" s="244"/>
      <c r="K19" s="281"/>
      <c r="L19" s="282"/>
      <c r="M19" s="282"/>
      <c r="N19" s="282"/>
      <c r="O19" s="278"/>
      <c r="P19" s="278"/>
      <c r="Q19" s="278"/>
      <c r="R19" s="279"/>
      <c r="S19" s="162" t="s">
        <v>318</v>
      </c>
      <c r="T19" s="232"/>
      <c r="U19" s="235"/>
      <c r="V19" s="262"/>
    </row>
    <row r="20" spans="1:22" s="6" customFormat="1" ht="33.75" customHeight="1">
      <c r="A20" s="252">
        <v>4</v>
      </c>
      <c r="B20" s="255" t="s">
        <v>107</v>
      </c>
      <c r="C20" s="258">
        <v>22</v>
      </c>
      <c r="D20" s="261">
        <v>1</v>
      </c>
      <c r="E20" s="252">
        <v>22</v>
      </c>
      <c r="F20" s="264">
        <v>7</v>
      </c>
      <c r="G20" s="264">
        <v>5</v>
      </c>
      <c r="H20" s="262"/>
      <c r="I20" s="244"/>
      <c r="J20" s="244"/>
      <c r="K20" s="271" t="s">
        <v>294</v>
      </c>
      <c r="L20" s="273">
        <v>1993</v>
      </c>
      <c r="M20" s="274" t="s">
        <v>231</v>
      </c>
      <c r="N20" s="274" t="s">
        <v>232</v>
      </c>
      <c r="O20" s="248" t="s">
        <v>268</v>
      </c>
      <c r="P20" s="248"/>
      <c r="Q20" s="248"/>
      <c r="R20" s="250"/>
      <c r="S20" s="164" t="s">
        <v>319</v>
      </c>
      <c r="T20" s="246">
        <v>210</v>
      </c>
      <c r="U20" s="247">
        <v>210</v>
      </c>
      <c r="V20" s="7"/>
    </row>
    <row r="21" spans="1:22" s="6" customFormat="1" ht="27" customHeight="1">
      <c r="A21" s="253"/>
      <c r="B21" s="256"/>
      <c r="C21" s="259"/>
      <c r="D21" s="262"/>
      <c r="E21" s="253"/>
      <c r="F21" s="265"/>
      <c r="G21" s="265"/>
      <c r="H21" s="262"/>
      <c r="I21" s="244"/>
      <c r="J21" s="244"/>
      <c r="K21" s="280"/>
      <c r="L21" s="283"/>
      <c r="M21" s="275"/>
      <c r="N21" s="275"/>
      <c r="O21" s="276"/>
      <c r="P21" s="276"/>
      <c r="Q21" s="276"/>
      <c r="R21" s="277"/>
      <c r="S21" s="165" t="s">
        <v>320</v>
      </c>
      <c r="T21" s="246"/>
      <c r="U21" s="247"/>
      <c r="V21" s="7"/>
    </row>
    <row r="22" spans="1:22" s="6" customFormat="1" ht="27" customHeight="1">
      <c r="A22" s="254"/>
      <c r="B22" s="257"/>
      <c r="C22" s="260"/>
      <c r="D22" s="263"/>
      <c r="E22" s="254"/>
      <c r="F22" s="266"/>
      <c r="G22" s="266"/>
      <c r="H22" s="263"/>
      <c r="I22" s="245"/>
      <c r="J22" s="245"/>
      <c r="K22" s="78" t="s">
        <v>293</v>
      </c>
      <c r="L22" s="75">
        <v>1997</v>
      </c>
      <c r="M22" s="72" t="s">
        <v>231</v>
      </c>
      <c r="N22" s="72" t="s">
        <v>232</v>
      </c>
      <c r="O22" s="73"/>
      <c r="P22" s="73" t="s">
        <v>268</v>
      </c>
      <c r="Q22" s="73"/>
      <c r="R22" s="159"/>
      <c r="S22" s="79" t="s">
        <v>314</v>
      </c>
      <c r="T22" s="246"/>
      <c r="U22" s="247"/>
      <c r="V22" s="7"/>
    </row>
    <row r="23" spans="1:22" s="6" customFormat="1" ht="27" customHeight="1">
      <c r="A23" s="252">
        <v>5</v>
      </c>
      <c r="B23" s="255" t="s">
        <v>108</v>
      </c>
      <c r="C23" s="258">
        <v>60</v>
      </c>
      <c r="D23" s="261">
        <v>3</v>
      </c>
      <c r="E23" s="252">
        <v>20</v>
      </c>
      <c r="F23" s="264">
        <v>7</v>
      </c>
      <c r="G23" s="264">
        <v>6</v>
      </c>
      <c r="H23" s="261">
        <v>2</v>
      </c>
      <c r="I23" s="243">
        <v>40</v>
      </c>
      <c r="J23" s="243">
        <v>4</v>
      </c>
      <c r="K23" s="271" t="s">
        <v>295</v>
      </c>
      <c r="L23" s="273">
        <v>1989</v>
      </c>
      <c r="M23" s="267" t="s">
        <v>231</v>
      </c>
      <c r="N23" s="267" t="s">
        <v>232</v>
      </c>
      <c r="O23" s="248" t="s">
        <v>268</v>
      </c>
      <c r="P23" s="248"/>
      <c r="Q23" s="248"/>
      <c r="R23" s="250"/>
      <c r="S23" s="162" t="s">
        <v>321</v>
      </c>
      <c r="T23" s="231">
        <v>252</v>
      </c>
      <c r="U23" s="234">
        <v>252</v>
      </c>
      <c r="V23" s="7"/>
    </row>
    <row r="24" spans="1:22" s="6" customFormat="1" ht="27" customHeight="1">
      <c r="A24" s="253"/>
      <c r="B24" s="256"/>
      <c r="C24" s="259"/>
      <c r="D24" s="262"/>
      <c r="E24" s="253"/>
      <c r="F24" s="265"/>
      <c r="G24" s="265"/>
      <c r="H24" s="262"/>
      <c r="I24" s="244"/>
      <c r="J24" s="244"/>
      <c r="K24" s="272"/>
      <c r="L24" s="268"/>
      <c r="M24" s="268"/>
      <c r="N24" s="268"/>
      <c r="O24" s="269"/>
      <c r="P24" s="269"/>
      <c r="Q24" s="269"/>
      <c r="R24" s="270"/>
      <c r="S24" s="162" t="s">
        <v>322</v>
      </c>
      <c r="T24" s="232"/>
      <c r="U24" s="235"/>
      <c r="V24" s="7"/>
    </row>
    <row r="25" spans="1:22" s="6" customFormat="1" ht="27" customHeight="1">
      <c r="A25" s="253"/>
      <c r="B25" s="256"/>
      <c r="C25" s="259"/>
      <c r="D25" s="262"/>
      <c r="E25" s="253"/>
      <c r="F25" s="265"/>
      <c r="G25" s="265"/>
      <c r="H25" s="262"/>
      <c r="I25" s="244"/>
      <c r="J25" s="244"/>
      <c r="K25" s="132" t="s">
        <v>287</v>
      </c>
      <c r="L25" s="77">
        <v>1972</v>
      </c>
      <c r="M25" s="134" t="s">
        <v>231</v>
      </c>
      <c r="N25" s="134" t="s">
        <v>232</v>
      </c>
      <c r="O25" s="153"/>
      <c r="P25" s="153" t="s">
        <v>268</v>
      </c>
      <c r="Q25" s="154"/>
      <c r="R25" s="161"/>
      <c r="S25" s="162" t="s">
        <v>323</v>
      </c>
      <c r="T25" s="232"/>
      <c r="U25" s="235"/>
      <c r="V25" s="7"/>
    </row>
    <row r="26" spans="1:22" s="6" customFormat="1" ht="27" customHeight="1">
      <c r="A26" s="253"/>
      <c r="B26" s="256"/>
      <c r="C26" s="259"/>
      <c r="D26" s="262"/>
      <c r="E26" s="253"/>
      <c r="F26" s="265"/>
      <c r="G26" s="265"/>
      <c r="H26" s="262"/>
      <c r="I26" s="244"/>
      <c r="J26" s="244"/>
      <c r="K26" s="74" t="s">
        <v>297</v>
      </c>
      <c r="L26" s="75">
        <v>1993</v>
      </c>
      <c r="M26" s="72" t="s">
        <v>231</v>
      </c>
      <c r="N26" s="72" t="s">
        <v>232</v>
      </c>
      <c r="O26" s="73" t="s">
        <v>268</v>
      </c>
      <c r="P26" s="155"/>
      <c r="Q26" s="166"/>
      <c r="R26" s="167"/>
      <c r="S26" s="162" t="s">
        <v>324</v>
      </c>
      <c r="T26" s="232"/>
      <c r="U26" s="235"/>
      <c r="V26" s="7"/>
    </row>
    <row r="27" spans="1:22" s="6" customFormat="1" ht="27" customHeight="1">
      <c r="A27" s="253"/>
      <c r="B27" s="256"/>
      <c r="C27" s="259"/>
      <c r="D27" s="262"/>
      <c r="E27" s="253"/>
      <c r="F27" s="265"/>
      <c r="G27" s="265"/>
      <c r="H27" s="262"/>
      <c r="I27" s="244"/>
      <c r="J27" s="244"/>
      <c r="K27" s="74" t="s">
        <v>296</v>
      </c>
      <c r="L27" s="75">
        <v>1977</v>
      </c>
      <c r="M27" s="72" t="s">
        <v>231</v>
      </c>
      <c r="N27" s="72" t="s">
        <v>232</v>
      </c>
      <c r="O27" s="73" t="s">
        <v>268</v>
      </c>
      <c r="P27" s="73"/>
      <c r="Q27" s="73"/>
      <c r="R27" s="159"/>
      <c r="S27" s="162" t="s">
        <v>325</v>
      </c>
      <c r="T27" s="233"/>
      <c r="U27" s="236"/>
      <c r="V27" s="7"/>
    </row>
    <row r="28" spans="1:22" s="6" customFormat="1" ht="27" customHeight="1">
      <c r="A28" s="252">
        <v>6</v>
      </c>
      <c r="B28" s="255" t="s">
        <v>109</v>
      </c>
      <c r="C28" s="258">
        <v>17</v>
      </c>
      <c r="D28" s="261">
        <v>1</v>
      </c>
      <c r="E28" s="252">
        <v>17</v>
      </c>
      <c r="F28" s="264">
        <v>7</v>
      </c>
      <c r="G28" s="264">
        <v>6</v>
      </c>
      <c r="H28" s="133"/>
      <c r="I28" s="8"/>
      <c r="J28" s="8"/>
      <c r="K28" s="74"/>
      <c r="L28" s="75"/>
      <c r="M28" s="72"/>
      <c r="N28" s="72"/>
      <c r="O28" s="73"/>
      <c r="P28" s="73"/>
      <c r="Q28" s="73"/>
      <c r="R28" s="159"/>
      <c r="S28" s="162" t="s">
        <v>326</v>
      </c>
      <c r="T28" s="231">
        <v>255</v>
      </c>
      <c r="U28" s="234">
        <v>255</v>
      </c>
      <c r="V28" s="7"/>
    </row>
    <row r="29" spans="1:22" s="6" customFormat="1" ht="27" customHeight="1">
      <c r="A29" s="253"/>
      <c r="B29" s="256"/>
      <c r="C29" s="259"/>
      <c r="D29" s="262"/>
      <c r="E29" s="253"/>
      <c r="F29" s="265"/>
      <c r="G29" s="265"/>
      <c r="H29" s="133"/>
      <c r="I29" s="8"/>
      <c r="J29" s="8"/>
      <c r="K29" s="74"/>
      <c r="L29" s="75"/>
      <c r="M29" s="72"/>
      <c r="N29" s="72"/>
      <c r="O29" s="73"/>
      <c r="P29" s="73"/>
      <c r="Q29" s="73"/>
      <c r="R29" s="159"/>
      <c r="S29" s="162" t="s">
        <v>327</v>
      </c>
      <c r="T29" s="232"/>
      <c r="U29" s="235"/>
      <c r="V29" s="7"/>
    </row>
    <row r="30" spans="1:22" s="6" customFormat="1" ht="27" customHeight="1">
      <c r="A30" s="253"/>
      <c r="B30" s="256"/>
      <c r="C30" s="259"/>
      <c r="D30" s="262"/>
      <c r="E30" s="253"/>
      <c r="F30" s="265"/>
      <c r="G30" s="265"/>
      <c r="H30" s="133"/>
      <c r="I30" s="8"/>
      <c r="J30" s="8"/>
      <c r="K30" s="74"/>
      <c r="L30" s="75"/>
      <c r="M30" s="72"/>
      <c r="N30" s="72"/>
      <c r="O30" s="73"/>
      <c r="P30" s="73"/>
      <c r="Q30" s="73"/>
      <c r="R30" s="159"/>
      <c r="S30" s="162" t="s">
        <v>328</v>
      </c>
      <c r="T30" s="232"/>
      <c r="U30" s="235"/>
      <c r="V30" s="7"/>
    </row>
    <row r="31" spans="1:22" s="6" customFormat="1" ht="27" customHeight="1">
      <c r="A31" s="252">
        <v>7</v>
      </c>
      <c r="B31" s="255" t="s">
        <v>110</v>
      </c>
      <c r="C31" s="258">
        <v>18</v>
      </c>
      <c r="D31" s="261">
        <v>1</v>
      </c>
      <c r="E31" s="252">
        <v>18</v>
      </c>
      <c r="F31" s="264">
        <v>7</v>
      </c>
      <c r="G31" s="264">
        <v>5</v>
      </c>
      <c r="H31" s="261">
        <v>1</v>
      </c>
      <c r="I31" s="243">
        <v>18</v>
      </c>
      <c r="J31" s="243">
        <v>4</v>
      </c>
      <c r="K31" s="78" t="s">
        <v>298</v>
      </c>
      <c r="L31" s="75">
        <v>1983</v>
      </c>
      <c r="M31" s="72" t="s">
        <v>231</v>
      </c>
      <c r="N31" s="72" t="s">
        <v>232</v>
      </c>
      <c r="O31" s="73" t="s">
        <v>268</v>
      </c>
      <c r="P31" s="73"/>
      <c r="Q31" s="73"/>
      <c r="R31" s="159"/>
      <c r="S31" s="164" t="s">
        <v>329</v>
      </c>
      <c r="T31" s="231">
        <v>215</v>
      </c>
      <c r="U31" s="234">
        <v>215</v>
      </c>
      <c r="V31" s="7"/>
    </row>
    <row r="32" spans="1:22" s="6" customFormat="1" ht="27" customHeight="1">
      <c r="A32" s="253"/>
      <c r="B32" s="256"/>
      <c r="C32" s="259"/>
      <c r="D32" s="262"/>
      <c r="E32" s="253"/>
      <c r="F32" s="265"/>
      <c r="G32" s="265"/>
      <c r="H32" s="262"/>
      <c r="I32" s="244"/>
      <c r="J32" s="244"/>
      <c r="K32" s="78" t="s">
        <v>299</v>
      </c>
      <c r="L32" s="75">
        <v>1993</v>
      </c>
      <c r="M32" s="72" t="s">
        <v>231</v>
      </c>
      <c r="N32" s="72" t="s">
        <v>232</v>
      </c>
      <c r="O32" s="73" t="s">
        <v>268</v>
      </c>
      <c r="P32" s="73"/>
      <c r="Q32" s="73"/>
      <c r="R32" s="159"/>
      <c r="S32" s="164" t="s">
        <v>330</v>
      </c>
      <c r="T32" s="232"/>
      <c r="U32" s="235"/>
      <c r="V32" s="7"/>
    </row>
    <row r="33" spans="1:22" s="6" customFormat="1" ht="27" customHeight="1">
      <c r="A33" s="253"/>
      <c r="B33" s="256"/>
      <c r="C33" s="259"/>
      <c r="D33" s="262"/>
      <c r="E33" s="253"/>
      <c r="F33" s="265"/>
      <c r="G33" s="265"/>
      <c r="H33" s="262"/>
      <c r="I33" s="244"/>
      <c r="J33" s="244"/>
      <c r="K33" s="132" t="s">
        <v>300</v>
      </c>
      <c r="L33" s="77">
        <v>1984</v>
      </c>
      <c r="M33" s="131" t="s">
        <v>231</v>
      </c>
      <c r="N33" s="131" t="s">
        <v>232</v>
      </c>
      <c r="O33" s="153" t="s">
        <v>268</v>
      </c>
      <c r="P33" s="153"/>
      <c r="Q33" s="248"/>
      <c r="R33" s="250"/>
      <c r="S33" s="164" t="s">
        <v>331</v>
      </c>
      <c r="T33" s="232"/>
      <c r="U33" s="235"/>
      <c r="V33" s="7"/>
    </row>
    <row r="34" spans="1:22" s="6" customFormat="1" ht="27" customHeight="1">
      <c r="A34" s="253"/>
      <c r="B34" s="256"/>
      <c r="C34" s="259"/>
      <c r="D34" s="262"/>
      <c r="E34" s="253"/>
      <c r="F34" s="265"/>
      <c r="G34" s="265"/>
      <c r="H34" s="262"/>
      <c r="I34" s="244"/>
      <c r="J34" s="244"/>
      <c r="K34" s="78" t="s">
        <v>301</v>
      </c>
      <c r="L34" s="75">
        <v>1980</v>
      </c>
      <c r="M34" s="72" t="s">
        <v>231</v>
      </c>
      <c r="N34" s="72" t="s">
        <v>232</v>
      </c>
      <c r="O34" s="73"/>
      <c r="P34" s="73" t="s">
        <v>268</v>
      </c>
      <c r="Q34" s="249"/>
      <c r="R34" s="251"/>
      <c r="S34" s="164" t="s">
        <v>332</v>
      </c>
      <c r="T34" s="232"/>
      <c r="U34" s="235"/>
      <c r="V34" s="7"/>
    </row>
    <row r="35" spans="1:22" s="6" customFormat="1" ht="27" customHeight="1">
      <c r="A35" s="252">
        <v>8</v>
      </c>
      <c r="B35" s="255" t="s">
        <v>103</v>
      </c>
      <c r="C35" s="258">
        <v>12</v>
      </c>
      <c r="D35" s="261">
        <v>1</v>
      </c>
      <c r="E35" s="252">
        <v>12</v>
      </c>
      <c r="F35" s="264">
        <v>7</v>
      </c>
      <c r="G35" s="264">
        <v>5</v>
      </c>
      <c r="H35" s="262"/>
      <c r="I35" s="243"/>
      <c r="J35" s="243">
        <v>4</v>
      </c>
      <c r="K35" s="78" t="s">
        <v>302</v>
      </c>
      <c r="L35" s="75">
        <v>1989</v>
      </c>
      <c r="M35" s="72" t="s">
        <v>231</v>
      </c>
      <c r="N35" s="72" t="s">
        <v>232</v>
      </c>
      <c r="O35" s="73"/>
      <c r="P35" s="73" t="s">
        <v>268</v>
      </c>
      <c r="Q35" s="73"/>
      <c r="R35" s="159"/>
      <c r="S35" s="79" t="s">
        <v>333</v>
      </c>
      <c r="T35" s="231">
        <v>218</v>
      </c>
      <c r="U35" s="234">
        <v>218</v>
      </c>
      <c r="V35" s="7"/>
    </row>
    <row r="36" spans="1:22" s="6" customFormat="1" ht="27" customHeight="1">
      <c r="A36" s="253"/>
      <c r="B36" s="256"/>
      <c r="C36" s="259"/>
      <c r="D36" s="262"/>
      <c r="E36" s="253"/>
      <c r="F36" s="265"/>
      <c r="G36" s="265"/>
      <c r="H36" s="262"/>
      <c r="I36" s="244"/>
      <c r="J36" s="244"/>
      <c r="K36" s="78" t="s">
        <v>303</v>
      </c>
      <c r="L36" s="75">
        <v>1984</v>
      </c>
      <c r="M36" s="72" t="s">
        <v>231</v>
      </c>
      <c r="N36" s="72" t="s">
        <v>232</v>
      </c>
      <c r="O36" s="73"/>
      <c r="P36" s="73" t="s">
        <v>268</v>
      </c>
      <c r="Q36" s="73"/>
      <c r="R36" s="159"/>
      <c r="S36" s="79" t="s">
        <v>334</v>
      </c>
      <c r="T36" s="232"/>
      <c r="U36" s="235"/>
      <c r="V36" s="7"/>
    </row>
    <row r="37" spans="1:22" s="6" customFormat="1" ht="27" customHeight="1">
      <c r="A37" s="253"/>
      <c r="B37" s="256"/>
      <c r="C37" s="259"/>
      <c r="D37" s="262"/>
      <c r="E37" s="253"/>
      <c r="F37" s="265"/>
      <c r="G37" s="265"/>
      <c r="H37" s="262"/>
      <c r="I37" s="244"/>
      <c r="J37" s="244"/>
      <c r="K37" s="78" t="s">
        <v>293</v>
      </c>
      <c r="L37" s="75">
        <v>1997</v>
      </c>
      <c r="M37" s="72" t="s">
        <v>231</v>
      </c>
      <c r="N37" s="72" t="s">
        <v>232</v>
      </c>
      <c r="O37" s="73"/>
      <c r="P37" s="73" t="s">
        <v>268</v>
      </c>
      <c r="Q37" s="73"/>
      <c r="R37" s="159"/>
      <c r="S37" s="79" t="s">
        <v>314</v>
      </c>
      <c r="T37" s="232"/>
      <c r="U37" s="235"/>
      <c r="V37" s="7"/>
    </row>
    <row r="38" spans="1:22" s="6" customFormat="1" ht="27" customHeight="1">
      <c r="A38" s="254"/>
      <c r="B38" s="257"/>
      <c r="C38" s="260"/>
      <c r="D38" s="263"/>
      <c r="E38" s="254"/>
      <c r="F38" s="266"/>
      <c r="G38" s="266"/>
      <c r="H38" s="263"/>
      <c r="I38" s="245"/>
      <c r="J38" s="245"/>
      <c r="K38" s="74" t="s">
        <v>304</v>
      </c>
      <c r="L38" s="75">
        <v>1976</v>
      </c>
      <c r="M38" s="72" t="s">
        <v>231</v>
      </c>
      <c r="N38" s="72" t="s">
        <v>232</v>
      </c>
      <c r="O38" s="73"/>
      <c r="P38" s="73" t="s">
        <v>268</v>
      </c>
      <c r="Q38" s="73"/>
      <c r="R38" s="159"/>
      <c r="S38" s="79" t="s">
        <v>335</v>
      </c>
      <c r="T38" s="233"/>
      <c r="U38" s="236"/>
      <c r="V38" s="7"/>
    </row>
    <row r="39" spans="1:22" s="9" customFormat="1" ht="27" customHeight="1">
      <c r="A39" s="12">
        <v>8</v>
      </c>
      <c r="B39" s="130" t="s">
        <v>72</v>
      </c>
      <c r="C39" s="10">
        <f>SUM(C6:C37)</f>
        <v>242</v>
      </c>
      <c r="D39" s="10">
        <f>SUM(D6:D37)</f>
        <v>12</v>
      </c>
      <c r="E39" s="2"/>
      <c r="F39" s="2"/>
      <c r="G39" s="2"/>
      <c r="H39" s="2">
        <f t="shared" ref="H39" si="0">SUM(H6:H38)</f>
        <v>6</v>
      </c>
      <c r="I39" s="2">
        <f>SUM(I6:I38)</f>
        <v>129</v>
      </c>
      <c r="J39" s="2">
        <f>SUM(J6:J37)</f>
        <v>24</v>
      </c>
      <c r="K39" s="2"/>
      <c r="L39" s="2"/>
      <c r="M39" s="2"/>
      <c r="N39" s="2"/>
      <c r="O39" s="156"/>
      <c r="P39" s="156"/>
      <c r="Q39" s="156"/>
      <c r="R39" s="156"/>
      <c r="S39" s="11"/>
      <c r="T39" s="2"/>
      <c r="U39" s="11"/>
      <c r="V39" s="11"/>
    </row>
    <row r="40" spans="1:22" ht="20.25" customHeight="1"/>
  </sheetData>
  <mergeCells count="153">
    <mergeCell ref="I6:I11"/>
    <mergeCell ref="I4:I5"/>
    <mergeCell ref="J4:J5"/>
    <mergeCell ref="K4:K5"/>
    <mergeCell ref="L4:L5"/>
    <mergeCell ref="M4:M5"/>
    <mergeCell ref="N4:N5"/>
    <mergeCell ref="A1:V1"/>
    <mergeCell ref="A2:V2"/>
    <mergeCell ref="A4:A5"/>
    <mergeCell ref="B4:B5"/>
    <mergeCell ref="C4:C5"/>
    <mergeCell ref="D4:D5"/>
    <mergeCell ref="E4:E5"/>
    <mergeCell ref="F4:F5"/>
    <mergeCell ref="G4:G5"/>
    <mergeCell ref="H4:H5"/>
    <mergeCell ref="T6:T11"/>
    <mergeCell ref="U6:U11"/>
    <mergeCell ref="K8:K9"/>
    <mergeCell ref="L8:L9"/>
    <mergeCell ref="M8:M9"/>
    <mergeCell ref="N8:N9"/>
    <mergeCell ref="O8:O9"/>
    <mergeCell ref="P8:P9"/>
    <mergeCell ref="O4:R4"/>
    <mergeCell ref="D16:D19"/>
    <mergeCell ref="E16:E19"/>
    <mergeCell ref="F16:F19"/>
    <mergeCell ref="I12:I15"/>
    <mergeCell ref="J12:J15"/>
    <mergeCell ref="Q8:Q9"/>
    <mergeCell ref="R8:R9"/>
    <mergeCell ref="H10:H15"/>
    <mergeCell ref="A12:A15"/>
    <mergeCell ref="B12:B15"/>
    <mergeCell ref="C12:C15"/>
    <mergeCell ref="D12:D15"/>
    <mergeCell ref="E12:E15"/>
    <mergeCell ref="F12:F15"/>
    <mergeCell ref="G12:G15"/>
    <mergeCell ref="J6:J11"/>
    <mergeCell ref="A6:A11"/>
    <mergeCell ref="B6:B11"/>
    <mergeCell ref="C6:C11"/>
    <mergeCell ref="D6:D11"/>
    <mergeCell ref="E6:E11"/>
    <mergeCell ref="F6:F11"/>
    <mergeCell ref="G6:G11"/>
    <mergeCell ref="H6:H9"/>
    <mergeCell ref="T16:T19"/>
    <mergeCell ref="U16:U19"/>
    <mergeCell ref="V16:V19"/>
    <mergeCell ref="K18:K19"/>
    <mergeCell ref="L18:L19"/>
    <mergeCell ref="M18:M19"/>
    <mergeCell ref="N18:N19"/>
    <mergeCell ref="O18:O19"/>
    <mergeCell ref="P18:P19"/>
    <mergeCell ref="M16:M17"/>
    <mergeCell ref="N16:N17"/>
    <mergeCell ref="O16:O17"/>
    <mergeCell ref="P16:P17"/>
    <mergeCell ref="Q16:Q17"/>
    <mergeCell ref="R16:R17"/>
    <mergeCell ref="K16:K17"/>
    <mergeCell ref="L16:L17"/>
    <mergeCell ref="M20:M21"/>
    <mergeCell ref="N20:N21"/>
    <mergeCell ref="O20:O21"/>
    <mergeCell ref="P20:P21"/>
    <mergeCell ref="Q20:Q21"/>
    <mergeCell ref="R20:R21"/>
    <mergeCell ref="Q18:Q19"/>
    <mergeCell ref="R18:R19"/>
    <mergeCell ref="A20:A22"/>
    <mergeCell ref="B20:B22"/>
    <mergeCell ref="C20:C22"/>
    <mergeCell ref="D20:D22"/>
    <mergeCell ref="E20:E22"/>
    <mergeCell ref="F20:F22"/>
    <mergeCell ref="G20:G22"/>
    <mergeCell ref="K20:K21"/>
    <mergeCell ref="G16:G19"/>
    <mergeCell ref="H16:H22"/>
    <mergeCell ref="I16:I22"/>
    <mergeCell ref="J16:J22"/>
    <mergeCell ref="L20:L21"/>
    <mergeCell ref="A16:A19"/>
    <mergeCell ref="B16:B19"/>
    <mergeCell ref="C16:C19"/>
    <mergeCell ref="R23:R24"/>
    <mergeCell ref="G23:G27"/>
    <mergeCell ref="H23:H27"/>
    <mergeCell ref="I23:I27"/>
    <mergeCell ref="J23:J27"/>
    <mergeCell ref="K23:K24"/>
    <mergeCell ref="L23:L24"/>
    <mergeCell ref="A23:A27"/>
    <mergeCell ref="B23:B27"/>
    <mergeCell ref="C23:C27"/>
    <mergeCell ref="D23:D27"/>
    <mergeCell ref="E23:E27"/>
    <mergeCell ref="F23:F27"/>
    <mergeCell ref="G28:G30"/>
    <mergeCell ref="T28:T30"/>
    <mergeCell ref="U28:U30"/>
    <mergeCell ref="A31:A34"/>
    <mergeCell ref="B31:B34"/>
    <mergeCell ref="C31:C34"/>
    <mergeCell ref="D31:D34"/>
    <mergeCell ref="E31:E34"/>
    <mergeCell ref="F31:F34"/>
    <mergeCell ref="G31:G34"/>
    <mergeCell ref="A28:A30"/>
    <mergeCell ref="B28:B30"/>
    <mergeCell ref="C28:C30"/>
    <mergeCell ref="D28:D30"/>
    <mergeCell ref="E28:E30"/>
    <mergeCell ref="F28:F30"/>
    <mergeCell ref="A35:A38"/>
    <mergeCell ref="B35:B38"/>
    <mergeCell ref="C35:C38"/>
    <mergeCell ref="D35:D38"/>
    <mergeCell ref="E35:E38"/>
    <mergeCell ref="F35:F38"/>
    <mergeCell ref="G35:G38"/>
    <mergeCell ref="H31:H38"/>
    <mergeCell ref="I31:I34"/>
    <mergeCell ref="V4:V5"/>
    <mergeCell ref="T23:T27"/>
    <mergeCell ref="U23:U27"/>
    <mergeCell ref="S4:S5"/>
    <mergeCell ref="T4:T5"/>
    <mergeCell ref="U4:U5"/>
    <mergeCell ref="I35:I38"/>
    <mergeCell ref="J35:J38"/>
    <mergeCell ref="T35:T38"/>
    <mergeCell ref="U35:U38"/>
    <mergeCell ref="T12:T15"/>
    <mergeCell ref="U12:U15"/>
    <mergeCell ref="T20:T22"/>
    <mergeCell ref="U20:U22"/>
    <mergeCell ref="Q33:Q34"/>
    <mergeCell ref="R33:R34"/>
    <mergeCell ref="J31:J34"/>
    <mergeCell ref="T31:T34"/>
    <mergeCell ref="U31:U34"/>
    <mergeCell ref="M23:M24"/>
    <mergeCell ref="N23:N24"/>
    <mergeCell ref="O23:O24"/>
    <mergeCell ref="P23:P24"/>
    <mergeCell ref="Q23:Q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Thực hành</vt:lpstr>
      <vt:lpstr>Lý thuyết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2021-11-22T04:49:01Z</dcterms:created>
  <dcterms:modified xsi:type="dcterms:W3CDTF">2021-12-01T06:59:45Z</dcterms:modified>
</cp:coreProperties>
</file>