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9EF2DD3F-0CA8-405C-8560-45FA30903803}" xr6:coauthVersionLast="46" xr6:coauthVersionMax="46" xr10:uidLastSave="{00000000-0000-0000-0000-000000000000}"/>
  <bookViews>
    <workbookView xWindow="6012" yWindow="264" windowWidth="15072" windowHeight="12096" xr2:uid="{00000000-000D-0000-FFFF-FFFF00000000}"/>
  </bookViews>
  <sheets>
    <sheet name="19T4-ĐCN1,2" sheetId="3" r:id="rId1"/>
    <sheet name="19T4-DCN1,2 (PHIEU CHAM 1)" sheetId="1" r:id="rId2"/>
    <sheet name="19T4-DCN1,2 (PHIEU CHAM 2)" sheetId="2" r:id="rId3"/>
  </sheets>
  <definedNames>
    <definedName name="_xlnm.Print_Area" localSheetId="0">'19T4-ĐCN1,2'!$A$1:$L$92</definedName>
    <definedName name="_xlnm.Print_Titles" localSheetId="0">'19T4-ĐCN1,2'!$9:$10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5" roundtripDataSignature="AMtx7mj/Z/S1k4ltrTVDM4svlQOlXo9D7Q=="/>
    </ext>
  </extLst>
</workbook>
</file>

<file path=xl/calcChain.xml><?xml version="1.0" encoding="utf-8"?>
<calcChain xmlns="http://schemas.openxmlformats.org/spreadsheetml/2006/main">
  <c r="J88" i="2" l="1"/>
  <c r="B86" i="2"/>
  <c r="B85" i="2"/>
  <c r="B84" i="2"/>
  <c r="U81" i="2"/>
  <c r="O81" i="2"/>
  <c r="V81" i="2" s="1"/>
  <c r="V80" i="2"/>
  <c r="U80" i="2"/>
  <c r="O80" i="2"/>
  <c r="U79" i="2"/>
  <c r="V79" i="2" s="1"/>
  <c r="O79" i="2"/>
  <c r="U78" i="2"/>
  <c r="O78" i="2"/>
  <c r="V78" i="2" s="1"/>
  <c r="U77" i="2"/>
  <c r="O77" i="2"/>
  <c r="V77" i="2" s="1"/>
  <c r="V76" i="2"/>
  <c r="U76" i="2"/>
  <c r="O76" i="2"/>
  <c r="U75" i="2"/>
  <c r="V75" i="2" s="1"/>
  <c r="O75" i="2"/>
  <c r="U74" i="2"/>
  <c r="O74" i="2"/>
  <c r="V74" i="2" s="1"/>
  <c r="U73" i="2"/>
  <c r="O73" i="2"/>
  <c r="V73" i="2" s="1"/>
  <c r="V72" i="2"/>
  <c r="U72" i="2"/>
  <c r="O72" i="2"/>
  <c r="U71" i="2"/>
  <c r="V71" i="2" s="1"/>
  <c r="O71" i="2"/>
  <c r="U70" i="2"/>
  <c r="O70" i="2"/>
  <c r="V70" i="2" s="1"/>
  <c r="U69" i="2"/>
  <c r="O69" i="2"/>
  <c r="V69" i="2" s="1"/>
  <c r="V68" i="2"/>
  <c r="U68" i="2"/>
  <c r="O68" i="2"/>
  <c r="U67" i="2"/>
  <c r="V67" i="2" s="1"/>
  <c r="O67" i="2"/>
  <c r="U66" i="2"/>
  <c r="O66" i="2"/>
  <c r="V66" i="2" s="1"/>
  <c r="U65" i="2"/>
  <c r="O65" i="2"/>
  <c r="V65" i="2" s="1"/>
  <c r="V64" i="2"/>
  <c r="U64" i="2"/>
  <c r="O64" i="2"/>
  <c r="U63" i="2"/>
  <c r="V63" i="2" s="1"/>
  <c r="O63" i="2"/>
  <c r="U62" i="2"/>
  <c r="O62" i="2"/>
  <c r="V62" i="2" s="1"/>
  <c r="U61" i="2"/>
  <c r="O61" i="2"/>
  <c r="V61" i="2" s="1"/>
  <c r="V60" i="2"/>
  <c r="U60" i="2"/>
  <c r="O60" i="2"/>
  <c r="U59" i="2"/>
  <c r="V59" i="2" s="1"/>
  <c r="O59" i="2"/>
  <c r="U58" i="2"/>
  <c r="O58" i="2"/>
  <c r="V58" i="2" s="1"/>
  <c r="U57" i="2"/>
  <c r="O57" i="2"/>
  <c r="V57" i="2" s="1"/>
  <c r="V56" i="2"/>
  <c r="U56" i="2"/>
  <c r="O56" i="2"/>
  <c r="U55" i="2"/>
  <c r="V55" i="2" s="1"/>
  <c r="O55" i="2"/>
  <c r="U54" i="2"/>
  <c r="O54" i="2"/>
  <c r="V54" i="2" s="1"/>
  <c r="U53" i="2"/>
  <c r="O53" i="2"/>
  <c r="V53" i="2" s="1"/>
  <c r="V52" i="2"/>
  <c r="U52" i="2"/>
  <c r="O52" i="2"/>
  <c r="U51" i="2"/>
  <c r="V51" i="2" s="1"/>
  <c r="O51" i="2"/>
  <c r="U50" i="2"/>
  <c r="O50" i="2"/>
  <c r="V50" i="2" s="1"/>
  <c r="U49" i="2"/>
  <c r="O49" i="2"/>
  <c r="V49" i="2" s="1"/>
  <c r="V48" i="2"/>
  <c r="U48" i="2"/>
  <c r="O48" i="2"/>
  <c r="U47" i="2"/>
  <c r="V47" i="2" s="1"/>
  <c r="O47" i="2"/>
  <c r="U46" i="2"/>
  <c r="O46" i="2"/>
  <c r="V46" i="2" s="1"/>
  <c r="U45" i="2"/>
  <c r="O45" i="2"/>
  <c r="V45" i="2" s="1"/>
  <c r="V44" i="2"/>
  <c r="U44" i="2"/>
  <c r="O44" i="2"/>
  <c r="U43" i="2"/>
  <c r="V43" i="2" s="1"/>
  <c r="O43" i="2"/>
  <c r="U42" i="2"/>
  <c r="O42" i="2"/>
  <c r="V42" i="2" s="1"/>
  <c r="U41" i="2"/>
  <c r="O41" i="2"/>
  <c r="V41" i="2" s="1"/>
  <c r="V40" i="2"/>
  <c r="U40" i="2"/>
  <c r="O40" i="2"/>
  <c r="U39" i="2"/>
  <c r="V39" i="2" s="1"/>
  <c r="O39" i="2"/>
  <c r="U38" i="2"/>
  <c r="O38" i="2"/>
  <c r="V38" i="2" s="1"/>
  <c r="U37" i="2"/>
  <c r="O37" i="2"/>
  <c r="V37" i="2" s="1"/>
  <c r="V36" i="2"/>
  <c r="U36" i="2"/>
  <c r="O36" i="2"/>
  <c r="U35" i="2"/>
  <c r="V35" i="2" s="1"/>
  <c r="O35" i="2"/>
  <c r="U34" i="2"/>
  <c r="O34" i="2"/>
  <c r="V34" i="2" s="1"/>
  <c r="U33" i="2"/>
  <c r="O33" i="2"/>
  <c r="V33" i="2" s="1"/>
  <c r="V32" i="2"/>
  <c r="U32" i="2"/>
  <c r="O32" i="2"/>
  <c r="U31" i="2"/>
  <c r="V31" i="2" s="1"/>
  <c r="O31" i="2"/>
  <c r="U30" i="2"/>
  <c r="O30" i="2"/>
  <c r="V30" i="2" s="1"/>
  <c r="U29" i="2"/>
  <c r="O29" i="2"/>
  <c r="V29" i="2" s="1"/>
  <c r="V28" i="2"/>
  <c r="U28" i="2"/>
  <c r="O28" i="2"/>
  <c r="U27" i="2"/>
  <c r="V27" i="2" s="1"/>
  <c r="O27" i="2"/>
  <c r="U26" i="2"/>
  <c r="O26" i="2"/>
  <c r="V26" i="2" s="1"/>
  <c r="U25" i="2"/>
  <c r="O25" i="2"/>
  <c r="V25" i="2" s="1"/>
  <c r="V24" i="2"/>
  <c r="U24" i="2"/>
  <c r="O24" i="2"/>
  <c r="U23" i="2"/>
  <c r="V23" i="2" s="1"/>
  <c r="O23" i="2"/>
  <c r="U22" i="2"/>
  <c r="O22" i="2"/>
  <c r="V22" i="2" s="1"/>
  <c r="U21" i="2"/>
  <c r="O21" i="2"/>
  <c r="V21" i="2" s="1"/>
  <c r="V20" i="2"/>
  <c r="U20" i="2"/>
  <c r="O20" i="2"/>
  <c r="U19" i="2"/>
  <c r="V19" i="2" s="1"/>
  <c r="O19" i="2"/>
  <c r="U18" i="2"/>
  <c r="O18" i="2"/>
  <c r="V18" i="2" s="1"/>
  <c r="U17" i="2"/>
  <c r="O17" i="2"/>
  <c r="V17" i="2" s="1"/>
  <c r="V16" i="2"/>
  <c r="U16" i="2"/>
  <c r="O16" i="2"/>
  <c r="U15" i="2"/>
  <c r="V15" i="2" s="1"/>
  <c r="O15" i="2"/>
  <c r="U14" i="2"/>
  <c r="O14" i="2"/>
  <c r="V14" i="2" s="1"/>
  <c r="U13" i="2"/>
  <c r="O13" i="2"/>
  <c r="V13" i="2" s="1"/>
  <c r="V12" i="2"/>
  <c r="U12" i="2"/>
  <c r="O12" i="2"/>
  <c r="J88" i="1"/>
  <c r="B86" i="1"/>
  <c r="B85" i="1"/>
  <c r="B84" i="1"/>
  <c r="U81" i="1"/>
  <c r="O81" i="1"/>
  <c r="V81" i="1" s="1"/>
  <c r="V80" i="1"/>
  <c r="U80" i="1"/>
  <c r="O80" i="1"/>
  <c r="U79" i="1"/>
  <c r="V79" i="1" s="1"/>
  <c r="O79" i="1"/>
  <c r="U78" i="1"/>
  <c r="O78" i="1"/>
  <c r="V78" i="1" s="1"/>
  <c r="U77" i="1"/>
  <c r="O77" i="1"/>
  <c r="V77" i="1" s="1"/>
  <c r="V76" i="1"/>
  <c r="U76" i="1"/>
  <c r="O76" i="1"/>
  <c r="U75" i="1"/>
  <c r="V75" i="1" s="1"/>
  <c r="O75" i="1"/>
  <c r="U74" i="1"/>
  <c r="O74" i="1"/>
  <c r="V74" i="1" s="1"/>
  <c r="U73" i="1"/>
  <c r="O73" i="1"/>
  <c r="V73" i="1" s="1"/>
  <c r="V72" i="1"/>
  <c r="U72" i="1"/>
  <c r="O72" i="1"/>
  <c r="U71" i="1"/>
  <c r="O71" i="1"/>
  <c r="V71" i="1" s="1"/>
  <c r="U70" i="1"/>
  <c r="O70" i="1"/>
  <c r="V70" i="1" s="1"/>
  <c r="U69" i="1"/>
  <c r="O69" i="1"/>
  <c r="V69" i="1" s="1"/>
  <c r="V68" i="1"/>
  <c r="U68" i="1"/>
  <c r="O68" i="1"/>
  <c r="U67" i="1"/>
  <c r="O67" i="1"/>
  <c r="V67" i="1" s="1"/>
  <c r="U66" i="1"/>
  <c r="O66" i="1"/>
  <c r="V66" i="1" s="1"/>
  <c r="U65" i="1"/>
  <c r="O65" i="1"/>
  <c r="V65" i="1" s="1"/>
  <c r="V64" i="1"/>
  <c r="U64" i="1"/>
  <c r="O64" i="1"/>
  <c r="U63" i="1"/>
  <c r="O63" i="1"/>
  <c r="V63" i="1" s="1"/>
  <c r="U62" i="1"/>
  <c r="O62" i="1"/>
  <c r="V62" i="1" s="1"/>
  <c r="U61" i="1"/>
  <c r="O61" i="1"/>
  <c r="V61" i="1" s="1"/>
  <c r="V60" i="1"/>
  <c r="U60" i="1"/>
  <c r="O60" i="1"/>
  <c r="U59" i="1"/>
  <c r="O59" i="1"/>
  <c r="V59" i="1" s="1"/>
  <c r="U58" i="1"/>
  <c r="O58" i="1"/>
  <c r="V58" i="1" s="1"/>
  <c r="U57" i="1"/>
  <c r="O57" i="1"/>
  <c r="V57" i="1" s="1"/>
  <c r="V56" i="1"/>
  <c r="U56" i="1"/>
  <c r="O56" i="1"/>
  <c r="U55" i="1"/>
  <c r="O55" i="1"/>
  <c r="V55" i="1" s="1"/>
  <c r="U54" i="1"/>
  <c r="O54" i="1"/>
  <c r="V54" i="1" s="1"/>
  <c r="U53" i="1"/>
  <c r="O53" i="1"/>
  <c r="V53" i="1" s="1"/>
  <c r="V52" i="1"/>
  <c r="U52" i="1"/>
  <c r="O52" i="1"/>
  <c r="U51" i="1"/>
  <c r="O51" i="1"/>
  <c r="V51" i="1" s="1"/>
  <c r="U50" i="1"/>
  <c r="O50" i="1"/>
  <c r="V50" i="1" s="1"/>
  <c r="U49" i="1"/>
  <c r="O49" i="1"/>
  <c r="V49" i="1" s="1"/>
  <c r="V48" i="1"/>
  <c r="U48" i="1"/>
  <c r="O48" i="1"/>
  <c r="U47" i="1"/>
  <c r="O47" i="1"/>
  <c r="V47" i="1" s="1"/>
  <c r="U46" i="1"/>
  <c r="O46" i="1"/>
  <c r="V46" i="1" s="1"/>
  <c r="U45" i="1"/>
  <c r="O45" i="1"/>
  <c r="V45" i="1" s="1"/>
  <c r="V44" i="1"/>
  <c r="U44" i="1"/>
  <c r="O44" i="1"/>
  <c r="U43" i="1"/>
  <c r="O43" i="1"/>
  <c r="V43" i="1" s="1"/>
  <c r="U42" i="1"/>
  <c r="O42" i="1"/>
  <c r="V42" i="1" s="1"/>
  <c r="U41" i="1"/>
  <c r="O41" i="1"/>
  <c r="V41" i="1" s="1"/>
  <c r="V40" i="1"/>
  <c r="U40" i="1"/>
  <c r="O40" i="1"/>
  <c r="U39" i="1"/>
  <c r="V39" i="1" s="1"/>
  <c r="O39" i="1"/>
  <c r="U38" i="1"/>
  <c r="O38" i="1"/>
  <c r="V38" i="1" s="1"/>
  <c r="U37" i="1"/>
  <c r="O37" i="1"/>
  <c r="V37" i="1" s="1"/>
  <c r="V36" i="1"/>
  <c r="U36" i="1"/>
  <c r="O36" i="1"/>
  <c r="U35" i="1"/>
  <c r="O35" i="1"/>
  <c r="V35" i="1" s="1"/>
  <c r="U34" i="1"/>
  <c r="O34" i="1"/>
  <c r="V34" i="1" s="1"/>
  <c r="U33" i="1"/>
  <c r="O33" i="1"/>
  <c r="V33" i="1" s="1"/>
  <c r="V32" i="1"/>
  <c r="U32" i="1"/>
  <c r="O32" i="1"/>
  <c r="U31" i="1"/>
  <c r="O31" i="1"/>
  <c r="V31" i="1" s="1"/>
  <c r="U30" i="1"/>
  <c r="O30" i="1"/>
  <c r="V30" i="1" s="1"/>
  <c r="U29" i="1"/>
  <c r="O29" i="1"/>
  <c r="V29" i="1" s="1"/>
  <c r="V28" i="1"/>
  <c r="U28" i="1"/>
  <c r="O28" i="1"/>
  <c r="U27" i="1"/>
  <c r="O27" i="1"/>
  <c r="V27" i="1" s="1"/>
  <c r="U26" i="1"/>
  <c r="O26" i="1"/>
  <c r="V26" i="1" s="1"/>
  <c r="U25" i="1"/>
  <c r="O25" i="1"/>
  <c r="V25" i="1" s="1"/>
  <c r="V24" i="1"/>
  <c r="U24" i="1"/>
  <c r="O24" i="1"/>
  <c r="U23" i="1"/>
  <c r="V23" i="1" s="1"/>
  <c r="O23" i="1"/>
  <c r="U22" i="1"/>
  <c r="O22" i="1"/>
  <c r="V22" i="1" s="1"/>
  <c r="U21" i="1"/>
  <c r="O21" i="1"/>
  <c r="V21" i="1" s="1"/>
  <c r="V20" i="1"/>
  <c r="U20" i="1"/>
  <c r="O20" i="1"/>
  <c r="U19" i="1"/>
  <c r="O19" i="1"/>
  <c r="V19" i="1" s="1"/>
  <c r="U18" i="1"/>
  <c r="O18" i="1"/>
  <c r="V18" i="1" s="1"/>
  <c r="U17" i="1"/>
  <c r="O17" i="1"/>
  <c r="V17" i="1" s="1"/>
  <c r="V16" i="1"/>
  <c r="U16" i="1"/>
  <c r="O16" i="1"/>
  <c r="U15" i="1"/>
  <c r="O15" i="1"/>
  <c r="V15" i="1" s="1"/>
  <c r="U14" i="1"/>
  <c r="O14" i="1"/>
  <c r="V14" i="1" s="1"/>
  <c r="U13" i="1"/>
  <c r="O13" i="1"/>
  <c r="V13" i="1" s="1"/>
  <c r="V12" i="1"/>
  <c r="U12" i="1"/>
  <c r="O12" i="1"/>
</calcChain>
</file>

<file path=xl/sharedStrings.xml><?xml version="1.0" encoding="utf-8"?>
<sst xmlns="http://schemas.openxmlformats.org/spreadsheetml/2006/main" count="823" uniqueCount="334">
  <si>
    <t>PHIẾU CHẤM THI VẤN ĐÁP</t>
  </si>
  <si>
    <t>Đợt: HK1 (2021 - 2022)</t>
  </si>
  <si>
    <r>
      <rPr>
        <b/>
        <sz val="10"/>
        <color rgb="FF000000"/>
        <rFont val="Times New Roman"/>
      </rPr>
      <t xml:space="preserve">Ngày thi: </t>
    </r>
    <r>
      <rPr>
        <b/>
        <sz val="10"/>
        <color rgb="FFFF0000"/>
        <rFont val="Times New Roman"/>
      </rPr>
      <t>15/12/2021</t>
    </r>
  </si>
  <si>
    <r>
      <rPr>
        <b/>
        <sz val="10"/>
        <color rgb="FF000000"/>
        <rFont val="Times New Roman"/>
      </rPr>
      <t xml:space="preserve">Nhóm: </t>
    </r>
    <r>
      <rPr>
        <b/>
        <sz val="10"/>
        <color rgb="FFFF0000"/>
        <rFont val="Times New Roman"/>
      </rPr>
      <t>5</t>
    </r>
  </si>
  <si>
    <r>
      <rPr>
        <b/>
        <sz val="10"/>
        <color rgb="FF000000"/>
        <rFont val="Times New Roman"/>
      </rPr>
      <t xml:space="preserve">Mã/Tên học phần: </t>
    </r>
    <r>
      <rPr>
        <b/>
        <sz val="10"/>
        <color rgb="FF000000"/>
        <rFont val="Times New Roman"/>
      </rPr>
      <t>0714001616 - Vật lý 4</t>
    </r>
  </si>
  <si>
    <t>Giờ thi: 13h00</t>
  </si>
  <si>
    <t>Phòng: ZOOM06 (E2.2-04A)</t>
  </si>
  <si>
    <t>https://meet.google.com/fyb-akkb-uof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</si>
  <si>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1:</t>
    </r>
  </si>
  <si>
    <t>NGUYỄN THANH TÚ</t>
  </si>
  <si>
    <t>LÊ THỊ YẾN NHUNG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</si>
  <si>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</si>
  <si>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</si>
  <si>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</si>
  <si>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</si>
  <si>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</si>
  <si>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</si>
  <si>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</si>
  <si>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</si>
  <si>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</si>
  <si>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</si>
  <si>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</si>
  <si>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</si>
  <si>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</si>
  <si>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</si>
  <si>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</si>
  <si>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</si>
  <si>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</si>
  <si>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</si>
  <si>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</si>
  <si>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19001331</t>
  </si>
  <si>
    <t>Huỳnh Minh</t>
  </si>
  <si>
    <t>Anh</t>
  </si>
  <si>
    <t>21/07/2004</t>
  </si>
  <si>
    <t>19T4-ĐCN1</t>
  </si>
  <si>
    <t>19001613</t>
  </si>
  <si>
    <t>Phùng Thái</t>
  </si>
  <si>
    <t>Bảo</t>
  </si>
  <si>
    <t>03/05/2004</t>
  </si>
  <si>
    <t>19001135</t>
  </si>
  <si>
    <t>Trần Thanh</t>
  </si>
  <si>
    <t>Biêu</t>
  </si>
  <si>
    <t>30/05/2003</t>
  </si>
  <si>
    <t>19004364</t>
  </si>
  <si>
    <t>Phạm Chí</t>
  </si>
  <si>
    <t>Cường</t>
  </si>
  <si>
    <t>28/05/2004</t>
  </si>
  <si>
    <t>19T4-ĐCN2</t>
  </si>
  <si>
    <t>19004329</t>
  </si>
  <si>
    <t>Nguyễn Vỹ</t>
  </si>
  <si>
    <t>Đan</t>
  </si>
  <si>
    <t>17/03/2001</t>
  </si>
  <si>
    <t>19000318</t>
  </si>
  <si>
    <t>Đinh Võ Thành</t>
  </si>
  <si>
    <t>Đạt</t>
  </si>
  <si>
    <t>04/08/2004</t>
  </si>
  <si>
    <t>19001799</t>
  </si>
  <si>
    <t>Huỳnh Đình</t>
  </si>
  <si>
    <t>17/09/2004</t>
  </si>
  <si>
    <t>19001391</t>
  </si>
  <si>
    <t>Đức</t>
  </si>
  <si>
    <t>03/10/2004</t>
  </si>
  <si>
    <t>19004562</t>
  </si>
  <si>
    <t>Nguyễn Hùng</t>
  </si>
  <si>
    <t>Dũng</t>
  </si>
  <si>
    <t>01/06/2003</t>
  </si>
  <si>
    <t>19003095</t>
  </si>
  <si>
    <t>Võ Tấn</t>
  </si>
  <si>
    <t>Duy</t>
  </si>
  <si>
    <t>20/11/2004</t>
  </si>
  <si>
    <t>19004004</t>
  </si>
  <si>
    <t>Lê Đức</t>
  </si>
  <si>
    <t>Hải</t>
  </si>
  <si>
    <t>18/12/2003</t>
  </si>
  <si>
    <t>19000035</t>
  </si>
  <si>
    <t>Võ Thanh</t>
  </si>
  <si>
    <t>Hiếu</t>
  </si>
  <si>
    <t>28/06/2004</t>
  </si>
  <si>
    <t>19004618</t>
  </si>
  <si>
    <t>Hoàng</t>
  </si>
  <si>
    <t>26/05/2001</t>
  </si>
  <si>
    <t>19001065</t>
  </si>
  <si>
    <t>Nguyễn Thắng</t>
  </si>
  <si>
    <t>Hùng</t>
  </si>
  <si>
    <t>21/02/2004</t>
  </si>
  <si>
    <t>19000770</t>
  </si>
  <si>
    <t>Hồ Minh</t>
  </si>
  <si>
    <t>Hưng</t>
  </si>
  <si>
    <t>21/04/2003</t>
  </si>
  <si>
    <t>19001399</t>
  </si>
  <si>
    <t>Đinh Quang</t>
  </si>
  <si>
    <t>Huy</t>
  </si>
  <si>
    <t>31/07/2004</t>
  </si>
  <si>
    <t>19000938</t>
  </si>
  <si>
    <t>Đoàn Tuấn</t>
  </si>
  <si>
    <t>Kiệt</t>
  </si>
  <si>
    <t>26/02/2004</t>
  </si>
  <si>
    <t>19000239</t>
  </si>
  <si>
    <t>Dương Tuấn</t>
  </si>
  <si>
    <t>01/02/2004</t>
  </si>
  <si>
    <t>19000771</t>
  </si>
  <si>
    <t>Lưu Gia</t>
  </si>
  <si>
    <t>10/08/2004</t>
  </si>
  <si>
    <t>19002254</t>
  </si>
  <si>
    <t>Nguyễn Anh</t>
  </si>
  <si>
    <t>04/06/2004</t>
  </si>
  <si>
    <t>19000539</t>
  </si>
  <si>
    <t>Nguyễn Hoàng</t>
  </si>
  <si>
    <t>Long</t>
  </si>
  <si>
    <t>21/11/2004</t>
  </si>
  <si>
    <t>19001747</t>
  </si>
  <si>
    <t>Lê Cao</t>
  </si>
  <si>
    <t>Mỹ</t>
  </si>
  <si>
    <t>15/11/2004</t>
  </si>
  <si>
    <t>19000068</t>
  </si>
  <si>
    <t>Nguyễn Phương</t>
  </si>
  <si>
    <t>Nam</t>
  </si>
  <si>
    <t>22/09/2004</t>
  </si>
  <si>
    <t>19000879</t>
  </si>
  <si>
    <t>Phương Thế</t>
  </si>
  <si>
    <t>Ngọc</t>
  </si>
  <si>
    <t>05/06/2004</t>
  </si>
  <si>
    <t>19000393</t>
  </si>
  <si>
    <t>Bùi Trọng</t>
  </si>
  <si>
    <t>Nhân</t>
  </si>
  <si>
    <t>19001277</t>
  </si>
  <si>
    <t>Vũ Thanh</t>
  </si>
  <si>
    <t>Phong</t>
  </si>
  <si>
    <t>06/08/2004</t>
  </si>
  <si>
    <t>19001990</t>
  </si>
  <si>
    <t>Đoàn Trọng</t>
  </si>
  <si>
    <t>Phúc</t>
  </si>
  <si>
    <t>14/10/2004</t>
  </si>
  <si>
    <t>19000190</t>
  </si>
  <si>
    <t>Lưu Tấn</t>
  </si>
  <si>
    <t>18/03/2004</t>
  </si>
  <si>
    <t>19000782</t>
  </si>
  <si>
    <t>Nguyễn Thanh</t>
  </si>
  <si>
    <t>Phương</t>
  </si>
  <si>
    <t>24/06/2004</t>
  </si>
  <si>
    <t>19001645</t>
  </si>
  <si>
    <t>Đỗ Ngọc Minh</t>
  </si>
  <si>
    <t>Quân</t>
  </si>
  <si>
    <t>07/01/2004</t>
  </si>
  <si>
    <t>19001235</t>
  </si>
  <si>
    <t>Nguyễn Huỳnh Minh</t>
  </si>
  <si>
    <t>Quang</t>
  </si>
  <si>
    <t>19001195</t>
  </si>
  <si>
    <t>Tài</t>
  </si>
  <si>
    <t>09/12/2004</t>
  </si>
  <si>
    <t>19001735</t>
  </si>
  <si>
    <t>Tạ Hoàng Tấn</t>
  </si>
  <si>
    <t>12/09/2004</t>
  </si>
  <si>
    <t>19000043</t>
  </si>
  <si>
    <t>Tâm</t>
  </si>
  <si>
    <t>26/06/2004</t>
  </si>
  <si>
    <t>19000176</t>
  </si>
  <si>
    <t>Nguyễn Lê Trọng</t>
  </si>
  <si>
    <t>Thắng</t>
  </si>
  <si>
    <t>24/02/2004</t>
  </si>
  <si>
    <t>19001515</t>
  </si>
  <si>
    <t>Nguyễn Ngọc</t>
  </si>
  <si>
    <t>04/04/2003</t>
  </si>
  <si>
    <t>19001679</t>
  </si>
  <si>
    <t>Hoàng Xuân</t>
  </si>
  <si>
    <t>Thành</t>
  </si>
  <si>
    <t>02/11/2004</t>
  </si>
  <si>
    <t>19000718</t>
  </si>
  <si>
    <t>Lưu Kim</t>
  </si>
  <si>
    <t>Thao</t>
  </si>
  <si>
    <t>09/01/2004</t>
  </si>
  <si>
    <t>19000020</t>
  </si>
  <si>
    <t>Phan Nguyễn Thanh</t>
  </si>
  <si>
    <t>Thiện</t>
  </si>
  <si>
    <t>31/05/1996</t>
  </si>
  <si>
    <t>19000846</t>
  </si>
  <si>
    <t>Trần Quốc</t>
  </si>
  <si>
    <t>Thịnh</t>
  </si>
  <si>
    <t>08/08/2001</t>
  </si>
  <si>
    <t>19000142</t>
  </si>
  <si>
    <t>Trần Đức</t>
  </si>
  <si>
    <t>Tín</t>
  </si>
  <si>
    <t>01/11/2004</t>
  </si>
  <si>
    <t>19001206</t>
  </si>
  <si>
    <t>Nguyễn Hữu</t>
  </si>
  <si>
    <t>Toàn</t>
  </si>
  <si>
    <t>10/01/2002</t>
  </si>
  <si>
    <t>19003076</t>
  </si>
  <si>
    <t>Nguyễn Minh</t>
  </si>
  <si>
    <t>Trị</t>
  </si>
  <si>
    <t>26/08/2004</t>
  </si>
  <si>
    <t>19002157</t>
  </si>
  <si>
    <t>Châu Lê</t>
  </si>
  <si>
    <t>Trọng</t>
  </si>
  <si>
    <t>06/11/2004</t>
  </si>
  <si>
    <t>19003478</t>
  </si>
  <si>
    <t>Nguyễn Xuân</t>
  </si>
  <si>
    <t>Trưởng</t>
  </si>
  <si>
    <t>14/10/2003</t>
  </si>
  <si>
    <t>19000063</t>
  </si>
  <si>
    <t>Bùi Minh</t>
  </si>
  <si>
    <t>Tuấn</t>
  </si>
  <si>
    <t>09/04/2004</t>
  </si>
  <si>
    <t>19001387</t>
  </si>
  <si>
    <t>Hoàng Anh</t>
  </si>
  <si>
    <t>12/04/2004</t>
  </si>
  <si>
    <t>19000617</t>
  </si>
  <si>
    <t>Ngô Vũ Quốc</t>
  </si>
  <si>
    <t>Việt</t>
  </si>
  <si>
    <t>30/07/2004</t>
  </si>
  <si>
    <t>19001088</t>
  </si>
  <si>
    <t>Huỳnh Hữu</t>
  </si>
  <si>
    <t>Vinh</t>
  </si>
  <si>
    <t>11/05/2004</t>
  </si>
  <si>
    <t>19000649</t>
  </si>
  <si>
    <t>Lưu Hùng</t>
  </si>
  <si>
    <t>Vương</t>
  </si>
  <si>
    <t>07/11/2004</t>
  </si>
  <si>
    <t>19000437</t>
  </si>
  <si>
    <t>Bùi Bách</t>
  </si>
  <si>
    <t>Xuân</t>
  </si>
  <si>
    <t>09/05/2004</t>
  </si>
  <si>
    <t xml:space="preserve">Phan Hồng </t>
  </si>
  <si>
    <t>Sơn</t>
  </si>
  <si>
    <t>Ghi chú:</t>
  </si>
  <si>
    <t>Giám khảo 1</t>
  </si>
  <si>
    <t>Có ………. bài thi</t>
  </si>
  <si>
    <t>(Ký và ghi rõ họ tên)</t>
  </si>
  <si>
    <t>Số tờ …………</t>
  </si>
  <si>
    <t>Cán bộ coi thi 2</t>
  </si>
  <si>
    <t>…………………………….</t>
  </si>
  <si>
    <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2:</t>
    </r>
  </si>
  <si>
    <t>DANH SÁCH SINH VIÊN DỰ THI</t>
  </si>
  <si>
    <t>Mã/Tên học phần: 0714001616 - Vật lý 4</t>
  </si>
  <si>
    <t>Bằng số</t>
  </si>
  <si>
    <t>Bằng chữ</t>
  </si>
  <si>
    <t>Cán bộ coi thi 1</t>
  </si>
  <si>
    <t>Cán bộ chấm thi 1</t>
  </si>
  <si>
    <t>Cán bộ chấm thi 2</t>
  </si>
  <si>
    <t>Trưởng khoa</t>
  </si>
  <si>
    <t>............................</t>
  </si>
  <si>
    <t>Tám , năm</t>
  </si>
  <si>
    <t>Năm , không</t>
  </si>
  <si>
    <t>Tám , không</t>
  </si>
  <si>
    <t>Bảy , không</t>
  </si>
  <si>
    <t>Bốn , tám</t>
  </si>
  <si>
    <t>Bốn , không</t>
  </si>
  <si>
    <t>Chín , tám</t>
  </si>
  <si>
    <t>Chín , năm</t>
  </si>
  <si>
    <t>Mười , không</t>
  </si>
  <si>
    <t>Năm , tám</t>
  </si>
  <si>
    <t>Ba , không</t>
  </si>
  <si>
    <t>Bảy , năm</t>
  </si>
  <si>
    <t xml:space="preserve">TP.HCM, ngày 20 tháng 12 năm 2021 </t>
  </si>
  <si>
    <t>NGUYỄN QUANG DIỆU</t>
  </si>
  <si>
    <t>Ngày thi: 16/12/2021</t>
  </si>
  <si>
    <t>Giờ thi: 7h00</t>
  </si>
  <si>
    <t>Quách Hoàng</t>
  </si>
  <si>
    <t>Ân</t>
  </si>
  <si>
    <t>19T4-NNA1</t>
  </si>
  <si>
    <t>Nguyễn Thái</t>
  </si>
  <si>
    <t>Trần Lê Thục</t>
  </si>
  <si>
    <t>Chi</t>
  </si>
  <si>
    <t>Đỗ Chí</t>
  </si>
  <si>
    <t>Trần Thành</t>
  </si>
  <si>
    <t>Lê Văn</t>
  </si>
  <si>
    <t>Võ Trường</t>
  </si>
  <si>
    <t>Bùi Nguyễn Kỳ</t>
  </si>
  <si>
    <t>Duyên</t>
  </si>
  <si>
    <t>Trần Thị Mỹ</t>
  </si>
  <si>
    <t>Hân</t>
  </si>
  <si>
    <t>Nguyễn Đặng Phương</t>
  </si>
  <si>
    <t>Hằng</t>
  </si>
  <si>
    <t>Phan Trọng</t>
  </si>
  <si>
    <t>Đoàn Quang</t>
  </si>
  <si>
    <t>Đỗ Thụy Lam</t>
  </si>
  <si>
    <t>Khê</t>
  </si>
  <si>
    <t>Phạm Đăng</t>
  </si>
  <si>
    <t>Khoa</t>
  </si>
  <si>
    <t>Thi Nguyễn Thiên</t>
  </si>
  <si>
    <t>Kim</t>
  </si>
  <si>
    <t>Nguyễn Thị Trúc</t>
  </si>
  <si>
    <t>Lan</t>
  </si>
  <si>
    <t>Huỳnh Thị Kim</t>
  </si>
  <si>
    <t>Liên</t>
  </si>
  <si>
    <t>Lương Tuyết</t>
  </si>
  <si>
    <t>Linh</t>
  </si>
  <si>
    <t>Trần Thị Trúc</t>
  </si>
  <si>
    <t>Mai</t>
  </si>
  <si>
    <t>Nguyễn Thị Trà</t>
  </si>
  <si>
    <t>My</t>
  </si>
  <si>
    <t>Lê Dương Mai</t>
  </si>
  <si>
    <t>Ngân</t>
  </si>
  <si>
    <t>Lê Hoàng Kim</t>
  </si>
  <si>
    <t>Trần Thị Thanh</t>
  </si>
  <si>
    <t>Nguyễn Hữu Thanh</t>
  </si>
  <si>
    <t>Nhã</t>
  </si>
  <si>
    <t>Hồ Thị Quỳnh</t>
  </si>
  <si>
    <t>Như</t>
  </si>
  <si>
    <t>Nguyễn Quỳnh</t>
  </si>
  <si>
    <t>Trương Thị Quỳnh</t>
  </si>
  <si>
    <t>Trần Nhật</t>
  </si>
  <si>
    <t>Trịnh Hưng</t>
  </si>
  <si>
    <t>Quốc</t>
  </si>
  <si>
    <t>Trần Ngọc Thanh</t>
  </si>
  <si>
    <t>Hoàng Minh</t>
  </si>
  <si>
    <t>Trần Thị Bảo</t>
  </si>
  <si>
    <t>Thơ</t>
  </si>
  <si>
    <t>Võ Kiều Minh</t>
  </si>
  <si>
    <t>Thư</t>
  </si>
  <si>
    <t>Hoàng Thị Thu</t>
  </si>
  <si>
    <t>Trang</t>
  </si>
  <si>
    <t>Trần Quang Vân</t>
  </si>
  <si>
    <t>Trường</t>
  </si>
  <si>
    <t>Đỗ Nguyễn Nhã</t>
  </si>
  <si>
    <t>Uyên</t>
  </si>
  <si>
    <t>Nguyễn Hiền Phương</t>
  </si>
  <si>
    <t>Từ Chí</t>
  </si>
  <si>
    <t>Vỹ</t>
  </si>
  <si>
    <t>Lê Như</t>
  </si>
  <si>
    <t>Ý</t>
  </si>
  <si>
    <t>Chín , không</t>
  </si>
  <si>
    <t>Chín , ba</t>
  </si>
  <si>
    <t>Sáu , không</t>
  </si>
  <si>
    <t>Bảy , ba</t>
  </si>
  <si>
    <t>Ba , tám</t>
  </si>
  <si>
    <t>Sáu , tám</t>
  </si>
  <si>
    <t>Không , không</t>
  </si>
  <si>
    <t xml:space="preserve">Danh sách gồm 42  sinh viên. </t>
  </si>
  <si>
    <t xml:space="preserve">Số dự thi là 41 sinh viên. </t>
  </si>
  <si>
    <t xml:space="preserve">Số vắng thi là  1 sinh viên. </t>
  </si>
  <si>
    <t>Nhóm: 1</t>
  </si>
  <si>
    <t xml:space="preserve">Châu Hoàn </t>
  </si>
  <si>
    <t>Nguyên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</si>
</sst>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CCFF"/>
      <name val="Tahoma"/>
    </font>
    <font>
      <sz val="11"/>
      <color rgb="FFFF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b/>
      <sz val="10"/>
      <color rgb="FFFF0000"/>
      <name val="Times New Roman"/>
    </font>
    <font>
      <b/>
      <sz val="10"/>
      <color rgb="FF00CCFF"/>
      <name val="Times New Roman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C0C0C0"/>
        <bgColor rgb="FFC0C0C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1"/>
  </cellStyleXfs>
  <cellXfs count="10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2" borderId="1" xfId="0" applyFont="1" applyFill="1" applyBorder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5" fillId="2" borderId="1" xfId="0" applyFont="1" applyFill="1" applyBorder="1" applyAlignment="1"/>
    <xf numFmtId="0" fontId="6" fillId="0" borderId="0" xfId="0" applyFont="1" applyAlignment="1"/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4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0" fontId="5" fillId="4" borderId="8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1" xfId="0" applyFont="1" applyFill="1" applyBorder="1" applyAlignment="1"/>
    <xf numFmtId="0" fontId="10" fillId="0" borderId="0" xfId="0" applyFont="1" applyAlignment="1"/>
    <xf numFmtId="0" fontId="10" fillId="2" borderId="1" xfId="0" applyFont="1" applyFill="1" applyBorder="1" applyAlignment="1"/>
    <xf numFmtId="0" fontId="4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7" fillId="0" borderId="1" xfId="0" applyFont="1" applyFill="1" applyBorder="1" applyAlignment="1"/>
    <xf numFmtId="49" fontId="1" fillId="0" borderId="1" xfId="0" applyNumberFormat="1" applyFont="1" applyFill="1" applyBorder="1" applyAlignment="1"/>
    <xf numFmtId="0" fontId="0" fillId="0" borderId="0" xfId="0" applyFont="1" applyFill="1" applyAlignment="1"/>
    <xf numFmtId="0" fontId="14" fillId="0" borderId="1" xfId="1" applyFont="1" applyAlignment="1">
      <alignment horizontal="center" vertical="center"/>
    </xf>
    <xf numFmtId="0" fontId="14" fillId="0" borderId="1" xfId="1" applyFont="1"/>
    <xf numFmtId="49" fontId="14" fillId="0" borderId="1" xfId="1" applyNumberFormat="1" applyFont="1"/>
    <xf numFmtId="0" fontId="15" fillId="0" borderId="1" xfId="1" applyFont="1" applyAlignment="1">
      <alignment horizontal="center" vertical="center" wrapText="1"/>
    </xf>
    <xf numFmtId="0" fontId="14" fillId="0" borderId="1" xfId="1" applyFont="1" applyAlignment="1">
      <alignment vertical="center"/>
    </xf>
    <xf numFmtId="0" fontId="17" fillId="0" borderId="1" xfId="1" applyFont="1"/>
    <xf numFmtId="0" fontId="18" fillId="0" borderId="1" xfId="1" applyFont="1" applyAlignment="1">
      <alignment horizontal="center" vertical="center"/>
    </xf>
    <xf numFmtId="0" fontId="18" fillId="0" borderId="1" xfId="1" applyFont="1"/>
    <xf numFmtId="49" fontId="18" fillId="0" borderId="1" xfId="1" applyNumberFormat="1" applyFont="1"/>
    <xf numFmtId="0" fontId="17" fillId="6" borderId="24" xfId="1" applyFont="1" applyFill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/>
    </xf>
    <xf numFmtId="0" fontId="18" fillId="0" borderId="18" xfId="1" quotePrefix="1" applyFont="1" applyBorder="1" applyAlignment="1">
      <alignment horizontal="center" vertical="center" wrapText="1"/>
    </xf>
    <xf numFmtId="0" fontId="18" fillId="0" borderId="20" xfId="1" applyFont="1" applyBorder="1" applyAlignment="1">
      <alignment vertical="center" wrapText="1"/>
    </xf>
    <xf numFmtId="0" fontId="18" fillId="0" borderId="21" xfId="1" applyFont="1" applyBorder="1" applyAlignment="1">
      <alignment horizontal="left" vertical="center"/>
    </xf>
    <xf numFmtId="14" fontId="18" fillId="0" borderId="18" xfId="1" quotePrefix="1" applyNumberFormat="1" applyFont="1" applyBorder="1" applyAlignment="1">
      <alignment horizontal="center" vertical="center" wrapText="1"/>
    </xf>
    <xf numFmtId="49" fontId="18" fillId="0" borderId="18" xfId="1" quotePrefix="1" applyNumberFormat="1" applyFont="1" applyBorder="1" applyAlignment="1">
      <alignment horizontal="center" vertical="center" wrapText="1"/>
    </xf>
    <xf numFmtId="0" fontId="18" fillId="0" borderId="18" xfId="1" applyFont="1" applyBorder="1" applyAlignment="1">
      <alignment vertical="center"/>
    </xf>
    <xf numFmtId="0" fontId="18" fillId="0" borderId="18" xfId="1" applyFont="1" applyBorder="1" applyAlignment="1">
      <alignment horizontal="left" vertical="center" wrapText="1"/>
    </xf>
    <xf numFmtId="0" fontId="19" fillId="0" borderId="1" xfId="1" applyFont="1" applyAlignment="1">
      <alignment horizontal="left" vertical="center"/>
    </xf>
    <xf numFmtId="0" fontId="17" fillId="0" borderId="1" xfId="1" applyFont="1" applyAlignment="1">
      <alignment horizontal="center"/>
    </xf>
    <xf numFmtId="0" fontId="20" fillId="0" borderId="1" xfId="1" applyFont="1"/>
    <xf numFmtId="0" fontId="20" fillId="0" borderId="1" xfId="1" applyFont="1" applyAlignment="1">
      <alignment horizontal="center"/>
    </xf>
    <xf numFmtId="0" fontId="18" fillId="0" borderId="1" xfId="1" applyFont="1" applyAlignment="1">
      <alignment horizontal="center"/>
    </xf>
    <xf numFmtId="164" fontId="18" fillId="0" borderId="18" xfId="1" applyNumberFormat="1" applyFont="1" applyBorder="1" applyAlignment="1">
      <alignment horizontal="center" vertical="center"/>
    </xf>
    <xf numFmtId="0" fontId="20" fillId="7" borderId="1" xfId="1" applyFont="1" applyFill="1" applyAlignment="1">
      <alignment horizontal="center"/>
    </xf>
    <xf numFmtId="0" fontId="18" fillId="0" borderId="1" xfId="1" applyFont="1" applyAlignment="1">
      <alignment horizontal="center"/>
    </xf>
    <xf numFmtId="0" fontId="17" fillId="0" borderId="1" xfId="1" applyFont="1" applyAlignment="1">
      <alignment horizontal="center"/>
    </xf>
    <xf numFmtId="0" fontId="20" fillId="0" borderId="1" xfId="1" applyFont="1" applyAlignment="1">
      <alignment horizontal="center"/>
    </xf>
    <xf numFmtId="0" fontId="17" fillId="7" borderId="1" xfId="1" applyFont="1" applyFill="1" applyAlignment="1">
      <alignment horizontal="center"/>
    </xf>
    <xf numFmtId="0" fontId="15" fillId="0" borderId="1" xfId="1" applyFont="1" applyAlignment="1">
      <alignment horizontal="center" vertical="center" wrapText="1"/>
    </xf>
    <xf numFmtId="0" fontId="16" fillId="0" borderId="1" xfId="1" applyFont="1" applyAlignment="1">
      <alignment horizontal="center" vertical="center"/>
    </xf>
    <xf numFmtId="0" fontId="17" fillId="6" borderId="18" xfId="1" applyFont="1" applyFill="1" applyBorder="1" applyAlignment="1">
      <alignment horizontal="center" vertical="center"/>
    </xf>
    <xf numFmtId="0" fontId="17" fillId="6" borderId="19" xfId="1" applyFont="1" applyFill="1" applyBorder="1" applyAlignment="1">
      <alignment horizontal="center" vertical="center" wrapText="1"/>
    </xf>
    <xf numFmtId="0" fontId="17" fillId="6" borderId="23" xfId="1" applyFont="1" applyFill="1" applyBorder="1" applyAlignment="1">
      <alignment horizontal="center" vertical="center" wrapText="1"/>
    </xf>
    <xf numFmtId="0" fontId="17" fillId="6" borderId="18" xfId="1" applyFont="1" applyFill="1" applyBorder="1" applyAlignment="1">
      <alignment horizontal="center" vertical="center" wrapText="1"/>
    </xf>
    <xf numFmtId="0" fontId="17" fillId="6" borderId="20" xfId="1" applyFont="1" applyFill="1" applyBorder="1" applyAlignment="1">
      <alignment horizontal="center" vertical="center"/>
    </xf>
    <xf numFmtId="0" fontId="17" fillId="6" borderId="21" xfId="1" applyFont="1" applyFill="1" applyBorder="1" applyAlignment="1">
      <alignment horizontal="center" vertical="center"/>
    </xf>
    <xf numFmtId="49" fontId="17" fillId="6" borderId="19" xfId="1" applyNumberFormat="1" applyFont="1" applyFill="1" applyBorder="1" applyAlignment="1">
      <alignment horizontal="center" vertical="center" wrapText="1"/>
    </xf>
    <xf numFmtId="49" fontId="17" fillId="6" borderId="23" xfId="1" applyNumberFormat="1" applyFont="1" applyFill="1" applyBorder="1" applyAlignment="1">
      <alignment horizontal="center" vertical="center" wrapText="1"/>
    </xf>
    <xf numFmtId="0" fontId="17" fillId="6" borderId="22" xfId="1" applyFont="1" applyFill="1" applyBorder="1" applyAlignment="1">
      <alignment horizontal="center" vertical="center"/>
    </xf>
    <xf numFmtId="0" fontId="17" fillId="6" borderId="2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0" borderId="9" xfId="0" applyFont="1" applyBorder="1"/>
    <xf numFmtId="0" fontId="8" fillId="0" borderId="13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8" fillId="0" borderId="10" xfId="0" applyFont="1" applyBorder="1"/>
    <xf numFmtId="0" fontId="8" fillId="0" borderId="14" xfId="0" applyFont="1" applyBorder="1"/>
    <xf numFmtId="0" fontId="4" fillId="5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8" fillId="0" borderId="6" xfId="0" applyFont="1" applyBorder="1"/>
    <xf numFmtId="0" fontId="8" fillId="0" borderId="7" xfId="0" applyFont="1" applyBorder="1"/>
    <xf numFmtId="0" fontId="4" fillId="3" borderId="4" xfId="0" applyFont="1" applyFill="1" applyBorder="1" applyAlignment="1">
      <alignment horizontal="center" vertical="center"/>
    </xf>
    <xf numFmtId="0" fontId="8" fillId="0" borderId="11" xfId="0" applyFont="1" applyBorder="1"/>
    <xf numFmtId="0" fontId="8" fillId="0" borderId="15" xfId="0" applyFont="1" applyBorder="1"/>
    <xf numFmtId="0" fontId="4" fillId="4" borderId="5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4FD55C26-58CA-48D3-9438-CF1D386D03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7957D22-791D-441D-9D34-41C4EF175FE6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109081" cy="48387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44167711-045E-4EAF-A598-4BFE323217D5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1908EB7F-82FF-4254-B016-AB6D32958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E4E38B7-8B85-453C-B868-52F359F9220D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294B3DC-BDC5-460E-A998-0585F13B2836}"/>
            </a:ext>
          </a:extLst>
        </xdr:cNvPr>
        <xdr:cNvCxnSpPr/>
      </xdr:nvCxnSpPr>
      <xdr:spPr>
        <a:xfrm>
          <a:off x="484251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93088" y="3422813"/>
          <a:ext cx="8505825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26775" y="3465675"/>
          <a:ext cx="2838450" cy="628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96A11B60-F64D-4482-9428-A67D0FF84C8C}"/>
            </a:ext>
          </a:extLst>
        </xdr:cNvPr>
        <xdr:cNvSpPr/>
      </xdr:nvSpPr>
      <xdr:spPr>
        <a:xfrm>
          <a:off x="3383280" y="19050"/>
          <a:ext cx="851535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E57CC0A3-1304-4666-B6BC-128227F919BF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4E0AF8AD-1E1E-41F1-B81C-38FF678DC541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CF197202-0695-4DD9-9CF5-C30488ECBEC2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591288A1-55C0-452E-A17F-E8CFF6DBC3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A901-C2B1-4619-9B1C-B6C79CC469D6}">
  <sheetPr>
    <pageSetUpPr fitToPage="1"/>
  </sheetPr>
  <dimension ref="A1:L91"/>
  <sheetViews>
    <sheetView showGridLines="0" tabSelected="1" view="pageBreakPreview" zoomScaleNormal="100" zoomScaleSheetLayoutView="100" workbookViewId="0">
      <selection activeCell="F53" sqref="F53"/>
    </sheetView>
  </sheetViews>
  <sheetFormatPr defaultColWidth="9.109375" defaultRowHeight="13.8"/>
  <cols>
    <col min="1" max="1" width="3.88671875" style="49" customWidth="1"/>
    <col min="2" max="2" width="6.44140625" style="49" customWidth="1"/>
    <col min="3" max="3" width="9.109375" style="50" customWidth="1"/>
    <col min="4" max="4" width="21" style="50" customWidth="1"/>
    <col min="5" max="5" width="8.88671875" style="50" customWidth="1"/>
    <col min="6" max="6" width="11.33203125" style="50" customWidth="1"/>
    <col min="7" max="7" width="11.33203125" style="51" customWidth="1"/>
    <col min="8" max="8" width="5.88671875" style="50" customWidth="1"/>
    <col min="9" max="9" width="11.88671875" style="50" customWidth="1"/>
    <col min="10" max="10" width="6.33203125" style="50" customWidth="1"/>
    <col min="11" max="11" width="13.6640625" style="50" customWidth="1"/>
    <col min="12" max="12" width="7.5546875" style="50" customWidth="1"/>
    <col min="13" max="256" width="9.109375" style="50"/>
    <col min="257" max="257" width="3.88671875" style="50" customWidth="1"/>
    <col min="258" max="258" width="6.44140625" style="50" customWidth="1"/>
    <col min="259" max="259" width="9.109375" style="50"/>
    <col min="260" max="260" width="21" style="50" customWidth="1"/>
    <col min="261" max="261" width="8.88671875" style="50" customWidth="1"/>
    <col min="262" max="263" width="11.33203125" style="50" customWidth="1"/>
    <col min="264" max="264" width="5.88671875" style="50" customWidth="1"/>
    <col min="265" max="265" width="11.88671875" style="50" customWidth="1"/>
    <col min="266" max="266" width="6.33203125" style="50" customWidth="1"/>
    <col min="267" max="267" width="8.109375" style="50" customWidth="1"/>
    <col min="268" max="268" width="7.5546875" style="50" customWidth="1"/>
    <col min="269" max="512" width="9.109375" style="50"/>
    <col min="513" max="513" width="3.88671875" style="50" customWidth="1"/>
    <col min="514" max="514" width="6.44140625" style="50" customWidth="1"/>
    <col min="515" max="515" width="9.109375" style="50"/>
    <col min="516" max="516" width="21" style="50" customWidth="1"/>
    <col min="517" max="517" width="8.88671875" style="50" customWidth="1"/>
    <col min="518" max="519" width="11.33203125" style="50" customWidth="1"/>
    <col min="520" max="520" width="5.88671875" style="50" customWidth="1"/>
    <col min="521" max="521" width="11.88671875" style="50" customWidth="1"/>
    <col min="522" max="522" width="6.33203125" style="50" customWidth="1"/>
    <col min="523" max="523" width="8.109375" style="50" customWidth="1"/>
    <col min="524" max="524" width="7.5546875" style="50" customWidth="1"/>
    <col min="525" max="768" width="9.109375" style="50"/>
    <col min="769" max="769" width="3.88671875" style="50" customWidth="1"/>
    <col min="770" max="770" width="6.44140625" style="50" customWidth="1"/>
    <col min="771" max="771" width="9.109375" style="50"/>
    <col min="772" max="772" width="21" style="50" customWidth="1"/>
    <col min="773" max="773" width="8.88671875" style="50" customWidth="1"/>
    <col min="774" max="775" width="11.33203125" style="50" customWidth="1"/>
    <col min="776" max="776" width="5.88671875" style="50" customWidth="1"/>
    <col min="777" max="777" width="11.88671875" style="50" customWidth="1"/>
    <col min="778" max="778" width="6.33203125" style="50" customWidth="1"/>
    <col min="779" max="779" width="8.109375" style="50" customWidth="1"/>
    <col min="780" max="780" width="7.5546875" style="50" customWidth="1"/>
    <col min="781" max="1024" width="9.109375" style="50"/>
    <col min="1025" max="1025" width="3.88671875" style="50" customWidth="1"/>
    <col min="1026" max="1026" width="6.44140625" style="50" customWidth="1"/>
    <col min="1027" max="1027" width="9.109375" style="50"/>
    <col min="1028" max="1028" width="21" style="50" customWidth="1"/>
    <col min="1029" max="1029" width="8.88671875" style="50" customWidth="1"/>
    <col min="1030" max="1031" width="11.33203125" style="50" customWidth="1"/>
    <col min="1032" max="1032" width="5.88671875" style="50" customWidth="1"/>
    <col min="1033" max="1033" width="11.88671875" style="50" customWidth="1"/>
    <col min="1034" max="1034" width="6.33203125" style="50" customWidth="1"/>
    <col min="1035" max="1035" width="8.109375" style="50" customWidth="1"/>
    <col min="1036" max="1036" width="7.5546875" style="50" customWidth="1"/>
    <col min="1037" max="1280" width="9.109375" style="50"/>
    <col min="1281" max="1281" width="3.88671875" style="50" customWidth="1"/>
    <col min="1282" max="1282" width="6.44140625" style="50" customWidth="1"/>
    <col min="1283" max="1283" width="9.109375" style="50"/>
    <col min="1284" max="1284" width="21" style="50" customWidth="1"/>
    <col min="1285" max="1285" width="8.88671875" style="50" customWidth="1"/>
    <col min="1286" max="1287" width="11.33203125" style="50" customWidth="1"/>
    <col min="1288" max="1288" width="5.88671875" style="50" customWidth="1"/>
    <col min="1289" max="1289" width="11.88671875" style="50" customWidth="1"/>
    <col min="1290" max="1290" width="6.33203125" style="50" customWidth="1"/>
    <col min="1291" max="1291" width="8.109375" style="50" customWidth="1"/>
    <col min="1292" max="1292" width="7.5546875" style="50" customWidth="1"/>
    <col min="1293" max="1536" width="9.109375" style="50"/>
    <col min="1537" max="1537" width="3.88671875" style="50" customWidth="1"/>
    <col min="1538" max="1538" width="6.44140625" style="50" customWidth="1"/>
    <col min="1539" max="1539" width="9.109375" style="50"/>
    <col min="1540" max="1540" width="21" style="50" customWidth="1"/>
    <col min="1541" max="1541" width="8.88671875" style="50" customWidth="1"/>
    <col min="1542" max="1543" width="11.33203125" style="50" customWidth="1"/>
    <col min="1544" max="1544" width="5.88671875" style="50" customWidth="1"/>
    <col min="1545" max="1545" width="11.88671875" style="50" customWidth="1"/>
    <col min="1546" max="1546" width="6.33203125" style="50" customWidth="1"/>
    <col min="1547" max="1547" width="8.109375" style="50" customWidth="1"/>
    <col min="1548" max="1548" width="7.5546875" style="50" customWidth="1"/>
    <col min="1549" max="1792" width="9.109375" style="50"/>
    <col min="1793" max="1793" width="3.88671875" style="50" customWidth="1"/>
    <col min="1794" max="1794" width="6.44140625" style="50" customWidth="1"/>
    <col min="1795" max="1795" width="9.109375" style="50"/>
    <col min="1796" max="1796" width="21" style="50" customWidth="1"/>
    <col min="1797" max="1797" width="8.88671875" style="50" customWidth="1"/>
    <col min="1798" max="1799" width="11.33203125" style="50" customWidth="1"/>
    <col min="1800" max="1800" width="5.88671875" style="50" customWidth="1"/>
    <col min="1801" max="1801" width="11.88671875" style="50" customWidth="1"/>
    <col min="1802" max="1802" width="6.33203125" style="50" customWidth="1"/>
    <col min="1803" max="1803" width="8.109375" style="50" customWidth="1"/>
    <col min="1804" max="1804" width="7.5546875" style="50" customWidth="1"/>
    <col min="1805" max="2048" width="9.109375" style="50"/>
    <col min="2049" max="2049" width="3.88671875" style="50" customWidth="1"/>
    <col min="2050" max="2050" width="6.44140625" style="50" customWidth="1"/>
    <col min="2051" max="2051" width="9.109375" style="50"/>
    <col min="2052" max="2052" width="21" style="50" customWidth="1"/>
    <col min="2053" max="2053" width="8.88671875" style="50" customWidth="1"/>
    <col min="2054" max="2055" width="11.33203125" style="50" customWidth="1"/>
    <col min="2056" max="2056" width="5.88671875" style="50" customWidth="1"/>
    <col min="2057" max="2057" width="11.88671875" style="50" customWidth="1"/>
    <col min="2058" max="2058" width="6.33203125" style="50" customWidth="1"/>
    <col min="2059" max="2059" width="8.109375" style="50" customWidth="1"/>
    <col min="2060" max="2060" width="7.5546875" style="50" customWidth="1"/>
    <col min="2061" max="2304" width="9.109375" style="50"/>
    <col min="2305" max="2305" width="3.88671875" style="50" customWidth="1"/>
    <col min="2306" max="2306" width="6.44140625" style="50" customWidth="1"/>
    <col min="2307" max="2307" width="9.109375" style="50"/>
    <col min="2308" max="2308" width="21" style="50" customWidth="1"/>
    <col min="2309" max="2309" width="8.88671875" style="50" customWidth="1"/>
    <col min="2310" max="2311" width="11.33203125" style="50" customWidth="1"/>
    <col min="2312" max="2312" width="5.88671875" style="50" customWidth="1"/>
    <col min="2313" max="2313" width="11.88671875" style="50" customWidth="1"/>
    <col min="2314" max="2314" width="6.33203125" style="50" customWidth="1"/>
    <col min="2315" max="2315" width="8.109375" style="50" customWidth="1"/>
    <col min="2316" max="2316" width="7.5546875" style="50" customWidth="1"/>
    <col min="2317" max="2560" width="9.109375" style="50"/>
    <col min="2561" max="2561" width="3.88671875" style="50" customWidth="1"/>
    <col min="2562" max="2562" width="6.44140625" style="50" customWidth="1"/>
    <col min="2563" max="2563" width="9.109375" style="50"/>
    <col min="2564" max="2564" width="21" style="50" customWidth="1"/>
    <col min="2565" max="2565" width="8.88671875" style="50" customWidth="1"/>
    <col min="2566" max="2567" width="11.33203125" style="50" customWidth="1"/>
    <col min="2568" max="2568" width="5.88671875" style="50" customWidth="1"/>
    <col min="2569" max="2569" width="11.88671875" style="50" customWidth="1"/>
    <col min="2570" max="2570" width="6.33203125" style="50" customWidth="1"/>
    <col min="2571" max="2571" width="8.109375" style="50" customWidth="1"/>
    <col min="2572" max="2572" width="7.5546875" style="50" customWidth="1"/>
    <col min="2573" max="2816" width="9.109375" style="50"/>
    <col min="2817" max="2817" width="3.88671875" style="50" customWidth="1"/>
    <col min="2818" max="2818" width="6.44140625" style="50" customWidth="1"/>
    <col min="2819" max="2819" width="9.109375" style="50"/>
    <col min="2820" max="2820" width="21" style="50" customWidth="1"/>
    <col min="2821" max="2821" width="8.88671875" style="50" customWidth="1"/>
    <col min="2822" max="2823" width="11.33203125" style="50" customWidth="1"/>
    <col min="2824" max="2824" width="5.88671875" style="50" customWidth="1"/>
    <col min="2825" max="2825" width="11.88671875" style="50" customWidth="1"/>
    <col min="2826" max="2826" width="6.33203125" style="50" customWidth="1"/>
    <col min="2827" max="2827" width="8.109375" style="50" customWidth="1"/>
    <col min="2828" max="2828" width="7.5546875" style="50" customWidth="1"/>
    <col min="2829" max="3072" width="9.109375" style="50"/>
    <col min="3073" max="3073" width="3.88671875" style="50" customWidth="1"/>
    <col min="3074" max="3074" width="6.44140625" style="50" customWidth="1"/>
    <col min="3075" max="3075" width="9.109375" style="50"/>
    <col min="3076" max="3076" width="21" style="50" customWidth="1"/>
    <col min="3077" max="3077" width="8.88671875" style="50" customWidth="1"/>
    <col min="3078" max="3079" width="11.33203125" style="50" customWidth="1"/>
    <col min="3080" max="3080" width="5.88671875" style="50" customWidth="1"/>
    <col min="3081" max="3081" width="11.88671875" style="50" customWidth="1"/>
    <col min="3082" max="3082" width="6.33203125" style="50" customWidth="1"/>
    <col min="3083" max="3083" width="8.109375" style="50" customWidth="1"/>
    <col min="3084" max="3084" width="7.5546875" style="50" customWidth="1"/>
    <col min="3085" max="3328" width="9.109375" style="50"/>
    <col min="3329" max="3329" width="3.88671875" style="50" customWidth="1"/>
    <col min="3330" max="3330" width="6.44140625" style="50" customWidth="1"/>
    <col min="3331" max="3331" width="9.109375" style="50"/>
    <col min="3332" max="3332" width="21" style="50" customWidth="1"/>
    <col min="3333" max="3333" width="8.88671875" style="50" customWidth="1"/>
    <col min="3334" max="3335" width="11.33203125" style="50" customWidth="1"/>
    <col min="3336" max="3336" width="5.88671875" style="50" customWidth="1"/>
    <col min="3337" max="3337" width="11.88671875" style="50" customWidth="1"/>
    <col min="3338" max="3338" width="6.33203125" style="50" customWidth="1"/>
    <col min="3339" max="3339" width="8.109375" style="50" customWidth="1"/>
    <col min="3340" max="3340" width="7.5546875" style="50" customWidth="1"/>
    <col min="3341" max="3584" width="9.109375" style="50"/>
    <col min="3585" max="3585" width="3.88671875" style="50" customWidth="1"/>
    <col min="3586" max="3586" width="6.44140625" style="50" customWidth="1"/>
    <col min="3587" max="3587" width="9.109375" style="50"/>
    <col min="3588" max="3588" width="21" style="50" customWidth="1"/>
    <col min="3589" max="3589" width="8.88671875" style="50" customWidth="1"/>
    <col min="3590" max="3591" width="11.33203125" style="50" customWidth="1"/>
    <col min="3592" max="3592" width="5.88671875" style="50" customWidth="1"/>
    <col min="3593" max="3593" width="11.88671875" style="50" customWidth="1"/>
    <col min="3594" max="3594" width="6.33203125" style="50" customWidth="1"/>
    <col min="3595" max="3595" width="8.109375" style="50" customWidth="1"/>
    <col min="3596" max="3596" width="7.5546875" style="50" customWidth="1"/>
    <col min="3597" max="3840" width="9.109375" style="50"/>
    <col min="3841" max="3841" width="3.88671875" style="50" customWidth="1"/>
    <col min="3842" max="3842" width="6.44140625" style="50" customWidth="1"/>
    <col min="3843" max="3843" width="9.109375" style="50"/>
    <col min="3844" max="3844" width="21" style="50" customWidth="1"/>
    <col min="3845" max="3845" width="8.88671875" style="50" customWidth="1"/>
    <col min="3846" max="3847" width="11.33203125" style="50" customWidth="1"/>
    <col min="3848" max="3848" width="5.88671875" style="50" customWidth="1"/>
    <col min="3849" max="3849" width="11.88671875" style="50" customWidth="1"/>
    <col min="3850" max="3850" width="6.33203125" style="50" customWidth="1"/>
    <col min="3851" max="3851" width="8.109375" style="50" customWidth="1"/>
    <col min="3852" max="3852" width="7.5546875" style="50" customWidth="1"/>
    <col min="3853" max="4096" width="9.109375" style="50"/>
    <col min="4097" max="4097" width="3.88671875" style="50" customWidth="1"/>
    <col min="4098" max="4098" width="6.44140625" style="50" customWidth="1"/>
    <col min="4099" max="4099" width="9.109375" style="50"/>
    <col min="4100" max="4100" width="21" style="50" customWidth="1"/>
    <col min="4101" max="4101" width="8.88671875" style="50" customWidth="1"/>
    <col min="4102" max="4103" width="11.33203125" style="50" customWidth="1"/>
    <col min="4104" max="4104" width="5.88671875" style="50" customWidth="1"/>
    <col min="4105" max="4105" width="11.88671875" style="50" customWidth="1"/>
    <col min="4106" max="4106" width="6.33203125" style="50" customWidth="1"/>
    <col min="4107" max="4107" width="8.109375" style="50" customWidth="1"/>
    <col min="4108" max="4108" width="7.5546875" style="50" customWidth="1"/>
    <col min="4109" max="4352" width="9.109375" style="50"/>
    <col min="4353" max="4353" width="3.88671875" style="50" customWidth="1"/>
    <col min="4354" max="4354" width="6.44140625" style="50" customWidth="1"/>
    <col min="4355" max="4355" width="9.109375" style="50"/>
    <col min="4356" max="4356" width="21" style="50" customWidth="1"/>
    <col min="4357" max="4357" width="8.88671875" style="50" customWidth="1"/>
    <col min="4358" max="4359" width="11.33203125" style="50" customWidth="1"/>
    <col min="4360" max="4360" width="5.88671875" style="50" customWidth="1"/>
    <col min="4361" max="4361" width="11.88671875" style="50" customWidth="1"/>
    <col min="4362" max="4362" width="6.33203125" style="50" customWidth="1"/>
    <col min="4363" max="4363" width="8.109375" style="50" customWidth="1"/>
    <col min="4364" max="4364" width="7.5546875" style="50" customWidth="1"/>
    <col min="4365" max="4608" width="9.109375" style="50"/>
    <col min="4609" max="4609" width="3.88671875" style="50" customWidth="1"/>
    <col min="4610" max="4610" width="6.44140625" style="50" customWidth="1"/>
    <col min="4611" max="4611" width="9.109375" style="50"/>
    <col min="4612" max="4612" width="21" style="50" customWidth="1"/>
    <col min="4613" max="4613" width="8.88671875" style="50" customWidth="1"/>
    <col min="4614" max="4615" width="11.33203125" style="50" customWidth="1"/>
    <col min="4616" max="4616" width="5.88671875" style="50" customWidth="1"/>
    <col min="4617" max="4617" width="11.88671875" style="50" customWidth="1"/>
    <col min="4618" max="4618" width="6.33203125" style="50" customWidth="1"/>
    <col min="4619" max="4619" width="8.109375" style="50" customWidth="1"/>
    <col min="4620" max="4620" width="7.5546875" style="50" customWidth="1"/>
    <col min="4621" max="4864" width="9.109375" style="50"/>
    <col min="4865" max="4865" width="3.88671875" style="50" customWidth="1"/>
    <col min="4866" max="4866" width="6.44140625" style="50" customWidth="1"/>
    <col min="4867" max="4867" width="9.109375" style="50"/>
    <col min="4868" max="4868" width="21" style="50" customWidth="1"/>
    <col min="4869" max="4869" width="8.88671875" style="50" customWidth="1"/>
    <col min="4870" max="4871" width="11.33203125" style="50" customWidth="1"/>
    <col min="4872" max="4872" width="5.88671875" style="50" customWidth="1"/>
    <col min="4873" max="4873" width="11.88671875" style="50" customWidth="1"/>
    <col min="4874" max="4874" width="6.33203125" style="50" customWidth="1"/>
    <col min="4875" max="4875" width="8.109375" style="50" customWidth="1"/>
    <col min="4876" max="4876" width="7.5546875" style="50" customWidth="1"/>
    <col min="4877" max="5120" width="9.109375" style="50"/>
    <col min="5121" max="5121" width="3.88671875" style="50" customWidth="1"/>
    <col min="5122" max="5122" width="6.44140625" style="50" customWidth="1"/>
    <col min="5123" max="5123" width="9.109375" style="50"/>
    <col min="5124" max="5124" width="21" style="50" customWidth="1"/>
    <col min="5125" max="5125" width="8.88671875" style="50" customWidth="1"/>
    <col min="5126" max="5127" width="11.33203125" style="50" customWidth="1"/>
    <col min="5128" max="5128" width="5.88671875" style="50" customWidth="1"/>
    <col min="5129" max="5129" width="11.88671875" style="50" customWidth="1"/>
    <col min="5130" max="5130" width="6.33203125" style="50" customWidth="1"/>
    <col min="5131" max="5131" width="8.109375" style="50" customWidth="1"/>
    <col min="5132" max="5132" width="7.5546875" style="50" customWidth="1"/>
    <col min="5133" max="5376" width="9.109375" style="50"/>
    <col min="5377" max="5377" width="3.88671875" style="50" customWidth="1"/>
    <col min="5378" max="5378" width="6.44140625" style="50" customWidth="1"/>
    <col min="5379" max="5379" width="9.109375" style="50"/>
    <col min="5380" max="5380" width="21" style="50" customWidth="1"/>
    <col min="5381" max="5381" width="8.88671875" style="50" customWidth="1"/>
    <col min="5382" max="5383" width="11.33203125" style="50" customWidth="1"/>
    <col min="5384" max="5384" width="5.88671875" style="50" customWidth="1"/>
    <col min="5385" max="5385" width="11.88671875" style="50" customWidth="1"/>
    <col min="5386" max="5386" width="6.33203125" style="50" customWidth="1"/>
    <col min="5387" max="5387" width="8.109375" style="50" customWidth="1"/>
    <col min="5388" max="5388" width="7.5546875" style="50" customWidth="1"/>
    <col min="5389" max="5632" width="9.109375" style="50"/>
    <col min="5633" max="5633" width="3.88671875" style="50" customWidth="1"/>
    <col min="5634" max="5634" width="6.44140625" style="50" customWidth="1"/>
    <col min="5635" max="5635" width="9.109375" style="50"/>
    <col min="5636" max="5636" width="21" style="50" customWidth="1"/>
    <col min="5637" max="5637" width="8.88671875" style="50" customWidth="1"/>
    <col min="5638" max="5639" width="11.33203125" style="50" customWidth="1"/>
    <col min="5640" max="5640" width="5.88671875" style="50" customWidth="1"/>
    <col min="5641" max="5641" width="11.88671875" style="50" customWidth="1"/>
    <col min="5642" max="5642" width="6.33203125" style="50" customWidth="1"/>
    <col min="5643" max="5643" width="8.109375" style="50" customWidth="1"/>
    <col min="5644" max="5644" width="7.5546875" style="50" customWidth="1"/>
    <col min="5645" max="5888" width="9.109375" style="50"/>
    <col min="5889" max="5889" width="3.88671875" style="50" customWidth="1"/>
    <col min="5890" max="5890" width="6.44140625" style="50" customWidth="1"/>
    <col min="5891" max="5891" width="9.109375" style="50"/>
    <col min="5892" max="5892" width="21" style="50" customWidth="1"/>
    <col min="5893" max="5893" width="8.88671875" style="50" customWidth="1"/>
    <col min="5894" max="5895" width="11.33203125" style="50" customWidth="1"/>
    <col min="5896" max="5896" width="5.88671875" style="50" customWidth="1"/>
    <col min="5897" max="5897" width="11.88671875" style="50" customWidth="1"/>
    <col min="5898" max="5898" width="6.33203125" style="50" customWidth="1"/>
    <col min="5899" max="5899" width="8.109375" style="50" customWidth="1"/>
    <col min="5900" max="5900" width="7.5546875" style="50" customWidth="1"/>
    <col min="5901" max="6144" width="9.109375" style="50"/>
    <col min="6145" max="6145" width="3.88671875" style="50" customWidth="1"/>
    <col min="6146" max="6146" width="6.44140625" style="50" customWidth="1"/>
    <col min="6147" max="6147" width="9.109375" style="50"/>
    <col min="6148" max="6148" width="21" style="50" customWidth="1"/>
    <col min="6149" max="6149" width="8.88671875" style="50" customWidth="1"/>
    <col min="6150" max="6151" width="11.33203125" style="50" customWidth="1"/>
    <col min="6152" max="6152" width="5.88671875" style="50" customWidth="1"/>
    <col min="6153" max="6153" width="11.88671875" style="50" customWidth="1"/>
    <col min="6154" max="6154" width="6.33203125" style="50" customWidth="1"/>
    <col min="6155" max="6155" width="8.109375" style="50" customWidth="1"/>
    <col min="6156" max="6156" width="7.5546875" style="50" customWidth="1"/>
    <col min="6157" max="6400" width="9.109375" style="50"/>
    <col min="6401" max="6401" width="3.88671875" style="50" customWidth="1"/>
    <col min="6402" max="6402" width="6.44140625" style="50" customWidth="1"/>
    <col min="6403" max="6403" width="9.109375" style="50"/>
    <col min="6404" max="6404" width="21" style="50" customWidth="1"/>
    <col min="6405" max="6405" width="8.88671875" style="50" customWidth="1"/>
    <col min="6406" max="6407" width="11.33203125" style="50" customWidth="1"/>
    <col min="6408" max="6408" width="5.88671875" style="50" customWidth="1"/>
    <col min="6409" max="6409" width="11.88671875" style="50" customWidth="1"/>
    <col min="6410" max="6410" width="6.33203125" style="50" customWidth="1"/>
    <col min="6411" max="6411" width="8.109375" style="50" customWidth="1"/>
    <col min="6412" max="6412" width="7.5546875" style="50" customWidth="1"/>
    <col min="6413" max="6656" width="9.109375" style="50"/>
    <col min="6657" max="6657" width="3.88671875" style="50" customWidth="1"/>
    <col min="6658" max="6658" width="6.44140625" style="50" customWidth="1"/>
    <col min="6659" max="6659" width="9.109375" style="50"/>
    <col min="6660" max="6660" width="21" style="50" customWidth="1"/>
    <col min="6661" max="6661" width="8.88671875" style="50" customWidth="1"/>
    <col min="6662" max="6663" width="11.33203125" style="50" customWidth="1"/>
    <col min="6664" max="6664" width="5.88671875" style="50" customWidth="1"/>
    <col min="6665" max="6665" width="11.88671875" style="50" customWidth="1"/>
    <col min="6666" max="6666" width="6.33203125" style="50" customWidth="1"/>
    <col min="6667" max="6667" width="8.109375" style="50" customWidth="1"/>
    <col min="6668" max="6668" width="7.5546875" style="50" customWidth="1"/>
    <col min="6669" max="6912" width="9.109375" style="50"/>
    <col min="6913" max="6913" width="3.88671875" style="50" customWidth="1"/>
    <col min="6914" max="6914" width="6.44140625" style="50" customWidth="1"/>
    <col min="6915" max="6915" width="9.109375" style="50"/>
    <col min="6916" max="6916" width="21" style="50" customWidth="1"/>
    <col min="6917" max="6917" width="8.88671875" style="50" customWidth="1"/>
    <col min="6918" max="6919" width="11.33203125" style="50" customWidth="1"/>
    <col min="6920" max="6920" width="5.88671875" style="50" customWidth="1"/>
    <col min="6921" max="6921" width="11.88671875" style="50" customWidth="1"/>
    <col min="6922" max="6922" width="6.33203125" style="50" customWidth="1"/>
    <col min="6923" max="6923" width="8.109375" style="50" customWidth="1"/>
    <col min="6924" max="6924" width="7.5546875" style="50" customWidth="1"/>
    <col min="6925" max="7168" width="9.109375" style="50"/>
    <col min="7169" max="7169" width="3.88671875" style="50" customWidth="1"/>
    <col min="7170" max="7170" width="6.44140625" style="50" customWidth="1"/>
    <col min="7171" max="7171" width="9.109375" style="50"/>
    <col min="7172" max="7172" width="21" style="50" customWidth="1"/>
    <col min="7173" max="7173" width="8.88671875" style="50" customWidth="1"/>
    <col min="7174" max="7175" width="11.33203125" style="50" customWidth="1"/>
    <col min="7176" max="7176" width="5.88671875" style="50" customWidth="1"/>
    <col min="7177" max="7177" width="11.88671875" style="50" customWidth="1"/>
    <col min="7178" max="7178" width="6.33203125" style="50" customWidth="1"/>
    <col min="7179" max="7179" width="8.109375" style="50" customWidth="1"/>
    <col min="7180" max="7180" width="7.5546875" style="50" customWidth="1"/>
    <col min="7181" max="7424" width="9.109375" style="50"/>
    <col min="7425" max="7425" width="3.88671875" style="50" customWidth="1"/>
    <col min="7426" max="7426" width="6.44140625" style="50" customWidth="1"/>
    <col min="7427" max="7427" width="9.109375" style="50"/>
    <col min="7428" max="7428" width="21" style="50" customWidth="1"/>
    <col min="7429" max="7429" width="8.88671875" style="50" customWidth="1"/>
    <col min="7430" max="7431" width="11.33203125" style="50" customWidth="1"/>
    <col min="7432" max="7432" width="5.88671875" style="50" customWidth="1"/>
    <col min="7433" max="7433" width="11.88671875" style="50" customWidth="1"/>
    <col min="7434" max="7434" width="6.33203125" style="50" customWidth="1"/>
    <col min="7435" max="7435" width="8.109375" style="50" customWidth="1"/>
    <col min="7436" max="7436" width="7.5546875" style="50" customWidth="1"/>
    <col min="7437" max="7680" width="9.109375" style="50"/>
    <col min="7681" max="7681" width="3.88671875" style="50" customWidth="1"/>
    <col min="7682" max="7682" width="6.44140625" style="50" customWidth="1"/>
    <col min="7683" max="7683" width="9.109375" style="50"/>
    <col min="7684" max="7684" width="21" style="50" customWidth="1"/>
    <col min="7685" max="7685" width="8.88671875" style="50" customWidth="1"/>
    <col min="7686" max="7687" width="11.33203125" style="50" customWidth="1"/>
    <col min="7688" max="7688" width="5.88671875" style="50" customWidth="1"/>
    <col min="7689" max="7689" width="11.88671875" style="50" customWidth="1"/>
    <col min="7690" max="7690" width="6.33203125" style="50" customWidth="1"/>
    <col min="7691" max="7691" width="8.109375" style="50" customWidth="1"/>
    <col min="7692" max="7692" width="7.5546875" style="50" customWidth="1"/>
    <col min="7693" max="7936" width="9.109375" style="50"/>
    <col min="7937" max="7937" width="3.88671875" style="50" customWidth="1"/>
    <col min="7938" max="7938" width="6.44140625" style="50" customWidth="1"/>
    <col min="7939" max="7939" width="9.109375" style="50"/>
    <col min="7940" max="7940" width="21" style="50" customWidth="1"/>
    <col min="7941" max="7941" width="8.88671875" style="50" customWidth="1"/>
    <col min="7942" max="7943" width="11.33203125" style="50" customWidth="1"/>
    <col min="7944" max="7944" width="5.88671875" style="50" customWidth="1"/>
    <col min="7945" max="7945" width="11.88671875" style="50" customWidth="1"/>
    <col min="7946" max="7946" width="6.33203125" style="50" customWidth="1"/>
    <col min="7947" max="7947" width="8.109375" style="50" customWidth="1"/>
    <col min="7948" max="7948" width="7.5546875" style="50" customWidth="1"/>
    <col min="7949" max="8192" width="9.109375" style="50"/>
    <col min="8193" max="8193" width="3.88671875" style="50" customWidth="1"/>
    <col min="8194" max="8194" width="6.44140625" style="50" customWidth="1"/>
    <col min="8195" max="8195" width="9.109375" style="50"/>
    <col min="8196" max="8196" width="21" style="50" customWidth="1"/>
    <col min="8197" max="8197" width="8.88671875" style="50" customWidth="1"/>
    <col min="8198" max="8199" width="11.33203125" style="50" customWidth="1"/>
    <col min="8200" max="8200" width="5.88671875" style="50" customWidth="1"/>
    <col min="8201" max="8201" width="11.88671875" style="50" customWidth="1"/>
    <col min="8202" max="8202" width="6.33203125" style="50" customWidth="1"/>
    <col min="8203" max="8203" width="8.109375" style="50" customWidth="1"/>
    <col min="8204" max="8204" width="7.5546875" style="50" customWidth="1"/>
    <col min="8205" max="8448" width="9.109375" style="50"/>
    <col min="8449" max="8449" width="3.88671875" style="50" customWidth="1"/>
    <col min="8450" max="8450" width="6.44140625" style="50" customWidth="1"/>
    <col min="8451" max="8451" width="9.109375" style="50"/>
    <col min="8452" max="8452" width="21" style="50" customWidth="1"/>
    <col min="8453" max="8453" width="8.88671875" style="50" customWidth="1"/>
    <col min="8454" max="8455" width="11.33203125" style="50" customWidth="1"/>
    <col min="8456" max="8456" width="5.88671875" style="50" customWidth="1"/>
    <col min="8457" max="8457" width="11.88671875" style="50" customWidth="1"/>
    <col min="8458" max="8458" width="6.33203125" style="50" customWidth="1"/>
    <col min="8459" max="8459" width="8.109375" style="50" customWidth="1"/>
    <col min="8460" max="8460" width="7.5546875" style="50" customWidth="1"/>
    <col min="8461" max="8704" width="9.109375" style="50"/>
    <col min="8705" max="8705" width="3.88671875" style="50" customWidth="1"/>
    <col min="8706" max="8706" width="6.44140625" style="50" customWidth="1"/>
    <col min="8707" max="8707" width="9.109375" style="50"/>
    <col min="8708" max="8708" width="21" style="50" customWidth="1"/>
    <col min="8709" max="8709" width="8.88671875" style="50" customWidth="1"/>
    <col min="8710" max="8711" width="11.33203125" style="50" customWidth="1"/>
    <col min="8712" max="8712" width="5.88671875" style="50" customWidth="1"/>
    <col min="8713" max="8713" width="11.88671875" style="50" customWidth="1"/>
    <col min="8714" max="8714" width="6.33203125" style="50" customWidth="1"/>
    <col min="8715" max="8715" width="8.109375" style="50" customWidth="1"/>
    <col min="8716" max="8716" width="7.5546875" style="50" customWidth="1"/>
    <col min="8717" max="8960" width="9.109375" style="50"/>
    <col min="8961" max="8961" width="3.88671875" style="50" customWidth="1"/>
    <col min="8962" max="8962" width="6.44140625" style="50" customWidth="1"/>
    <col min="8963" max="8963" width="9.109375" style="50"/>
    <col min="8964" max="8964" width="21" style="50" customWidth="1"/>
    <col min="8965" max="8965" width="8.88671875" style="50" customWidth="1"/>
    <col min="8966" max="8967" width="11.33203125" style="50" customWidth="1"/>
    <col min="8968" max="8968" width="5.88671875" style="50" customWidth="1"/>
    <col min="8969" max="8969" width="11.88671875" style="50" customWidth="1"/>
    <col min="8970" max="8970" width="6.33203125" style="50" customWidth="1"/>
    <col min="8971" max="8971" width="8.109375" style="50" customWidth="1"/>
    <col min="8972" max="8972" width="7.5546875" style="50" customWidth="1"/>
    <col min="8973" max="9216" width="9.109375" style="50"/>
    <col min="9217" max="9217" width="3.88671875" style="50" customWidth="1"/>
    <col min="9218" max="9218" width="6.44140625" style="50" customWidth="1"/>
    <col min="9219" max="9219" width="9.109375" style="50"/>
    <col min="9220" max="9220" width="21" style="50" customWidth="1"/>
    <col min="9221" max="9221" width="8.88671875" style="50" customWidth="1"/>
    <col min="9222" max="9223" width="11.33203125" style="50" customWidth="1"/>
    <col min="9224" max="9224" width="5.88671875" style="50" customWidth="1"/>
    <col min="9225" max="9225" width="11.88671875" style="50" customWidth="1"/>
    <col min="9226" max="9226" width="6.33203125" style="50" customWidth="1"/>
    <col min="9227" max="9227" width="8.109375" style="50" customWidth="1"/>
    <col min="9228" max="9228" width="7.5546875" style="50" customWidth="1"/>
    <col min="9229" max="9472" width="9.109375" style="50"/>
    <col min="9473" max="9473" width="3.88671875" style="50" customWidth="1"/>
    <col min="9474" max="9474" width="6.44140625" style="50" customWidth="1"/>
    <col min="9475" max="9475" width="9.109375" style="50"/>
    <col min="9476" max="9476" width="21" style="50" customWidth="1"/>
    <col min="9477" max="9477" width="8.88671875" style="50" customWidth="1"/>
    <col min="9478" max="9479" width="11.33203125" style="50" customWidth="1"/>
    <col min="9480" max="9480" width="5.88671875" style="50" customWidth="1"/>
    <col min="9481" max="9481" width="11.88671875" style="50" customWidth="1"/>
    <col min="9482" max="9482" width="6.33203125" style="50" customWidth="1"/>
    <col min="9483" max="9483" width="8.109375" style="50" customWidth="1"/>
    <col min="9484" max="9484" width="7.5546875" style="50" customWidth="1"/>
    <col min="9485" max="9728" width="9.109375" style="50"/>
    <col min="9729" max="9729" width="3.88671875" style="50" customWidth="1"/>
    <col min="9730" max="9730" width="6.44140625" style="50" customWidth="1"/>
    <col min="9731" max="9731" width="9.109375" style="50"/>
    <col min="9732" max="9732" width="21" style="50" customWidth="1"/>
    <col min="9733" max="9733" width="8.88671875" style="50" customWidth="1"/>
    <col min="9734" max="9735" width="11.33203125" style="50" customWidth="1"/>
    <col min="9736" max="9736" width="5.88671875" style="50" customWidth="1"/>
    <col min="9737" max="9737" width="11.88671875" style="50" customWidth="1"/>
    <col min="9738" max="9738" width="6.33203125" style="50" customWidth="1"/>
    <col min="9739" max="9739" width="8.109375" style="50" customWidth="1"/>
    <col min="9740" max="9740" width="7.5546875" style="50" customWidth="1"/>
    <col min="9741" max="9984" width="9.109375" style="50"/>
    <col min="9985" max="9985" width="3.88671875" style="50" customWidth="1"/>
    <col min="9986" max="9986" width="6.44140625" style="50" customWidth="1"/>
    <col min="9987" max="9987" width="9.109375" style="50"/>
    <col min="9988" max="9988" width="21" style="50" customWidth="1"/>
    <col min="9989" max="9989" width="8.88671875" style="50" customWidth="1"/>
    <col min="9990" max="9991" width="11.33203125" style="50" customWidth="1"/>
    <col min="9992" max="9992" width="5.88671875" style="50" customWidth="1"/>
    <col min="9993" max="9993" width="11.88671875" style="50" customWidth="1"/>
    <col min="9994" max="9994" width="6.33203125" style="50" customWidth="1"/>
    <col min="9995" max="9995" width="8.109375" style="50" customWidth="1"/>
    <col min="9996" max="9996" width="7.5546875" style="50" customWidth="1"/>
    <col min="9997" max="10240" width="9.109375" style="50"/>
    <col min="10241" max="10241" width="3.88671875" style="50" customWidth="1"/>
    <col min="10242" max="10242" width="6.44140625" style="50" customWidth="1"/>
    <col min="10243" max="10243" width="9.109375" style="50"/>
    <col min="10244" max="10244" width="21" style="50" customWidth="1"/>
    <col min="10245" max="10245" width="8.88671875" style="50" customWidth="1"/>
    <col min="10246" max="10247" width="11.33203125" style="50" customWidth="1"/>
    <col min="10248" max="10248" width="5.88671875" style="50" customWidth="1"/>
    <col min="10249" max="10249" width="11.88671875" style="50" customWidth="1"/>
    <col min="10250" max="10250" width="6.33203125" style="50" customWidth="1"/>
    <col min="10251" max="10251" width="8.109375" style="50" customWidth="1"/>
    <col min="10252" max="10252" width="7.5546875" style="50" customWidth="1"/>
    <col min="10253" max="10496" width="9.109375" style="50"/>
    <col min="10497" max="10497" width="3.88671875" style="50" customWidth="1"/>
    <col min="10498" max="10498" width="6.44140625" style="50" customWidth="1"/>
    <col min="10499" max="10499" width="9.109375" style="50"/>
    <col min="10500" max="10500" width="21" style="50" customWidth="1"/>
    <col min="10501" max="10501" width="8.88671875" style="50" customWidth="1"/>
    <col min="10502" max="10503" width="11.33203125" style="50" customWidth="1"/>
    <col min="10504" max="10504" width="5.88671875" style="50" customWidth="1"/>
    <col min="10505" max="10505" width="11.88671875" style="50" customWidth="1"/>
    <col min="10506" max="10506" width="6.33203125" style="50" customWidth="1"/>
    <col min="10507" max="10507" width="8.109375" style="50" customWidth="1"/>
    <col min="10508" max="10508" width="7.5546875" style="50" customWidth="1"/>
    <col min="10509" max="10752" width="9.109375" style="50"/>
    <col min="10753" max="10753" width="3.88671875" style="50" customWidth="1"/>
    <col min="10754" max="10754" width="6.44140625" style="50" customWidth="1"/>
    <col min="10755" max="10755" width="9.109375" style="50"/>
    <col min="10756" max="10756" width="21" style="50" customWidth="1"/>
    <col min="10757" max="10757" width="8.88671875" style="50" customWidth="1"/>
    <col min="10758" max="10759" width="11.33203125" style="50" customWidth="1"/>
    <col min="10760" max="10760" width="5.88671875" style="50" customWidth="1"/>
    <col min="10761" max="10761" width="11.88671875" style="50" customWidth="1"/>
    <col min="10762" max="10762" width="6.33203125" style="50" customWidth="1"/>
    <col min="10763" max="10763" width="8.109375" style="50" customWidth="1"/>
    <col min="10764" max="10764" width="7.5546875" style="50" customWidth="1"/>
    <col min="10765" max="11008" width="9.109375" style="50"/>
    <col min="11009" max="11009" width="3.88671875" style="50" customWidth="1"/>
    <col min="11010" max="11010" width="6.44140625" style="50" customWidth="1"/>
    <col min="11011" max="11011" width="9.109375" style="50"/>
    <col min="11012" max="11012" width="21" style="50" customWidth="1"/>
    <col min="11013" max="11013" width="8.88671875" style="50" customWidth="1"/>
    <col min="11014" max="11015" width="11.33203125" style="50" customWidth="1"/>
    <col min="11016" max="11016" width="5.88671875" style="50" customWidth="1"/>
    <col min="11017" max="11017" width="11.88671875" style="50" customWidth="1"/>
    <col min="11018" max="11018" width="6.33203125" style="50" customWidth="1"/>
    <col min="11019" max="11019" width="8.109375" style="50" customWidth="1"/>
    <col min="11020" max="11020" width="7.5546875" style="50" customWidth="1"/>
    <col min="11021" max="11264" width="9.109375" style="50"/>
    <col min="11265" max="11265" width="3.88671875" style="50" customWidth="1"/>
    <col min="11266" max="11266" width="6.44140625" style="50" customWidth="1"/>
    <col min="11267" max="11267" width="9.109375" style="50"/>
    <col min="11268" max="11268" width="21" style="50" customWidth="1"/>
    <col min="11269" max="11269" width="8.88671875" style="50" customWidth="1"/>
    <col min="11270" max="11271" width="11.33203125" style="50" customWidth="1"/>
    <col min="11272" max="11272" width="5.88671875" style="50" customWidth="1"/>
    <col min="11273" max="11273" width="11.88671875" style="50" customWidth="1"/>
    <col min="11274" max="11274" width="6.33203125" style="50" customWidth="1"/>
    <col min="11275" max="11275" width="8.109375" style="50" customWidth="1"/>
    <col min="11276" max="11276" width="7.5546875" style="50" customWidth="1"/>
    <col min="11277" max="11520" width="9.109375" style="50"/>
    <col min="11521" max="11521" width="3.88671875" style="50" customWidth="1"/>
    <col min="11522" max="11522" width="6.44140625" style="50" customWidth="1"/>
    <col min="11523" max="11523" width="9.109375" style="50"/>
    <col min="11524" max="11524" width="21" style="50" customWidth="1"/>
    <col min="11525" max="11525" width="8.88671875" style="50" customWidth="1"/>
    <col min="11526" max="11527" width="11.33203125" style="50" customWidth="1"/>
    <col min="11528" max="11528" width="5.88671875" style="50" customWidth="1"/>
    <col min="11529" max="11529" width="11.88671875" style="50" customWidth="1"/>
    <col min="11530" max="11530" width="6.33203125" style="50" customWidth="1"/>
    <col min="11531" max="11531" width="8.109375" style="50" customWidth="1"/>
    <col min="11532" max="11532" width="7.5546875" style="50" customWidth="1"/>
    <col min="11533" max="11776" width="9.109375" style="50"/>
    <col min="11777" max="11777" width="3.88671875" style="50" customWidth="1"/>
    <col min="11778" max="11778" width="6.44140625" style="50" customWidth="1"/>
    <col min="11779" max="11779" width="9.109375" style="50"/>
    <col min="11780" max="11780" width="21" style="50" customWidth="1"/>
    <col min="11781" max="11781" width="8.88671875" style="50" customWidth="1"/>
    <col min="11782" max="11783" width="11.33203125" style="50" customWidth="1"/>
    <col min="11784" max="11784" width="5.88671875" style="50" customWidth="1"/>
    <col min="11785" max="11785" width="11.88671875" style="50" customWidth="1"/>
    <col min="11786" max="11786" width="6.33203125" style="50" customWidth="1"/>
    <col min="11787" max="11787" width="8.109375" style="50" customWidth="1"/>
    <col min="11788" max="11788" width="7.5546875" style="50" customWidth="1"/>
    <col min="11789" max="12032" width="9.109375" style="50"/>
    <col min="12033" max="12033" width="3.88671875" style="50" customWidth="1"/>
    <col min="12034" max="12034" width="6.44140625" style="50" customWidth="1"/>
    <col min="12035" max="12035" width="9.109375" style="50"/>
    <col min="12036" max="12036" width="21" style="50" customWidth="1"/>
    <col min="12037" max="12037" width="8.88671875" style="50" customWidth="1"/>
    <col min="12038" max="12039" width="11.33203125" style="50" customWidth="1"/>
    <col min="12040" max="12040" width="5.88671875" style="50" customWidth="1"/>
    <col min="12041" max="12041" width="11.88671875" style="50" customWidth="1"/>
    <col min="12042" max="12042" width="6.33203125" style="50" customWidth="1"/>
    <col min="12043" max="12043" width="8.109375" style="50" customWidth="1"/>
    <col min="12044" max="12044" width="7.5546875" style="50" customWidth="1"/>
    <col min="12045" max="12288" width="9.109375" style="50"/>
    <col min="12289" max="12289" width="3.88671875" style="50" customWidth="1"/>
    <col min="12290" max="12290" width="6.44140625" style="50" customWidth="1"/>
    <col min="12291" max="12291" width="9.109375" style="50"/>
    <col min="12292" max="12292" width="21" style="50" customWidth="1"/>
    <col min="12293" max="12293" width="8.88671875" style="50" customWidth="1"/>
    <col min="12294" max="12295" width="11.33203125" style="50" customWidth="1"/>
    <col min="12296" max="12296" width="5.88671875" style="50" customWidth="1"/>
    <col min="12297" max="12297" width="11.88671875" style="50" customWidth="1"/>
    <col min="12298" max="12298" width="6.33203125" style="50" customWidth="1"/>
    <col min="12299" max="12299" width="8.109375" style="50" customWidth="1"/>
    <col min="12300" max="12300" width="7.5546875" style="50" customWidth="1"/>
    <col min="12301" max="12544" width="9.109375" style="50"/>
    <col min="12545" max="12545" width="3.88671875" style="50" customWidth="1"/>
    <col min="12546" max="12546" width="6.44140625" style="50" customWidth="1"/>
    <col min="12547" max="12547" width="9.109375" style="50"/>
    <col min="12548" max="12548" width="21" style="50" customWidth="1"/>
    <col min="12549" max="12549" width="8.88671875" style="50" customWidth="1"/>
    <col min="12550" max="12551" width="11.33203125" style="50" customWidth="1"/>
    <col min="12552" max="12552" width="5.88671875" style="50" customWidth="1"/>
    <col min="12553" max="12553" width="11.88671875" style="50" customWidth="1"/>
    <col min="12554" max="12554" width="6.33203125" style="50" customWidth="1"/>
    <col min="12555" max="12555" width="8.109375" style="50" customWidth="1"/>
    <col min="12556" max="12556" width="7.5546875" style="50" customWidth="1"/>
    <col min="12557" max="12800" width="9.109375" style="50"/>
    <col min="12801" max="12801" width="3.88671875" style="50" customWidth="1"/>
    <col min="12802" max="12802" width="6.44140625" style="50" customWidth="1"/>
    <col min="12803" max="12803" width="9.109375" style="50"/>
    <col min="12804" max="12804" width="21" style="50" customWidth="1"/>
    <col min="12805" max="12805" width="8.88671875" style="50" customWidth="1"/>
    <col min="12806" max="12807" width="11.33203125" style="50" customWidth="1"/>
    <col min="12808" max="12808" width="5.88671875" style="50" customWidth="1"/>
    <col min="12809" max="12809" width="11.88671875" style="50" customWidth="1"/>
    <col min="12810" max="12810" width="6.33203125" style="50" customWidth="1"/>
    <col min="12811" max="12811" width="8.109375" style="50" customWidth="1"/>
    <col min="12812" max="12812" width="7.5546875" style="50" customWidth="1"/>
    <col min="12813" max="13056" width="9.109375" style="50"/>
    <col min="13057" max="13057" width="3.88671875" style="50" customWidth="1"/>
    <col min="13058" max="13058" width="6.44140625" style="50" customWidth="1"/>
    <col min="13059" max="13059" width="9.109375" style="50"/>
    <col min="13060" max="13060" width="21" style="50" customWidth="1"/>
    <col min="13061" max="13061" width="8.88671875" style="50" customWidth="1"/>
    <col min="13062" max="13063" width="11.33203125" style="50" customWidth="1"/>
    <col min="13064" max="13064" width="5.88671875" style="50" customWidth="1"/>
    <col min="13065" max="13065" width="11.88671875" style="50" customWidth="1"/>
    <col min="13066" max="13066" width="6.33203125" style="50" customWidth="1"/>
    <col min="13067" max="13067" width="8.109375" style="50" customWidth="1"/>
    <col min="13068" max="13068" width="7.5546875" style="50" customWidth="1"/>
    <col min="13069" max="13312" width="9.109375" style="50"/>
    <col min="13313" max="13313" width="3.88671875" style="50" customWidth="1"/>
    <col min="13314" max="13314" width="6.44140625" style="50" customWidth="1"/>
    <col min="13315" max="13315" width="9.109375" style="50"/>
    <col min="13316" max="13316" width="21" style="50" customWidth="1"/>
    <col min="13317" max="13317" width="8.88671875" style="50" customWidth="1"/>
    <col min="13318" max="13319" width="11.33203125" style="50" customWidth="1"/>
    <col min="13320" max="13320" width="5.88671875" style="50" customWidth="1"/>
    <col min="13321" max="13321" width="11.88671875" style="50" customWidth="1"/>
    <col min="13322" max="13322" width="6.33203125" style="50" customWidth="1"/>
    <col min="13323" max="13323" width="8.109375" style="50" customWidth="1"/>
    <col min="13324" max="13324" width="7.5546875" style="50" customWidth="1"/>
    <col min="13325" max="13568" width="9.109375" style="50"/>
    <col min="13569" max="13569" width="3.88671875" style="50" customWidth="1"/>
    <col min="13570" max="13570" width="6.44140625" style="50" customWidth="1"/>
    <col min="13571" max="13571" width="9.109375" style="50"/>
    <col min="13572" max="13572" width="21" style="50" customWidth="1"/>
    <col min="13573" max="13573" width="8.88671875" style="50" customWidth="1"/>
    <col min="13574" max="13575" width="11.33203125" style="50" customWidth="1"/>
    <col min="13576" max="13576" width="5.88671875" style="50" customWidth="1"/>
    <col min="13577" max="13577" width="11.88671875" style="50" customWidth="1"/>
    <col min="13578" max="13578" width="6.33203125" style="50" customWidth="1"/>
    <col min="13579" max="13579" width="8.109375" style="50" customWidth="1"/>
    <col min="13580" max="13580" width="7.5546875" style="50" customWidth="1"/>
    <col min="13581" max="13824" width="9.109375" style="50"/>
    <col min="13825" max="13825" width="3.88671875" style="50" customWidth="1"/>
    <col min="13826" max="13826" width="6.44140625" style="50" customWidth="1"/>
    <col min="13827" max="13827" width="9.109375" style="50"/>
    <col min="13828" max="13828" width="21" style="50" customWidth="1"/>
    <col min="13829" max="13829" width="8.88671875" style="50" customWidth="1"/>
    <col min="13830" max="13831" width="11.33203125" style="50" customWidth="1"/>
    <col min="13832" max="13832" width="5.88671875" style="50" customWidth="1"/>
    <col min="13833" max="13833" width="11.88671875" style="50" customWidth="1"/>
    <col min="13834" max="13834" width="6.33203125" style="50" customWidth="1"/>
    <col min="13835" max="13835" width="8.109375" style="50" customWidth="1"/>
    <col min="13836" max="13836" width="7.5546875" style="50" customWidth="1"/>
    <col min="13837" max="14080" width="9.109375" style="50"/>
    <col min="14081" max="14081" width="3.88671875" style="50" customWidth="1"/>
    <col min="14082" max="14082" width="6.44140625" style="50" customWidth="1"/>
    <col min="14083" max="14083" width="9.109375" style="50"/>
    <col min="14084" max="14084" width="21" style="50" customWidth="1"/>
    <col min="14085" max="14085" width="8.88671875" style="50" customWidth="1"/>
    <col min="14086" max="14087" width="11.33203125" style="50" customWidth="1"/>
    <col min="14088" max="14088" width="5.88671875" style="50" customWidth="1"/>
    <col min="14089" max="14089" width="11.88671875" style="50" customWidth="1"/>
    <col min="14090" max="14090" width="6.33203125" style="50" customWidth="1"/>
    <col min="14091" max="14091" width="8.109375" style="50" customWidth="1"/>
    <col min="14092" max="14092" width="7.5546875" style="50" customWidth="1"/>
    <col min="14093" max="14336" width="9.109375" style="50"/>
    <col min="14337" max="14337" width="3.88671875" style="50" customWidth="1"/>
    <col min="14338" max="14338" width="6.44140625" style="50" customWidth="1"/>
    <col min="14339" max="14339" width="9.109375" style="50"/>
    <col min="14340" max="14340" width="21" style="50" customWidth="1"/>
    <col min="14341" max="14341" width="8.88671875" style="50" customWidth="1"/>
    <col min="14342" max="14343" width="11.33203125" style="50" customWidth="1"/>
    <col min="14344" max="14344" width="5.88671875" style="50" customWidth="1"/>
    <col min="14345" max="14345" width="11.88671875" style="50" customWidth="1"/>
    <col min="14346" max="14346" width="6.33203125" style="50" customWidth="1"/>
    <col min="14347" max="14347" width="8.109375" style="50" customWidth="1"/>
    <col min="14348" max="14348" width="7.5546875" style="50" customWidth="1"/>
    <col min="14349" max="14592" width="9.109375" style="50"/>
    <col min="14593" max="14593" width="3.88671875" style="50" customWidth="1"/>
    <col min="14594" max="14594" width="6.44140625" style="50" customWidth="1"/>
    <col min="14595" max="14595" width="9.109375" style="50"/>
    <col min="14596" max="14596" width="21" style="50" customWidth="1"/>
    <col min="14597" max="14597" width="8.88671875" style="50" customWidth="1"/>
    <col min="14598" max="14599" width="11.33203125" style="50" customWidth="1"/>
    <col min="14600" max="14600" width="5.88671875" style="50" customWidth="1"/>
    <col min="14601" max="14601" width="11.88671875" style="50" customWidth="1"/>
    <col min="14602" max="14602" width="6.33203125" style="50" customWidth="1"/>
    <col min="14603" max="14603" width="8.109375" style="50" customWidth="1"/>
    <col min="14604" max="14604" width="7.5546875" style="50" customWidth="1"/>
    <col min="14605" max="14848" width="9.109375" style="50"/>
    <col min="14849" max="14849" width="3.88671875" style="50" customWidth="1"/>
    <col min="14850" max="14850" width="6.44140625" style="50" customWidth="1"/>
    <col min="14851" max="14851" width="9.109375" style="50"/>
    <col min="14852" max="14852" width="21" style="50" customWidth="1"/>
    <col min="14853" max="14853" width="8.88671875" style="50" customWidth="1"/>
    <col min="14854" max="14855" width="11.33203125" style="50" customWidth="1"/>
    <col min="14856" max="14856" width="5.88671875" style="50" customWidth="1"/>
    <col min="14857" max="14857" width="11.88671875" style="50" customWidth="1"/>
    <col min="14858" max="14858" width="6.33203125" style="50" customWidth="1"/>
    <col min="14859" max="14859" width="8.109375" style="50" customWidth="1"/>
    <col min="14860" max="14860" width="7.5546875" style="50" customWidth="1"/>
    <col min="14861" max="15104" width="9.109375" style="50"/>
    <col min="15105" max="15105" width="3.88671875" style="50" customWidth="1"/>
    <col min="15106" max="15106" width="6.44140625" style="50" customWidth="1"/>
    <col min="15107" max="15107" width="9.109375" style="50"/>
    <col min="15108" max="15108" width="21" style="50" customWidth="1"/>
    <col min="15109" max="15109" width="8.88671875" style="50" customWidth="1"/>
    <col min="15110" max="15111" width="11.33203125" style="50" customWidth="1"/>
    <col min="15112" max="15112" width="5.88671875" style="50" customWidth="1"/>
    <col min="15113" max="15113" width="11.88671875" style="50" customWidth="1"/>
    <col min="15114" max="15114" width="6.33203125" style="50" customWidth="1"/>
    <col min="15115" max="15115" width="8.109375" style="50" customWidth="1"/>
    <col min="15116" max="15116" width="7.5546875" style="50" customWidth="1"/>
    <col min="15117" max="15360" width="9.109375" style="50"/>
    <col min="15361" max="15361" width="3.88671875" style="50" customWidth="1"/>
    <col min="15362" max="15362" width="6.44140625" style="50" customWidth="1"/>
    <col min="15363" max="15363" width="9.109375" style="50"/>
    <col min="15364" max="15364" width="21" style="50" customWidth="1"/>
    <col min="15365" max="15365" width="8.88671875" style="50" customWidth="1"/>
    <col min="15366" max="15367" width="11.33203125" style="50" customWidth="1"/>
    <col min="15368" max="15368" width="5.88671875" style="50" customWidth="1"/>
    <col min="15369" max="15369" width="11.88671875" style="50" customWidth="1"/>
    <col min="15370" max="15370" width="6.33203125" style="50" customWidth="1"/>
    <col min="15371" max="15371" width="8.109375" style="50" customWidth="1"/>
    <col min="15372" max="15372" width="7.5546875" style="50" customWidth="1"/>
    <col min="15373" max="15616" width="9.109375" style="50"/>
    <col min="15617" max="15617" width="3.88671875" style="50" customWidth="1"/>
    <col min="15618" max="15618" width="6.44140625" style="50" customWidth="1"/>
    <col min="15619" max="15619" width="9.109375" style="50"/>
    <col min="15620" max="15620" width="21" style="50" customWidth="1"/>
    <col min="15621" max="15621" width="8.88671875" style="50" customWidth="1"/>
    <col min="15622" max="15623" width="11.33203125" style="50" customWidth="1"/>
    <col min="15624" max="15624" width="5.88671875" style="50" customWidth="1"/>
    <col min="15625" max="15625" width="11.88671875" style="50" customWidth="1"/>
    <col min="15626" max="15626" width="6.33203125" style="50" customWidth="1"/>
    <col min="15627" max="15627" width="8.109375" style="50" customWidth="1"/>
    <col min="15628" max="15628" width="7.5546875" style="50" customWidth="1"/>
    <col min="15629" max="15872" width="9.109375" style="50"/>
    <col min="15873" max="15873" width="3.88671875" style="50" customWidth="1"/>
    <col min="15874" max="15874" width="6.44140625" style="50" customWidth="1"/>
    <col min="15875" max="15875" width="9.109375" style="50"/>
    <col min="15876" max="15876" width="21" style="50" customWidth="1"/>
    <col min="15877" max="15877" width="8.88671875" style="50" customWidth="1"/>
    <col min="15878" max="15879" width="11.33203125" style="50" customWidth="1"/>
    <col min="15880" max="15880" width="5.88671875" style="50" customWidth="1"/>
    <col min="15881" max="15881" width="11.88671875" style="50" customWidth="1"/>
    <col min="15882" max="15882" width="6.33203125" style="50" customWidth="1"/>
    <col min="15883" max="15883" width="8.109375" style="50" customWidth="1"/>
    <col min="15884" max="15884" width="7.5546875" style="50" customWidth="1"/>
    <col min="15885" max="16128" width="9.109375" style="50"/>
    <col min="16129" max="16129" width="3.88671875" style="50" customWidth="1"/>
    <col min="16130" max="16130" width="6.44140625" style="50" customWidth="1"/>
    <col min="16131" max="16131" width="9.109375" style="50"/>
    <col min="16132" max="16132" width="21" style="50" customWidth="1"/>
    <col min="16133" max="16133" width="8.88671875" style="50" customWidth="1"/>
    <col min="16134" max="16135" width="11.33203125" style="50" customWidth="1"/>
    <col min="16136" max="16136" width="5.88671875" style="50" customWidth="1"/>
    <col min="16137" max="16137" width="11.88671875" style="50" customWidth="1"/>
    <col min="16138" max="16138" width="6.33203125" style="50" customWidth="1"/>
    <col min="16139" max="16139" width="8.109375" style="50" customWidth="1"/>
    <col min="16140" max="16140" width="7.5546875" style="50" customWidth="1"/>
    <col min="16141" max="16384" width="9.109375" style="50"/>
  </cols>
  <sheetData>
    <row r="1" spans="1:12">
      <c r="C1" s="78"/>
      <c r="D1" s="78"/>
      <c r="E1" s="78"/>
    </row>
    <row r="2" spans="1:12">
      <c r="C2" s="78"/>
      <c r="D2" s="78"/>
      <c r="E2" s="78"/>
    </row>
    <row r="3" spans="1:12">
      <c r="C3" s="52"/>
      <c r="D3" s="52"/>
      <c r="E3" s="52"/>
    </row>
    <row r="5" spans="1:12" s="53" customFormat="1" ht="27.75" customHeight="1">
      <c r="A5" s="79" t="s">
        <v>232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</row>
    <row r="6" spans="1:12" ht="18" customHeight="1">
      <c r="A6" s="54" t="s">
        <v>1</v>
      </c>
      <c r="B6" s="55"/>
      <c r="C6" s="56"/>
      <c r="D6" s="56"/>
      <c r="E6" s="56"/>
      <c r="F6" s="54" t="s">
        <v>255</v>
      </c>
      <c r="G6" s="57"/>
      <c r="H6" s="54"/>
      <c r="I6" s="54" t="s">
        <v>331</v>
      </c>
      <c r="J6" s="56"/>
      <c r="K6" s="56"/>
      <c r="L6" s="56"/>
    </row>
    <row r="7" spans="1:12" ht="18" customHeight="1">
      <c r="A7" s="54" t="s">
        <v>233</v>
      </c>
      <c r="B7" s="55"/>
      <c r="C7" s="56"/>
      <c r="D7" s="56"/>
      <c r="E7" s="54"/>
      <c r="F7" s="54" t="s">
        <v>256</v>
      </c>
      <c r="G7" s="57"/>
      <c r="H7" s="54"/>
      <c r="I7" s="54" t="s">
        <v>6</v>
      </c>
      <c r="J7" s="56"/>
      <c r="K7" s="56"/>
      <c r="L7" s="56"/>
    </row>
    <row r="9" spans="1:12" ht="26.25" customHeight="1">
      <c r="A9" s="80" t="s">
        <v>11</v>
      </c>
      <c r="B9" s="81" t="s">
        <v>12</v>
      </c>
      <c r="C9" s="83" t="s">
        <v>13</v>
      </c>
      <c r="D9" s="84" t="s">
        <v>14</v>
      </c>
      <c r="E9" s="85" t="s">
        <v>15</v>
      </c>
      <c r="F9" s="80" t="s">
        <v>16</v>
      </c>
      <c r="G9" s="86" t="s">
        <v>17</v>
      </c>
      <c r="H9" s="83" t="s">
        <v>18</v>
      </c>
      <c r="I9" s="88" t="s">
        <v>19</v>
      </c>
      <c r="J9" s="83" t="s">
        <v>20</v>
      </c>
      <c r="K9" s="83"/>
      <c r="L9" s="80" t="s">
        <v>21</v>
      </c>
    </row>
    <row r="10" spans="1:12" ht="26.25" customHeight="1">
      <c r="A10" s="80"/>
      <c r="B10" s="82"/>
      <c r="C10" s="83"/>
      <c r="D10" s="84"/>
      <c r="E10" s="85"/>
      <c r="F10" s="80"/>
      <c r="G10" s="87"/>
      <c r="H10" s="83"/>
      <c r="I10" s="89"/>
      <c r="J10" s="58" t="s">
        <v>234</v>
      </c>
      <c r="K10" s="58" t="s">
        <v>235</v>
      </c>
      <c r="L10" s="80"/>
    </row>
    <row r="11" spans="1:12" ht="23.1" customHeight="1">
      <c r="A11" s="59">
        <v>1</v>
      </c>
      <c r="B11" s="59"/>
      <c r="C11" s="60">
        <v>19000517</v>
      </c>
      <c r="D11" s="61" t="s">
        <v>257</v>
      </c>
      <c r="E11" s="62" t="s">
        <v>258</v>
      </c>
      <c r="F11" s="63">
        <v>38261</v>
      </c>
      <c r="G11" s="64" t="s">
        <v>259</v>
      </c>
      <c r="H11" s="59">
        <v>21</v>
      </c>
      <c r="I11" s="65"/>
      <c r="J11" s="72">
        <v>8</v>
      </c>
      <c r="K11" s="65" t="s">
        <v>243</v>
      </c>
      <c r="L11" s="66"/>
    </row>
    <row r="12" spans="1:12" ht="23.1" customHeight="1">
      <c r="A12" s="59">
        <v>2</v>
      </c>
      <c r="B12" s="59"/>
      <c r="C12" s="60">
        <v>19000442</v>
      </c>
      <c r="D12" s="61" t="s">
        <v>260</v>
      </c>
      <c r="E12" s="62" t="s">
        <v>32</v>
      </c>
      <c r="F12" s="63">
        <v>38334</v>
      </c>
      <c r="G12" s="64" t="s">
        <v>259</v>
      </c>
      <c r="H12" s="59">
        <v>22</v>
      </c>
      <c r="I12" s="65"/>
      <c r="J12" s="72">
        <v>9.5</v>
      </c>
      <c r="K12" s="65" t="s">
        <v>248</v>
      </c>
      <c r="L12" s="66"/>
    </row>
    <row r="13" spans="1:12" ht="23.1" customHeight="1">
      <c r="A13" s="59">
        <v>3</v>
      </c>
      <c r="B13" s="59"/>
      <c r="C13" s="60">
        <v>19000888</v>
      </c>
      <c r="D13" s="61" t="s">
        <v>261</v>
      </c>
      <c r="E13" s="62" t="s">
        <v>262</v>
      </c>
      <c r="F13" s="63">
        <v>38054</v>
      </c>
      <c r="G13" s="64" t="s">
        <v>259</v>
      </c>
      <c r="H13" s="59">
        <v>23</v>
      </c>
      <c r="I13" s="65"/>
      <c r="J13" s="72">
        <v>8.5</v>
      </c>
      <c r="K13" s="65" t="s">
        <v>241</v>
      </c>
      <c r="L13" s="66"/>
    </row>
    <row r="14" spans="1:12" ht="23.1" customHeight="1">
      <c r="A14" s="59">
        <v>4</v>
      </c>
      <c r="B14" s="59"/>
      <c r="C14" s="60">
        <v>19000683</v>
      </c>
      <c r="D14" s="61" t="s">
        <v>263</v>
      </c>
      <c r="E14" s="62" t="s">
        <v>45</v>
      </c>
      <c r="F14" s="63">
        <v>37374</v>
      </c>
      <c r="G14" s="64" t="s">
        <v>259</v>
      </c>
      <c r="H14" s="59">
        <v>24</v>
      </c>
      <c r="I14" s="65"/>
      <c r="J14" s="72">
        <v>8</v>
      </c>
      <c r="K14" s="65" t="s">
        <v>243</v>
      </c>
      <c r="L14" s="66"/>
    </row>
    <row r="15" spans="1:12" ht="23.1" customHeight="1">
      <c r="A15" s="59">
        <v>5</v>
      </c>
      <c r="B15" s="59"/>
      <c r="C15" s="60">
        <v>19000783</v>
      </c>
      <c r="D15" s="61" t="s">
        <v>264</v>
      </c>
      <c r="E15" s="62" t="s">
        <v>54</v>
      </c>
      <c r="F15" s="63">
        <v>37292</v>
      </c>
      <c r="G15" s="64" t="s">
        <v>259</v>
      </c>
      <c r="H15" s="59">
        <v>25</v>
      </c>
      <c r="I15" s="65"/>
      <c r="J15" s="72">
        <v>5</v>
      </c>
      <c r="K15" s="65" t="s">
        <v>242</v>
      </c>
      <c r="L15" s="66"/>
    </row>
    <row r="16" spans="1:12" ht="23.1" customHeight="1">
      <c r="A16" s="59">
        <v>6</v>
      </c>
      <c r="B16" s="59"/>
      <c r="C16" s="60">
        <v>19000708</v>
      </c>
      <c r="D16" s="61" t="s">
        <v>265</v>
      </c>
      <c r="E16" s="62" t="s">
        <v>68</v>
      </c>
      <c r="F16" s="63">
        <v>38170</v>
      </c>
      <c r="G16" s="64" t="s">
        <v>259</v>
      </c>
      <c r="H16" s="59">
        <v>26</v>
      </c>
      <c r="I16" s="65"/>
      <c r="J16" s="72">
        <v>7</v>
      </c>
      <c r="K16" s="65" t="s">
        <v>244</v>
      </c>
      <c r="L16" s="66"/>
    </row>
    <row r="17" spans="1:12" ht="23.1" customHeight="1">
      <c r="A17" s="59">
        <v>7</v>
      </c>
      <c r="B17" s="59"/>
      <c r="C17" s="60">
        <v>19000057</v>
      </c>
      <c r="D17" s="61" t="s">
        <v>266</v>
      </c>
      <c r="E17" s="62" t="s">
        <v>68</v>
      </c>
      <c r="F17" s="63">
        <v>38021</v>
      </c>
      <c r="G17" s="64" t="s">
        <v>259</v>
      </c>
      <c r="H17" s="59">
        <v>27</v>
      </c>
      <c r="I17" s="65"/>
      <c r="J17" s="72">
        <v>10</v>
      </c>
      <c r="K17" s="65" t="s">
        <v>249</v>
      </c>
      <c r="L17" s="66"/>
    </row>
    <row r="18" spans="1:12" ht="23.1" customHeight="1">
      <c r="A18" s="59">
        <v>8</v>
      </c>
      <c r="B18" s="59"/>
      <c r="C18" s="60">
        <v>19000673</v>
      </c>
      <c r="D18" s="61" t="s">
        <v>267</v>
      </c>
      <c r="E18" s="62" t="s">
        <v>268</v>
      </c>
      <c r="F18" s="63">
        <v>38236</v>
      </c>
      <c r="G18" s="64" t="s">
        <v>259</v>
      </c>
      <c r="H18" s="59">
        <v>28</v>
      </c>
      <c r="I18" s="65"/>
      <c r="J18" s="72">
        <v>9</v>
      </c>
      <c r="K18" s="65" t="s">
        <v>321</v>
      </c>
      <c r="L18" s="66"/>
    </row>
    <row r="19" spans="1:12" ht="23.1" customHeight="1">
      <c r="A19" s="59">
        <v>9</v>
      </c>
      <c r="B19" s="59"/>
      <c r="C19" s="60">
        <v>19000351</v>
      </c>
      <c r="D19" s="61" t="s">
        <v>269</v>
      </c>
      <c r="E19" s="62" t="s">
        <v>270</v>
      </c>
      <c r="F19" s="63">
        <v>37684</v>
      </c>
      <c r="G19" s="64" t="s">
        <v>259</v>
      </c>
      <c r="H19" s="59">
        <v>29</v>
      </c>
      <c r="I19" s="65"/>
      <c r="J19" s="72">
        <v>9.3000000000000007</v>
      </c>
      <c r="K19" s="65" t="s">
        <v>322</v>
      </c>
      <c r="L19" s="66"/>
    </row>
    <row r="20" spans="1:12" ht="23.1" customHeight="1">
      <c r="A20" s="59">
        <v>10</v>
      </c>
      <c r="B20" s="59"/>
      <c r="C20" s="60">
        <v>19000638</v>
      </c>
      <c r="D20" s="61" t="s">
        <v>271</v>
      </c>
      <c r="E20" s="62" t="s">
        <v>272</v>
      </c>
      <c r="F20" s="63">
        <v>38346</v>
      </c>
      <c r="G20" s="64" t="s">
        <v>259</v>
      </c>
      <c r="H20" s="59">
        <v>32</v>
      </c>
      <c r="I20" s="65"/>
      <c r="J20" s="72">
        <v>9.3000000000000007</v>
      </c>
      <c r="K20" s="65" t="s">
        <v>322</v>
      </c>
      <c r="L20" s="66"/>
    </row>
    <row r="21" spans="1:12" ht="23.1" customHeight="1">
      <c r="A21" s="59">
        <v>11</v>
      </c>
      <c r="B21" s="59"/>
      <c r="C21" s="60">
        <v>19000695</v>
      </c>
      <c r="D21" s="61" t="s">
        <v>273</v>
      </c>
      <c r="E21" s="62" t="s">
        <v>76</v>
      </c>
      <c r="F21" s="63">
        <v>37954</v>
      </c>
      <c r="G21" s="64" t="s">
        <v>259</v>
      </c>
      <c r="H21" s="59">
        <v>31</v>
      </c>
      <c r="I21" s="65"/>
      <c r="J21" s="72">
        <v>10</v>
      </c>
      <c r="K21" s="65" t="s">
        <v>249</v>
      </c>
      <c r="L21" s="66"/>
    </row>
    <row r="22" spans="1:12" ht="23.1" customHeight="1">
      <c r="A22" s="59">
        <v>12</v>
      </c>
      <c r="B22" s="59"/>
      <c r="C22" s="60">
        <v>19000257</v>
      </c>
      <c r="D22" s="61" t="s">
        <v>274</v>
      </c>
      <c r="E22" s="62" t="s">
        <v>91</v>
      </c>
      <c r="F22" s="63">
        <v>37650</v>
      </c>
      <c r="G22" s="64" t="s">
        <v>259</v>
      </c>
      <c r="H22" s="59">
        <v>33</v>
      </c>
      <c r="I22" s="65"/>
      <c r="J22" s="72">
        <v>5.8</v>
      </c>
      <c r="K22" s="65" t="s">
        <v>250</v>
      </c>
      <c r="L22" s="66"/>
    </row>
    <row r="23" spans="1:12" ht="23.1" customHeight="1">
      <c r="A23" s="59">
        <v>13</v>
      </c>
      <c r="B23" s="59"/>
      <c r="C23" s="60">
        <v>19000729</v>
      </c>
      <c r="D23" s="61" t="s">
        <v>275</v>
      </c>
      <c r="E23" s="62" t="s">
        <v>276</v>
      </c>
      <c r="F23" s="63">
        <v>38002</v>
      </c>
      <c r="G23" s="64" t="s">
        <v>259</v>
      </c>
      <c r="H23" s="59">
        <v>34</v>
      </c>
      <c r="I23" s="65"/>
      <c r="J23" s="72">
        <v>10</v>
      </c>
      <c r="K23" s="65" t="s">
        <v>249</v>
      </c>
      <c r="L23" s="66"/>
    </row>
    <row r="24" spans="1:12" ht="23.1" customHeight="1">
      <c r="A24" s="59">
        <v>14</v>
      </c>
      <c r="B24" s="59"/>
      <c r="C24" s="60">
        <v>19000355</v>
      </c>
      <c r="D24" s="61" t="s">
        <v>277</v>
      </c>
      <c r="E24" s="62" t="s">
        <v>278</v>
      </c>
      <c r="F24" s="63">
        <v>37946</v>
      </c>
      <c r="G24" s="64" t="s">
        <v>259</v>
      </c>
      <c r="H24" s="59">
        <v>35</v>
      </c>
      <c r="I24" s="65"/>
      <c r="J24" s="72">
        <v>9.8000000000000007</v>
      </c>
      <c r="K24" s="65" t="s">
        <v>247</v>
      </c>
      <c r="L24" s="66"/>
    </row>
    <row r="25" spans="1:12" ht="23.1" customHeight="1">
      <c r="A25" s="59">
        <v>15</v>
      </c>
      <c r="B25" s="59"/>
      <c r="C25" s="60">
        <v>19001427</v>
      </c>
      <c r="D25" s="61" t="s">
        <v>279</v>
      </c>
      <c r="E25" s="62" t="s">
        <v>280</v>
      </c>
      <c r="F25" s="63">
        <v>38067</v>
      </c>
      <c r="G25" s="64" t="s">
        <v>259</v>
      </c>
      <c r="H25" s="59">
        <v>36</v>
      </c>
      <c r="I25" s="65"/>
      <c r="J25" s="72">
        <v>10</v>
      </c>
      <c r="K25" s="65" t="s">
        <v>249</v>
      </c>
      <c r="L25" s="66"/>
    </row>
    <row r="26" spans="1:12" ht="23.1" customHeight="1">
      <c r="A26" s="59">
        <v>16</v>
      </c>
      <c r="B26" s="59"/>
      <c r="C26" s="60">
        <v>19000743</v>
      </c>
      <c r="D26" s="61" t="s">
        <v>281</v>
      </c>
      <c r="E26" s="62" t="s">
        <v>282</v>
      </c>
      <c r="F26" s="63">
        <v>38014</v>
      </c>
      <c r="G26" s="64" t="s">
        <v>259</v>
      </c>
      <c r="H26" s="59">
        <v>13</v>
      </c>
      <c r="I26" s="65"/>
      <c r="J26" s="72">
        <v>6</v>
      </c>
      <c r="K26" s="65" t="s">
        <v>323</v>
      </c>
      <c r="L26" s="66"/>
    </row>
    <row r="27" spans="1:12" ht="23.1" customHeight="1">
      <c r="A27" s="59">
        <v>17</v>
      </c>
      <c r="B27" s="59"/>
      <c r="C27" s="60">
        <v>19000530</v>
      </c>
      <c r="D27" s="61" t="s">
        <v>283</v>
      </c>
      <c r="E27" s="62" t="s">
        <v>284</v>
      </c>
      <c r="F27" s="63">
        <v>37993</v>
      </c>
      <c r="G27" s="64" t="s">
        <v>259</v>
      </c>
      <c r="H27" s="59">
        <v>38</v>
      </c>
      <c r="I27" s="65"/>
      <c r="J27" s="72">
        <v>7.3</v>
      </c>
      <c r="K27" s="65" t="s">
        <v>324</v>
      </c>
      <c r="L27" s="66"/>
    </row>
    <row r="28" spans="1:12" ht="23.1" customHeight="1">
      <c r="A28" s="59">
        <v>18</v>
      </c>
      <c r="B28" s="59"/>
      <c r="C28" s="60">
        <v>19000392</v>
      </c>
      <c r="D28" s="61" t="s">
        <v>285</v>
      </c>
      <c r="E28" s="62" t="s">
        <v>286</v>
      </c>
      <c r="F28" s="63">
        <v>37987</v>
      </c>
      <c r="G28" s="64" t="s">
        <v>259</v>
      </c>
      <c r="H28" s="59">
        <v>39</v>
      </c>
      <c r="I28" s="65"/>
      <c r="J28" s="72">
        <v>9.5</v>
      </c>
      <c r="K28" s="65" t="s">
        <v>248</v>
      </c>
      <c r="L28" s="66"/>
    </row>
    <row r="29" spans="1:12" ht="23.1" customHeight="1">
      <c r="A29" s="59">
        <v>19</v>
      </c>
      <c r="B29" s="59"/>
      <c r="C29" s="60">
        <v>19000701</v>
      </c>
      <c r="D29" s="61" t="s">
        <v>107</v>
      </c>
      <c r="E29" s="62" t="s">
        <v>108</v>
      </c>
      <c r="F29" s="63">
        <v>38007</v>
      </c>
      <c r="G29" s="64" t="s">
        <v>259</v>
      </c>
      <c r="H29" s="59">
        <v>40</v>
      </c>
      <c r="I29" s="65"/>
      <c r="J29" s="72">
        <v>4</v>
      </c>
      <c r="K29" s="65" t="s">
        <v>246</v>
      </c>
      <c r="L29" s="66"/>
    </row>
    <row r="30" spans="1:12" ht="23.1" customHeight="1">
      <c r="A30" s="59">
        <v>20</v>
      </c>
      <c r="B30" s="59"/>
      <c r="C30" s="60">
        <v>19000482</v>
      </c>
      <c r="D30" s="61" t="s">
        <v>287</v>
      </c>
      <c r="E30" s="62" t="s">
        <v>288</v>
      </c>
      <c r="F30" s="63">
        <v>38339</v>
      </c>
      <c r="G30" s="64" t="s">
        <v>259</v>
      </c>
      <c r="H30" s="59">
        <v>41</v>
      </c>
      <c r="I30" s="65"/>
      <c r="J30" s="72">
        <v>9.5</v>
      </c>
      <c r="K30" s="65" t="s">
        <v>248</v>
      </c>
      <c r="L30" s="66"/>
    </row>
    <row r="31" spans="1:12" ht="23.1" customHeight="1">
      <c r="A31" s="59">
        <v>21</v>
      </c>
      <c r="B31" s="59"/>
      <c r="C31" s="60">
        <v>19000619</v>
      </c>
      <c r="D31" s="61" t="s">
        <v>289</v>
      </c>
      <c r="E31" s="62" t="s">
        <v>290</v>
      </c>
      <c r="F31" s="63">
        <v>38311</v>
      </c>
      <c r="G31" s="64" t="s">
        <v>259</v>
      </c>
      <c r="H31" s="59">
        <v>42</v>
      </c>
      <c r="I31" s="65"/>
      <c r="J31" s="72">
        <v>10</v>
      </c>
      <c r="K31" s="65" t="s">
        <v>249</v>
      </c>
      <c r="L31" s="66"/>
    </row>
    <row r="32" spans="1:12" ht="23.1" customHeight="1">
      <c r="A32" s="59">
        <v>22</v>
      </c>
      <c r="B32" s="59"/>
      <c r="C32" s="60">
        <v>19000894</v>
      </c>
      <c r="D32" s="61" t="s">
        <v>291</v>
      </c>
      <c r="E32" s="62" t="s">
        <v>292</v>
      </c>
      <c r="F32" s="63">
        <v>38270</v>
      </c>
      <c r="G32" s="64" t="s">
        <v>259</v>
      </c>
      <c r="H32" s="59">
        <v>43</v>
      </c>
      <c r="I32" s="65"/>
      <c r="J32" s="72">
        <v>5</v>
      </c>
      <c r="K32" s="65" t="s">
        <v>242</v>
      </c>
      <c r="L32" s="66"/>
    </row>
    <row r="33" spans="1:12" ht="23.1" customHeight="1">
      <c r="A33" s="59">
        <v>23</v>
      </c>
      <c r="B33" s="59"/>
      <c r="C33" s="60">
        <v>19000630</v>
      </c>
      <c r="D33" s="61" t="s">
        <v>293</v>
      </c>
      <c r="E33" s="62" t="s">
        <v>292</v>
      </c>
      <c r="F33" s="63">
        <v>38002</v>
      </c>
      <c r="G33" s="64" t="s">
        <v>259</v>
      </c>
      <c r="H33" s="59">
        <v>44</v>
      </c>
      <c r="I33" s="65"/>
      <c r="J33" s="72">
        <v>10</v>
      </c>
      <c r="K33" s="65" t="s">
        <v>249</v>
      </c>
      <c r="L33" s="66"/>
    </row>
    <row r="34" spans="1:12" ht="23.1" customHeight="1">
      <c r="A34" s="59">
        <v>24</v>
      </c>
      <c r="B34" s="59"/>
      <c r="C34" s="60">
        <v>19000520</v>
      </c>
      <c r="D34" s="61" t="s">
        <v>294</v>
      </c>
      <c r="E34" s="62" t="s">
        <v>292</v>
      </c>
      <c r="F34" s="63">
        <v>38313</v>
      </c>
      <c r="G34" s="64" t="s">
        <v>259</v>
      </c>
      <c r="H34" s="59">
        <v>45</v>
      </c>
      <c r="I34" s="65"/>
      <c r="J34" s="72">
        <v>3.8</v>
      </c>
      <c r="K34" s="65" t="s">
        <v>325</v>
      </c>
      <c r="L34" s="66"/>
    </row>
    <row r="35" spans="1:12" ht="23.1" customHeight="1">
      <c r="A35" s="59">
        <v>25</v>
      </c>
      <c r="B35" s="59"/>
      <c r="C35" s="60">
        <v>19000479</v>
      </c>
      <c r="D35" s="61" t="s">
        <v>295</v>
      </c>
      <c r="E35" s="62" t="s">
        <v>296</v>
      </c>
      <c r="F35" s="63">
        <v>37992</v>
      </c>
      <c r="G35" s="64" t="s">
        <v>259</v>
      </c>
      <c r="H35" s="59">
        <v>46</v>
      </c>
      <c r="I35" s="65"/>
      <c r="J35" s="72">
        <v>6.8</v>
      </c>
      <c r="K35" s="65" t="s">
        <v>326</v>
      </c>
      <c r="L35" s="66"/>
    </row>
    <row r="36" spans="1:12" ht="23.1" customHeight="1">
      <c r="A36" s="59">
        <v>26</v>
      </c>
      <c r="B36" s="59"/>
      <c r="C36" s="60">
        <v>19000872</v>
      </c>
      <c r="D36" s="61" t="s">
        <v>297</v>
      </c>
      <c r="E36" s="62" t="s">
        <v>298</v>
      </c>
      <c r="F36" s="63">
        <v>38073</v>
      </c>
      <c r="G36" s="64" t="s">
        <v>259</v>
      </c>
      <c r="H36" s="59">
        <v>47</v>
      </c>
      <c r="I36" s="65"/>
      <c r="J36" s="72">
        <v>9.5</v>
      </c>
      <c r="K36" s="65" t="s">
        <v>248</v>
      </c>
      <c r="L36" s="66"/>
    </row>
    <row r="37" spans="1:12" ht="23.1" customHeight="1">
      <c r="A37" s="59">
        <v>27</v>
      </c>
      <c r="B37" s="59"/>
      <c r="C37" s="60">
        <v>19000897</v>
      </c>
      <c r="D37" s="61" t="s">
        <v>299</v>
      </c>
      <c r="E37" s="62" t="s">
        <v>298</v>
      </c>
      <c r="F37" s="63">
        <v>38135</v>
      </c>
      <c r="G37" s="64" t="s">
        <v>259</v>
      </c>
      <c r="H37" s="59">
        <v>48</v>
      </c>
      <c r="I37" s="65"/>
      <c r="J37" s="72">
        <v>4</v>
      </c>
      <c r="K37" s="65" t="s">
        <v>246</v>
      </c>
      <c r="L37" s="66"/>
    </row>
    <row r="38" spans="1:12" ht="23.1" customHeight="1">
      <c r="A38" s="59">
        <v>28</v>
      </c>
      <c r="B38" s="59"/>
      <c r="C38" s="60">
        <v>19000689</v>
      </c>
      <c r="D38" s="61" t="s">
        <v>300</v>
      </c>
      <c r="E38" s="62" t="s">
        <v>298</v>
      </c>
      <c r="F38" s="63">
        <v>38218</v>
      </c>
      <c r="G38" s="64" t="s">
        <v>259</v>
      </c>
      <c r="H38" s="59">
        <v>49</v>
      </c>
      <c r="I38" s="65"/>
      <c r="J38" s="72">
        <v>9.5</v>
      </c>
      <c r="K38" s="65" t="s">
        <v>248</v>
      </c>
      <c r="L38" s="66"/>
    </row>
    <row r="39" spans="1:12" ht="23.1" customHeight="1">
      <c r="A39" s="59">
        <v>29</v>
      </c>
      <c r="B39" s="59"/>
      <c r="C39" s="60">
        <v>19000077</v>
      </c>
      <c r="D39" s="61" t="s">
        <v>301</v>
      </c>
      <c r="E39" s="62" t="s">
        <v>146</v>
      </c>
      <c r="F39" s="63">
        <v>38182</v>
      </c>
      <c r="G39" s="64" t="s">
        <v>259</v>
      </c>
      <c r="H39" s="59">
        <v>50</v>
      </c>
      <c r="I39" s="65"/>
      <c r="J39" s="72">
        <v>8.5</v>
      </c>
      <c r="K39" s="65" t="s">
        <v>241</v>
      </c>
      <c r="L39" s="66"/>
    </row>
    <row r="40" spans="1:12" ht="23.1" customHeight="1">
      <c r="A40" s="59">
        <v>30</v>
      </c>
      <c r="B40" s="59"/>
      <c r="C40" s="60">
        <v>19000754</v>
      </c>
      <c r="D40" s="61" t="s">
        <v>302</v>
      </c>
      <c r="E40" s="62" t="s">
        <v>303</v>
      </c>
      <c r="F40" s="63">
        <v>38231</v>
      </c>
      <c r="G40" s="64" t="s">
        <v>259</v>
      </c>
      <c r="H40" s="59">
        <v>1</v>
      </c>
      <c r="I40" s="65"/>
      <c r="J40" s="72">
        <v>3</v>
      </c>
      <c r="K40" s="65" t="s">
        <v>251</v>
      </c>
      <c r="L40" s="66"/>
    </row>
    <row r="41" spans="1:12" ht="23.1" customHeight="1">
      <c r="A41" s="59">
        <v>31</v>
      </c>
      <c r="B41" s="59"/>
      <c r="C41" s="60">
        <v>19000223</v>
      </c>
      <c r="D41" s="61" t="s">
        <v>304</v>
      </c>
      <c r="E41" s="62" t="s">
        <v>154</v>
      </c>
      <c r="F41" s="63">
        <v>38211</v>
      </c>
      <c r="G41" s="64" t="s">
        <v>259</v>
      </c>
      <c r="H41" s="59">
        <v>2</v>
      </c>
      <c r="I41" s="65"/>
      <c r="J41" s="72">
        <v>8</v>
      </c>
      <c r="K41" s="65" t="s">
        <v>243</v>
      </c>
      <c r="L41" s="66"/>
    </row>
    <row r="42" spans="1:12" ht="23.1" customHeight="1">
      <c r="A42" s="59">
        <v>32</v>
      </c>
      <c r="B42" s="59"/>
      <c r="C42" s="60">
        <v>19000109</v>
      </c>
      <c r="D42" s="61" t="s">
        <v>305</v>
      </c>
      <c r="E42" s="62" t="s">
        <v>173</v>
      </c>
      <c r="F42" s="63">
        <v>38078</v>
      </c>
      <c r="G42" s="64" t="s">
        <v>259</v>
      </c>
      <c r="H42" s="59">
        <v>3</v>
      </c>
      <c r="I42" s="65"/>
      <c r="J42" s="72">
        <v>7.3</v>
      </c>
      <c r="K42" s="65" t="s">
        <v>324</v>
      </c>
      <c r="L42" s="66"/>
    </row>
    <row r="43" spans="1:12" ht="23.1" customHeight="1">
      <c r="A43" s="59">
        <v>33</v>
      </c>
      <c r="B43" s="59"/>
      <c r="C43" s="60">
        <v>19001409</v>
      </c>
      <c r="D43" s="61" t="s">
        <v>306</v>
      </c>
      <c r="E43" s="62" t="s">
        <v>307</v>
      </c>
      <c r="F43" s="63">
        <v>38223</v>
      </c>
      <c r="G43" s="64" t="s">
        <v>259</v>
      </c>
      <c r="H43" s="59">
        <v>4</v>
      </c>
      <c r="I43" s="65"/>
      <c r="J43" s="72">
        <v>10</v>
      </c>
      <c r="K43" s="65" t="s">
        <v>249</v>
      </c>
      <c r="L43" s="66"/>
    </row>
    <row r="44" spans="1:12" ht="23.1" customHeight="1">
      <c r="A44" s="59">
        <v>34</v>
      </c>
      <c r="B44" s="59"/>
      <c r="C44" s="60">
        <v>19000026</v>
      </c>
      <c r="D44" s="61" t="s">
        <v>308</v>
      </c>
      <c r="E44" s="62" t="s">
        <v>309</v>
      </c>
      <c r="F44" s="63">
        <v>36216</v>
      </c>
      <c r="G44" s="64" t="s">
        <v>259</v>
      </c>
      <c r="H44" s="59">
        <v>5</v>
      </c>
      <c r="I44" s="65"/>
      <c r="J44" s="72">
        <v>10</v>
      </c>
      <c r="K44" s="65" t="s">
        <v>249</v>
      </c>
      <c r="L44" s="66"/>
    </row>
    <row r="45" spans="1:12" ht="23.1" customHeight="1">
      <c r="A45" s="59">
        <v>35</v>
      </c>
      <c r="B45" s="59"/>
      <c r="C45" s="60">
        <v>19001104</v>
      </c>
      <c r="D45" s="61" t="s">
        <v>310</v>
      </c>
      <c r="E45" s="62" t="s">
        <v>311</v>
      </c>
      <c r="F45" s="63">
        <v>38259</v>
      </c>
      <c r="G45" s="64" t="s">
        <v>259</v>
      </c>
      <c r="H45" s="59">
        <v>6</v>
      </c>
      <c r="I45" s="65"/>
      <c r="J45" s="72">
        <v>10</v>
      </c>
      <c r="K45" s="65" t="s">
        <v>249</v>
      </c>
      <c r="L45" s="66"/>
    </row>
    <row r="46" spans="1:12" ht="23.1" customHeight="1">
      <c r="A46" s="59">
        <v>36</v>
      </c>
      <c r="B46" s="59"/>
      <c r="C46" s="60">
        <v>19000294</v>
      </c>
      <c r="D46" s="61" t="s">
        <v>312</v>
      </c>
      <c r="E46" s="62" t="s">
        <v>313</v>
      </c>
      <c r="F46" s="63">
        <v>37826</v>
      </c>
      <c r="G46" s="64" t="s">
        <v>259</v>
      </c>
      <c r="H46" s="59">
        <v>7</v>
      </c>
      <c r="I46" s="65"/>
      <c r="J46" s="72">
        <v>4</v>
      </c>
      <c r="K46" s="65" t="s">
        <v>246</v>
      </c>
      <c r="L46" s="66"/>
    </row>
    <row r="47" spans="1:12" ht="23.1" customHeight="1">
      <c r="A47" s="59">
        <v>37</v>
      </c>
      <c r="B47" s="59"/>
      <c r="C47" s="60">
        <v>19000887</v>
      </c>
      <c r="D47" s="61" t="s">
        <v>314</v>
      </c>
      <c r="E47" s="62" t="s">
        <v>315</v>
      </c>
      <c r="F47" s="63">
        <v>38110</v>
      </c>
      <c r="G47" s="64" t="s">
        <v>259</v>
      </c>
      <c r="H47" s="59">
        <v>8</v>
      </c>
      <c r="I47" s="65"/>
      <c r="J47" s="72">
        <v>7</v>
      </c>
      <c r="K47" s="65" t="s">
        <v>244</v>
      </c>
      <c r="L47" s="66"/>
    </row>
    <row r="48" spans="1:12" ht="23.1" customHeight="1">
      <c r="A48" s="59">
        <v>38</v>
      </c>
      <c r="B48" s="59"/>
      <c r="C48" s="60">
        <v>19000742</v>
      </c>
      <c r="D48" s="61" t="s">
        <v>316</v>
      </c>
      <c r="E48" s="62" t="s">
        <v>315</v>
      </c>
      <c r="F48" s="63">
        <v>38197</v>
      </c>
      <c r="G48" s="64" t="s">
        <v>259</v>
      </c>
      <c r="H48" s="59">
        <v>9</v>
      </c>
      <c r="I48" s="65"/>
      <c r="J48" s="72">
        <v>4.8</v>
      </c>
      <c r="K48" s="65" t="s">
        <v>245</v>
      </c>
      <c r="L48" s="66"/>
    </row>
    <row r="49" spans="1:12" ht="23.1" customHeight="1">
      <c r="A49" s="59">
        <v>39</v>
      </c>
      <c r="B49" s="59"/>
      <c r="C49" s="60">
        <v>19000793</v>
      </c>
      <c r="D49" s="61" t="s">
        <v>317</v>
      </c>
      <c r="E49" s="62" t="s">
        <v>318</v>
      </c>
      <c r="F49" s="63">
        <v>38154</v>
      </c>
      <c r="G49" s="64" t="s">
        <v>259</v>
      </c>
      <c r="H49" s="59">
        <v>10</v>
      </c>
      <c r="I49" s="65"/>
      <c r="J49" s="72">
        <v>7.5</v>
      </c>
      <c r="K49" s="65" t="s">
        <v>252</v>
      </c>
      <c r="L49" s="66"/>
    </row>
    <row r="50" spans="1:12" ht="23.1" customHeight="1">
      <c r="A50" s="59">
        <v>40</v>
      </c>
      <c r="B50" s="59"/>
      <c r="C50" s="60">
        <v>19000373</v>
      </c>
      <c r="D50" s="61" t="s">
        <v>40</v>
      </c>
      <c r="E50" s="62" t="s">
        <v>220</v>
      </c>
      <c r="F50" s="63">
        <v>38064</v>
      </c>
      <c r="G50" s="64" t="s">
        <v>259</v>
      </c>
      <c r="H50" s="59">
        <v>11</v>
      </c>
      <c r="I50" s="65"/>
      <c r="J50" s="72">
        <v>7.5</v>
      </c>
      <c r="K50" s="65" t="s">
        <v>252</v>
      </c>
      <c r="L50" s="66"/>
    </row>
    <row r="51" spans="1:12" ht="23.1" customHeight="1">
      <c r="A51" s="59">
        <v>41</v>
      </c>
      <c r="B51" s="59"/>
      <c r="C51" s="60">
        <v>19000874</v>
      </c>
      <c r="D51" s="61" t="s">
        <v>319</v>
      </c>
      <c r="E51" s="62" t="s">
        <v>320</v>
      </c>
      <c r="F51" s="63">
        <v>38193</v>
      </c>
      <c r="G51" s="64" t="s">
        <v>259</v>
      </c>
      <c r="H51" s="59">
        <v>12</v>
      </c>
      <c r="I51" s="65"/>
      <c r="J51" s="72">
        <v>3</v>
      </c>
      <c r="K51" s="65" t="s">
        <v>251</v>
      </c>
      <c r="L51" s="66"/>
    </row>
    <row r="52" spans="1:12" ht="23.1" customHeight="1">
      <c r="A52" s="59">
        <v>42</v>
      </c>
      <c r="B52" s="59"/>
      <c r="C52" s="60">
        <v>19000859</v>
      </c>
      <c r="D52" s="61" t="s">
        <v>332</v>
      </c>
      <c r="E52" s="62" t="s">
        <v>333</v>
      </c>
      <c r="F52" s="63">
        <v>38301</v>
      </c>
      <c r="G52" s="64" t="s">
        <v>259</v>
      </c>
      <c r="H52" s="59">
        <v>13</v>
      </c>
      <c r="I52" s="65"/>
      <c r="J52" s="72">
        <v>0</v>
      </c>
      <c r="K52" s="65" t="s">
        <v>327</v>
      </c>
      <c r="L52" s="66"/>
    </row>
    <row r="53" spans="1:12" ht="23.1" customHeight="1">
      <c r="A53" s="59">
        <v>43</v>
      </c>
      <c r="B53" s="59"/>
      <c r="C53" s="60"/>
      <c r="D53" s="61"/>
      <c r="E53" s="62"/>
      <c r="F53" s="63"/>
      <c r="G53" s="64"/>
      <c r="H53" s="59"/>
      <c r="I53" s="65"/>
      <c r="J53" s="72"/>
      <c r="K53" s="65"/>
      <c r="L53" s="66"/>
    </row>
    <row r="54" spans="1:12" ht="23.1" customHeight="1">
      <c r="A54" s="59">
        <v>44</v>
      </c>
      <c r="B54" s="59"/>
      <c r="C54" s="60"/>
      <c r="D54" s="61"/>
      <c r="E54" s="62"/>
      <c r="F54" s="63"/>
      <c r="G54" s="64"/>
      <c r="H54" s="59"/>
      <c r="I54" s="65"/>
      <c r="J54" s="72"/>
      <c r="K54" s="65"/>
      <c r="L54" s="66"/>
    </row>
    <row r="55" spans="1:12" ht="23.1" customHeight="1">
      <c r="A55" s="59">
        <v>45</v>
      </c>
      <c r="B55" s="59"/>
      <c r="C55" s="60"/>
      <c r="D55" s="61"/>
      <c r="E55" s="62"/>
      <c r="F55" s="63"/>
      <c r="G55" s="64"/>
      <c r="H55" s="59"/>
      <c r="I55" s="65"/>
      <c r="J55" s="72"/>
      <c r="K55" s="65"/>
      <c r="L55" s="66"/>
    </row>
    <row r="56" spans="1:12" ht="23.1" customHeight="1">
      <c r="A56" s="59">
        <v>46</v>
      </c>
      <c r="B56" s="59"/>
      <c r="C56" s="60"/>
      <c r="D56" s="61"/>
      <c r="E56" s="62"/>
      <c r="F56" s="63"/>
      <c r="G56" s="64"/>
      <c r="H56" s="59"/>
      <c r="I56" s="65"/>
      <c r="J56" s="72"/>
      <c r="K56" s="65"/>
      <c r="L56" s="66"/>
    </row>
    <row r="57" spans="1:12" ht="23.1" customHeight="1">
      <c r="A57" s="59">
        <v>47</v>
      </c>
      <c r="B57" s="59"/>
      <c r="C57" s="60"/>
      <c r="D57" s="61"/>
      <c r="E57" s="62"/>
      <c r="F57" s="63"/>
      <c r="G57" s="64"/>
      <c r="H57" s="59"/>
      <c r="I57" s="65"/>
      <c r="J57" s="72"/>
      <c r="K57" s="65"/>
      <c r="L57" s="66"/>
    </row>
    <row r="58" spans="1:12" ht="23.1" customHeight="1">
      <c r="A58" s="59">
        <v>48</v>
      </c>
      <c r="B58" s="59"/>
      <c r="C58" s="60"/>
      <c r="D58" s="61"/>
      <c r="E58" s="62"/>
      <c r="F58" s="63"/>
      <c r="G58" s="64"/>
      <c r="H58" s="59"/>
      <c r="I58" s="65"/>
      <c r="J58" s="72"/>
      <c r="K58" s="65"/>
      <c r="L58" s="66"/>
    </row>
    <row r="59" spans="1:12" ht="23.1" customHeight="1">
      <c r="A59" s="59">
        <v>49</v>
      </c>
      <c r="B59" s="59"/>
      <c r="C59" s="60"/>
      <c r="D59" s="61"/>
      <c r="E59" s="62"/>
      <c r="F59" s="63"/>
      <c r="G59" s="64"/>
      <c r="H59" s="59"/>
      <c r="I59" s="65"/>
      <c r="J59" s="72"/>
      <c r="K59" s="65"/>
      <c r="L59" s="66"/>
    </row>
    <row r="60" spans="1:12" ht="23.1" customHeight="1">
      <c r="A60" s="59">
        <v>50</v>
      </c>
      <c r="B60" s="59"/>
      <c r="C60" s="60"/>
      <c r="D60" s="61"/>
      <c r="E60" s="62"/>
      <c r="F60" s="63"/>
      <c r="G60" s="64"/>
      <c r="H60" s="59"/>
      <c r="I60" s="65"/>
      <c r="J60" s="72"/>
      <c r="K60" s="65"/>
      <c r="L60" s="66"/>
    </row>
    <row r="61" spans="1:12" ht="23.1" customHeight="1">
      <c r="A61" s="59">
        <v>51</v>
      </c>
      <c r="B61" s="59"/>
      <c r="C61" s="60"/>
      <c r="D61" s="61"/>
      <c r="E61" s="62"/>
      <c r="F61" s="63"/>
      <c r="G61" s="64"/>
      <c r="H61" s="59"/>
      <c r="I61" s="65"/>
      <c r="J61" s="72"/>
      <c r="K61" s="65"/>
      <c r="L61" s="66"/>
    </row>
    <row r="62" spans="1:12" ht="23.1" customHeight="1">
      <c r="A62" s="59">
        <v>52</v>
      </c>
      <c r="B62" s="59"/>
      <c r="C62" s="60"/>
      <c r="D62" s="61"/>
      <c r="E62" s="62"/>
      <c r="F62" s="63"/>
      <c r="G62" s="64"/>
      <c r="H62" s="59"/>
      <c r="I62" s="65"/>
      <c r="J62" s="72"/>
      <c r="K62" s="65"/>
      <c r="L62" s="66"/>
    </row>
    <row r="64" spans="1:12" ht="14.4">
      <c r="A64" s="67" t="s">
        <v>224</v>
      </c>
      <c r="B64" s="67"/>
      <c r="C64" s="56"/>
      <c r="D64" s="56"/>
      <c r="E64" s="56"/>
      <c r="F64" s="56"/>
      <c r="G64" s="57"/>
      <c r="H64" s="56"/>
      <c r="I64" s="56"/>
      <c r="J64" s="56"/>
      <c r="K64" s="56"/>
      <c r="L64" s="56"/>
    </row>
    <row r="65" spans="1:12" ht="16.5" customHeight="1">
      <c r="A65" s="55"/>
      <c r="B65" s="9" t="s">
        <v>328</v>
      </c>
      <c r="C65" s="56"/>
      <c r="D65" s="56"/>
      <c r="E65" s="56"/>
      <c r="F65" s="56"/>
      <c r="G65" s="57"/>
      <c r="H65" s="56"/>
      <c r="I65" s="56" t="s">
        <v>226</v>
      </c>
      <c r="J65" s="56"/>
      <c r="K65" s="56"/>
      <c r="L65" s="56"/>
    </row>
    <row r="66" spans="1:12" ht="16.5" customHeight="1">
      <c r="A66" s="55"/>
      <c r="B66" s="9" t="s">
        <v>329</v>
      </c>
      <c r="C66" s="56"/>
      <c r="D66" s="56"/>
      <c r="E66" s="56"/>
      <c r="F66" s="56"/>
      <c r="G66" s="57"/>
      <c r="H66" s="56"/>
      <c r="I66" s="56" t="s">
        <v>228</v>
      </c>
      <c r="J66" s="56"/>
      <c r="K66" s="56"/>
      <c r="L66" s="56"/>
    </row>
    <row r="67" spans="1:12" ht="16.5" customHeight="1">
      <c r="A67" s="55"/>
      <c r="B67" s="9" t="s">
        <v>330</v>
      </c>
      <c r="C67" s="56"/>
      <c r="D67" s="56"/>
      <c r="E67" s="56"/>
      <c r="F67" s="56"/>
      <c r="G67" s="57"/>
      <c r="H67" s="56"/>
      <c r="I67" s="56"/>
      <c r="J67" s="56"/>
      <c r="K67" s="56"/>
      <c r="L67" s="56"/>
    </row>
    <row r="68" spans="1:12">
      <c r="A68" s="55"/>
      <c r="B68" s="55"/>
      <c r="C68" s="56"/>
      <c r="D68" s="56"/>
      <c r="E68" s="56"/>
      <c r="F68" s="56"/>
      <c r="G68" s="57"/>
      <c r="H68" s="56"/>
      <c r="I68" s="56"/>
      <c r="J68" s="56"/>
      <c r="K68" s="56"/>
      <c r="L68" s="56"/>
    </row>
    <row r="69" spans="1:12" s="56" customFormat="1" ht="14.25" customHeight="1">
      <c r="A69" s="55"/>
      <c r="B69" s="55"/>
      <c r="C69" s="75" t="s">
        <v>236</v>
      </c>
      <c r="D69" s="75"/>
      <c r="G69" s="57"/>
      <c r="H69" s="54"/>
      <c r="I69" s="68" t="s">
        <v>229</v>
      </c>
      <c r="J69" s="54"/>
      <c r="K69" s="54"/>
      <c r="L69" s="54"/>
    </row>
    <row r="70" spans="1:12" s="56" customFormat="1" ht="13.5" customHeight="1">
      <c r="A70" s="55"/>
      <c r="B70" s="55"/>
      <c r="C70" s="76" t="s">
        <v>227</v>
      </c>
      <c r="D70" s="76"/>
      <c r="G70" s="57"/>
      <c r="H70" s="69"/>
      <c r="I70" s="70" t="s">
        <v>227</v>
      </c>
      <c r="J70" s="69"/>
      <c r="K70" s="69"/>
      <c r="L70" s="69"/>
    </row>
    <row r="71" spans="1:12" s="56" customFormat="1" ht="18" customHeight="1">
      <c r="A71" s="55"/>
      <c r="B71" s="55"/>
      <c r="G71" s="57"/>
    </row>
    <row r="72" spans="1:12" s="56" customFormat="1" ht="18" customHeight="1">
      <c r="A72" s="55"/>
      <c r="B72" s="55"/>
      <c r="G72" s="57"/>
    </row>
    <row r="73" spans="1:12" s="56" customFormat="1" ht="18" customHeight="1">
      <c r="A73" s="55"/>
      <c r="B73" s="55"/>
      <c r="G73" s="57"/>
    </row>
    <row r="74" spans="1:12" s="56" customFormat="1" ht="18" customHeight="1">
      <c r="A74" s="55"/>
      <c r="B74" s="55"/>
      <c r="C74" s="74" t="s">
        <v>10</v>
      </c>
      <c r="D74" s="74"/>
      <c r="G74" s="57"/>
      <c r="I74" s="71" t="s">
        <v>254</v>
      </c>
    </row>
    <row r="75" spans="1:12" s="56" customFormat="1">
      <c r="A75" s="55"/>
      <c r="B75" s="55"/>
      <c r="C75" s="74"/>
      <c r="D75" s="74"/>
      <c r="G75" s="57"/>
    </row>
    <row r="76" spans="1:12" s="56" customFormat="1">
      <c r="A76" s="55"/>
      <c r="B76" s="55"/>
      <c r="C76" s="75" t="s">
        <v>237</v>
      </c>
      <c r="D76" s="74"/>
      <c r="G76" s="57"/>
      <c r="I76" s="68" t="s">
        <v>238</v>
      </c>
    </row>
    <row r="77" spans="1:12" s="56" customFormat="1">
      <c r="A77" s="55"/>
      <c r="B77" s="55"/>
      <c r="C77" s="76" t="s">
        <v>227</v>
      </c>
      <c r="D77" s="74"/>
      <c r="G77" s="57"/>
      <c r="I77" s="70" t="s">
        <v>227</v>
      </c>
    </row>
    <row r="78" spans="1:12" s="56" customFormat="1" ht="19.5" customHeight="1">
      <c r="A78" s="55"/>
      <c r="B78" s="55"/>
      <c r="C78" s="70"/>
      <c r="D78" s="71"/>
      <c r="G78" s="57"/>
    </row>
    <row r="79" spans="1:12" s="56" customFormat="1" ht="19.5" customHeight="1">
      <c r="A79" s="55"/>
      <c r="B79" s="55"/>
      <c r="C79" s="70"/>
      <c r="D79" s="71"/>
      <c r="G79" s="57"/>
    </row>
    <row r="80" spans="1:12" s="56" customFormat="1" ht="19.5" customHeight="1">
      <c r="A80" s="55"/>
      <c r="B80" s="55"/>
      <c r="C80" s="71"/>
      <c r="D80" s="71"/>
      <c r="G80" s="57"/>
    </row>
    <row r="81" spans="1:12" s="56" customFormat="1" ht="19.5" customHeight="1">
      <c r="A81" s="55"/>
      <c r="B81" s="55"/>
      <c r="C81" s="74" t="s">
        <v>10</v>
      </c>
      <c r="D81" s="74"/>
      <c r="G81" s="57"/>
      <c r="I81" s="71" t="s">
        <v>254</v>
      </c>
    </row>
    <row r="82" spans="1:12" s="56" customFormat="1" ht="10.5" customHeight="1">
      <c r="A82" s="55"/>
      <c r="B82" s="55"/>
      <c r="C82" s="71"/>
      <c r="D82" s="71"/>
      <c r="G82" s="57"/>
    </row>
    <row r="83" spans="1:12" s="56" customFormat="1" ht="10.5" customHeight="1">
      <c r="A83" s="55"/>
      <c r="B83" s="55"/>
      <c r="C83" s="71"/>
      <c r="D83" s="71"/>
      <c r="G83" s="57"/>
    </row>
    <row r="84" spans="1:12" s="56" customFormat="1">
      <c r="A84" s="55"/>
      <c r="B84" s="55"/>
      <c r="C84" s="77"/>
      <c r="D84" s="77"/>
      <c r="G84" s="57"/>
      <c r="I84" s="70" t="s">
        <v>253</v>
      </c>
    </row>
    <row r="85" spans="1:12" s="56" customFormat="1">
      <c r="A85" s="55"/>
      <c r="B85" s="55"/>
      <c r="C85" s="77"/>
      <c r="D85" s="77"/>
      <c r="G85" s="57"/>
      <c r="H85" s="54"/>
      <c r="I85" s="68" t="s">
        <v>239</v>
      </c>
      <c r="J85" s="54"/>
      <c r="K85" s="54"/>
      <c r="L85" s="54"/>
    </row>
    <row r="86" spans="1:12" s="56" customFormat="1">
      <c r="A86" s="55"/>
      <c r="B86" s="55"/>
      <c r="C86" s="73"/>
      <c r="D86" s="73"/>
      <c r="G86" s="57"/>
      <c r="H86" s="69"/>
      <c r="I86" s="70" t="s">
        <v>227</v>
      </c>
      <c r="J86" s="69"/>
      <c r="K86" s="69"/>
      <c r="L86" s="69"/>
    </row>
    <row r="87" spans="1:12" s="56" customFormat="1" ht="17.25" customHeight="1">
      <c r="A87" s="55"/>
      <c r="B87" s="55"/>
      <c r="G87" s="57"/>
    </row>
    <row r="88" spans="1:12" s="56" customFormat="1" ht="17.25" customHeight="1">
      <c r="A88" s="55"/>
      <c r="B88" s="55"/>
      <c r="G88" s="57"/>
    </row>
    <row r="89" spans="1:12" s="56" customFormat="1" ht="17.25" customHeight="1">
      <c r="A89" s="55"/>
      <c r="B89" s="55"/>
      <c r="G89" s="57"/>
    </row>
    <row r="90" spans="1:12" s="56" customFormat="1" ht="17.25" customHeight="1">
      <c r="A90" s="55"/>
      <c r="B90" s="55"/>
      <c r="G90" s="57"/>
      <c r="I90" s="71" t="s">
        <v>240</v>
      </c>
    </row>
    <row r="91" spans="1:12">
      <c r="A91" s="55"/>
      <c r="B91" s="55"/>
      <c r="C91" s="74"/>
      <c r="D91" s="74"/>
      <c r="E91" s="56"/>
      <c r="F91" s="56"/>
      <c r="G91" s="57"/>
      <c r="H91" s="74"/>
      <c r="I91" s="74"/>
      <c r="J91" s="74"/>
      <c r="K91" s="74"/>
      <c r="L91" s="74"/>
    </row>
  </sheetData>
  <mergeCells count="25">
    <mergeCell ref="C74:D7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9:D69"/>
    <mergeCell ref="C70:D70"/>
    <mergeCell ref="C86:D86"/>
    <mergeCell ref="C91:D91"/>
    <mergeCell ref="H91:L91"/>
    <mergeCell ref="C75:D75"/>
    <mergeCell ref="C76:D76"/>
    <mergeCell ref="C77:D77"/>
    <mergeCell ref="C81:D81"/>
    <mergeCell ref="C84:D84"/>
    <mergeCell ref="C85:D85"/>
  </mergeCells>
  <printOptions horizontalCentered="1"/>
  <pageMargins left="0.2" right="0.2" top="0.4" bottom="0.4" header="0" footer="0.15"/>
  <pageSetup paperSize="9" scale="85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opLeftCell="A82" workbookViewId="0">
      <selection activeCell="B84" sqref="B84:B86"/>
    </sheetView>
  </sheetViews>
  <sheetFormatPr defaultColWidth="14.44140625" defaultRowHeight="15" customHeight="1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>
      <c r="A1" s="1"/>
      <c r="B1" s="1"/>
      <c r="C1" s="90"/>
      <c r="D1" s="91"/>
      <c r="E1" s="9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>
      <c r="A2" s="1"/>
      <c r="B2" s="1"/>
      <c r="C2" s="91"/>
      <c r="D2" s="91"/>
      <c r="E2" s="9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>
      <c r="A5" s="92" t="s">
        <v>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6"/>
      <c r="Y5" s="6"/>
      <c r="Z5" s="6"/>
    </row>
    <row r="6" spans="1:26" ht="18" customHeight="1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8" customFormat="1" ht="13.5" customHeight="1">
      <c r="A8" s="43" t="s">
        <v>8</v>
      </c>
      <c r="B8" s="44"/>
      <c r="C8" s="45"/>
      <c r="D8" s="46" t="s">
        <v>9</v>
      </c>
      <c r="E8" s="45"/>
      <c r="F8" s="45"/>
      <c r="G8" s="47"/>
      <c r="H8" s="45"/>
      <c r="I8" s="45"/>
      <c r="K8" s="45"/>
      <c r="L8" s="45"/>
      <c r="M8" s="45"/>
      <c r="N8" s="45"/>
      <c r="O8" s="45"/>
      <c r="P8" s="46" t="s">
        <v>10</v>
      </c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 ht="26.25" customHeight="1">
      <c r="A9" s="93" t="s">
        <v>11</v>
      </c>
      <c r="B9" s="96" t="s">
        <v>12</v>
      </c>
      <c r="C9" s="96" t="s">
        <v>13</v>
      </c>
      <c r="D9" s="97" t="s">
        <v>14</v>
      </c>
      <c r="E9" s="104" t="s">
        <v>15</v>
      </c>
      <c r="F9" s="93" t="s">
        <v>16</v>
      </c>
      <c r="G9" s="108" t="s">
        <v>17</v>
      </c>
      <c r="H9" s="96" t="s">
        <v>18</v>
      </c>
      <c r="I9" s="104" t="s">
        <v>19</v>
      </c>
      <c r="J9" s="101" t="s">
        <v>20</v>
      </c>
      <c r="K9" s="102"/>
      <c r="L9" s="102"/>
      <c r="M9" s="102"/>
      <c r="N9" s="102"/>
      <c r="O9" s="103"/>
      <c r="P9" s="101" t="s">
        <v>20</v>
      </c>
      <c r="Q9" s="102"/>
      <c r="R9" s="102"/>
      <c r="S9" s="102"/>
      <c r="T9" s="102"/>
      <c r="U9" s="103"/>
      <c r="V9" s="13"/>
      <c r="W9" s="93" t="s">
        <v>21</v>
      </c>
      <c r="X9" s="3"/>
      <c r="Y9" s="3"/>
      <c r="Z9" s="3"/>
    </row>
    <row r="10" spans="1:26" ht="26.25" customHeight="1">
      <c r="A10" s="94"/>
      <c r="B10" s="94"/>
      <c r="C10" s="94"/>
      <c r="D10" s="98"/>
      <c r="E10" s="105"/>
      <c r="F10" s="94"/>
      <c r="G10" s="94"/>
      <c r="H10" s="94"/>
      <c r="I10" s="105"/>
      <c r="J10" s="96" t="s">
        <v>22</v>
      </c>
      <c r="K10" s="107" t="s">
        <v>23</v>
      </c>
      <c r="L10" s="103"/>
      <c r="M10" s="101" t="s">
        <v>24</v>
      </c>
      <c r="N10" s="103"/>
      <c r="O10" s="100" t="s">
        <v>25</v>
      </c>
      <c r="P10" s="96" t="s">
        <v>22</v>
      </c>
      <c r="Q10" s="107" t="s">
        <v>23</v>
      </c>
      <c r="R10" s="103"/>
      <c r="S10" s="101" t="s">
        <v>24</v>
      </c>
      <c r="T10" s="103"/>
      <c r="U10" s="100" t="s">
        <v>25</v>
      </c>
      <c r="V10" s="14" t="s">
        <v>26</v>
      </c>
      <c r="W10" s="94"/>
      <c r="X10" s="3"/>
      <c r="Y10" s="3"/>
      <c r="Z10" s="3"/>
    </row>
    <row r="11" spans="1:26" ht="26.25" customHeight="1">
      <c r="A11" s="95"/>
      <c r="B11" s="95"/>
      <c r="C11" s="95"/>
      <c r="D11" s="99"/>
      <c r="E11" s="106"/>
      <c r="F11" s="95"/>
      <c r="G11" s="95"/>
      <c r="H11" s="95"/>
      <c r="I11" s="106"/>
      <c r="J11" s="95"/>
      <c r="K11" s="15" t="s">
        <v>27</v>
      </c>
      <c r="L11" s="15" t="s">
        <v>28</v>
      </c>
      <c r="M11" s="16" t="s">
        <v>27</v>
      </c>
      <c r="N11" s="16" t="s">
        <v>28</v>
      </c>
      <c r="O11" s="95"/>
      <c r="P11" s="95"/>
      <c r="Q11" s="15" t="s">
        <v>27</v>
      </c>
      <c r="R11" s="15" t="s">
        <v>28</v>
      </c>
      <c r="S11" s="16" t="s">
        <v>27</v>
      </c>
      <c r="T11" s="16" t="s">
        <v>28</v>
      </c>
      <c r="U11" s="95"/>
      <c r="V11" s="17" t="s">
        <v>29</v>
      </c>
      <c r="W11" s="95"/>
      <c r="X11" s="3"/>
      <c r="Y11" s="3"/>
      <c r="Z11" s="3"/>
    </row>
    <row r="12" spans="1:26" ht="22.5" customHeight="1">
      <c r="A12" s="18">
        <v>1</v>
      </c>
      <c r="B12" s="18"/>
      <c r="C12" s="19" t="s">
        <v>30</v>
      </c>
      <c r="D12" s="20" t="s">
        <v>31</v>
      </c>
      <c r="E12" s="21" t="s">
        <v>32</v>
      </c>
      <c r="F12" s="22" t="s">
        <v>33</v>
      </c>
      <c r="G12" s="23" t="s">
        <v>34</v>
      </c>
      <c r="H12" s="24">
        <v>11</v>
      </c>
      <c r="I12" s="25"/>
      <c r="J12" s="24">
        <v>0</v>
      </c>
      <c r="K12" s="26">
        <v>2</v>
      </c>
      <c r="L12" s="26">
        <v>1.75</v>
      </c>
      <c r="M12" s="24">
        <v>0.5</v>
      </c>
      <c r="N12" s="24">
        <v>2</v>
      </c>
      <c r="O12" s="27">
        <f t="shared" ref="O12:O81" si="0">SUM(J12:N12)</f>
        <v>6.25</v>
      </c>
      <c r="P12" s="24">
        <v>0</v>
      </c>
      <c r="Q12" s="26">
        <v>2</v>
      </c>
      <c r="R12" s="26">
        <v>1.75</v>
      </c>
      <c r="S12" s="24">
        <v>0.5</v>
      </c>
      <c r="T12" s="24">
        <v>2</v>
      </c>
      <c r="U12" s="27">
        <f t="shared" ref="U12:U81" si="1">SUM(P12:T12)</f>
        <v>6.25</v>
      </c>
      <c r="V12" s="28">
        <f t="shared" ref="V12:V81" si="2">IF(O12&lt;&gt;U12,"lệch điểm",O12)</f>
        <v>6.25</v>
      </c>
      <c r="W12" s="29"/>
      <c r="X12" s="3"/>
      <c r="Y12" s="3"/>
      <c r="Z12" s="3"/>
    </row>
    <row r="13" spans="1:26" ht="22.5" customHeight="1">
      <c r="A13" s="18">
        <v>2</v>
      </c>
      <c r="B13" s="18"/>
      <c r="C13" s="19" t="s">
        <v>35</v>
      </c>
      <c r="D13" s="20" t="s">
        <v>36</v>
      </c>
      <c r="E13" s="21" t="s">
        <v>37</v>
      </c>
      <c r="F13" s="22" t="s">
        <v>38</v>
      </c>
      <c r="G13" s="23" t="s">
        <v>34</v>
      </c>
      <c r="H13" s="24">
        <v>12</v>
      </c>
      <c r="I13" s="25"/>
      <c r="J13" s="24">
        <v>1.5</v>
      </c>
      <c r="K13" s="26">
        <v>1</v>
      </c>
      <c r="L13" s="26">
        <v>2</v>
      </c>
      <c r="M13" s="24">
        <v>2</v>
      </c>
      <c r="N13" s="24">
        <v>2</v>
      </c>
      <c r="O13" s="27">
        <f t="shared" si="0"/>
        <v>8.5</v>
      </c>
      <c r="P13" s="24">
        <v>1.5</v>
      </c>
      <c r="Q13" s="26">
        <v>1</v>
      </c>
      <c r="R13" s="26">
        <v>2</v>
      </c>
      <c r="S13" s="24">
        <v>2</v>
      </c>
      <c r="T13" s="24">
        <v>2</v>
      </c>
      <c r="U13" s="27">
        <f t="shared" si="1"/>
        <v>8.5</v>
      </c>
      <c r="V13" s="28">
        <f t="shared" si="2"/>
        <v>8.5</v>
      </c>
      <c r="W13" s="29"/>
      <c r="X13" s="3"/>
      <c r="Y13" s="3"/>
      <c r="Z13" s="3"/>
    </row>
    <row r="14" spans="1:26" ht="22.5" customHeight="1">
      <c r="A14" s="18">
        <v>3</v>
      </c>
      <c r="B14" s="18"/>
      <c r="C14" s="19" t="s">
        <v>39</v>
      </c>
      <c r="D14" s="20" t="s">
        <v>40</v>
      </c>
      <c r="E14" s="21" t="s">
        <v>41</v>
      </c>
      <c r="F14" s="22" t="s">
        <v>42</v>
      </c>
      <c r="G14" s="23" t="s">
        <v>34</v>
      </c>
      <c r="H14" s="24">
        <v>13</v>
      </c>
      <c r="I14" s="25"/>
      <c r="J14" s="24">
        <v>1.5</v>
      </c>
      <c r="K14" s="26">
        <v>1.5</v>
      </c>
      <c r="L14" s="26">
        <v>0</v>
      </c>
      <c r="M14" s="24">
        <v>2</v>
      </c>
      <c r="N14" s="24">
        <v>0</v>
      </c>
      <c r="O14" s="27">
        <f t="shared" si="0"/>
        <v>5</v>
      </c>
      <c r="P14" s="24">
        <v>1.5</v>
      </c>
      <c r="Q14" s="26">
        <v>1.5</v>
      </c>
      <c r="R14" s="26">
        <v>0</v>
      </c>
      <c r="S14" s="24">
        <v>2</v>
      </c>
      <c r="T14" s="24">
        <v>0</v>
      </c>
      <c r="U14" s="27">
        <f t="shared" si="1"/>
        <v>5</v>
      </c>
      <c r="V14" s="28">
        <f t="shared" si="2"/>
        <v>5</v>
      </c>
      <c r="W14" s="29"/>
      <c r="X14" s="3"/>
      <c r="Y14" s="3"/>
      <c r="Z14" s="3"/>
    </row>
    <row r="15" spans="1:26" ht="22.5" customHeight="1">
      <c r="A15" s="18">
        <v>4</v>
      </c>
      <c r="B15" s="18"/>
      <c r="C15" s="19" t="s">
        <v>43</v>
      </c>
      <c r="D15" s="20" t="s">
        <v>44</v>
      </c>
      <c r="E15" s="21" t="s">
        <v>45</v>
      </c>
      <c r="F15" s="22" t="s">
        <v>46</v>
      </c>
      <c r="G15" s="23" t="s">
        <v>47</v>
      </c>
      <c r="H15" s="24">
        <v>14</v>
      </c>
      <c r="I15" s="25"/>
      <c r="J15" s="24">
        <v>0</v>
      </c>
      <c r="K15" s="26">
        <v>1</v>
      </c>
      <c r="L15" s="26">
        <v>0</v>
      </c>
      <c r="M15" s="24">
        <v>2</v>
      </c>
      <c r="N15" s="24">
        <v>1.5</v>
      </c>
      <c r="O15" s="27">
        <f t="shared" si="0"/>
        <v>4.5</v>
      </c>
      <c r="P15" s="24">
        <v>0</v>
      </c>
      <c r="Q15" s="26">
        <v>1</v>
      </c>
      <c r="R15" s="26">
        <v>0</v>
      </c>
      <c r="S15" s="24">
        <v>2</v>
      </c>
      <c r="T15" s="24">
        <v>1.5</v>
      </c>
      <c r="U15" s="27">
        <f t="shared" si="1"/>
        <v>4.5</v>
      </c>
      <c r="V15" s="28">
        <f t="shared" si="2"/>
        <v>4.5</v>
      </c>
      <c r="W15" s="29"/>
      <c r="X15" s="3"/>
      <c r="Y15" s="3"/>
      <c r="Z15" s="3"/>
    </row>
    <row r="16" spans="1:26" ht="22.5" customHeight="1">
      <c r="A16" s="18">
        <v>5</v>
      </c>
      <c r="B16" s="18"/>
      <c r="C16" s="19" t="s">
        <v>48</v>
      </c>
      <c r="D16" s="20" t="s">
        <v>49</v>
      </c>
      <c r="E16" s="21" t="s">
        <v>50</v>
      </c>
      <c r="F16" s="22" t="s">
        <v>51</v>
      </c>
      <c r="G16" s="23" t="s">
        <v>34</v>
      </c>
      <c r="H16" s="24">
        <v>15</v>
      </c>
      <c r="I16" s="25"/>
      <c r="J16" s="24">
        <v>2</v>
      </c>
      <c r="K16" s="26">
        <v>1</v>
      </c>
      <c r="L16" s="26">
        <v>2</v>
      </c>
      <c r="M16" s="24">
        <v>1</v>
      </c>
      <c r="N16" s="24">
        <v>2</v>
      </c>
      <c r="O16" s="27">
        <f t="shared" si="0"/>
        <v>8</v>
      </c>
      <c r="P16" s="24">
        <v>2</v>
      </c>
      <c r="Q16" s="26">
        <v>1</v>
      </c>
      <c r="R16" s="26">
        <v>2</v>
      </c>
      <c r="S16" s="24">
        <v>1</v>
      </c>
      <c r="T16" s="24">
        <v>2</v>
      </c>
      <c r="U16" s="27">
        <f t="shared" si="1"/>
        <v>8</v>
      </c>
      <c r="V16" s="28">
        <f t="shared" si="2"/>
        <v>8</v>
      </c>
      <c r="W16" s="30"/>
      <c r="X16" s="3"/>
      <c r="Y16" s="3"/>
      <c r="Z16" s="3"/>
    </row>
    <row r="17" spans="1:26" ht="22.5" customHeight="1">
      <c r="A17" s="18">
        <v>6</v>
      </c>
      <c r="B17" s="18"/>
      <c r="C17" s="19" t="s">
        <v>52</v>
      </c>
      <c r="D17" s="20" t="s">
        <v>53</v>
      </c>
      <c r="E17" s="21" t="s">
        <v>54</v>
      </c>
      <c r="F17" s="22" t="s">
        <v>55</v>
      </c>
      <c r="G17" s="23" t="s">
        <v>34</v>
      </c>
      <c r="H17" s="24">
        <v>16</v>
      </c>
      <c r="I17" s="25"/>
      <c r="J17" s="24">
        <v>0.5</v>
      </c>
      <c r="K17" s="26">
        <v>2</v>
      </c>
      <c r="L17" s="26">
        <v>2</v>
      </c>
      <c r="M17" s="24">
        <v>1.5</v>
      </c>
      <c r="N17" s="24">
        <v>2</v>
      </c>
      <c r="O17" s="27">
        <f t="shared" si="0"/>
        <v>8</v>
      </c>
      <c r="P17" s="24">
        <v>0.5</v>
      </c>
      <c r="Q17" s="26">
        <v>2</v>
      </c>
      <c r="R17" s="26">
        <v>2</v>
      </c>
      <c r="S17" s="24">
        <v>1.5</v>
      </c>
      <c r="T17" s="24">
        <v>2</v>
      </c>
      <c r="U17" s="27">
        <f t="shared" si="1"/>
        <v>8</v>
      </c>
      <c r="V17" s="28">
        <f t="shared" si="2"/>
        <v>8</v>
      </c>
      <c r="W17" s="29"/>
      <c r="X17" s="3"/>
      <c r="Y17" s="3"/>
      <c r="Z17" s="3"/>
    </row>
    <row r="18" spans="1:26" ht="22.5" customHeight="1">
      <c r="A18" s="18">
        <v>7</v>
      </c>
      <c r="B18" s="18"/>
      <c r="C18" s="19" t="s">
        <v>56</v>
      </c>
      <c r="D18" s="20" t="s">
        <v>57</v>
      </c>
      <c r="E18" s="21" t="s">
        <v>54</v>
      </c>
      <c r="F18" s="22" t="s">
        <v>58</v>
      </c>
      <c r="G18" s="23" t="s">
        <v>34</v>
      </c>
      <c r="H18" s="24">
        <v>17</v>
      </c>
      <c r="I18" s="25"/>
      <c r="J18" s="24">
        <v>1</v>
      </c>
      <c r="K18" s="26">
        <v>1</v>
      </c>
      <c r="L18" s="26">
        <v>1</v>
      </c>
      <c r="M18" s="24">
        <v>2</v>
      </c>
      <c r="N18" s="24">
        <v>2</v>
      </c>
      <c r="O18" s="27">
        <f t="shared" si="0"/>
        <v>7</v>
      </c>
      <c r="P18" s="24">
        <v>1</v>
      </c>
      <c r="Q18" s="26">
        <v>1</v>
      </c>
      <c r="R18" s="26">
        <v>1</v>
      </c>
      <c r="S18" s="24">
        <v>2</v>
      </c>
      <c r="T18" s="24">
        <v>2</v>
      </c>
      <c r="U18" s="27">
        <f t="shared" si="1"/>
        <v>7</v>
      </c>
      <c r="V18" s="28">
        <f t="shared" si="2"/>
        <v>7</v>
      </c>
      <c r="W18" s="30"/>
      <c r="X18" s="3"/>
      <c r="Y18" s="3"/>
      <c r="Z18" s="3"/>
    </row>
    <row r="19" spans="1:26" ht="22.5" customHeight="1">
      <c r="A19" s="18">
        <v>8</v>
      </c>
      <c r="B19" s="18"/>
      <c r="C19" s="19" t="s">
        <v>59</v>
      </c>
      <c r="D19" s="20" t="s">
        <v>40</v>
      </c>
      <c r="E19" s="21" t="s">
        <v>60</v>
      </c>
      <c r="F19" s="22" t="s">
        <v>61</v>
      </c>
      <c r="G19" s="23" t="s">
        <v>34</v>
      </c>
      <c r="H19" s="24">
        <v>18</v>
      </c>
      <c r="I19" s="25"/>
      <c r="J19" s="24">
        <v>0.75</v>
      </c>
      <c r="K19" s="26">
        <v>0</v>
      </c>
      <c r="L19" s="26">
        <v>0</v>
      </c>
      <c r="M19" s="24">
        <v>2</v>
      </c>
      <c r="N19" s="24">
        <v>2</v>
      </c>
      <c r="O19" s="27">
        <f t="shared" si="0"/>
        <v>4.75</v>
      </c>
      <c r="P19" s="24">
        <v>0.75</v>
      </c>
      <c r="Q19" s="26">
        <v>0</v>
      </c>
      <c r="R19" s="26">
        <v>0</v>
      </c>
      <c r="S19" s="24">
        <v>2</v>
      </c>
      <c r="T19" s="24">
        <v>2</v>
      </c>
      <c r="U19" s="27">
        <f t="shared" si="1"/>
        <v>4.75</v>
      </c>
      <c r="V19" s="28">
        <f t="shared" si="2"/>
        <v>4.75</v>
      </c>
      <c r="W19" s="30"/>
      <c r="X19" s="3"/>
      <c r="Y19" s="3"/>
      <c r="Z19" s="3"/>
    </row>
    <row r="20" spans="1:26" ht="22.5" customHeight="1">
      <c r="A20" s="18">
        <v>9</v>
      </c>
      <c r="B20" s="18"/>
      <c r="C20" s="19" t="s">
        <v>62</v>
      </c>
      <c r="D20" s="20" t="s">
        <v>63</v>
      </c>
      <c r="E20" s="21" t="s">
        <v>64</v>
      </c>
      <c r="F20" s="22" t="s">
        <v>65</v>
      </c>
      <c r="G20" s="23" t="s">
        <v>47</v>
      </c>
      <c r="H20" s="24">
        <v>19</v>
      </c>
      <c r="I20" s="25"/>
      <c r="J20" s="24">
        <v>0</v>
      </c>
      <c r="K20" s="26">
        <v>0.25</v>
      </c>
      <c r="L20" s="26">
        <v>0.5</v>
      </c>
      <c r="M20" s="24">
        <v>2</v>
      </c>
      <c r="N20" s="24">
        <v>2</v>
      </c>
      <c r="O20" s="27">
        <f t="shared" si="0"/>
        <v>4.75</v>
      </c>
      <c r="P20" s="24">
        <v>0</v>
      </c>
      <c r="Q20" s="26">
        <v>0.25</v>
      </c>
      <c r="R20" s="26">
        <v>0.5</v>
      </c>
      <c r="S20" s="24">
        <v>2</v>
      </c>
      <c r="T20" s="24">
        <v>2</v>
      </c>
      <c r="U20" s="27">
        <f t="shared" si="1"/>
        <v>4.75</v>
      </c>
      <c r="V20" s="28">
        <f t="shared" si="2"/>
        <v>4.75</v>
      </c>
      <c r="W20" s="29"/>
      <c r="X20" s="3"/>
      <c r="Y20" s="3"/>
      <c r="Z20" s="3"/>
    </row>
    <row r="21" spans="1:26" ht="22.5" customHeight="1">
      <c r="A21" s="18">
        <v>10</v>
      </c>
      <c r="B21" s="18"/>
      <c r="C21" s="19" t="s">
        <v>66</v>
      </c>
      <c r="D21" s="20" t="s">
        <v>67</v>
      </c>
      <c r="E21" s="21" t="s">
        <v>68</v>
      </c>
      <c r="F21" s="22" t="s">
        <v>69</v>
      </c>
      <c r="G21" s="23" t="s">
        <v>47</v>
      </c>
      <c r="H21" s="24">
        <v>20</v>
      </c>
      <c r="I21" s="25"/>
      <c r="J21" s="24">
        <v>2</v>
      </c>
      <c r="K21" s="26">
        <v>2</v>
      </c>
      <c r="L21" s="26">
        <v>1</v>
      </c>
      <c r="M21" s="24">
        <v>2</v>
      </c>
      <c r="N21" s="24">
        <v>0</v>
      </c>
      <c r="O21" s="27">
        <f t="shared" si="0"/>
        <v>7</v>
      </c>
      <c r="P21" s="24">
        <v>2</v>
      </c>
      <c r="Q21" s="26">
        <v>2</v>
      </c>
      <c r="R21" s="26">
        <v>1</v>
      </c>
      <c r="S21" s="24">
        <v>2</v>
      </c>
      <c r="T21" s="24">
        <v>0</v>
      </c>
      <c r="U21" s="27">
        <f t="shared" si="1"/>
        <v>7</v>
      </c>
      <c r="V21" s="28">
        <f t="shared" si="2"/>
        <v>7</v>
      </c>
      <c r="W21" s="29"/>
      <c r="X21" s="3"/>
      <c r="Y21" s="3"/>
      <c r="Z21" s="3"/>
    </row>
    <row r="22" spans="1:26" ht="22.5" customHeight="1">
      <c r="A22" s="18">
        <v>11</v>
      </c>
      <c r="B22" s="18"/>
      <c r="C22" s="19" t="s">
        <v>70</v>
      </c>
      <c r="D22" s="20" t="s">
        <v>71</v>
      </c>
      <c r="E22" s="21" t="s">
        <v>72</v>
      </c>
      <c r="F22" s="22" t="s">
        <v>73</v>
      </c>
      <c r="G22" s="23" t="s">
        <v>34</v>
      </c>
      <c r="H22" s="24">
        <v>21</v>
      </c>
      <c r="I22" s="25"/>
      <c r="J22" s="24">
        <v>0</v>
      </c>
      <c r="K22" s="26">
        <v>0</v>
      </c>
      <c r="L22" s="26">
        <v>0</v>
      </c>
      <c r="M22" s="24">
        <v>2</v>
      </c>
      <c r="N22" s="24">
        <v>2</v>
      </c>
      <c r="O22" s="27">
        <f t="shared" si="0"/>
        <v>4</v>
      </c>
      <c r="P22" s="24">
        <v>0</v>
      </c>
      <c r="Q22" s="26">
        <v>0</v>
      </c>
      <c r="R22" s="26">
        <v>0</v>
      </c>
      <c r="S22" s="24">
        <v>2</v>
      </c>
      <c r="T22" s="24">
        <v>2</v>
      </c>
      <c r="U22" s="27">
        <f t="shared" si="1"/>
        <v>4</v>
      </c>
      <c r="V22" s="28">
        <f t="shared" si="2"/>
        <v>4</v>
      </c>
      <c r="W22" s="29"/>
      <c r="X22" s="3"/>
      <c r="Y22" s="3"/>
      <c r="Z22" s="3"/>
    </row>
    <row r="23" spans="1:26" ht="22.5" customHeight="1">
      <c r="A23" s="18">
        <v>12</v>
      </c>
      <c r="B23" s="18"/>
      <c r="C23" s="19" t="s">
        <v>74</v>
      </c>
      <c r="D23" s="20" t="s">
        <v>75</v>
      </c>
      <c r="E23" s="21" t="s">
        <v>76</v>
      </c>
      <c r="F23" s="22" t="s">
        <v>77</v>
      </c>
      <c r="G23" s="23" t="s">
        <v>34</v>
      </c>
      <c r="H23" s="24">
        <v>22</v>
      </c>
      <c r="I23" s="25"/>
      <c r="J23" s="24">
        <v>1</v>
      </c>
      <c r="K23" s="26">
        <v>1</v>
      </c>
      <c r="L23" s="26">
        <v>2</v>
      </c>
      <c r="M23" s="24">
        <v>2</v>
      </c>
      <c r="N23" s="24">
        <v>2</v>
      </c>
      <c r="O23" s="27">
        <f t="shared" si="0"/>
        <v>8</v>
      </c>
      <c r="P23" s="24">
        <v>1</v>
      </c>
      <c r="Q23" s="26">
        <v>1</v>
      </c>
      <c r="R23" s="26">
        <v>2</v>
      </c>
      <c r="S23" s="24">
        <v>2</v>
      </c>
      <c r="T23" s="24">
        <v>2</v>
      </c>
      <c r="U23" s="27">
        <f t="shared" si="1"/>
        <v>8</v>
      </c>
      <c r="V23" s="28">
        <f t="shared" si="2"/>
        <v>8</v>
      </c>
      <c r="W23" s="29"/>
      <c r="X23" s="3"/>
      <c r="Y23" s="3"/>
      <c r="Z23" s="3"/>
    </row>
    <row r="24" spans="1:26" ht="22.5" customHeight="1">
      <c r="A24" s="18">
        <v>13</v>
      </c>
      <c r="B24" s="18"/>
      <c r="C24" s="19" t="s">
        <v>78</v>
      </c>
      <c r="D24" s="20" t="s">
        <v>31</v>
      </c>
      <c r="E24" s="21" t="s">
        <v>79</v>
      </c>
      <c r="F24" s="22" t="s">
        <v>80</v>
      </c>
      <c r="G24" s="23" t="s">
        <v>34</v>
      </c>
      <c r="H24" s="24">
        <v>23</v>
      </c>
      <c r="I24" s="25"/>
      <c r="J24" s="24">
        <v>1.5</v>
      </c>
      <c r="K24" s="26">
        <v>0</v>
      </c>
      <c r="L24" s="26">
        <v>1</v>
      </c>
      <c r="M24" s="24">
        <v>1</v>
      </c>
      <c r="N24" s="24">
        <v>2</v>
      </c>
      <c r="O24" s="27">
        <f t="shared" si="0"/>
        <v>5.5</v>
      </c>
      <c r="P24" s="24">
        <v>1.5</v>
      </c>
      <c r="Q24" s="26">
        <v>0</v>
      </c>
      <c r="R24" s="26">
        <v>1</v>
      </c>
      <c r="S24" s="24">
        <v>1</v>
      </c>
      <c r="T24" s="24">
        <v>2</v>
      </c>
      <c r="U24" s="27">
        <f t="shared" si="1"/>
        <v>5.5</v>
      </c>
      <c r="V24" s="28">
        <f t="shared" si="2"/>
        <v>5.5</v>
      </c>
      <c r="W24" s="29"/>
      <c r="X24" s="3"/>
      <c r="Y24" s="3"/>
      <c r="Z24" s="3"/>
    </row>
    <row r="25" spans="1:26" ht="22.5" customHeight="1">
      <c r="A25" s="18">
        <v>14</v>
      </c>
      <c r="B25" s="18"/>
      <c r="C25" s="19" t="s">
        <v>81</v>
      </c>
      <c r="D25" s="20" t="s">
        <v>82</v>
      </c>
      <c r="E25" s="21" t="s">
        <v>83</v>
      </c>
      <c r="F25" s="22" t="s">
        <v>84</v>
      </c>
      <c r="G25" s="23" t="s">
        <v>34</v>
      </c>
      <c r="H25" s="24">
        <v>24</v>
      </c>
      <c r="I25" s="25"/>
      <c r="J25" s="24">
        <v>1.75</v>
      </c>
      <c r="K25" s="26">
        <v>2</v>
      </c>
      <c r="L25" s="26">
        <v>2</v>
      </c>
      <c r="M25" s="24">
        <v>2</v>
      </c>
      <c r="N25" s="24">
        <v>2</v>
      </c>
      <c r="O25" s="27">
        <f t="shared" si="0"/>
        <v>9.75</v>
      </c>
      <c r="P25" s="24">
        <v>1.75</v>
      </c>
      <c r="Q25" s="26">
        <v>2</v>
      </c>
      <c r="R25" s="26">
        <v>2</v>
      </c>
      <c r="S25" s="24">
        <v>2</v>
      </c>
      <c r="T25" s="24">
        <v>2</v>
      </c>
      <c r="U25" s="27">
        <f t="shared" si="1"/>
        <v>9.75</v>
      </c>
      <c r="V25" s="28">
        <f t="shared" si="2"/>
        <v>9.75</v>
      </c>
      <c r="W25" s="29"/>
      <c r="X25" s="3"/>
      <c r="Y25" s="3"/>
      <c r="Z25" s="3"/>
    </row>
    <row r="26" spans="1:26" ht="22.5" customHeight="1">
      <c r="A26" s="18">
        <v>15</v>
      </c>
      <c r="B26" s="18"/>
      <c r="C26" s="19" t="s">
        <v>85</v>
      </c>
      <c r="D26" s="20" t="s">
        <v>86</v>
      </c>
      <c r="E26" s="21" t="s">
        <v>87</v>
      </c>
      <c r="F26" s="22" t="s">
        <v>88</v>
      </c>
      <c r="G26" s="23" t="s">
        <v>34</v>
      </c>
      <c r="H26" s="24">
        <v>25</v>
      </c>
      <c r="I26" s="25"/>
      <c r="J26" s="24">
        <v>2</v>
      </c>
      <c r="K26" s="26">
        <v>0.75</v>
      </c>
      <c r="L26" s="26">
        <v>0</v>
      </c>
      <c r="M26" s="24">
        <v>2</v>
      </c>
      <c r="N26" s="24">
        <v>0.5</v>
      </c>
      <c r="O26" s="27">
        <f t="shared" si="0"/>
        <v>5.25</v>
      </c>
      <c r="P26" s="24">
        <v>2</v>
      </c>
      <c r="Q26" s="26">
        <v>0.75</v>
      </c>
      <c r="R26" s="26">
        <v>0</v>
      </c>
      <c r="S26" s="24">
        <v>2</v>
      </c>
      <c r="T26" s="24">
        <v>0.5</v>
      </c>
      <c r="U26" s="27">
        <f t="shared" si="1"/>
        <v>5.25</v>
      </c>
      <c r="V26" s="28">
        <f t="shared" si="2"/>
        <v>5.25</v>
      </c>
      <c r="W26" s="29"/>
      <c r="X26" s="3"/>
      <c r="Y26" s="3"/>
      <c r="Z26" s="3"/>
    </row>
    <row r="27" spans="1:26" ht="22.5" customHeight="1">
      <c r="A27" s="18">
        <v>16</v>
      </c>
      <c r="B27" s="18"/>
      <c r="C27" s="19" t="s">
        <v>89</v>
      </c>
      <c r="D27" s="20" t="s">
        <v>90</v>
      </c>
      <c r="E27" s="21" t="s">
        <v>91</v>
      </c>
      <c r="F27" s="22" t="s">
        <v>92</v>
      </c>
      <c r="G27" s="23" t="s">
        <v>34</v>
      </c>
      <c r="H27" s="24">
        <v>26</v>
      </c>
      <c r="I27" s="25"/>
      <c r="J27" s="24">
        <v>2</v>
      </c>
      <c r="K27" s="26">
        <v>1</v>
      </c>
      <c r="L27" s="26">
        <v>2</v>
      </c>
      <c r="M27" s="24">
        <v>2</v>
      </c>
      <c r="N27" s="24">
        <v>0</v>
      </c>
      <c r="O27" s="27">
        <f t="shared" si="0"/>
        <v>7</v>
      </c>
      <c r="P27" s="24">
        <v>2</v>
      </c>
      <c r="Q27" s="26">
        <v>1</v>
      </c>
      <c r="R27" s="26">
        <v>2</v>
      </c>
      <c r="S27" s="24">
        <v>2</v>
      </c>
      <c r="T27" s="24">
        <v>0</v>
      </c>
      <c r="U27" s="27">
        <f t="shared" si="1"/>
        <v>7</v>
      </c>
      <c r="V27" s="28">
        <f t="shared" si="2"/>
        <v>7</v>
      </c>
      <c r="W27" s="29"/>
      <c r="X27" s="3"/>
      <c r="Y27" s="3"/>
      <c r="Z27" s="3"/>
    </row>
    <row r="28" spans="1:26" ht="22.5" customHeight="1">
      <c r="A28" s="18">
        <v>17</v>
      </c>
      <c r="B28" s="18"/>
      <c r="C28" s="19" t="s">
        <v>93</v>
      </c>
      <c r="D28" s="20" t="s">
        <v>94</v>
      </c>
      <c r="E28" s="21" t="s">
        <v>95</v>
      </c>
      <c r="F28" s="22" t="s">
        <v>96</v>
      </c>
      <c r="G28" s="23" t="s">
        <v>34</v>
      </c>
      <c r="H28" s="24">
        <v>27</v>
      </c>
      <c r="I28" s="25"/>
      <c r="J28" s="24">
        <v>0.5</v>
      </c>
      <c r="K28" s="26">
        <v>2</v>
      </c>
      <c r="L28" s="26">
        <v>2</v>
      </c>
      <c r="M28" s="24">
        <v>2</v>
      </c>
      <c r="N28" s="24">
        <v>2</v>
      </c>
      <c r="O28" s="27">
        <f t="shared" si="0"/>
        <v>8.5</v>
      </c>
      <c r="P28" s="24">
        <v>0.5</v>
      </c>
      <c r="Q28" s="26">
        <v>2</v>
      </c>
      <c r="R28" s="26">
        <v>2</v>
      </c>
      <c r="S28" s="24">
        <v>2</v>
      </c>
      <c r="T28" s="24">
        <v>2</v>
      </c>
      <c r="U28" s="27">
        <f t="shared" si="1"/>
        <v>8.5</v>
      </c>
      <c r="V28" s="28">
        <f t="shared" si="2"/>
        <v>8.5</v>
      </c>
      <c r="W28" s="29"/>
      <c r="X28" s="3"/>
      <c r="Y28" s="3"/>
      <c r="Z28" s="3"/>
    </row>
    <row r="29" spans="1:26" ht="22.5" customHeight="1">
      <c r="A29" s="18">
        <v>18</v>
      </c>
      <c r="B29" s="18"/>
      <c r="C29" s="19" t="s">
        <v>97</v>
      </c>
      <c r="D29" s="20" t="s">
        <v>98</v>
      </c>
      <c r="E29" s="21" t="s">
        <v>95</v>
      </c>
      <c r="F29" s="22" t="s">
        <v>99</v>
      </c>
      <c r="G29" s="23" t="s">
        <v>34</v>
      </c>
      <c r="H29" s="24">
        <v>28</v>
      </c>
      <c r="I29" s="25"/>
      <c r="J29" s="24">
        <v>0</v>
      </c>
      <c r="K29" s="26">
        <v>2</v>
      </c>
      <c r="L29" s="26">
        <v>2</v>
      </c>
      <c r="M29" s="24">
        <v>2</v>
      </c>
      <c r="N29" s="24">
        <v>2</v>
      </c>
      <c r="O29" s="27">
        <f t="shared" si="0"/>
        <v>8</v>
      </c>
      <c r="P29" s="24">
        <v>0</v>
      </c>
      <c r="Q29" s="26">
        <v>2</v>
      </c>
      <c r="R29" s="26">
        <v>2</v>
      </c>
      <c r="S29" s="24">
        <v>2</v>
      </c>
      <c r="T29" s="24">
        <v>2</v>
      </c>
      <c r="U29" s="27">
        <f t="shared" si="1"/>
        <v>8</v>
      </c>
      <c r="V29" s="28">
        <f t="shared" si="2"/>
        <v>8</v>
      </c>
      <c r="W29" s="29"/>
      <c r="X29" s="3"/>
      <c r="Y29" s="3"/>
      <c r="Z29" s="3"/>
    </row>
    <row r="30" spans="1:26" ht="22.5" customHeight="1">
      <c r="A30" s="18">
        <v>19</v>
      </c>
      <c r="B30" s="18"/>
      <c r="C30" s="19" t="s">
        <v>100</v>
      </c>
      <c r="D30" s="20" t="s">
        <v>101</v>
      </c>
      <c r="E30" s="21" t="s">
        <v>95</v>
      </c>
      <c r="F30" s="22" t="s">
        <v>102</v>
      </c>
      <c r="G30" s="23" t="s">
        <v>34</v>
      </c>
      <c r="H30" s="24">
        <v>29</v>
      </c>
      <c r="I30" s="25"/>
      <c r="J30" s="24">
        <v>1.5</v>
      </c>
      <c r="K30" s="26">
        <v>2</v>
      </c>
      <c r="L30" s="26">
        <v>2</v>
      </c>
      <c r="M30" s="24">
        <v>2</v>
      </c>
      <c r="N30" s="24">
        <v>2</v>
      </c>
      <c r="O30" s="27">
        <f t="shared" si="0"/>
        <v>9.5</v>
      </c>
      <c r="P30" s="24">
        <v>1.5</v>
      </c>
      <c r="Q30" s="26">
        <v>2</v>
      </c>
      <c r="R30" s="26">
        <v>2</v>
      </c>
      <c r="S30" s="24">
        <v>2</v>
      </c>
      <c r="T30" s="24">
        <v>2</v>
      </c>
      <c r="U30" s="27">
        <f t="shared" si="1"/>
        <v>9.5</v>
      </c>
      <c r="V30" s="28">
        <f t="shared" si="2"/>
        <v>9.5</v>
      </c>
      <c r="W30" s="29"/>
      <c r="X30" s="3"/>
      <c r="Y30" s="3"/>
      <c r="Z30" s="3"/>
    </row>
    <row r="31" spans="1:26" ht="22.5" customHeight="1">
      <c r="A31" s="18">
        <v>20</v>
      </c>
      <c r="B31" s="18"/>
      <c r="C31" s="19" t="s">
        <v>103</v>
      </c>
      <c r="D31" s="20" t="s">
        <v>104</v>
      </c>
      <c r="E31" s="21" t="s">
        <v>95</v>
      </c>
      <c r="F31" s="22" t="s">
        <v>105</v>
      </c>
      <c r="G31" s="23" t="s">
        <v>34</v>
      </c>
      <c r="H31" s="24">
        <v>30</v>
      </c>
      <c r="I31" s="25"/>
      <c r="J31" s="24">
        <v>0.5</v>
      </c>
      <c r="K31" s="26">
        <v>2</v>
      </c>
      <c r="L31" s="26">
        <v>2</v>
      </c>
      <c r="M31" s="24">
        <v>2</v>
      </c>
      <c r="N31" s="24">
        <v>2</v>
      </c>
      <c r="O31" s="27">
        <f t="shared" si="0"/>
        <v>8.5</v>
      </c>
      <c r="P31" s="24">
        <v>0.5</v>
      </c>
      <c r="Q31" s="26">
        <v>2</v>
      </c>
      <c r="R31" s="26">
        <v>2</v>
      </c>
      <c r="S31" s="24">
        <v>2</v>
      </c>
      <c r="T31" s="24">
        <v>2</v>
      </c>
      <c r="U31" s="27">
        <f t="shared" si="1"/>
        <v>8.5</v>
      </c>
      <c r="V31" s="28">
        <f t="shared" si="2"/>
        <v>8.5</v>
      </c>
      <c r="W31" s="29"/>
      <c r="X31" s="3"/>
      <c r="Y31" s="3"/>
      <c r="Z31" s="3"/>
    </row>
    <row r="32" spans="1:26" ht="22.5" customHeight="1">
      <c r="A32" s="18">
        <v>21</v>
      </c>
      <c r="B32" s="18"/>
      <c r="C32" s="19" t="s">
        <v>106</v>
      </c>
      <c r="D32" s="20" t="s">
        <v>107</v>
      </c>
      <c r="E32" s="21" t="s">
        <v>108</v>
      </c>
      <c r="F32" s="22" t="s">
        <v>109</v>
      </c>
      <c r="G32" s="23" t="s">
        <v>34</v>
      </c>
      <c r="H32" s="24">
        <v>31</v>
      </c>
      <c r="I32" s="25"/>
      <c r="J32" s="24">
        <v>2</v>
      </c>
      <c r="K32" s="26">
        <v>0</v>
      </c>
      <c r="L32" s="26">
        <v>0</v>
      </c>
      <c r="M32" s="24">
        <v>0</v>
      </c>
      <c r="N32" s="24">
        <v>2</v>
      </c>
      <c r="O32" s="27">
        <f t="shared" si="0"/>
        <v>4</v>
      </c>
      <c r="P32" s="24">
        <v>2</v>
      </c>
      <c r="Q32" s="26">
        <v>0</v>
      </c>
      <c r="R32" s="26">
        <v>0</v>
      </c>
      <c r="S32" s="24">
        <v>0</v>
      </c>
      <c r="T32" s="24">
        <v>2</v>
      </c>
      <c r="U32" s="27">
        <f t="shared" si="1"/>
        <v>4</v>
      </c>
      <c r="V32" s="28">
        <f t="shared" si="2"/>
        <v>4</v>
      </c>
      <c r="W32" s="29"/>
      <c r="X32" s="3"/>
      <c r="Y32" s="3"/>
      <c r="Z32" s="3"/>
    </row>
    <row r="33" spans="1:26" ht="22.5" customHeight="1">
      <c r="A33" s="18">
        <v>22</v>
      </c>
      <c r="B33" s="18"/>
      <c r="C33" s="19" t="s">
        <v>110</v>
      </c>
      <c r="D33" s="20" t="s">
        <v>111</v>
      </c>
      <c r="E33" s="21" t="s">
        <v>112</v>
      </c>
      <c r="F33" s="22" t="s">
        <v>113</v>
      </c>
      <c r="G33" s="23" t="s">
        <v>34</v>
      </c>
      <c r="H33" s="24">
        <v>32</v>
      </c>
      <c r="I33" s="25"/>
      <c r="J33" s="24">
        <v>0</v>
      </c>
      <c r="K33" s="26">
        <v>2</v>
      </c>
      <c r="L33" s="26">
        <v>1</v>
      </c>
      <c r="M33" s="24">
        <v>0</v>
      </c>
      <c r="N33" s="24">
        <v>0.5</v>
      </c>
      <c r="O33" s="27">
        <f t="shared" si="0"/>
        <v>3.5</v>
      </c>
      <c r="P33" s="24">
        <v>0</v>
      </c>
      <c r="Q33" s="26">
        <v>2</v>
      </c>
      <c r="R33" s="26">
        <v>1</v>
      </c>
      <c r="S33" s="24">
        <v>0</v>
      </c>
      <c r="T33" s="24">
        <v>0.5</v>
      </c>
      <c r="U33" s="27">
        <f t="shared" si="1"/>
        <v>3.5</v>
      </c>
      <c r="V33" s="28">
        <f t="shared" si="2"/>
        <v>3.5</v>
      </c>
      <c r="W33" s="29"/>
      <c r="X33" s="3"/>
      <c r="Y33" s="3"/>
      <c r="Z33" s="3"/>
    </row>
    <row r="34" spans="1:26" ht="22.5" customHeight="1">
      <c r="A34" s="18">
        <v>23</v>
      </c>
      <c r="B34" s="18"/>
      <c r="C34" s="19" t="s">
        <v>114</v>
      </c>
      <c r="D34" s="20" t="s">
        <v>115</v>
      </c>
      <c r="E34" s="21" t="s">
        <v>116</v>
      </c>
      <c r="F34" s="22" t="s">
        <v>117</v>
      </c>
      <c r="G34" s="23" t="s">
        <v>34</v>
      </c>
      <c r="H34" s="24">
        <v>33</v>
      </c>
      <c r="I34" s="25"/>
      <c r="J34" s="24">
        <v>1</v>
      </c>
      <c r="K34" s="26">
        <v>0.75</v>
      </c>
      <c r="L34" s="26">
        <v>1</v>
      </c>
      <c r="M34" s="24">
        <v>1.5</v>
      </c>
      <c r="N34" s="24">
        <v>2</v>
      </c>
      <c r="O34" s="27">
        <f t="shared" si="0"/>
        <v>6.25</v>
      </c>
      <c r="P34" s="24">
        <v>1</v>
      </c>
      <c r="Q34" s="26">
        <v>0.75</v>
      </c>
      <c r="R34" s="26">
        <v>1</v>
      </c>
      <c r="S34" s="24">
        <v>1.5</v>
      </c>
      <c r="T34" s="24">
        <v>2</v>
      </c>
      <c r="U34" s="27">
        <f t="shared" si="1"/>
        <v>6.25</v>
      </c>
      <c r="V34" s="28">
        <f t="shared" si="2"/>
        <v>6.25</v>
      </c>
      <c r="W34" s="30"/>
      <c r="X34" s="3"/>
      <c r="Y34" s="3"/>
      <c r="Z34" s="3"/>
    </row>
    <row r="35" spans="1:26" ht="22.5" customHeight="1">
      <c r="A35" s="18">
        <v>24</v>
      </c>
      <c r="B35" s="18"/>
      <c r="C35" s="19" t="s">
        <v>118</v>
      </c>
      <c r="D35" s="20" t="s">
        <v>119</v>
      </c>
      <c r="E35" s="21" t="s">
        <v>120</v>
      </c>
      <c r="F35" s="22" t="s">
        <v>121</v>
      </c>
      <c r="G35" s="23" t="s">
        <v>34</v>
      </c>
      <c r="H35" s="24">
        <v>34</v>
      </c>
      <c r="I35" s="25"/>
      <c r="J35" s="24">
        <v>2</v>
      </c>
      <c r="K35" s="26">
        <v>2</v>
      </c>
      <c r="L35" s="26">
        <v>2</v>
      </c>
      <c r="M35" s="24">
        <v>2</v>
      </c>
      <c r="N35" s="24">
        <v>2</v>
      </c>
      <c r="O35" s="27">
        <f t="shared" si="0"/>
        <v>10</v>
      </c>
      <c r="P35" s="24">
        <v>2</v>
      </c>
      <c r="Q35" s="26">
        <v>2</v>
      </c>
      <c r="R35" s="26">
        <v>2</v>
      </c>
      <c r="S35" s="24">
        <v>2</v>
      </c>
      <c r="T35" s="24">
        <v>2</v>
      </c>
      <c r="U35" s="27">
        <f t="shared" si="1"/>
        <v>10</v>
      </c>
      <c r="V35" s="28">
        <f t="shared" si="2"/>
        <v>10</v>
      </c>
      <c r="W35" s="29"/>
      <c r="X35" s="3"/>
      <c r="Y35" s="3"/>
      <c r="Z35" s="3"/>
    </row>
    <row r="36" spans="1:26" ht="22.5" customHeight="1">
      <c r="A36" s="18">
        <v>25</v>
      </c>
      <c r="B36" s="18"/>
      <c r="C36" s="19" t="s">
        <v>122</v>
      </c>
      <c r="D36" s="20" t="s">
        <v>123</v>
      </c>
      <c r="E36" s="21" t="s">
        <v>124</v>
      </c>
      <c r="F36" s="22" t="s">
        <v>61</v>
      </c>
      <c r="G36" s="23" t="s">
        <v>34</v>
      </c>
      <c r="H36" s="24">
        <v>35</v>
      </c>
      <c r="I36" s="25"/>
      <c r="J36" s="24">
        <v>0.5</v>
      </c>
      <c r="K36" s="26">
        <v>2</v>
      </c>
      <c r="L36" s="26">
        <v>2</v>
      </c>
      <c r="M36" s="24">
        <v>2</v>
      </c>
      <c r="N36" s="24">
        <v>2</v>
      </c>
      <c r="O36" s="27">
        <f t="shared" si="0"/>
        <v>8.5</v>
      </c>
      <c r="P36" s="24">
        <v>0.5</v>
      </c>
      <c r="Q36" s="26">
        <v>2</v>
      </c>
      <c r="R36" s="26">
        <v>2</v>
      </c>
      <c r="S36" s="24">
        <v>2</v>
      </c>
      <c r="T36" s="24">
        <v>2</v>
      </c>
      <c r="U36" s="27">
        <f t="shared" si="1"/>
        <v>8.5</v>
      </c>
      <c r="V36" s="28">
        <f t="shared" si="2"/>
        <v>8.5</v>
      </c>
      <c r="W36" s="29"/>
      <c r="X36" s="3"/>
      <c r="Y36" s="3"/>
      <c r="Z36" s="3"/>
    </row>
    <row r="37" spans="1:26" ht="22.5" customHeight="1">
      <c r="A37" s="18">
        <v>26</v>
      </c>
      <c r="B37" s="18"/>
      <c r="C37" s="19" t="s">
        <v>125</v>
      </c>
      <c r="D37" s="20" t="s">
        <v>126</v>
      </c>
      <c r="E37" s="21" t="s">
        <v>127</v>
      </c>
      <c r="F37" s="22" t="s">
        <v>128</v>
      </c>
      <c r="G37" s="23" t="s">
        <v>34</v>
      </c>
      <c r="H37" s="24">
        <v>36</v>
      </c>
      <c r="I37" s="25"/>
      <c r="J37" s="24">
        <v>1.75</v>
      </c>
      <c r="K37" s="26">
        <v>2</v>
      </c>
      <c r="L37" s="26">
        <v>1.75</v>
      </c>
      <c r="M37" s="24">
        <v>2</v>
      </c>
      <c r="N37" s="24">
        <v>2</v>
      </c>
      <c r="O37" s="27">
        <f t="shared" si="0"/>
        <v>9.5</v>
      </c>
      <c r="P37" s="24">
        <v>1.75</v>
      </c>
      <c r="Q37" s="26">
        <v>2</v>
      </c>
      <c r="R37" s="26">
        <v>1.75</v>
      </c>
      <c r="S37" s="24">
        <v>2</v>
      </c>
      <c r="T37" s="24">
        <v>2</v>
      </c>
      <c r="U37" s="27">
        <f t="shared" si="1"/>
        <v>9.5</v>
      </c>
      <c r="V37" s="28">
        <f t="shared" si="2"/>
        <v>9.5</v>
      </c>
      <c r="W37" s="29"/>
      <c r="X37" s="3"/>
      <c r="Y37" s="3"/>
      <c r="Z37" s="3"/>
    </row>
    <row r="38" spans="1:26" ht="22.5" customHeight="1">
      <c r="A38" s="18">
        <v>27</v>
      </c>
      <c r="B38" s="18"/>
      <c r="C38" s="19" t="s">
        <v>129</v>
      </c>
      <c r="D38" s="20" t="s">
        <v>130</v>
      </c>
      <c r="E38" s="21" t="s">
        <v>131</v>
      </c>
      <c r="F38" s="22" t="s">
        <v>132</v>
      </c>
      <c r="G38" s="23" t="s">
        <v>34</v>
      </c>
      <c r="H38" s="24">
        <v>37</v>
      </c>
      <c r="I38" s="25"/>
      <c r="J38" s="24">
        <v>0.5</v>
      </c>
      <c r="K38" s="26">
        <v>2</v>
      </c>
      <c r="L38" s="26">
        <v>2</v>
      </c>
      <c r="M38" s="24">
        <v>2</v>
      </c>
      <c r="N38" s="24">
        <v>2</v>
      </c>
      <c r="O38" s="27">
        <f t="shared" si="0"/>
        <v>8.5</v>
      </c>
      <c r="P38" s="24">
        <v>0.5</v>
      </c>
      <c r="Q38" s="26">
        <v>2</v>
      </c>
      <c r="R38" s="26">
        <v>2</v>
      </c>
      <c r="S38" s="24">
        <v>2</v>
      </c>
      <c r="T38" s="24">
        <v>2</v>
      </c>
      <c r="U38" s="27">
        <f t="shared" si="1"/>
        <v>8.5</v>
      </c>
      <c r="V38" s="28">
        <f t="shared" si="2"/>
        <v>8.5</v>
      </c>
      <c r="W38" s="29"/>
      <c r="X38" s="3"/>
      <c r="Y38" s="3"/>
      <c r="Z38" s="3"/>
    </row>
    <row r="39" spans="1:26" ht="22.5" customHeight="1">
      <c r="A39" s="18">
        <v>28</v>
      </c>
      <c r="B39" s="18"/>
      <c r="C39" s="19" t="s">
        <v>133</v>
      </c>
      <c r="D39" s="20" t="s">
        <v>134</v>
      </c>
      <c r="E39" s="21" t="s">
        <v>131</v>
      </c>
      <c r="F39" s="22" t="s">
        <v>135</v>
      </c>
      <c r="G39" s="23" t="s">
        <v>34</v>
      </c>
      <c r="H39" s="24">
        <v>38</v>
      </c>
      <c r="I39" s="25"/>
      <c r="J39" s="24">
        <v>1</v>
      </c>
      <c r="K39" s="26">
        <v>1.75</v>
      </c>
      <c r="L39" s="26">
        <v>1.75</v>
      </c>
      <c r="M39" s="24">
        <v>2</v>
      </c>
      <c r="N39" s="24">
        <v>2</v>
      </c>
      <c r="O39" s="27">
        <f t="shared" si="0"/>
        <v>8.5</v>
      </c>
      <c r="P39" s="24">
        <v>1</v>
      </c>
      <c r="Q39" s="26">
        <v>1.75</v>
      </c>
      <c r="R39" s="26">
        <v>1.75</v>
      </c>
      <c r="S39" s="24">
        <v>2</v>
      </c>
      <c r="T39" s="24">
        <v>2</v>
      </c>
      <c r="U39" s="27">
        <f t="shared" si="1"/>
        <v>8.5</v>
      </c>
      <c r="V39" s="28">
        <f t="shared" si="2"/>
        <v>8.5</v>
      </c>
      <c r="W39" s="29"/>
      <c r="X39" s="3"/>
      <c r="Y39" s="3"/>
      <c r="Z39" s="3"/>
    </row>
    <row r="40" spans="1:26" ht="22.5" customHeight="1">
      <c r="A40" s="18">
        <v>29</v>
      </c>
      <c r="B40" s="18"/>
      <c r="C40" s="19" t="s">
        <v>136</v>
      </c>
      <c r="D40" s="20" t="s">
        <v>137</v>
      </c>
      <c r="E40" s="21" t="s">
        <v>138</v>
      </c>
      <c r="F40" s="22" t="s">
        <v>139</v>
      </c>
      <c r="G40" s="23" t="s">
        <v>47</v>
      </c>
      <c r="H40" s="24">
        <v>39</v>
      </c>
      <c r="I40" s="25"/>
      <c r="J40" s="24">
        <v>2</v>
      </c>
      <c r="K40" s="26">
        <v>2</v>
      </c>
      <c r="L40" s="26">
        <v>2</v>
      </c>
      <c r="M40" s="24">
        <v>2</v>
      </c>
      <c r="N40" s="24">
        <v>2</v>
      </c>
      <c r="O40" s="27">
        <f t="shared" si="0"/>
        <v>10</v>
      </c>
      <c r="P40" s="24">
        <v>2</v>
      </c>
      <c r="Q40" s="26">
        <v>2</v>
      </c>
      <c r="R40" s="26">
        <v>2</v>
      </c>
      <c r="S40" s="24">
        <v>2</v>
      </c>
      <c r="T40" s="24">
        <v>2</v>
      </c>
      <c r="U40" s="27">
        <f t="shared" si="1"/>
        <v>10</v>
      </c>
      <c r="V40" s="28">
        <f t="shared" si="2"/>
        <v>10</v>
      </c>
      <c r="W40" s="29"/>
      <c r="X40" s="3"/>
      <c r="Y40" s="3"/>
      <c r="Z40" s="3"/>
    </row>
    <row r="41" spans="1:26" ht="22.5" customHeight="1">
      <c r="A41" s="18">
        <v>30</v>
      </c>
      <c r="B41" s="18"/>
      <c r="C41" s="19" t="s">
        <v>140</v>
      </c>
      <c r="D41" s="20" t="s">
        <v>141</v>
      </c>
      <c r="E41" s="21" t="s">
        <v>142</v>
      </c>
      <c r="F41" s="22" t="s">
        <v>143</v>
      </c>
      <c r="G41" s="23" t="s">
        <v>47</v>
      </c>
      <c r="H41" s="24">
        <v>40</v>
      </c>
      <c r="I41" s="25"/>
      <c r="J41" s="24">
        <v>1.75</v>
      </c>
      <c r="K41" s="26">
        <v>1</v>
      </c>
      <c r="L41" s="26">
        <v>2</v>
      </c>
      <c r="M41" s="24">
        <v>2</v>
      </c>
      <c r="N41" s="24">
        <v>2</v>
      </c>
      <c r="O41" s="27">
        <f t="shared" si="0"/>
        <v>8.75</v>
      </c>
      <c r="P41" s="24">
        <v>1.75</v>
      </c>
      <c r="Q41" s="26">
        <v>1</v>
      </c>
      <c r="R41" s="26">
        <v>2</v>
      </c>
      <c r="S41" s="24">
        <v>2</v>
      </c>
      <c r="T41" s="24">
        <v>2</v>
      </c>
      <c r="U41" s="27">
        <f t="shared" si="1"/>
        <v>8.75</v>
      </c>
      <c r="V41" s="28">
        <f t="shared" si="2"/>
        <v>8.75</v>
      </c>
      <c r="W41" s="29"/>
      <c r="X41" s="3"/>
      <c r="Y41" s="3"/>
      <c r="Z41" s="3"/>
    </row>
    <row r="42" spans="1:26" ht="22.5" customHeight="1">
      <c r="A42" s="18">
        <v>31</v>
      </c>
      <c r="B42" s="18"/>
      <c r="C42" s="19" t="s">
        <v>144</v>
      </c>
      <c r="D42" s="20" t="s">
        <v>145</v>
      </c>
      <c r="E42" s="21" t="s">
        <v>146</v>
      </c>
      <c r="F42" s="22" t="s">
        <v>58</v>
      </c>
      <c r="G42" s="23" t="s">
        <v>47</v>
      </c>
      <c r="H42" s="24">
        <v>41</v>
      </c>
      <c r="I42" s="25"/>
      <c r="J42" s="24">
        <v>0.5</v>
      </c>
      <c r="K42" s="26">
        <v>1.75</v>
      </c>
      <c r="L42" s="26">
        <v>2</v>
      </c>
      <c r="M42" s="24">
        <v>2</v>
      </c>
      <c r="N42" s="24">
        <v>2</v>
      </c>
      <c r="O42" s="27">
        <f t="shared" si="0"/>
        <v>8.25</v>
      </c>
      <c r="P42" s="24">
        <v>0.5</v>
      </c>
      <c r="Q42" s="26">
        <v>1.75</v>
      </c>
      <c r="R42" s="26">
        <v>2</v>
      </c>
      <c r="S42" s="24">
        <v>2</v>
      </c>
      <c r="T42" s="24">
        <v>2</v>
      </c>
      <c r="U42" s="27">
        <f t="shared" si="1"/>
        <v>8.25</v>
      </c>
      <c r="V42" s="28">
        <f t="shared" si="2"/>
        <v>8.25</v>
      </c>
      <c r="W42" s="29"/>
      <c r="X42" s="3"/>
      <c r="Y42" s="3"/>
      <c r="Z42" s="3"/>
    </row>
    <row r="43" spans="1:26" ht="22.5" customHeight="1">
      <c r="A43" s="18">
        <v>32</v>
      </c>
      <c r="B43" s="18"/>
      <c r="C43" s="19" t="s">
        <v>147</v>
      </c>
      <c r="D43" s="20" t="s">
        <v>104</v>
      </c>
      <c r="E43" s="21" t="s">
        <v>148</v>
      </c>
      <c r="F43" s="22" t="s">
        <v>149</v>
      </c>
      <c r="G43" s="23" t="s">
        <v>47</v>
      </c>
      <c r="H43" s="24">
        <v>42</v>
      </c>
      <c r="I43" s="25"/>
      <c r="J43" s="24">
        <v>2</v>
      </c>
      <c r="K43" s="26">
        <v>2</v>
      </c>
      <c r="L43" s="26">
        <v>1.75</v>
      </c>
      <c r="M43" s="24">
        <v>2</v>
      </c>
      <c r="N43" s="24">
        <v>1</v>
      </c>
      <c r="O43" s="27">
        <f t="shared" si="0"/>
        <v>8.75</v>
      </c>
      <c r="P43" s="24">
        <v>2</v>
      </c>
      <c r="Q43" s="26">
        <v>2</v>
      </c>
      <c r="R43" s="26">
        <v>1.75</v>
      </c>
      <c r="S43" s="24">
        <v>2</v>
      </c>
      <c r="T43" s="24">
        <v>1</v>
      </c>
      <c r="U43" s="27">
        <f t="shared" si="1"/>
        <v>8.75</v>
      </c>
      <c r="V43" s="28">
        <f t="shared" si="2"/>
        <v>8.75</v>
      </c>
      <c r="W43" s="29"/>
      <c r="X43" s="3"/>
      <c r="Y43" s="3"/>
      <c r="Z43" s="3"/>
    </row>
    <row r="44" spans="1:26" ht="22.5" customHeight="1">
      <c r="A44" s="18">
        <v>33</v>
      </c>
      <c r="B44" s="18"/>
      <c r="C44" s="19" t="s">
        <v>150</v>
      </c>
      <c r="D44" s="20" t="s">
        <v>151</v>
      </c>
      <c r="E44" s="21" t="s">
        <v>148</v>
      </c>
      <c r="F44" s="22" t="s">
        <v>152</v>
      </c>
      <c r="G44" s="23" t="s">
        <v>47</v>
      </c>
      <c r="H44" s="24">
        <v>43</v>
      </c>
      <c r="I44" s="25"/>
      <c r="J44" s="24">
        <v>1.5</v>
      </c>
      <c r="K44" s="26">
        <v>2</v>
      </c>
      <c r="L44" s="26">
        <v>2</v>
      </c>
      <c r="M44" s="24">
        <v>2</v>
      </c>
      <c r="N44" s="24">
        <v>2</v>
      </c>
      <c r="O44" s="27">
        <f t="shared" si="0"/>
        <v>9.5</v>
      </c>
      <c r="P44" s="24">
        <v>1.5</v>
      </c>
      <c r="Q44" s="26">
        <v>2</v>
      </c>
      <c r="R44" s="26">
        <v>2</v>
      </c>
      <c r="S44" s="24">
        <v>2</v>
      </c>
      <c r="T44" s="24">
        <v>2</v>
      </c>
      <c r="U44" s="27">
        <f t="shared" si="1"/>
        <v>9.5</v>
      </c>
      <c r="V44" s="28">
        <f t="shared" si="2"/>
        <v>9.5</v>
      </c>
      <c r="W44" s="29"/>
      <c r="X44" s="3"/>
      <c r="Y44" s="3"/>
      <c r="Z44" s="3"/>
    </row>
    <row r="45" spans="1:26" ht="22.5" customHeight="1">
      <c r="A45" s="18">
        <v>34</v>
      </c>
      <c r="B45" s="18"/>
      <c r="C45" s="19" t="s">
        <v>153</v>
      </c>
      <c r="D45" s="20" t="s">
        <v>137</v>
      </c>
      <c r="E45" s="21" t="s">
        <v>154</v>
      </c>
      <c r="F45" s="22" t="s">
        <v>155</v>
      </c>
      <c r="G45" s="23" t="s">
        <v>47</v>
      </c>
      <c r="H45" s="24">
        <v>44</v>
      </c>
      <c r="I45" s="25"/>
      <c r="J45" s="24">
        <v>0</v>
      </c>
      <c r="K45" s="26">
        <v>1.75</v>
      </c>
      <c r="L45" s="26">
        <v>0</v>
      </c>
      <c r="M45" s="24">
        <v>2</v>
      </c>
      <c r="N45" s="24">
        <v>2</v>
      </c>
      <c r="O45" s="27">
        <f t="shared" si="0"/>
        <v>5.75</v>
      </c>
      <c r="P45" s="24">
        <v>0</v>
      </c>
      <c r="Q45" s="26">
        <v>1.75</v>
      </c>
      <c r="R45" s="26">
        <v>0</v>
      </c>
      <c r="S45" s="24">
        <v>2</v>
      </c>
      <c r="T45" s="24">
        <v>2</v>
      </c>
      <c r="U45" s="27">
        <f t="shared" si="1"/>
        <v>5.75</v>
      </c>
      <c r="V45" s="28">
        <f t="shared" si="2"/>
        <v>5.75</v>
      </c>
      <c r="W45" s="29"/>
      <c r="X45" s="3"/>
      <c r="Y45" s="3"/>
      <c r="Z45" s="3"/>
    </row>
    <row r="46" spans="1:26" ht="22.5" customHeight="1">
      <c r="A46" s="18">
        <v>35</v>
      </c>
      <c r="B46" s="18"/>
      <c r="C46" s="19" t="s">
        <v>156</v>
      </c>
      <c r="D46" s="20" t="s">
        <v>157</v>
      </c>
      <c r="E46" s="21" t="s">
        <v>158</v>
      </c>
      <c r="F46" s="22" t="s">
        <v>159</v>
      </c>
      <c r="G46" s="23" t="s">
        <v>47</v>
      </c>
      <c r="H46" s="24">
        <v>45</v>
      </c>
      <c r="I46" s="25"/>
      <c r="J46" s="24">
        <v>0</v>
      </c>
      <c r="K46" s="26">
        <v>0.75</v>
      </c>
      <c r="L46" s="26">
        <v>2</v>
      </c>
      <c r="M46" s="24">
        <v>1.75</v>
      </c>
      <c r="N46" s="24">
        <v>2</v>
      </c>
      <c r="O46" s="27">
        <f t="shared" si="0"/>
        <v>6.5</v>
      </c>
      <c r="P46" s="24">
        <v>0</v>
      </c>
      <c r="Q46" s="26">
        <v>0.75</v>
      </c>
      <c r="R46" s="26">
        <v>2</v>
      </c>
      <c r="S46" s="24">
        <v>1.75</v>
      </c>
      <c r="T46" s="24">
        <v>2</v>
      </c>
      <c r="U46" s="27">
        <f t="shared" si="1"/>
        <v>6.5</v>
      </c>
      <c r="V46" s="28">
        <f t="shared" si="2"/>
        <v>6.5</v>
      </c>
      <c r="W46" s="29"/>
      <c r="X46" s="3"/>
      <c r="Y46" s="3"/>
      <c r="Z46" s="3"/>
    </row>
    <row r="47" spans="1:26" ht="22.5" customHeight="1">
      <c r="A47" s="18">
        <v>36</v>
      </c>
      <c r="B47" s="18"/>
      <c r="C47" s="19" t="s">
        <v>160</v>
      </c>
      <c r="D47" s="20" t="s">
        <v>161</v>
      </c>
      <c r="E47" s="21" t="s">
        <v>158</v>
      </c>
      <c r="F47" s="22" t="s">
        <v>162</v>
      </c>
      <c r="G47" s="23" t="s">
        <v>47</v>
      </c>
      <c r="H47" s="24">
        <v>46</v>
      </c>
      <c r="I47" s="25"/>
      <c r="J47" s="24">
        <v>1</v>
      </c>
      <c r="K47" s="26">
        <v>1.75</v>
      </c>
      <c r="L47" s="26">
        <v>2</v>
      </c>
      <c r="M47" s="24">
        <v>2</v>
      </c>
      <c r="N47" s="24">
        <v>1</v>
      </c>
      <c r="O47" s="27">
        <f t="shared" si="0"/>
        <v>7.75</v>
      </c>
      <c r="P47" s="24">
        <v>1</v>
      </c>
      <c r="Q47" s="26">
        <v>1.75</v>
      </c>
      <c r="R47" s="26">
        <v>2</v>
      </c>
      <c r="S47" s="24">
        <v>2</v>
      </c>
      <c r="T47" s="24">
        <v>1</v>
      </c>
      <c r="U47" s="27">
        <f t="shared" si="1"/>
        <v>7.75</v>
      </c>
      <c r="V47" s="28">
        <f t="shared" si="2"/>
        <v>7.75</v>
      </c>
      <c r="W47" s="29"/>
      <c r="X47" s="3"/>
      <c r="Y47" s="3"/>
      <c r="Z47" s="3"/>
    </row>
    <row r="48" spans="1:26" ht="22.5" customHeight="1">
      <c r="A48" s="18">
        <v>37</v>
      </c>
      <c r="B48" s="18"/>
      <c r="C48" s="19" t="s">
        <v>163</v>
      </c>
      <c r="D48" s="20" t="s">
        <v>164</v>
      </c>
      <c r="E48" s="21" t="s">
        <v>165</v>
      </c>
      <c r="F48" s="22" t="s">
        <v>166</v>
      </c>
      <c r="G48" s="23" t="s">
        <v>47</v>
      </c>
      <c r="H48" s="24">
        <v>47</v>
      </c>
      <c r="I48" s="25"/>
      <c r="J48" s="24">
        <v>0</v>
      </c>
      <c r="K48" s="26">
        <v>1</v>
      </c>
      <c r="L48" s="26">
        <v>2</v>
      </c>
      <c r="M48" s="24">
        <v>0</v>
      </c>
      <c r="N48" s="24">
        <v>0</v>
      </c>
      <c r="O48" s="27">
        <f t="shared" si="0"/>
        <v>3</v>
      </c>
      <c r="P48" s="24">
        <v>0</v>
      </c>
      <c r="Q48" s="26">
        <v>1</v>
      </c>
      <c r="R48" s="26">
        <v>2</v>
      </c>
      <c r="S48" s="24">
        <v>0</v>
      </c>
      <c r="T48" s="24">
        <v>0</v>
      </c>
      <c r="U48" s="27">
        <f t="shared" si="1"/>
        <v>3</v>
      </c>
      <c r="V48" s="28">
        <f t="shared" si="2"/>
        <v>3</v>
      </c>
      <c r="W48" s="29"/>
      <c r="X48" s="3"/>
      <c r="Y48" s="3"/>
      <c r="Z48" s="3"/>
    </row>
    <row r="49" spans="1:26" ht="22.5" customHeight="1">
      <c r="A49" s="18">
        <v>38</v>
      </c>
      <c r="B49" s="18"/>
      <c r="C49" s="19" t="s">
        <v>167</v>
      </c>
      <c r="D49" s="20" t="s">
        <v>168</v>
      </c>
      <c r="E49" s="21" t="s">
        <v>169</v>
      </c>
      <c r="F49" s="22" t="s">
        <v>170</v>
      </c>
      <c r="G49" s="23" t="s">
        <v>47</v>
      </c>
      <c r="H49" s="24">
        <v>48</v>
      </c>
      <c r="I49" s="25"/>
      <c r="J49" s="24">
        <v>1.75</v>
      </c>
      <c r="K49" s="26">
        <v>2</v>
      </c>
      <c r="L49" s="26">
        <v>2</v>
      </c>
      <c r="M49" s="24">
        <v>2</v>
      </c>
      <c r="N49" s="24">
        <v>2</v>
      </c>
      <c r="O49" s="27">
        <f t="shared" si="0"/>
        <v>9.75</v>
      </c>
      <c r="P49" s="24">
        <v>1.75</v>
      </c>
      <c r="Q49" s="26">
        <v>2</v>
      </c>
      <c r="R49" s="26">
        <v>2</v>
      </c>
      <c r="S49" s="24">
        <v>2</v>
      </c>
      <c r="T49" s="24">
        <v>2</v>
      </c>
      <c r="U49" s="27">
        <f t="shared" si="1"/>
        <v>9.75</v>
      </c>
      <c r="V49" s="28">
        <f t="shared" si="2"/>
        <v>9.75</v>
      </c>
      <c r="W49" s="29"/>
      <c r="X49" s="3"/>
      <c r="Y49" s="3"/>
      <c r="Z49" s="3"/>
    </row>
    <row r="50" spans="1:26" ht="22.5" customHeight="1">
      <c r="A50" s="18">
        <v>39</v>
      </c>
      <c r="B50" s="18"/>
      <c r="C50" s="19" t="s">
        <v>171</v>
      </c>
      <c r="D50" s="20" t="s">
        <v>172</v>
      </c>
      <c r="E50" s="21" t="s">
        <v>173</v>
      </c>
      <c r="F50" s="22" t="s">
        <v>174</v>
      </c>
      <c r="G50" s="23" t="s">
        <v>47</v>
      </c>
      <c r="H50" s="24">
        <v>49</v>
      </c>
      <c r="I50" s="25"/>
      <c r="J50" s="24">
        <v>0.5</v>
      </c>
      <c r="K50" s="26">
        <v>1.75</v>
      </c>
      <c r="L50" s="26">
        <v>1.75</v>
      </c>
      <c r="M50" s="24">
        <v>2</v>
      </c>
      <c r="N50" s="24">
        <v>2</v>
      </c>
      <c r="O50" s="27">
        <f t="shared" si="0"/>
        <v>8</v>
      </c>
      <c r="P50" s="24">
        <v>0.5</v>
      </c>
      <c r="Q50" s="26">
        <v>1.75</v>
      </c>
      <c r="R50" s="26">
        <v>1.75</v>
      </c>
      <c r="S50" s="24">
        <v>2</v>
      </c>
      <c r="T50" s="24">
        <v>2</v>
      </c>
      <c r="U50" s="27">
        <f t="shared" si="1"/>
        <v>8</v>
      </c>
      <c r="V50" s="28">
        <f t="shared" si="2"/>
        <v>8</v>
      </c>
      <c r="W50" s="29"/>
      <c r="X50" s="3"/>
      <c r="Y50" s="3"/>
      <c r="Z50" s="3"/>
    </row>
    <row r="51" spans="1:26" ht="22.5" customHeight="1">
      <c r="A51" s="18">
        <v>40</v>
      </c>
      <c r="B51" s="18"/>
      <c r="C51" s="19" t="s">
        <v>175</v>
      </c>
      <c r="D51" s="20" t="s">
        <v>176</v>
      </c>
      <c r="E51" s="21" t="s">
        <v>177</v>
      </c>
      <c r="F51" s="22" t="s">
        <v>178</v>
      </c>
      <c r="G51" s="23" t="s">
        <v>47</v>
      </c>
      <c r="H51" s="24">
        <v>50</v>
      </c>
      <c r="I51" s="25"/>
      <c r="J51" s="24">
        <v>2</v>
      </c>
      <c r="K51" s="26">
        <v>2</v>
      </c>
      <c r="L51" s="26">
        <v>1.75</v>
      </c>
      <c r="M51" s="24">
        <v>2</v>
      </c>
      <c r="N51" s="24">
        <v>2</v>
      </c>
      <c r="O51" s="27">
        <f t="shared" si="0"/>
        <v>9.75</v>
      </c>
      <c r="P51" s="24">
        <v>2</v>
      </c>
      <c r="Q51" s="26">
        <v>2</v>
      </c>
      <c r="R51" s="26">
        <v>1.75</v>
      </c>
      <c r="S51" s="24">
        <v>2</v>
      </c>
      <c r="T51" s="24">
        <v>2</v>
      </c>
      <c r="U51" s="27">
        <f t="shared" si="1"/>
        <v>9.75</v>
      </c>
      <c r="V51" s="28">
        <f t="shared" si="2"/>
        <v>9.75</v>
      </c>
      <c r="W51" s="29"/>
      <c r="X51" s="3"/>
      <c r="Y51" s="3"/>
      <c r="Z51" s="3"/>
    </row>
    <row r="52" spans="1:26" ht="22.5" customHeight="1">
      <c r="A52" s="18">
        <v>41</v>
      </c>
      <c r="B52" s="18"/>
      <c r="C52" s="19" t="s">
        <v>179</v>
      </c>
      <c r="D52" s="20" t="s">
        <v>180</v>
      </c>
      <c r="E52" s="21" t="s">
        <v>181</v>
      </c>
      <c r="F52" s="22" t="s">
        <v>182</v>
      </c>
      <c r="G52" s="23" t="s">
        <v>47</v>
      </c>
      <c r="H52" s="24">
        <v>1</v>
      </c>
      <c r="I52" s="25"/>
      <c r="J52" s="24">
        <v>1.5</v>
      </c>
      <c r="K52" s="26">
        <v>2</v>
      </c>
      <c r="L52" s="26">
        <v>1</v>
      </c>
      <c r="M52" s="24">
        <v>0</v>
      </c>
      <c r="N52" s="24">
        <v>0</v>
      </c>
      <c r="O52" s="27">
        <f t="shared" si="0"/>
        <v>4.5</v>
      </c>
      <c r="P52" s="24">
        <v>1.5</v>
      </c>
      <c r="Q52" s="26">
        <v>2</v>
      </c>
      <c r="R52" s="26">
        <v>1</v>
      </c>
      <c r="S52" s="24">
        <v>0</v>
      </c>
      <c r="T52" s="24">
        <v>0</v>
      </c>
      <c r="U52" s="27">
        <f t="shared" si="1"/>
        <v>4.5</v>
      </c>
      <c r="V52" s="28">
        <f t="shared" si="2"/>
        <v>4.5</v>
      </c>
      <c r="W52" s="29"/>
      <c r="X52" s="3"/>
      <c r="Y52" s="3"/>
      <c r="Z52" s="3"/>
    </row>
    <row r="53" spans="1:26" ht="22.5" customHeight="1">
      <c r="A53" s="18">
        <v>42</v>
      </c>
      <c r="B53" s="18"/>
      <c r="C53" s="19" t="s">
        <v>183</v>
      </c>
      <c r="D53" s="20" t="s">
        <v>184</v>
      </c>
      <c r="E53" s="21" t="s">
        <v>185</v>
      </c>
      <c r="F53" s="22" t="s">
        <v>186</v>
      </c>
      <c r="G53" s="23" t="s">
        <v>47</v>
      </c>
      <c r="H53" s="24">
        <v>2</v>
      </c>
      <c r="I53" s="25"/>
      <c r="J53" s="24">
        <v>0.5</v>
      </c>
      <c r="K53" s="26">
        <v>1</v>
      </c>
      <c r="L53" s="26">
        <v>2</v>
      </c>
      <c r="M53" s="24">
        <v>2</v>
      </c>
      <c r="N53" s="24">
        <v>1</v>
      </c>
      <c r="O53" s="27">
        <f t="shared" si="0"/>
        <v>6.5</v>
      </c>
      <c r="P53" s="24">
        <v>0.5</v>
      </c>
      <c r="Q53" s="26">
        <v>1</v>
      </c>
      <c r="R53" s="26">
        <v>2</v>
      </c>
      <c r="S53" s="24">
        <v>2</v>
      </c>
      <c r="T53" s="24">
        <v>1</v>
      </c>
      <c r="U53" s="27">
        <f t="shared" si="1"/>
        <v>6.5</v>
      </c>
      <c r="V53" s="28">
        <f t="shared" si="2"/>
        <v>6.5</v>
      </c>
      <c r="W53" s="29"/>
      <c r="X53" s="3"/>
      <c r="Y53" s="3"/>
      <c r="Z53" s="3"/>
    </row>
    <row r="54" spans="1:26" ht="22.5" customHeight="1">
      <c r="A54" s="18">
        <v>43</v>
      </c>
      <c r="B54" s="18"/>
      <c r="C54" s="19" t="s">
        <v>187</v>
      </c>
      <c r="D54" s="20" t="s">
        <v>188</v>
      </c>
      <c r="E54" s="21" t="s">
        <v>189</v>
      </c>
      <c r="F54" s="22" t="s">
        <v>190</v>
      </c>
      <c r="G54" s="23" t="s">
        <v>34</v>
      </c>
      <c r="H54" s="24">
        <v>3</v>
      </c>
      <c r="I54" s="25"/>
      <c r="J54" s="24">
        <v>0.5</v>
      </c>
      <c r="K54" s="26">
        <v>2</v>
      </c>
      <c r="L54" s="26">
        <v>2</v>
      </c>
      <c r="M54" s="24">
        <v>2</v>
      </c>
      <c r="N54" s="24">
        <v>2</v>
      </c>
      <c r="O54" s="27">
        <f t="shared" si="0"/>
        <v>8.5</v>
      </c>
      <c r="P54" s="24">
        <v>0.5</v>
      </c>
      <c r="Q54" s="26">
        <v>2</v>
      </c>
      <c r="R54" s="26">
        <v>2</v>
      </c>
      <c r="S54" s="24">
        <v>2</v>
      </c>
      <c r="T54" s="24">
        <v>2</v>
      </c>
      <c r="U54" s="27">
        <f t="shared" si="1"/>
        <v>8.5</v>
      </c>
      <c r="V54" s="28">
        <f t="shared" si="2"/>
        <v>8.5</v>
      </c>
      <c r="W54" s="29"/>
      <c r="X54" s="3"/>
      <c r="Y54" s="3"/>
      <c r="Z54" s="3"/>
    </row>
    <row r="55" spans="1:26" ht="22.5" customHeight="1">
      <c r="A55" s="18">
        <v>44</v>
      </c>
      <c r="B55" s="18"/>
      <c r="C55" s="19" t="s">
        <v>191</v>
      </c>
      <c r="D55" s="20" t="s">
        <v>192</v>
      </c>
      <c r="E55" s="21" t="s">
        <v>193</v>
      </c>
      <c r="F55" s="22" t="s">
        <v>194</v>
      </c>
      <c r="G55" s="23" t="s">
        <v>47</v>
      </c>
      <c r="H55" s="24">
        <v>4</v>
      </c>
      <c r="I55" s="25"/>
      <c r="J55" s="24">
        <v>1.75</v>
      </c>
      <c r="K55" s="26">
        <v>1.75</v>
      </c>
      <c r="L55" s="26">
        <v>2</v>
      </c>
      <c r="M55" s="24">
        <v>1</v>
      </c>
      <c r="N55" s="24">
        <v>0</v>
      </c>
      <c r="O55" s="27">
        <f t="shared" si="0"/>
        <v>6.5</v>
      </c>
      <c r="P55" s="24">
        <v>1.75</v>
      </c>
      <c r="Q55" s="26">
        <v>1.75</v>
      </c>
      <c r="R55" s="26">
        <v>2</v>
      </c>
      <c r="S55" s="24">
        <v>1</v>
      </c>
      <c r="T55" s="24">
        <v>0</v>
      </c>
      <c r="U55" s="27">
        <f t="shared" si="1"/>
        <v>6.5</v>
      </c>
      <c r="V55" s="28">
        <f t="shared" si="2"/>
        <v>6.5</v>
      </c>
      <c r="W55" s="29"/>
      <c r="X55" s="3"/>
      <c r="Y55" s="3"/>
      <c r="Z55" s="3"/>
    </row>
    <row r="56" spans="1:26" ht="22.5" customHeight="1">
      <c r="A56" s="18">
        <v>45</v>
      </c>
      <c r="B56" s="18"/>
      <c r="C56" s="19" t="s">
        <v>195</v>
      </c>
      <c r="D56" s="20" t="s">
        <v>196</v>
      </c>
      <c r="E56" s="21" t="s">
        <v>197</v>
      </c>
      <c r="F56" s="22" t="s">
        <v>198</v>
      </c>
      <c r="G56" s="23" t="s">
        <v>34</v>
      </c>
      <c r="H56" s="24">
        <v>5</v>
      </c>
      <c r="I56" s="25"/>
      <c r="J56" s="24">
        <v>2</v>
      </c>
      <c r="K56" s="26">
        <v>2</v>
      </c>
      <c r="L56" s="26">
        <v>2</v>
      </c>
      <c r="M56" s="24">
        <v>2</v>
      </c>
      <c r="N56" s="24">
        <v>2</v>
      </c>
      <c r="O56" s="27">
        <f t="shared" si="0"/>
        <v>10</v>
      </c>
      <c r="P56" s="24">
        <v>2</v>
      </c>
      <c r="Q56" s="26">
        <v>2</v>
      </c>
      <c r="R56" s="26">
        <v>2</v>
      </c>
      <c r="S56" s="24">
        <v>2</v>
      </c>
      <c r="T56" s="24">
        <v>2</v>
      </c>
      <c r="U56" s="27">
        <f t="shared" si="1"/>
        <v>10</v>
      </c>
      <c r="V56" s="28">
        <f t="shared" si="2"/>
        <v>10</v>
      </c>
      <c r="W56" s="29"/>
      <c r="X56" s="3"/>
      <c r="Y56" s="3"/>
      <c r="Z56" s="3"/>
    </row>
    <row r="57" spans="1:26" ht="22.5" customHeight="1">
      <c r="A57" s="18">
        <v>46</v>
      </c>
      <c r="B57" s="18"/>
      <c r="C57" s="19" t="s">
        <v>199</v>
      </c>
      <c r="D57" s="20" t="s">
        <v>200</v>
      </c>
      <c r="E57" s="21" t="s">
        <v>201</v>
      </c>
      <c r="F57" s="22" t="s">
        <v>202</v>
      </c>
      <c r="G57" s="23" t="s">
        <v>47</v>
      </c>
      <c r="H57" s="24">
        <v>6</v>
      </c>
      <c r="I57" s="25"/>
      <c r="J57" s="24">
        <v>0</v>
      </c>
      <c r="K57" s="26">
        <v>2</v>
      </c>
      <c r="L57" s="26">
        <v>2</v>
      </c>
      <c r="M57" s="24">
        <v>2</v>
      </c>
      <c r="N57" s="24">
        <v>1.5</v>
      </c>
      <c r="O57" s="27">
        <f t="shared" si="0"/>
        <v>7.5</v>
      </c>
      <c r="P57" s="24">
        <v>0</v>
      </c>
      <c r="Q57" s="26">
        <v>2</v>
      </c>
      <c r="R57" s="26">
        <v>2</v>
      </c>
      <c r="S57" s="24">
        <v>2</v>
      </c>
      <c r="T57" s="24">
        <v>1.5</v>
      </c>
      <c r="U57" s="27">
        <f t="shared" si="1"/>
        <v>7.5</v>
      </c>
      <c r="V57" s="28">
        <f t="shared" si="2"/>
        <v>7.5</v>
      </c>
      <c r="W57" s="29"/>
      <c r="X57" s="3"/>
      <c r="Y57" s="3"/>
      <c r="Z57" s="3"/>
    </row>
    <row r="58" spans="1:26" ht="22.5" customHeight="1">
      <c r="A58" s="18">
        <v>47</v>
      </c>
      <c r="B58" s="18"/>
      <c r="C58" s="19" t="s">
        <v>203</v>
      </c>
      <c r="D58" s="20" t="s">
        <v>204</v>
      </c>
      <c r="E58" s="21" t="s">
        <v>201</v>
      </c>
      <c r="F58" s="22" t="s">
        <v>205</v>
      </c>
      <c r="G58" s="23" t="s">
        <v>47</v>
      </c>
      <c r="H58" s="24">
        <v>7</v>
      </c>
      <c r="I58" s="25"/>
      <c r="J58" s="24">
        <v>2</v>
      </c>
      <c r="K58" s="26">
        <v>2</v>
      </c>
      <c r="L58" s="26">
        <v>2</v>
      </c>
      <c r="M58" s="24">
        <v>1</v>
      </c>
      <c r="N58" s="24">
        <v>1.75</v>
      </c>
      <c r="O58" s="27">
        <f t="shared" si="0"/>
        <v>8.75</v>
      </c>
      <c r="P58" s="24">
        <v>2</v>
      </c>
      <c r="Q58" s="26">
        <v>2</v>
      </c>
      <c r="R58" s="26">
        <v>2</v>
      </c>
      <c r="S58" s="24">
        <v>1</v>
      </c>
      <c r="T58" s="24">
        <v>1.75</v>
      </c>
      <c r="U58" s="27">
        <f t="shared" si="1"/>
        <v>8.75</v>
      </c>
      <c r="V58" s="28">
        <f t="shared" si="2"/>
        <v>8.75</v>
      </c>
      <c r="W58" s="29"/>
      <c r="X58" s="3"/>
      <c r="Y58" s="3"/>
      <c r="Z58" s="3"/>
    </row>
    <row r="59" spans="1:26" ht="22.5" customHeight="1">
      <c r="A59" s="18">
        <v>48</v>
      </c>
      <c r="B59" s="18"/>
      <c r="C59" s="19" t="s">
        <v>206</v>
      </c>
      <c r="D59" s="20" t="s">
        <v>207</v>
      </c>
      <c r="E59" s="21" t="s">
        <v>208</v>
      </c>
      <c r="F59" s="22" t="s">
        <v>209</v>
      </c>
      <c r="G59" s="23" t="s">
        <v>47</v>
      </c>
      <c r="H59" s="24">
        <v>8</v>
      </c>
      <c r="I59" s="25"/>
      <c r="J59" s="24">
        <v>0</v>
      </c>
      <c r="K59" s="26">
        <v>2</v>
      </c>
      <c r="L59" s="26">
        <v>2</v>
      </c>
      <c r="M59" s="24">
        <v>1</v>
      </c>
      <c r="N59" s="24">
        <v>2</v>
      </c>
      <c r="O59" s="27">
        <f t="shared" si="0"/>
        <v>7</v>
      </c>
      <c r="P59" s="24">
        <v>0</v>
      </c>
      <c r="Q59" s="26">
        <v>2</v>
      </c>
      <c r="R59" s="26">
        <v>2</v>
      </c>
      <c r="S59" s="24">
        <v>1</v>
      </c>
      <c r="T59" s="24">
        <v>2</v>
      </c>
      <c r="U59" s="27">
        <f t="shared" si="1"/>
        <v>7</v>
      </c>
      <c r="V59" s="28">
        <f t="shared" si="2"/>
        <v>7</v>
      </c>
      <c r="W59" s="29"/>
      <c r="X59" s="3"/>
      <c r="Y59" s="3"/>
      <c r="Z59" s="3"/>
    </row>
    <row r="60" spans="1:26" ht="22.5" customHeight="1">
      <c r="A60" s="18">
        <v>49</v>
      </c>
      <c r="B60" s="18"/>
      <c r="C60" s="19" t="s">
        <v>210</v>
      </c>
      <c r="D60" s="20" t="s">
        <v>211</v>
      </c>
      <c r="E60" s="21" t="s">
        <v>212</v>
      </c>
      <c r="F60" s="22" t="s">
        <v>213</v>
      </c>
      <c r="G60" s="23" t="s">
        <v>47</v>
      </c>
      <c r="H60" s="24">
        <v>9</v>
      </c>
      <c r="I60" s="25"/>
      <c r="J60" s="24">
        <v>1.5</v>
      </c>
      <c r="K60" s="26">
        <v>2</v>
      </c>
      <c r="L60" s="26">
        <v>2</v>
      </c>
      <c r="M60" s="24">
        <v>2</v>
      </c>
      <c r="N60" s="24">
        <v>2</v>
      </c>
      <c r="O60" s="27">
        <f t="shared" si="0"/>
        <v>9.5</v>
      </c>
      <c r="P60" s="24">
        <v>1.5</v>
      </c>
      <c r="Q60" s="26">
        <v>2</v>
      </c>
      <c r="R60" s="26">
        <v>2</v>
      </c>
      <c r="S60" s="24">
        <v>2</v>
      </c>
      <c r="T60" s="24">
        <v>2</v>
      </c>
      <c r="U60" s="27">
        <f t="shared" si="1"/>
        <v>9.5</v>
      </c>
      <c r="V60" s="28">
        <f t="shared" si="2"/>
        <v>9.5</v>
      </c>
      <c r="W60" s="29"/>
      <c r="X60" s="3"/>
      <c r="Y60" s="3"/>
      <c r="Z60" s="3"/>
    </row>
    <row r="61" spans="1:26" ht="22.5" customHeight="1">
      <c r="A61" s="18">
        <v>50</v>
      </c>
      <c r="B61" s="18"/>
      <c r="C61" s="19" t="s">
        <v>214</v>
      </c>
      <c r="D61" s="20" t="s">
        <v>215</v>
      </c>
      <c r="E61" s="21" t="s">
        <v>216</v>
      </c>
      <c r="F61" s="22" t="s">
        <v>217</v>
      </c>
      <c r="G61" s="23" t="s">
        <v>47</v>
      </c>
      <c r="H61" s="24">
        <v>10</v>
      </c>
      <c r="I61" s="25"/>
      <c r="J61" s="24">
        <v>1.5</v>
      </c>
      <c r="K61" s="26">
        <v>1.5</v>
      </c>
      <c r="L61" s="26">
        <v>1.75</v>
      </c>
      <c r="M61" s="24">
        <v>2</v>
      </c>
      <c r="N61" s="24">
        <v>1</v>
      </c>
      <c r="O61" s="27">
        <f t="shared" si="0"/>
        <v>7.75</v>
      </c>
      <c r="P61" s="24">
        <v>1.5</v>
      </c>
      <c r="Q61" s="26">
        <v>1.5</v>
      </c>
      <c r="R61" s="26">
        <v>1.75</v>
      </c>
      <c r="S61" s="24">
        <v>2</v>
      </c>
      <c r="T61" s="24">
        <v>1</v>
      </c>
      <c r="U61" s="27">
        <f t="shared" si="1"/>
        <v>7.75</v>
      </c>
      <c r="V61" s="28">
        <f t="shared" si="2"/>
        <v>7.75</v>
      </c>
      <c r="W61" s="29"/>
      <c r="X61" s="3"/>
      <c r="Y61" s="3"/>
      <c r="Z61" s="3"/>
    </row>
    <row r="62" spans="1:26" ht="22.5" customHeight="1">
      <c r="A62" s="18">
        <v>51</v>
      </c>
      <c r="B62" s="18"/>
      <c r="C62" s="19" t="s">
        <v>218</v>
      </c>
      <c r="D62" s="20" t="s">
        <v>219</v>
      </c>
      <c r="E62" s="21" t="s">
        <v>220</v>
      </c>
      <c r="F62" s="22" t="s">
        <v>221</v>
      </c>
      <c r="G62" s="23" t="s">
        <v>47</v>
      </c>
      <c r="H62" s="24">
        <v>11</v>
      </c>
      <c r="I62" s="25"/>
      <c r="J62" s="24">
        <v>1.5</v>
      </c>
      <c r="K62" s="26">
        <v>0.75</v>
      </c>
      <c r="L62" s="26">
        <v>2</v>
      </c>
      <c r="M62" s="24">
        <v>2</v>
      </c>
      <c r="N62" s="24">
        <v>2</v>
      </c>
      <c r="O62" s="27">
        <f t="shared" si="0"/>
        <v>8.25</v>
      </c>
      <c r="P62" s="24">
        <v>1.5</v>
      </c>
      <c r="Q62" s="26">
        <v>0.75</v>
      </c>
      <c r="R62" s="26">
        <v>2</v>
      </c>
      <c r="S62" s="24">
        <v>2</v>
      </c>
      <c r="T62" s="24">
        <v>2</v>
      </c>
      <c r="U62" s="27">
        <f t="shared" si="1"/>
        <v>8.25</v>
      </c>
      <c r="V62" s="28">
        <f t="shared" si="2"/>
        <v>8.25</v>
      </c>
      <c r="W62" s="29"/>
      <c r="X62" s="3"/>
      <c r="Y62" s="3"/>
      <c r="Z62" s="3"/>
    </row>
    <row r="63" spans="1:26" ht="22.5" customHeight="1">
      <c r="A63" s="18">
        <v>52</v>
      </c>
      <c r="B63" s="18"/>
      <c r="C63" s="31">
        <v>19005082</v>
      </c>
      <c r="D63" s="32" t="s">
        <v>222</v>
      </c>
      <c r="E63" s="33" t="s">
        <v>223</v>
      </c>
      <c r="F63" s="34">
        <v>38194</v>
      </c>
      <c r="G63" s="23" t="s">
        <v>47</v>
      </c>
      <c r="H63" s="24">
        <v>12</v>
      </c>
      <c r="I63" s="25"/>
      <c r="J63" s="24">
        <v>1.5</v>
      </c>
      <c r="K63" s="26">
        <v>0</v>
      </c>
      <c r="L63" s="26">
        <v>0</v>
      </c>
      <c r="M63" s="24">
        <v>1.5</v>
      </c>
      <c r="N63" s="24">
        <v>2</v>
      </c>
      <c r="O63" s="27">
        <f t="shared" si="0"/>
        <v>5</v>
      </c>
      <c r="P63" s="24">
        <v>1.5</v>
      </c>
      <c r="Q63" s="26">
        <v>0</v>
      </c>
      <c r="R63" s="26">
        <v>0</v>
      </c>
      <c r="S63" s="24">
        <v>1.5</v>
      </c>
      <c r="T63" s="24">
        <v>2</v>
      </c>
      <c r="U63" s="27">
        <f t="shared" si="1"/>
        <v>5</v>
      </c>
      <c r="V63" s="28">
        <f t="shared" si="2"/>
        <v>5</v>
      </c>
      <c r="W63" s="29"/>
      <c r="X63" s="3"/>
      <c r="Y63" s="3"/>
      <c r="Z63" s="3"/>
    </row>
    <row r="64" spans="1:26" ht="22.5" hidden="1" customHeight="1">
      <c r="A64" s="18">
        <v>53</v>
      </c>
      <c r="B64" s="18"/>
      <c r="C64" s="19"/>
      <c r="D64" s="20"/>
      <c r="E64" s="21"/>
      <c r="F64" s="22"/>
      <c r="G64" s="23"/>
      <c r="H64" s="25"/>
      <c r="I64" s="25"/>
      <c r="J64" s="25"/>
      <c r="K64" s="35"/>
      <c r="L64" s="35"/>
      <c r="M64" s="25"/>
      <c r="N64" s="25"/>
      <c r="O64" s="27">
        <f t="shared" si="0"/>
        <v>0</v>
      </c>
      <c r="P64" s="25"/>
      <c r="Q64" s="35"/>
      <c r="R64" s="35"/>
      <c r="S64" s="25"/>
      <c r="T64" s="25"/>
      <c r="U64" s="27">
        <f t="shared" si="1"/>
        <v>0</v>
      </c>
      <c r="V64" s="28">
        <f t="shared" si="2"/>
        <v>0</v>
      </c>
      <c r="W64" s="29"/>
      <c r="X64" s="3"/>
      <c r="Y64" s="3"/>
      <c r="Z64" s="3"/>
    </row>
    <row r="65" spans="1:26" ht="22.5" hidden="1" customHeight="1">
      <c r="A65" s="18">
        <v>54</v>
      </c>
      <c r="B65" s="18"/>
      <c r="C65" s="19"/>
      <c r="D65" s="20"/>
      <c r="E65" s="21"/>
      <c r="F65" s="22"/>
      <c r="G65" s="23"/>
      <c r="H65" s="25"/>
      <c r="I65" s="25"/>
      <c r="J65" s="25"/>
      <c r="K65" s="35"/>
      <c r="L65" s="35"/>
      <c r="M65" s="25"/>
      <c r="N65" s="25"/>
      <c r="O65" s="27">
        <f t="shared" si="0"/>
        <v>0</v>
      </c>
      <c r="P65" s="25"/>
      <c r="Q65" s="35"/>
      <c r="R65" s="35"/>
      <c r="S65" s="25"/>
      <c r="T65" s="25"/>
      <c r="U65" s="27">
        <f t="shared" si="1"/>
        <v>0</v>
      </c>
      <c r="V65" s="28">
        <f t="shared" si="2"/>
        <v>0</v>
      </c>
      <c r="W65" s="29"/>
      <c r="X65" s="3"/>
      <c r="Y65" s="3"/>
      <c r="Z65" s="3"/>
    </row>
    <row r="66" spans="1:26" ht="22.5" hidden="1" customHeight="1">
      <c r="A66" s="18">
        <v>55</v>
      </c>
      <c r="B66" s="18"/>
      <c r="C66" s="19"/>
      <c r="D66" s="20"/>
      <c r="E66" s="21"/>
      <c r="F66" s="22"/>
      <c r="G66" s="23"/>
      <c r="H66" s="25"/>
      <c r="I66" s="25"/>
      <c r="J66" s="25"/>
      <c r="K66" s="35"/>
      <c r="L66" s="35"/>
      <c r="M66" s="25"/>
      <c r="N66" s="25"/>
      <c r="O66" s="27">
        <f t="shared" si="0"/>
        <v>0</v>
      </c>
      <c r="P66" s="25"/>
      <c r="Q66" s="35"/>
      <c r="R66" s="35"/>
      <c r="S66" s="25"/>
      <c r="T66" s="25"/>
      <c r="U66" s="27">
        <f t="shared" si="1"/>
        <v>0</v>
      </c>
      <c r="V66" s="28">
        <f t="shared" si="2"/>
        <v>0</v>
      </c>
      <c r="W66" s="29"/>
      <c r="X66" s="3"/>
      <c r="Y66" s="3"/>
      <c r="Z66" s="3"/>
    </row>
    <row r="67" spans="1:26" ht="22.5" hidden="1" customHeight="1">
      <c r="A67" s="18">
        <v>56</v>
      </c>
      <c r="B67" s="18"/>
      <c r="C67" s="19"/>
      <c r="D67" s="20"/>
      <c r="E67" s="21"/>
      <c r="F67" s="22"/>
      <c r="G67" s="23"/>
      <c r="H67" s="25"/>
      <c r="I67" s="25"/>
      <c r="J67" s="25"/>
      <c r="K67" s="35"/>
      <c r="L67" s="35"/>
      <c r="M67" s="25"/>
      <c r="N67" s="25"/>
      <c r="O67" s="27">
        <f t="shared" si="0"/>
        <v>0</v>
      </c>
      <c r="P67" s="25"/>
      <c r="Q67" s="35"/>
      <c r="R67" s="35"/>
      <c r="S67" s="25"/>
      <c r="T67" s="25"/>
      <c r="U67" s="27">
        <f t="shared" si="1"/>
        <v>0</v>
      </c>
      <c r="V67" s="28">
        <f t="shared" si="2"/>
        <v>0</v>
      </c>
      <c r="W67" s="29"/>
      <c r="X67" s="3"/>
      <c r="Y67" s="3"/>
      <c r="Z67" s="3"/>
    </row>
    <row r="68" spans="1:26" ht="22.5" hidden="1" customHeight="1">
      <c r="A68" s="18">
        <v>57</v>
      </c>
      <c r="B68" s="18"/>
      <c r="C68" s="19"/>
      <c r="D68" s="20"/>
      <c r="E68" s="21"/>
      <c r="F68" s="22"/>
      <c r="G68" s="23"/>
      <c r="H68" s="25"/>
      <c r="I68" s="25"/>
      <c r="J68" s="25"/>
      <c r="K68" s="35"/>
      <c r="L68" s="35"/>
      <c r="M68" s="25"/>
      <c r="N68" s="25"/>
      <c r="O68" s="27">
        <f t="shared" si="0"/>
        <v>0</v>
      </c>
      <c r="P68" s="25"/>
      <c r="Q68" s="35"/>
      <c r="R68" s="35"/>
      <c r="S68" s="25"/>
      <c r="T68" s="25"/>
      <c r="U68" s="27">
        <f t="shared" si="1"/>
        <v>0</v>
      </c>
      <c r="V68" s="28">
        <f t="shared" si="2"/>
        <v>0</v>
      </c>
      <c r="W68" s="29"/>
      <c r="X68" s="3"/>
      <c r="Y68" s="3"/>
      <c r="Z68" s="3"/>
    </row>
    <row r="69" spans="1:26" ht="22.5" hidden="1" customHeight="1">
      <c r="A69" s="18">
        <v>58</v>
      </c>
      <c r="B69" s="18"/>
      <c r="C69" s="19"/>
      <c r="D69" s="20"/>
      <c r="E69" s="21"/>
      <c r="F69" s="22"/>
      <c r="G69" s="23"/>
      <c r="H69" s="25"/>
      <c r="I69" s="25"/>
      <c r="J69" s="25"/>
      <c r="K69" s="35"/>
      <c r="L69" s="35"/>
      <c r="M69" s="25"/>
      <c r="N69" s="25"/>
      <c r="O69" s="27">
        <f t="shared" si="0"/>
        <v>0</v>
      </c>
      <c r="P69" s="25"/>
      <c r="Q69" s="35"/>
      <c r="R69" s="35"/>
      <c r="S69" s="25"/>
      <c r="T69" s="25"/>
      <c r="U69" s="27">
        <f t="shared" si="1"/>
        <v>0</v>
      </c>
      <c r="V69" s="28">
        <f t="shared" si="2"/>
        <v>0</v>
      </c>
      <c r="W69" s="29"/>
      <c r="X69" s="3"/>
      <c r="Y69" s="3"/>
      <c r="Z69" s="3"/>
    </row>
    <row r="70" spans="1:26" ht="22.5" hidden="1" customHeight="1">
      <c r="A70" s="18">
        <v>59</v>
      </c>
      <c r="B70" s="18"/>
      <c r="C70" s="19"/>
      <c r="D70" s="20"/>
      <c r="E70" s="21"/>
      <c r="F70" s="22"/>
      <c r="G70" s="23"/>
      <c r="H70" s="25"/>
      <c r="I70" s="25"/>
      <c r="J70" s="25"/>
      <c r="K70" s="35"/>
      <c r="L70" s="35"/>
      <c r="M70" s="25"/>
      <c r="N70" s="25"/>
      <c r="O70" s="27">
        <f t="shared" si="0"/>
        <v>0</v>
      </c>
      <c r="P70" s="25"/>
      <c r="Q70" s="35"/>
      <c r="R70" s="35"/>
      <c r="S70" s="25"/>
      <c r="T70" s="25"/>
      <c r="U70" s="27">
        <f t="shared" si="1"/>
        <v>0</v>
      </c>
      <c r="V70" s="28">
        <f t="shared" si="2"/>
        <v>0</v>
      </c>
      <c r="W70" s="29"/>
      <c r="X70" s="3"/>
      <c r="Y70" s="3"/>
      <c r="Z70" s="3"/>
    </row>
    <row r="71" spans="1:26" ht="22.5" hidden="1" customHeight="1">
      <c r="A71" s="18">
        <v>60</v>
      </c>
      <c r="B71" s="18"/>
      <c r="C71" s="19"/>
      <c r="D71" s="20"/>
      <c r="E71" s="21"/>
      <c r="F71" s="22"/>
      <c r="G71" s="23"/>
      <c r="H71" s="25"/>
      <c r="I71" s="25"/>
      <c r="J71" s="25"/>
      <c r="K71" s="35"/>
      <c r="L71" s="35"/>
      <c r="M71" s="25"/>
      <c r="N71" s="25"/>
      <c r="O71" s="27">
        <f t="shared" si="0"/>
        <v>0</v>
      </c>
      <c r="P71" s="25"/>
      <c r="Q71" s="35"/>
      <c r="R71" s="35"/>
      <c r="S71" s="25"/>
      <c r="T71" s="25"/>
      <c r="U71" s="27">
        <f t="shared" si="1"/>
        <v>0</v>
      </c>
      <c r="V71" s="28">
        <f t="shared" si="2"/>
        <v>0</v>
      </c>
      <c r="W71" s="29"/>
      <c r="X71" s="3"/>
      <c r="Y71" s="3"/>
      <c r="Z71" s="3"/>
    </row>
    <row r="72" spans="1:26" ht="22.5" hidden="1" customHeight="1">
      <c r="A72" s="18">
        <v>61</v>
      </c>
      <c r="B72" s="18"/>
      <c r="C72" s="19"/>
      <c r="D72" s="20"/>
      <c r="E72" s="21"/>
      <c r="F72" s="22"/>
      <c r="G72" s="23"/>
      <c r="H72" s="25"/>
      <c r="I72" s="25"/>
      <c r="J72" s="25"/>
      <c r="K72" s="35"/>
      <c r="L72" s="35"/>
      <c r="M72" s="25"/>
      <c r="N72" s="25"/>
      <c r="O72" s="27">
        <f t="shared" si="0"/>
        <v>0</v>
      </c>
      <c r="P72" s="25"/>
      <c r="Q72" s="35"/>
      <c r="R72" s="35"/>
      <c r="S72" s="25"/>
      <c r="T72" s="25"/>
      <c r="U72" s="27">
        <f t="shared" si="1"/>
        <v>0</v>
      </c>
      <c r="V72" s="28">
        <f t="shared" si="2"/>
        <v>0</v>
      </c>
      <c r="W72" s="29"/>
      <c r="X72" s="3"/>
      <c r="Y72" s="3"/>
      <c r="Z72" s="3"/>
    </row>
    <row r="73" spans="1:26" ht="22.5" hidden="1" customHeight="1">
      <c r="A73" s="18">
        <v>62</v>
      </c>
      <c r="B73" s="18"/>
      <c r="C73" s="19"/>
      <c r="D73" s="20"/>
      <c r="E73" s="21"/>
      <c r="F73" s="22"/>
      <c r="G73" s="23"/>
      <c r="H73" s="25"/>
      <c r="I73" s="25"/>
      <c r="J73" s="25"/>
      <c r="K73" s="35"/>
      <c r="L73" s="35"/>
      <c r="M73" s="25"/>
      <c r="N73" s="25"/>
      <c r="O73" s="27">
        <f t="shared" si="0"/>
        <v>0</v>
      </c>
      <c r="P73" s="25"/>
      <c r="Q73" s="35"/>
      <c r="R73" s="35"/>
      <c r="S73" s="25"/>
      <c r="T73" s="25"/>
      <c r="U73" s="27">
        <f t="shared" si="1"/>
        <v>0</v>
      </c>
      <c r="V73" s="28">
        <f t="shared" si="2"/>
        <v>0</v>
      </c>
      <c r="W73" s="29"/>
      <c r="X73" s="3"/>
      <c r="Y73" s="3"/>
      <c r="Z73" s="3"/>
    </row>
    <row r="74" spans="1:26" ht="22.5" hidden="1" customHeight="1">
      <c r="A74" s="18">
        <v>63</v>
      </c>
      <c r="B74" s="18"/>
      <c r="C74" s="19"/>
      <c r="D74" s="20"/>
      <c r="E74" s="21"/>
      <c r="F74" s="22"/>
      <c r="G74" s="23"/>
      <c r="H74" s="25"/>
      <c r="I74" s="25"/>
      <c r="J74" s="25"/>
      <c r="K74" s="35"/>
      <c r="L74" s="35"/>
      <c r="M74" s="25"/>
      <c r="N74" s="25"/>
      <c r="O74" s="27">
        <f t="shared" si="0"/>
        <v>0</v>
      </c>
      <c r="P74" s="25"/>
      <c r="Q74" s="35"/>
      <c r="R74" s="35"/>
      <c r="S74" s="25"/>
      <c r="T74" s="25"/>
      <c r="U74" s="27">
        <f t="shared" si="1"/>
        <v>0</v>
      </c>
      <c r="V74" s="28">
        <f t="shared" si="2"/>
        <v>0</v>
      </c>
      <c r="W74" s="29"/>
      <c r="X74" s="3"/>
      <c r="Y74" s="3"/>
      <c r="Z74" s="3"/>
    </row>
    <row r="75" spans="1:26" ht="22.5" hidden="1" customHeight="1">
      <c r="A75" s="18">
        <v>64</v>
      </c>
      <c r="B75" s="18"/>
      <c r="C75" s="19"/>
      <c r="D75" s="20"/>
      <c r="E75" s="21"/>
      <c r="F75" s="22"/>
      <c r="G75" s="23"/>
      <c r="H75" s="25"/>
      <c r="I75" s="25"/>
      <c r="J75" s="25"/>
      <c r="K75" s="35"/>
      <c r="L75" s="35"/>
      <c r="M75" s="25"/>
      <c r="N75" s="25"/>
      <c r="O75" s="27">
        <f t="shared" si="0"/>
        <v>0</v>
      </c>
      <c r="P75" s="25"/>
      <c r="Q75" s="35"/>
      <c r="R75" s="35"/>
      <c r="S75" s="25"/>
      <c r="T75" s="25"/>
      <c r="U75" s="27">
        <f t="shared" si="1"/>
        <v>0</v>
      </c>
      <c r="V75" s="28">
        <f t="shared" si="2"/>
        <v>0</v>
      </c>
      <c r="W75" s="29"/>
      <c r="X75" s="3"/>
      <c r="Y75" s="3"/>
      <c r="Z75" s="3"/>
    </row>
    <row r="76" spans="1:26" ht="22.5" hidden="1" customHeight="1">
      <c r="A76" s="18">
        <v>65</v>
      </c>
      <c r="B76" s="18"/>
      <c r="C76" s="19"/>
      <c r="D76" s="20"/>
      <c r="E76" s="21"/>
      <c r="F76" s="22"/>
      <c r="G76" s="23"/>
      <c r="H76" s="25"/>
      <c r="I76" s="25"/>
      <c r="J76" s="25"/>
      <c r="K76" s="35"/>
      <c r="L76" s="35"/>
      <c r="M76" s="25"/>
      <c r="N76" s="25"/>
      <c r="O76" s="27">
        <f t="shared" si="0"/>
        <v>0</v>
      </c>
      <c r="P76" s="25"/>
      <c r="Q76" s="35"/>
      <c r="R76" s="35"/>
      <c r="S76" s="25"/>
      <c r="T76" s="25"/>
      <c r="U76" s="27">
        <f t="shared" si="1"/>
        <v>0</v>
      </c>
      <c r="V76" s="28">
        <f t="shared" si="2"/>
        <v>0</v>
      </c>
      <c r="W76" s="29"/>
      <c r="X76" s="3"/>
      <c r="Y76" s="3"/>
      <c r="Z76" s="3"/>
    </row>
    <row r="77" spans="1:26" ht="22.5" hidden="1" customHeight="1">
      <c r="A77" s="18">
        <v>66</v>
      </c>
      <c r="B77" s="18"/>
      <c r="C77" s="19"/>
      <c r="D77" s="20"/>
      <c r="E77" s="21"/>
      <c r="F77" s="22"/>
      <c r="G77" s="23"/>
      <c r="H77" s="25"/>
      <c r="I77" s="25"/>
      <c r="J77" s="25"/>
      <c r="K77" s="35"/>
      <c r="L77" s="35"/>
      <c r="M77" s="25"/>
      <c r="N77" s="25"/>
      <c r="O77" s="27">
        <f t="shared" si="0"/>
        <v>0</v>
      </c>
      <c r="P77" s="25"/>
      <c r="Q77" s="35"/>
      <c r="R77" s="35"/>
      <c r="S77" s="25"/>
      <c r="T77" s="25"/>
      <c r="U77" s="27">
        <f t="shared" si="1"/>
        <v>0</v>
      </c>
      <c r="V77" s="28">
        <f t="shared" si="2"/>
        <v>0</v>
      </c>
      <c r="W77" s="29"/>
      <c r="X77" s="3"/>
      <c r="Y77" s="3"/>
      <c r="Z77" s="3"/>
    </row>
    <row r="78" spans="1:26" ht="22.5" hidden="1" customHeight="1">
      <c r="A78" s="18">
        <v>67</v>
      </c>
      <c r="B78" s="18"/>
      <c r="C78" s="19"/>
      <c r="D78" s="20"/>
      <c r="E78" s="21"/>
      <c r="F78" s="22"/>
      <c r="G78" s="23"/>
      <c r="H78" s="25"/>
      <c r="I78" s="25"/>
      <c r="J78" s="25"/>
      <c r="K78" s="35"/>
      <c r="L78" s="35"/>
      <c r="M78" s="25"/>
      <c r="N78" s="25"/>
      <c r="O78" s="27">
        <f t="shared" si="0"/>
        <v>0</v>
      </c>
      <c r="P78" s="25"/>
      <c r="Q78" s="35"/>
      <c r="R78" s="35"/>
      <c r="S78" s="25"/>
      <c r="T78" s="25"/>
      <c r="U78" s="27">
        <f t="shared" si="1"/>
        <v>0</v>
      </c>
      <c r="V78" s="28">
        <f t="shared" si="2"/>
        <v>0</v>
      </c>
      <c r="W78" s="29"/>
      <c r="X78" s="3"/>
      <c r="Y78" s="3"/>
      <c r="Z78" s="3"/>
    </row>
    <row r="79" spans="1:26" ht="22.5" hidden="1" customHeight="1">
      <c r="A79" s="18">
        <v>68</v>
      </c>
      <c r="B79" s="18"/>
      <c r="C79" s="19"/>
      <c r="D79" s="20"/>
      <c r="E79" s="21"/>
      <c r="F79" s="22"/>
      <c r="G79" s="23"/>
      <c r="H79" s="25"/>
      <c r="I79" s="25"/>
      <c r="J79" s="25"/>
      <c r="K79" s="35"/>
      <c r="L79" s="35"/>
      <c r="M79" s="25"/>
      <c r="N79" s="25"/>
      <c r="O79" s="27">
        <f t="shared" si="0"/>
        <v>0</v>
      </c>
      <c r="P79" s="25"/>
      <c r="Q79" s="35"/>
      <c r="R79" s="35"/>
      <c r="S79" s="25"/>
      <c r="T79" s="25"/>
      <c r="U79" s="27">
        <f t="shared" si="1"/>
        <v>0</v>
      </c>
      <c r="V79" s="28">
        <f t="shared" si="2"/>
        <v>0</v>
      </c>
      <c r="W79" s="29"/>
      <c r="X79" s="3"/>
      <c r="Y79" s="3"/>
      <c r="Z79" s="3"/>
    </row>
    <row r="80" spans="1:26" ht="22.5" hidden="1" customHeight="1">
      <c r="A80" s="18">
        <v>69</v>
      </c>
      <c r="B80" s="18"/>
      <c r="C80" s="19"/>
      <c r="D80" s="20"/>
      <c r="E80" s="21"/>
      <c r="F80" s="22"/>
      <c r="G80" s="23"/>
      <c r="H80" s="25"/>
      <c r="I80" s="25"/>
      <c r="J80" s="25"/>
      <c r="K80" s="35"/>
      <c r="L80" s="35"/>
      <c r="M80" s="25"/>
      <c r="N80" s="25"/>
      <c r="O80" s="27">
        <f t="shared" si="0"/>
        <v>0</v>
      </c>
      <c r="P80" s="25"/>
      <c r="Q80" s="35"/>
      <c r="R80" s="35"/>
      <c r="S80" s="25"/>
      <c r="T80" s="25"/>
      <c r="U80" s="27">
        <f t="shared" si="1"/>
        <v>0</v>
      </c>
      <c r="V80" s="28">
        <f t="shared" si="2"/>
        <v>0</v>
      </c>
      <c r="W80" s="29"/>
      <c r="X80" s="3"/>
      <c r="Y80" s="3"/>
      <c r="Z80" s="3"/>
    </row>
    <row r="81" spans="1:26" ht="22.5" hidden="1" customHeight="1">
      <c r="A81" s="18">
        <v>70</v>
      </c>
      <c r="B81" s="18"/>
      <c r="C81" s="19"/>
      <c r="D81" s="20"/>
      <c r="E81" s="21"/>
      <c r="F81" s="22"/>
      <c r="G81" s="23"/>
      <c r="H81" s="25"/>
      <c r="I81" s="25"/>
      <c r="J81" s="25"/>
      <c r="K81" s="35"/>
      <c r="L81" s="35"/>
      <c r="M81" s="25"/>
      <c r="N81" s="25"/>
      <c r="O81" s="27">
        <f t="shared" si="0"/>
        <v>0</v>
      </c>
      <c r="P81" s="25"/>
      <c r="Q81" s="35"/>
      <c r="R81" s="35"/>
      <c r="S81" s="25"/>
      <c r="T81" s="25"/>
      <c r="U81" s="27">
        <f t="shared" si="1"/>
        <v>0</v>
      </c>
      <c r="V81" s="28">
        <f t="shared" si="2"/>
        <v>0</v>
      </c>
      <c r="W81" s="29"/>
      <c r="X81" s="3"/>
      <c r="Y81" s="3"/>
      <c r="Z81" s="3"/>
    </row>
    <row r="82" spans="1:26" ht="13.5" customHeight="1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>
      <c r="A83" s="36" t="s">
        <v>224</v>
      </c>
      <c r="B83" s="36"/>
      <c r="C83" s="9"/>
      <c r="D83" s="9"/>
      <c r="E83" s="9"/>
      <c r="F83" s="9"/>
      <c r="G83" s="10"/>
      <c r="H83" s="9"/>
      <c r="I83" s="9"/>
      <c r="J83" s="37" t="s">
        <v>225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>
      <c r="A84" s="8"/>
      <c r="B84" s="9" t="str">
        <f>"Danh sách gồm "&amp;COUNTA(C12:C82)&amp;" sinh viên. "</f>
        <v xml:space="preserve">Danh sách gồm 52 sinh viên. </v>
      </c>
      <c r="C84" s="9"/>
      <c r="D84" s="9"/>
      <c r="E84" s="9"/>
      <c r="F84" s="9"/>
      <c r="G84" s="10"/>
      <c r="H84" s="9"/>
      <c r="I84" s="9" t="s">
        <v>226</v>
      </c>
      <c r="J84" s="38" t="s">
        <v>227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>
      <c r="A85" s="8"/>
      <c r="B85" s="9" t="str">
        <f>"Số dự thi là "&amp;COUNTA(J12:J82)&amp;" sinh viên. "</f>
        <v xml:space="preserve">Số dự thi là 52 sinh viên. </v>
      </c>
      <c r="C85" s="9"/>
      <c r="D85" s="9"/>
      <c r="E85" s="9"/>
      <c r="F85" s="9"/>
      <c r="G85" s="10"/>
      <c r="H85" s="9"/>
      <c r="I85" s="9" t="s">
        <v>228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>
      <c r="A88" s="8"/>
      <c r="B88" s="8"/>
      <c r="C88" s="9"/>
      <c r="D88" s="9"/>
      <c r="E88" s="9"/>
      <c r="F88" s="9"/>
      <c r="G88" s="10"/>
      <c r="H88" s="7"/>
      <c r="I88" s="37" t="s">
        <v>229</v>
      </c>
      <c r="J88" s="39" t="str">
        <f>D8</f>
        <v>NGUYỄN THANH TÚ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40"/>
      <c r="W88" s="7"/>
      <c r="X88" s="9"/>
      <c r="Y88" s="9"/>
      <c r="Z88" s="9"/>
    </row>
    <row r="89" spans="1:26" ht="13.5" customHeight="1">
      <c r="A89" s="8"/>
      <c r="B89" s="8"/>
      <c r="C89" s="9"/>
      <c r="D89" s="9"/>
      <c r="E89" s="9"/>
      <c r="F89" s="9"/>
      <c r="G89" s="10"/>
      <c r="H89" s="41"/>
      <c r="I89" s="38" t="s">
        <v>227</v>
      </c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2"/>
      <c r="W89" s="41"/>
      <c r="X89" s="9"/>
      <c r="Y89" s="9"/>
      <c r="Z89" s="9"/>
    </row>
    <row r="90" spans="1:26" ht="18" customHeight="1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>
      <c r="A93" s="8"/>
      <c r="B93" s="8"/>
      <c r="C93" s="9"/>
      <c r="D93" s="9"/>
      <c r="E93" s="9"/>
      <c r="F93" s="9"/>
      <c r="G93" s="10"/>
      <c r="H93" s="9"/>
      <c r="I93" s="39" t="s">
        <v>230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S10:T10"/>
    <mergeCell ref="F9:F11"/>
    <mergeCell ref="G9:G11"/>
    <mergeCell ref="H9:H11"/>
    <mergeCell ref="I9:I11"/>
    <mergeCell ref="J9:O9"/>
    <mergeCell ref="C1:E2"/>
    <mergeCell ref="A5:W5"/>
    <mergeCell ref="A9:A11"/>
    <mergeCell ref="B9:B11"/>
    <mergeCell ref="C9:C11"/>
    <mergeCell ref="D9:D11"/>
    <mergeCell ref="W9:W11"/>
    <mergeCell ref="U10:U11"/>
    <mergeCell ref="P9:U9"/>
    <mergeCell ref="E9:E11"/>
    <mergeCell ref="J10:J11"/>
    <mergeCell ref="K10:L10"/>
    <mergeCell ref="M10:N10"/>
    <mergeCell ref="O10:O11"/>
    <mergeCell ref="P10:P11"/>
    <mergeCell ref="Q10:R10"/>
  </mergeCells>
  <pageMargins left="0.7" right="0.7" top="0.75" bottom="0.75" header="0" footer="0"/>
  <pageSetup orientation="landscape"/>
  <headerFooter>
    <oddFooter>&amp;C&amp;P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B31A0-D92A-448B-90FD-F9A85F149FDC}">
  <dimension ref="A1:Z1000"/>
  <sheetViews>
    <sheetView showGridLines="0" topLeftCell="A61" workbookViewId="0">
      <selection activeCell="J88" sqref="J88"/>
    </sheetView>
  </sheetViews>
  <sheetFormatPr defaultColWidth="14.44140625" defaultRowHeight="15" customHeight="1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>
      <c r="A1" s="1"/>
      <c r="B1" s="1"/>
      <c r="C1" s="90"/>
      <c r="D1" s="91"/>
      <c r="E1" s="9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>
      <c r="A2" s="1"/>
      <c r="B2" s="1"/>
      <c r="C2" s="91"/>
      <c r="D2" s="91"/>
      <c r="E2" s="9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>
      <c r="A5" s="92" t="s">
        <v>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6"/>
      <c r="Y5" s="6"/>
      <c r="Z5" s="6"/>
    </row>
    <row r="6" spans="1:26" ht="18" customHeight="1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8" customFormat="1" ht="13.5" customHeight="1">
      <c r="A8" s="43" t="s">
        <v>231</v>
      </c>
      <c r="B8" s="44"/>
      <c r="C8" s="45"/>
      <c r="D8" s="46" t="s">
        <v>10</v>
      </c>
      <c r="E8" s="45"/>
      <c r="F8" s="45"/>
      <c r="G8" s="47"/>
      <c r="H8" s="45"/>
      <c r="I8" s="45"/>
      <c r="K8" s="45"/>
      <c r="L8" s="45"/>
      <c r="M8" s="45"/>
      <c r="N8" s="45"/>
      <c r="O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 ht="26.25" customHeight="1">
      <c r="A9" s="93" t="s">
        <v>11</v>
      </c>
      <c r="B9" s="96" t="s">
        <v>12</v>
      </c>
      <c r="C9" s="96" t="s">
        <v>13</v>
      </c>
      <c r="D9" s="97" t="s">
        <v>14</v>
      </c>
      <c r="E9" s="104" t="s">
        <v>15</v>
      </c>
      <c r="F9" s="93" t="s">
        <v>16</v>
      </c>
      <c r="G9" s="108" t="s">
        <v>17</v>
      </c>
      <c r="H9" s="96" t="s">
        <v>18</v>
      </c>
      <c r="I9" s="104" t="s">
        <v>19</v>
      </c>
      <c r="J9" s="101" t="s">
        <v>20</v>
      </c>
      <c r="K9" s="102"/>
      <c r="L9" s="102"/>
      <c r="M9" s="102"/>
      <c r="N9" s="102"/>
      <c r="O9" s="103"/>
      <c r="P9" s="101" t="s">
        <v>20</v>
      </c>
      <c r="Q9" s="102"/>
      <c r="R9" s="102"/>
      <c r="S9" s="102"/>
      <c r="T9" s="102"/>
      <c r="U9" s="103"/>
      <c r="V9" s="13"/>
      <c r="W9" s="93" t="s">
        <v>21</v>
      </c>
      <c r="X9" s="3"/>
      <c r="Y9" s="3"/>
      <c r="Z9" s="3"/>
    </row>
    <row r="10" spans="1:26" ht="26.25" customHeight="1">
      <c r="A10" s="94"/>
      <c r="B10" s="94"/>
      <c r="C10" s="94"/>
      <c r="D10" s="98"/>
      <c r="E10" s="105"/>
      <c r="F10" s="94"/>
      <c r="G10" s="94"/>
      <c r="H10" s="94"/>
      <c r="I10" s="105"/>
      <c r="J10" s="96" t="s">
        <v>22</v>
      </c>
      <c r="K10" s="107" t="s">
        <v>23</v>
      </c>
      <c r="L10" s="103"/>
      <c r="M10" s="101" t="s">
        <v>24</v>
      </c>
      <c r="N10" s="103"/>
      <c r="O10" s="100" t="s">
        <v>25</v>
      </c>
      <c r="P10" s="96" t="s">
        <v>22</v>
      </c>
      <c r="Q10" s="107" t="s">
        <v>23</v>
      </c>
      <c r="R10" s="103"/>
      <c r="S10" s="101" t="s">
        <v>24</v>
      </c>
      <c r="T10" s="103"/>
      <c r="U10" s="100" t="s">
        <v>25</v>
      </c>
      <c r="V10" s="14" t="s">
        <v>26</v>
      </c>
      <c r="W10" s="94"/>
      <c r="X10" s="3"/>
      <c r="Y10" s="3"/>
      <c r="Z10" s="3"/>
    </row>
    <row r="11" spans="1:26" ht="26.25" customHeight="1">
      <c r="A11" s="95"/>
      <c r="B11" s="95"/>
      <c r="C11" s="95"/>
      <c r="D11" s="99"/>
      <c r="E11" s="106"/>
      <c r="F11" s="95"/>
      <c r="G11" s="95"/>
      <c r="H11" s="95"/>
      <c r="I11" s="106"/>
      <c r="J11" s="95"/>
      <c r="K11" s="15" t="s">
        <v>27</v>
      </c>
      <c r="L11" s="15" t="s">
        <v>28</v>
      </c>
      <c r="M11" s="16" t="s">
        <v>27</v>
      </c>
      <c r="N11" s="16" t="s">
        <v>28</v>
      </c>
      <c r="O11" s="95"/>
      <c r="P11" s="95"/>
      <c r="Q11" s="15" t="s">
        <v>27</v>
      </c>
      <c r="R11" s="15" t="s">
        <v>28</v>
      </c>
      <c r="S11" s="16" t="s">
        <v>27</v>
      </c>
      <c r="T11" s="16" t="s">
        <v>28</v>
      </c>
      <c r="U11" s="95"/>
      <c r="V11" s="17" t="s">
        <v>29</v>
      </c>
      <c r="W11" s="95"/>
      <c r="X11" s="3"/>
      <c r="Y11" s="3"/>
      <c r="Z11" s="3"/>
    </row>
    <row r="12" spans="1:26" ht="22.5" customHeight="1">
      <c r="A12" s="24">
        <v>1</v>
      </c>
      <c r="B12" s="24"/>
      <c r="C12" s="31" t="s">
        <v>30</v>
      </c>
      <c r="D12" s="32" t="s">
        <v>31</v>
      </c>
      <c r="E12" s="33" t="s">
        <v>32</v>
      </c>
      <c r="F12" s="34" t="s">
        <v>33</v>
      </c>
      <c r="G12" s="23" t="s">
        <v>34</v>
      </c>
      <c r="H12" s="24">
        <v>11</v>
      </c>
      <c r="I12" s="25"/>
      <c r="J12" s="24">
        <v>0</v>
      </c>
      <c r="K12" s="26">
        <v>2</v>
      </c>
      <c r="L12" s="26">
        <v>1.75</v>
      </c>
      <c r="M12" s="24">
        <v>0.5</v>
      </c>
      <c r="N12" s="24">
        <v>2</v>
      </c>
      <c r="O12" s="27">
        <f t="shared" ref="O12:O81" si="0">SUM(J12:N12)</f>
        <v>6.25</v>
      </c>
      <c r="P12" s="24">
        <v>0</v>
      </c>
      <c r="Q12" s="26">
        <v>2</v>
      </c>
      <c r="R12" s="26">
        <v>1.75</v>
      </c>
      <c r="S12" s="24">
        <v>0.5</v>
      </c>
      <c r="T12" s="24">
        <v>2</v>
      </c>
      <c r="U12" s="27">
        <f t="shared" ref="U12:U81" si="1">SUM(P12:T12)</f>
        <v>6.25</v>
      </c>
      <c r="V12" s="28">
        <f t="shared" ref="V12:V81" si="2">IF(O12&lt;&gt;U12,"lệch điểm",O12)</f>
        <v>6.25</v>
      </c>
      <c r="W12" s="30"/>
      <c r="X12" s="3"/>
      <c r="Y12" s="3"/>
      <c r="Z12" s="3"/>
    </row>
    <row r="13" spans="1:26" ht="22.5" customHeight="1">
      <c r="A13" s="24">
        <v>2</v>
      </c>
      <c r="B13" s="24"/>
      <c r="C13" s="31" t="s">
        <v>35</v>
      </c>
      <c r="D13" s="32" t="s">
        <v>36</v>
      </c>
      <c r="E13" s="33" t="s">
        <v>37</v>
      </c>
      <c r="F13" s="34" t="s">
        <v>38</v>
      </c>
      <c r="G13" s="23" t="s">
        <v>34</v>
      </c>
      <c r="H13" s="24">
        <v>12</v>
      </c>
      <c r="I13" s="25"/>
      <c r="J13" s="24">
        <v>1.5</v>
      </c>
      <c r="K13" s="26">
        <v>1</v>
      </c>
      <c r="L13" s="26">
        <v>2</v>
      </c>
      <c r="M13" s="24">
        <v>2</v>
      </c>
      <c r="N13" s="24">
        <v>2</v>
      </c>
      <c r="O13" s="27">
        <f t="shared" si="0"/>
        <v>8.5</v>
      </c>
      <c r="P13" s="24">
        <v>1.5</v>
      </c>
      <c r="Q13" s="26">
        <v>1</v>
      </c>
      <c r="R13" s="26">
        <v>2</v>
      </c>
      <c r="S13" s="24">
        <v>2</v>
      </c>
      <c r="T13" s="24">
        <v>2</v>
      </c>
      <c r="U13" s="27">
        <f t="shared" si="1"/>
        <v>8.5</v>
      </c>
      <c r="V13" s="28">
        <f t="shared" si="2"/>
        <v>8.5</v>
      </c>
      <c r="W13" s="30"/>
      <c r="X13" s="3"/>
      <c r="Y13" s="3"/>
      <c r="Z13" s="3"/>
    </row>
    <row r="14" spans="1:26" ht="22.5" customHeight="1">
      <c r="A14" s="24">
        <v>3</v>
      </c>
      <c r="B14" s="24"/>
      <c r="C14" s="31" t="s">
        <v>39</v>
      </c>
      <c r="D14" s="32" t="s">
        <v>40</v>
      </c>
      <c r="E14" s="33" t="s">
        <v>41</v>
      </c>
      <c r="F14" s="34" t="s">
        <v>42</v>
      </c>
      <c r="G14" s="23" t="s">
        <v>34</v>
      </c>
      <c r="H14" s="24">
        <v>13</v>
      </c>
      <c r="I14" s="25"/>
      <c r="J14" s="24">
        <v>1.5</v>
      </c>
      <c r="K14" s="26">
        <v>1.5</v>
      </c>
      <c r="L14" s="26">
        <v>0</v>
      </c>
      <c r="M14" s="24">
        <v>2</v>
      </c>
      <c r="N14" s="24">
        <v>0</v>
      </c>
      <c r="O14" s="27">
        <f t="shared" si="0"/>
        <v>5</v>
      </c>
      <c r="P14" s="24">
        <v>1.5</v>
      </c>
      <c r="Q14" s="26">
        <v>1.5</v>
      </c>
      <c r="R14" s="26">
        <v>0</v>
      </c>
      <c r="S14" s="24">
        <v>2</v>
      </c>
      <c r="T14" s="24">
        <v>0</v>
      </c>
      <c r="U14" s="27">
        <f t="shared" si="1"/>
        <v>5</v>
      </c>
      <c r="V14" s="28">
        <f t="shared" si="2"/>
        <v>5</v>
      </c>
      <c r="W14" s="30"/>
      <c r="X14" s="3"/>
      <c r="Y14" s="3"/>
      <c r="Z14" s="3"/>
    </row>
    <row r="15" spans="1:26" ht="22.5" customHeight="1">
      <c r="A15" s="24">
        <v>4</v>
      </c>
      <c r="B15" s="24"/>
      <c r="C15" s="31" t="s">
        <v>43</v>
      </c>
      <c r="D15" s="32" t="s">
        <v>44</v>
      </c>
      <c r="E15" s="33" t="s">
        <v>45</v>
      </c>
      <c r="F15" s="34" t="s">
        <v>46</v>
      </c>
      <c r="G15" s="23" t="s">
        <v>47</v>
      </c>
      <c r="H15" s="24">
        <v>14</v>
      </c>
      <c r="I15" s="25"/>
      <c r="J15" s="24">
        <v>0</v>
      </c>
      <c r="K15" s="26">
        <v>1</v>
      </c>
      <c r="L15" s="26">
        <v>0</v>
      </c>
      <c r="M15" s="24">
        <v>2</v>
      </c>
      <c r="N15" s="24">
        <v>1.5</v>
      </c>
      <c r="O15" s="27">
        <f t="shared" si="0"/>
        <v>4.5</v>
      </c>
      <c r="P15" s="24">
        <v>0</v>
      </c>
      <c r="Q15" s="26">
        <v>1</v>
      </c>
      <c r="R15" s="26">
        <v>0</v>
      </c>
      <c r="S15" s="24">
        <v>2</v>
      </c>
      <c r="T15" s="24">
        <v>1.5</v>
      </c>
      <c r="U15" s="27">
        <f t="shared" si="1"/>
        <v>4.5</v>
      </c>
      <c r="V15" s="28">
        <f t="shared" si="2"/>
        <v>4.5</v>
      </c>
      <c r="W15" s="30"/>
      <c r="X15" s="3"/>
      <c r="Y15" s="3"/>
      <c r="Z15" s="3"/>
    </row>
    <row r="16" spans="1:26" ht="22.5" customHeight="1">
      <c r="A16" s="24">
        <v>5</v>
      </c>
      <c r="B16" s="24"/>
      <c r="C16" s="31" t="s">
        <v>48</v>
      </c>
      <c r="D16" s="32" t="s">
        <v>49</v>
      </c>
      <c r="E16" s="33" t="s">
        <v>50</v>
      </c>
      <c r="F16" s="34" t="s">
        <v>51</v>
      </c>
      <c r="G16" s="23" t="s">
        <v>34</v>
      </c>
      <c r="H16" s="24">
        <v>15</v>
      </c>
      <c r="I16" s="25"/>
      <c r="J16" s="24">
        <v>2</v>
      </c>
      <c r="K16" s="26">
        <v>1</v>
      </c>
      <c r="L16" s="26">
        <v>2</v>
      </c>
      <c r="M16" s="24">
        <v>1</v>
      </c>
      <c r="N16" s="24">
        <v>2</v>
      </c>
      <c r="O16" s="27">
        <f t="shared" si="0"/>
        <v>8</v>
      </c>
      <c r="P16" s="24">
        <v>2</v>
      </c>
      <c r="Q16" s="26">
        <v>1</v>
      </c>
      <c r="R16" s="26">
        <v>2</v>
      </c>
      <c r="S16" s="24">
        <v>1</v>
      </c>
      <c r="T16" s="24">
        <v>2</v>
      </c>
      <c r="U16" s="27">
        <f t="shared" si="1"/>
        <v>8</v>
      </c>
      <c r="V16" s="28">
        <f t="shared" si="2"/>
        <v>8</v>
      </c>
      <c r="W16" s="30"/>
      <c r="X16" s="3"/>
      <c r="Y16" s="3"/>
      <c r="Z16" s="3"/>
    </row>
    <row r="17" spans="1:26" ht="22.5" customHeight="1">
      <c r="A17" s="24">
        <v>6</v>
      </c>
      <c r="B17" s="24"/>
      <c r="C17" s="31" t="s">
        <v>52</v>
      </c>
      <c r="D17" s="32" t="s">
        <v>53</v>
      </c>
      <c r="E17" s="33" t="s">
        <v>54</v>
      </c>
      <c r="F17" s="34" t="s">
        <v>55</v>
      </c>
      <c r="G17" s="23" t="s">
        <v>34</v>
      </c>
      <c r="H17" s="24">
        <v>16</v>
      </c>
      <c r="I17" s="25"/>
      <c r="J17" s="24">
        <v>0.5</v>
      </c>
      <c r="K17" s="26">
        <v>2</v>
      </c>
      <c r="L17" s="26">
        <v>2</v>
      </c>
      <c r="M17" s="24">
        <v>1.5</v>
      </c>
      <c r="N17" s="24">
        <v>2</v>
      </c>
      <c r="O17" s="27">
        <f t="shared" si="0"/>
        <v>8</v>
      </c>
      <c r="P17" s="24">
        <v>0.5</v>
      </c>
      <c r="Q17" s="26">
        <v>2</v>
      </c>
      <c r="R17" s="26">
        <v>2</v>
      </c>
      <c r="S17" s="24">
        <v>1.5</v>
      </c>
      <c r="T17" s="24">
        <v>2</v>
      </c>
      <c r="U17" s="27">
        <f t="shared" si="1"/>
        <v>8</v>
      </c>
      <c r="V17" s="28">
        <f t="shared" si="2"/>
        <v>8</v>
      </c>
      <c r="W17" s="30"/>
      <c r="X17" s="3"/>
      <c r="Y17" s="3"/>
      <c r="Z17" s="3"/>
    </row>
    <row r="18" spans="1:26" ht="22.5" customHeight="1">
      <c r="A18" s="24">
        <v>7</v>
      </c>
      <c r="B18" s="24"/>
      <c r="C18" s="31" t="s">
        <v>56</v>
      </c>
      <c r="D18" s="32" t="s">
        <v>57</v>
      </c>
      <c r="E18" s="33" t="s">
        <v>54</v>
      </c>
      <c r="F18" s="34" t="s">
        <v>58</v>
      </c>
      <c r="G18" s="23" t="s">
        <v>34</v>
      </c>
      <c r="H18" s="24">
        <v>17</v>
      </c>
      <c r="I18" s="25"/>
      <c r="J18" s="24">
        <v>1</v>
      </c>
      <c r="K18" s="26">
        <v>1</v>
      </c>
      <c r="L18" s="26">
        <v>1</v>
      </c>
      <c r="M18" s="24">
        <v>2</v>
      </c>
      <c r="N18" s="24">
        <v>2</v>
      </c>
      <c r="O18" s="27">
        <f t="shared" si="0"/>
        <v>7</v>
      </c>
      <c r="P18" s="24">
        <v>1</v>
      </c>
      <c r="Q18" s="26">
        <v>1</v>
      </c>
      <c r="R18" s="26">
        <v>1</v>
      </c>
      <c r="S18" s="24">
        <v>2</v>
      </c>
      <c r="T18" s="24">
        <v>2</v>
      </c>
      <c r="U18" s="27">
        <f t="shared" si="1"/>
        <v>7</v>
      </c>
      <c r="V18" s="28">
        <f t="shared" si="2"/>
        <v>7</v>
      </c>
      <c r="W18" s="30"/>
      <c r="X18" s="3"/>
      <c r="Y18" s="3"/>
      <c r="Z18" s="3"/>
    </row>
    <row r="19" spans="1:26" ht="22.5" customHeight="1">
      <c r="A19" s="24">
        <v>8</v>
      </c>
      <c r="B19" s="24"/>
      <c r="C19" s="31" t="s">
        <v>59</v>
      </c>
      <c r="D19" s="32" t="s">
        <v>40</v>
      </c>
      <c r="E19" s="33" t="s">
        <v>60</v>
      </c>
      <c r="F19" s="34" t="s">
        <v>61</v>
      </c>
      <c r="G19" s="23" t="s">
        <v>34</v>
      </c>
      <c r="H19" s="24">
        <v>18</v>
      </c>
      <c r="I19" s="25"/>
      <c r="J19" s="24">
        <v>0.75</v>
      </c>
      <c r="K19" s="26">
        <v>0</v>
      </c>
      <c r="L19" s="26">
        <v>0</v>
      </c>
      <c r="M19" s="24">
        <v>2</v>
      </c>
      <c r="N19" s="24">
        <v>2</v>
      </c>
      <c r="O19" s="27">
        <f t="shared" si="0"/>
        <v>4.75</v>
      </c>
      <c r="P19" s="24">
        <v>0.75</v>
      </c>
      <c r="Q19" s="26">
        <v>0</v>
      </c>
      <c r="R19" s="26">
        <v>0</v>
      </c>
      <c r="S19" s="24">
        <v>2</v>
      </c>
      <c r="T19" s="24">
        <v>2</v>
      </c>
      <c r="U19" s="27">
        <f t="shared" si="1"/>
        <v>4.75</v>
      </c>
      <c r="V19" s="28">
        <f t="shared" si="2"/>
        <v>4.75</v>
      </c>
      <c r="W19" s="30"/>
      <c r="X19" s="3"/>
      <c r="Y19" s="3"/>
      <c r="Z19" s="3"/>
    </row>
    <row r="20" spans="1:26" ht="22.5" customHeight="1">
      <c r="A20" s="24">
        <v>9</v>
      </c>
      <c r="B20" s="24"/>
      <c r="C20" s="31" t="s">
        <v>62</v>
      </c>
      <c r="D20" s="32" t="s">
        <v>63</v>
      </c>
      <c r="E20" s="33" t="s">
        <v>64</v>
      </c>
      <c r="F20" s="34" t="s">
        <v>65</v>
      </c>
      <c r="G20" s="23" t="s">
        <v>47</v>
      </c>
      <c r="H20" s="24">
        <v>19</v>
      </c>
      <c r="I20" s="25"/>
      <c r="J20" s="24">
        <v>0</v>
      </c>
      <c r="K20" s="26">
        <v>0.25</v>
      </c>
      <c r="L20" s="26">
        <v>0.5</v>
      </c>
      <c r="M20" s="24">
        <v>2</v>
      </c>
      <c r="N20" s="24">
        <v>2</v>
      </c>
      <c r="O20" s="27">
        <f t="shared" si="0"/>
        <v>4.75</v>
      </c>
      <c r="P20" s="24">
        <v>0</v>
      </c>
      <c r="Q20" s="26">
        <v>0.25</v>
      </c>
      <c r="R20" s="26">
        <v>0.5</v>
      </c>
      <c r="S20" s="24">
        <v>2</v>
      </c>
      <c r="T20" s="24">
        <v>2</v>
      </c>
      <c r="U20" s="27">
        <f t="shared" si="1"/>
        <v>4.75</v>
      </c>
      <c r="V20" s="28">
        <f t="shared" si="2"/>
        <v>4.75</v>
      </c>
      <c r="W20" s="30"/>
      <c r="X20" s="3"/>
      <c r="Y20" s="3"/>
      <c r="Z20" s="3"/>
    </row>
    <row r="21" spans="1:26" ht="22.5" customHeight="1">
      <c r="A21" s="24">
        <v>10</v>
      </c>
      <c r="B21" s="24"/>
      <c r="C21" s="31" t="s">
        <v>66</v>
      </c>
      <c r="D21" s="32" t="s">
        <v>67</v>
      </c>
      <c r="E21" s="33" t="s">
        <v>68</v>
      </c>
      <c r="F21" s="34" t="s">
        <v>69</v>
      </c>
      <c r="G21" s="23" t="s">
        <v>47</v>
      </c>
      <c r="H21" s="24">
        <v>20</v>
      </c>
      <c r="I21" s="25"/>
      <c r="J21" s="24">
        <v>2</v>
      </c>
      <c r="K21" s="26">
        <v>2</v>
      </c>
      <c r="L21" s="26">
        <v>1</v>
      </c>
      <c r="M21" s="24">
        <v>2</v>
      </c>
      <c r="N21" s="24">
        <v>0</v>
      </c>
      <c r="O21" s="27">
        <f t="shared" si="0"/>
        <v>7</v>
      </c>
      <c r="P21" s="24">
        <v>2</v>
      </c>
      <c r="Q21" s="26">
        <v>2</v>
      </c>
      <c r="R21" s="26">
        <v>1</v>
      </c>
      <c r="S21" s="24">
        <v>2</v>
      </c>
      <c r="T21" s="24">
        <v>0</v>
      </c>
      <c r="U21" s="27">
        <f t="shared" si="1"/>
        <v>7</v>
      </c>
      <c r="V21" s="28">
        <f t="shared" si="2"/>
        <v>7</v>
      </c>
      <c r="W21" s="30"/>
      <c r="X21" s="3"/>
      <c r="Y21" s="3"/>
      <c r="Z21" s="3"/>
    </row>
    <row r="22" spans="1:26" ht="22.5" customHeight="1">
      <c r="A22" s="24">
        <v>11</v>
      </c>
      <c r="B22" s="24"/>
      <c r="C22" s="31" t="s">
        <v>70</v>
      </c>
      <c r="D22" s="32" t="s">
        <v>71</v>
      </c>
      <c r="E22" s="33" t="s">
        <v>72</v>
      </c>
      <c r="F22" s="34" t="s">
        <v>73</v>
      </c>
      <c r="G22" s="23" t="s">
        <v>34</v>
      </c>
      <c r="H22" s="24">
        <v>21</v>
      </c>
      <c r="I22" s="25"/>
      <c r="J22" s="24">
        <v>0</v>
      </c>
      <c r="K22" s="26">
        <v>0</v>
      </c>
      <c r="L22" s="26">
        <v>0</v>
      </c>
      <c r="M22" s="24">
        <v>2</v>
      </c>
      <c r="N22" s="24">
        <v>2</v>
      </c>
      <c r="O22" s="27">
        <f t="shared" si="0"/>
        <v>4</v>
      </c>
      <c r="P22" s="24">
        <v>0</v>
      </c>
      <c r="Q22" s="26">
        <v>0</v>
      </c>
      <c r="R22" s="26">
        <v>0</v>
      </c>
      <c r="S22" s="24">
        <v>2</v>
      </c>
      <c r="T22" s="24">
        <v>2</v>
      </c>
      <c r="U22" s="27">
        <f t="shared" si="1"/>
        <v>4</v>
      </c>
      <c r="V22" s="28">
        <f t="shared" si="2"/>
        <v>4</v>
      </c>
      <c r="W22" s="30"/>
      <c r="X22" s="3"/>
      <c r="Y22" s="3"/>
      <c r="Z22" s="3"/>
    </row>
    <row r="23" spans="1:26" ht="22.5" customHeight="1">
      <c r="A23" s="24">
        <v>12</v>
      </c>
      <c r="B23" s="24"/>
      <c r="C23" s="31" t="s">
        <v>74</v>
      </c>
      <c r="D23" s="32" t="s">
        <v>75</v>
      </c>
      <c r="E23" s="33" t="s">
        <v>76</v>
      </c>
      <c r="F23" s="34" t="s">
        <v>77</v>
      </c>
      <c r="G23" s="23" t="s">
        <v>34</v>
      </c>
      <c r="H23" s="24">
        <v>22</v>
      </c>
      <c r="I23" s="25"/>
      <c r="J23" s="24">
        <v>1</v>
      </c>
      <c r="K23" s="26">
        <v>1</v>
      </c>
      <c r="L23" s="26">
        <v>2</v>
      </c>
      <c r="M23" s="24">
        <v>2</v>
      </c>
      <c r="N23" s="24">
        <v>2</v>
      </c>
      <c r="O23" s="27">
        <f t="shared" si="0"/>
        <v>8</v>
      </c>
      <c r="P23" s="24">
        <v>1</v>
      </c>
      <c r="Q23" s="26">
        <v>1</v>
      </c>
      <c r="R23" s="26">
        <v>2</v>
      </c>
      <c r="S23" s="24">
        <v>2</v>
      </c>
      <c r="T23" s="24">
        <v>2</v>
      </c>
      <c r="U23" s="27">
        <f t="shared" si="1"/>
        <v>8</v>
      </c>
      <c r="V23" s="28">
        <f t="shared" si="2"/>
        <v>8</v>
      </c>
      <c r="W23" s="30"/>
      <c r="X23" s="3"/>
      <c r="Y23" s="3"/>
      <c r="Z23" s="3"/>
    </row>
    <row r="24" spans="1:26" ht="22.5" customHeight="1">
      <c r="A24" s="24">
        <v>13</v>
      </c>
      <c r="B24" s="24"/>
      <c r="C24" s="31" t="s">
        <v>78</v>
      </c>
      <c r="D24" s="32" t="s">
        <v>31</v>
      </c>
      <c r="E24" s="33" t="s">
        <v>79</v>
      </c>
      <c r="F24" s="34" t="s">
        <v>80</v>
      </c>
      <c r="G24" s="23" t="s">
        <v>34</v>
      </c>
      <c r="H24" s="24">
        <v>23</v>
      </c>
      <c r="I24" s="25"/>
      <c r="J24" s="24">
        <v>1.5</v>
      </c>
      <c r="K24" s="26">
        <v>0</v>
      </c>
      <c r="L24" s="26">
        <v>1</v>
      </c>
      <c r="M24" s="24">
        <v>1</v>
      </c>
      <c r="N24" s="24">
        <v>2</v>
      </c>
      <c r="O24" s="27">
        <f t="shared" si="0"/>
        <v>5.5</v>
      </c>
      <c r="P24" s="24">
        <v>1.5</v>
      </c>
      <c r="Q24" s="26">
        <v>0</v>
      </c>
      <c r="R24" s="26">
        <v>1</v>
      </c>
      <c r="S24" s="24">
        <v>1</v>
      </c>
      <c r="T24" s="24">
        <v>2</v>
      </c>
      <c r="U24" s="27">
        <f t="shared" si="1"/>
        <v>5.5</v>
      </c>
      <c r="V24" s="28">
        <f t="shared" si="2"/>
        <v>5.5</v>
      </c>
      <c r="W24" s="30"/>
      <c r="X24" s="3"/>
      <c r="Y24" s="3"/>
      <c r="Z24" s="3"/>
    </row>
    <row r="25" spans="1:26" ht="22.5" customHeight="1">
      <c r="A25" s="24">
        <v>14</v>
      </c>
      <c r="B25" s="24"/>
      <c r="C25" s="31" t="s">
        <v>81</v>
      </c>
      <c r="D25" s="32" t="s">
        <v>82</v>
      </c>
      <c r="E25" s="33" t="s">
        <v>83</v>
      </c>
      <c r="F25" s="34" t="s">
        <v>84</v>
      </c>
      <c r="G25" s="23" t="s">
        <v>34</v>
      </c>
      <c r="H25" s="24">
        <v>24</v>
      </c>
      <c r="I25" s="25"/>
      <c r="J25" s="24">
        <v>1.75</v>
      </c>
      <c r="K25" s="26">
        <v>2</v>
      </c>
      <c r="L25" s="26">
        <v>2</v>
      </c>
      <c r="M25" s="24">
        <v>2</v>
      </c>
      <c r="N25" s="24">
        <v>2</v>
      </c>
      <c r="O25" s="27">
        <f t="shared" si="0"/>
        <v>9.75</v>
      </c>
      <c r="P25" s="24">
        <v>1.75</v>
      </c>
      <c r="Q25" s="26">
        <v>2</v>
      </c>
      <c r="R25" s="26">
        <v>2</v>
      </c>
      <c r="S25" s="24">
        <v>2</v>
      </c>
      <c r="T25" s="24">
        <v>2</v>
      </c>
      <c r="U25" s="27">
        <f t="shared" si="1"/>
        <v>9.75</v>
      </c>
      <c r="V25" s="28">
        <f t="shared" si="2"/>
        <v>9.75</v>
      </c>
      <c r="W25" s="30"/>
      <c r="X25" s="3"/>
      <c r="Y25" s="3"/>
      <c r="Z25" s="3"/>
    </row>
    <row r="26" spans="1:26" ht="22.5" customHeight="1">
      <c r="A26" s="24">
        <v>15</v>
      </c>
      <c r="B26" s="24"/>
      <c r="C26" s="31" t="s">
        <v>85</v>
      </c>
      <c r="D26" s="32" t="s">
        <v>86</v>
      </c>
      <c r="E26" s="33" t="s">
        <v>87</v>
      </c>
      <c r="F26" s="34" t="s">
        <v>88</v>
      </c>
      <c r="G26" s="23" t="s">
        <v>34</v>
      </c>
      <c r="H26" s="24">
        <v>25</v>
      </c>
      <c r="I26" s="25"/>
      <c r="J26" s="24">
        <v>2</v>
      </c>
      <c r="K26" s="26">
        <v>0.75</v>
      </c>
      <c r="L26" s="26">
        <v>0</v>
      </c>
      <c r="M26" s="24">
        <v>2</v>
      </c>
      <c r="N26" s="24">
        <v>0.5</v>
      </c>
      <c r="O26" s="27">
        <f t="shared" si="0"/>
        <v>5.25</v>
      </c>
      <c r="P26" s="24">
        <v>2</v>
      </c>
      <c r="Q26" s="26">
        <v>0.75</v>
      </c>
      <c r="R26" s="26">
        <v>0</v>
      </c>
      <c r="S26" s="24">
        <v>2</v>
      </c>
      <c r="T26" s="24">
        <v>0.5</v>
      </c>
      <c r="U26" s="27">
        <f t="shared" si="1"/>
        <v>5.25</v>
      </c>
      <c r="V26" s="28">
        <f t="shared" si="2"/>
        <v>5.25</v>
      </c>
      <c r="W26" s="30"/>
      <c r="X26" s="3"/>
      <c r="Y26" s="3"/>
      <c r="Z26" s="3"/>
    </row>
    <row r="27" spans="1:26" ht="22.5" customHeight="1">
      <c r="A27" s="24">
        <v>16</v>
      </c>
      <c r="B27" s="24"/>
      <c r="C27" s="31" t="s">
        <v>89</v>
      </c>
      <c r="D27" s="32" t="s">
        <v>90</v>
      </c>
      <c r="E27" s="33" t="s">
        <v>91</v>
      </c>
      <c r="F27" s="34" t="s">
        <v>92</v>
      </c>
      <c r="G27" s="23" t="s">
        <v>34</v>
      </c>
      <c r="H27" s="24">
        <v>26</v>
      </c>
      <c r="I27" s="25"/>
      <c r="J27" s="24">
        <v>2</v>
      </c>
      <c r="K27" s="26">
        <v>1</v>
      </c>
      <c r="L27" s="26">
        <v>2</v>
      </c>
      <c r="M27" s="24">
        <v>2</v>
      </c>
      <c r="N27" s="24">
        <v>0</v>
      </c>
      <c r="O27" s="27">
        <f t="shared" si="0"/>
        <v>7</v>
      </c>
      <c r="P27" s="24">
        <v>2</v>
      </c>
      <c r="Q27" s="26">
        <v>1</v>
      </c>
      <c r="R27" s="26">
        <v>2</v>
      </c>
      <c r="S27" s="24">
        <v>2</v>
      </c>
      <c r="T27" s="24">
        <v>0</v>
      </c>
      <c r="U27" s="27">
        <f t="shared" si="1"/>
        <v>7</v>
      </c>
      <c r="V27" s="28">
        <f t="shared" si="2"/>
        <v>7</v>
      </c>
      <c r="W27" s="30"/>
      <c r="X27" s="3"/>
      <c r="Y27" s="3"/>
      <c r="Z27" s="3"/>
    </row>
    <row r="28" spans="1:26" ht="22.5" customHeight="1">
      <c r="A28" s="24">
        <v>17</v>
      </c>
      <c r="B28" s="24"/>
      <c r="C28" s="31" t="s">
        <v>93</v>
      </c>
      <c r="D28" s="32" t="s">
        <v>94</v>
      </c>
      <c r="E28" s="33" t="s">
        <v>95</v>
      </c>
      <c r="F28" s="34" t="s">
        <v>96</v>
      </c>
      <c r="G28" s="23" t="s">
        <v>34</v>
      </c>
      <c r="H28" s="24">
        <v>27</v>
      </c>
      <c r="I28" s="25"/>
      <c r="J28" s="24">
        <v>0.5</v>
      </c>
      <c r="K28" s="26">
        <v>2</v>
      </c>
      <c r="L28" s="26">
        <v>2</v>
      </c>
      <c r="M28" s="24">
        <v>2</v>
      </c>
      <c r="N28" s="24">
        <v>2</v>
      </c>
      <c r="O28" s="27">
        <f t="shared" si="0"/>
        <v>8.5</v>
      </c>
      <c r="P28" s="24">
        <v>0.5</v>
      </c>
      <c r="Q28" s="26">
        <v>2</v>
      </c>
      <c r="R28" s="26">
        <v>2</v>
      </c>
      <c r="S28" s="24">
        <v>2</v>
      </c>
      <c r="T28" s="24">
        <v>2</v>
      </c>
      <c r="U28" s="27">
        <f t="shared" si="1"/>
        <v>8.5</v>
      </c>
      <c r="V28" s="28">
        <f t="shared" si="2"/>
        <v>8.5</v>
      </c>
      <c r="W28" s="30"/>
      <c r="X28" s="3"/>
      <c r="Y28" s="3"/>
      <c r="Z28" s="3"/>
    </row>
    <row r="29" spans="1:26" ht="22.5" customHeight="1">
      <c r="A29" s="24">
        <v>18</v>
      </c>
      <c r="B29" s="24"/>
      <c r="C29" s="31" t="s">
        <v>97</v>
      </c>
      <c r="D29" s="32" t="s">
        <v>98</v>
      </c>
      <c r="E29" s="33" t="s">
        <v>95</v>
      </c>
      <c r="F29" s="34" t="s">
        <v>99</v>
      </c>
      <c r="G29" s="23" t="s">
        <v>34</v>
      </c>
      <c r="H29" s="24">
        <v>28</v>
      </c>
      <c r="I29" s="25"/>
      <c r="J29" s="24">
        <v>0</v>
      </c>
      <c r="K29" s="26">
        <v>2</v>
      </c>
      <c r="L29" s="26">
        <v>2</v>
      </c>
      <c r="M29" s="24">
        <v>2</v>
      </c>
      <c r="N29" s="24">
        <v>2</v>
      </c>
      <c r="O29" s="27">
        <f t="shared" si="0"/>
        <v>8</v>
      </c>
      <c r="P29" s="24">
        <v>0</v>
      </c>
      <c r="Q29" s="26">
        <v>2</v>
      </c>
      <c r="R29" s="26">
        <v>2</v>
      </c>
      <c r="S29" s="24">
        <v>2</v>
      </c>
      <c r="T29" s="24">
        <v>2</v>
      </c>
      <c r="U29" s="27">
        <f t="shared" si="1"/>
        <v>8</v>
      </c>
      <c r="V29" s="28">
        <f t="shared" si="2"/>
        <v>8</v>
      </c>
      <c r="W29" s="30"/>
      <c r="X29" s="3"/>
      <c r="Y29" s="3"/>
      <c r="Z29" s="3"/>
    </row>
    <row r="30" spans="1:26" ht="22.5" customHeight="1">
      <c r="A30" s="24">
        <v>19</v>
      </c>
      <c r="B30" s="24"/>
      <c r="C30" s="31" t="s">
        <v>100</v>
      </c>
      <c r="D30" s="32" t="s">
        <v>101</v>
      </c>
      <c r="E30" s="33" t="s">
        <v>95</v>
      </c>
      <c r="F30" s="34" t="s">
        <v>102</v>
      </c>
      <c r="G30" s="23" t="s">
        <v>34</v>
      </c>
      <c r="H30" s="24">
        <v>29</v>
      </c>
      <c r="I30" s="25"/>
      <c r="J30" s="24">
        <v>1.5</v>
      </c>
      <c r="K30" s="26">
        <v>2</v>
      </c>
      <c r="L30" s="26">
        <v>2</v>
      </c>
      <c r="M30" s="24">
        <v>2</v>
      </c>
      <c r="N30" s="24">
        <v>2</v>
      </c>
      <c r="O30" s="27">
        <f t="shared" si="0"/>
        <v>9.5</v>
      </c>
      <c r="P30" s="24">
        <v>1.5</v>
      </c>
      <c r="Q30" s="26">
        <v>2</v>
      </c>
      <c r="R30" s="26">
        <v>2</v>
      </c>
      <c r="S30" s="24">
        <v>2</v>
      </c>
      <c r="T30" s="24">
        <v>2</v>
      </c>
      <c r="U30" s="27">
        <f t="shared" si="1"/>
        <v>9.5</v>
      </c>
      <c r="V30" s="28">
        <f t="shared" si="2"/>
        <v>9.5</v>
      </c>
      <c r="W30" s="30"/>
      <c r="X30" s="3"/>
      <c r="Y30" s="3"/>
      <c r="Z30" s="3"/>
    </row>
    <row r="31" spans="1:26" ht="22.5" customHeight="1">
      <c r="A31" s="24">
        <v>20</v>
      </c>
      <c r="B31" s="24"/>
      <c r="C31" s="31" t="s">
        <v>103</v>
      </c>
      <c r="D31" s="32" t="s">
        <v>104</v>
      </c>
      <c r="E31" s="33" t="s">
        <v>95</v>
      </c>
      <c r="F31" s="34" t="s">
        <v>105</v>
      </c>
      <c r="G31" s="23" t="s">
        <v>34</v>
      </c>
      <c r="H31" s="24">
        <v>30</v>
      </c>
      <c r="I31" s="25"/>
      <c r="J31" s="24">
        <v>0.5</v>
      </c>
      <c r="K31" s="26">
        <v>2</v>
      </c>
      <c r="L31" s="26">
        <v>2</v>
      </c>
      <c r="M31" s="24">
        <v>2</v>
      </c>
      <c r="N31" s="24">
        <v>2</v>
      </c>
      <c r="O31" s="27">
        <f t="shared" si="0"/>
        <v>8.5</v>
      </c>
      <c r="P31" s="24">
        <v>0.5</v>
      </c>
      <c r="Q31" s="26">
        <v>2</v>
      </c>
      <c r="R31" s="26">
        <v>2</v>
      </c>
      <c r="S31" s="24">
        <v>2</v>
      </c>
      <c r="T31" s="24">
        <v>2</v>
      </c>
      <c r="U31" s="27">
        <f t="shared" si="1"/>
        <v>8.5</v>
      </c>
      <c r="V31" s="28">
        <f t="shared" si="2"/>
        <v>8.5</v>
      </c>
      <c r="W31" s="30"/>
      <c r="X31" s="3"/>
      <c r="Y31" s="3"/>
      <c r="Z31" s="3"/>
    </row>
    <row r="32" spans="1:26" ht="22.5" customHeight="1">
      <c r="A32" s="24">
        <v>21</v>
      </c>
      <c r="B32" s="24"/>
      <c r="C32" s="31" t="s">
        <v>106</v>
      </c>
      <c r="D32" s="32" t="s">
        <v>107</v>
      </c>
      <c r="E32" s="33" t="s">
        <v>108</v>
      </c>
      <c r="F32" s="34" t="s">
        <v>109</v>
      </c>
      <c r="G32" s="23" t="s">
        <v>34</v>
      </c>
      <c r="H32" s="24">
        <v>31</v>
      </c>
      <c r="I32" s="25"/>
      <c r="J32" s="24">
        <v>2</v>
      </c>
      <c r="K32" s="26">
        <v>0</v>
      </c>
      <c r="L32" s="26">
        <v>0</v>
      </c>
      <c r="M32" s="24">
        <v>0</v>
      </c>
      <c r="N32" s="24">
        <v>2</v>
      </c>
      <c r="O32" s="27">
        <f t="shared" si="0"/>
        <v>4</v>
      </c>
      <c r="P32" s="24">
        <v>2</v>
      </c>
      <c r="Q32" s="26">
        <v>0</v>
      </c>
      <c r="R32" s="26">
        <v>0</v>
      </c>
      <c r="S32" s="24">
        <v>0</v>
      </c>
      <c r="T32" s="24">
        <v>2</v>
      </c>
      <c r="U32" s="27">
        <f t="shared" si="1"/>
        <v>4</v>
      </c>
      <c r="V32" s="28">
        <f t="shared" si="2"/>
        <v>4</v>
      </c>
      <c r="W32" s="30"/>
      <c r="X32" s="3"/>
      <c r="Y32" s="3"/>
      <c r="Z32" s="3"/>
    </row>
    <row r="33" spans="1:26" ht="22.5" customHeight="1">
      <c r="A33" s="24">
        <v>22</v>
      </c>
      <c r="B33" s="24"/>
      <c r="C33" s="31" t="s">
        <v>110</v>
      </c>
      <c r="D33" s="32" t="s">
        <v>111</v>
      </c>
      <c r="E33" s="33" t="s">
        <v>112</v>
      </c>
      <c r="F33" s="34" t="s">
        <v>113</v>
      </c>
      <c r="G33" s="23" t="s">
        <v>34</v>
      </c>
      <c r="H33" s="24">
        <v>32</v>
      </c>
      <c r="I33" s="25"/>
      <c r="J33" s="24">
        <v>0</v>
      </c>
      <c r="K33" s="26">
        <v>2</v>
      </c>
      <c r="L33" s="26">
        <v>1</v>
      </c>
      <c r="M33" s="24">
        <v>0</v>
      </c>
      <c r="N33" s="24">
        <v>0.5</v>
      </c>
      <c r="O33" s="27">
        <f t="shared" si="0"/>
        <v>3.5</v>
      </c>
      <c r="P33" s="24">
        <v>0</v>
      </c>
      <c r="Q33" s="26">
        <v>2</v>
      </c>
      <c r="R33" s="26">
        <v>1</v>
      </c>
      <c r="S33" s="24">
        <v>0</v>
      </c>
      <c r="T33" s="24">
        <v>0.5</v>
      </c>
      <c r="U33" s="27">
        <f t="shared" si="1"/>
        <v>3.5</v>
      </c>
      <c r="V33" s="28">
        <f t="shared" si="2"/>
        <v>3.5</v>
      </c>
      <c r="W33" s="30"/>
      <c r="X33" s="3"/>
      <c r="Y33" s="3"/>
      <c r="Z33" s="3"/>
    </row>
    <row r="34" spans="1:26" ht="22.5" customHeight="1">
      <c r="A34" s="24">
        <v>23</v>
      </c>
      <c r="B34" s="24"/>
      <c r="C34" s="31" t="s">
        <v>114</v>
      </c>
      <c r="D34" s="32" t="s">
        <v>115</v>
      </c>
      <c r="E34" s="33" t="s">
        <v>116</v>
      </c>
      <c r="F34" s="34" t="s">
        <v>117</v>
      </c>
      <c r="G34" s="23" t="s">
        <v>34</v>
      </c>
      <c r="H34" s="24">
        <v>33</v>
      </c>
      <c r="I34" s="25"/>
      <c r="J34" s="24">
        <v>1</v>
      </c>
      <c r="K34" s="26">
        <v>0.75</v>
      </c>
      <c r="L34" s="26">
        <v>1</v>
      </c>
      <c r="M34" s="24">
        <v>1.5</v>
      </c>
      <c r="N34" s="24">
        <v>2</v>
      </c>
      <c r="O34" s="27">
        <f t="shared" si="0"/>
        <v>6.25</v>
      </c>
      <c r="P34" s="24">
        <v>1</v>
      </c>
      <c r="Q34" s="26">
        <v>0.75</v>
      </c>
      <c r="R34" s="26">
        <v>1</v>
      </c>
      <c r="S34" s="24">
        <v>1.5</v>
      </c>
      <c r="T34" s="24">
        <v>2</v>
      </c>
      <c r="U34" s="27">
        <f t="shared" si="1"/>
        <v>6.25</v>
      </c>
      <c r="V34" s="28">
        <f t="shared" si="2"/>
        <v>6.25</v>
      </c>
      <c r="W34" s="30"/>
      <c r="X34" s="3"/>
      <c r="Y34" s="3"/>
      <c r="Z34" s="3"/>
    </row>
    <row r="35" spans="1:26" ht="22.5" customHeight="1">
      <c r="A35" s="24">
        <v>24</v>
      </c>
      <c r="B35" s="24"/>
      <c r="C35" s="31" t="s">
        <v>118</v>
      </c>
      <c r="D35" s="32" t="s">
        <v>119</v>
      </c>
      <c r="E35" s="33" t="s">
        <v>120</v>
      </c>
      <c r="F35" s="34" t="s">
        <v>121</v>
      </c>
      <c r="G35" s="23" t="s">
        <v>34</v>
      </c>
      <c r="H35" s="24">
        <v>34</v>
      </c>
      <c r="I35" s="25"/>
      <c r="J35" s="24">
        <v>2</v>
      </c>
      <c r="K35" s="26">
        <v>2</v>
      </c>
      <c r="L35" s="26">
        <v>2</v>
      </c>
      <c r="M35" s="24">
        <v>2</v>
      </c>
      <c r="N35" s="24">
        <v>2</v>
      </c>
      <c r="O35" s="27">
        <f t="shared" si="0"/>
        <v>10</v>
      </c>
      <c r="P35" s="24">
        <v>2</v>
      </c>
      <c r="Q35" s="26">
        <v>2</v>
      </c>
      <c r="R35" s="26">
        <v>2</v>
      </c>
      <c r="S35" s="24">
        <v>2</v>
      </c>
      <c r="T35" s="24">
        <v>2</v>
      </c>
      <c r="U35" s="27">
        <f t="shared" si="1"/>
        <v>10</v>
      </c>
      <c r="V35" s="28">
        <f t="shared" si="2"/>
        <v>10</v>
      </c>
      <c r="W35" s="30"/>
      <c r="X35" s="3"/>
      <c r="Y35" s="3"/>
      <c r="Z35" s="3"/>
    </row>
    <row r="36" spans="1:26" ht="22.5" customHeight="1">
      <c r="A36" s="24">
        <v>25</v>
      </c>
      <c r="B36" s="24"/>
      <c r="C36" s="31" t="s">
        <v>122</v>
      </c>
      <c r="D36" s="32" t="s">
        <v>123</v>
      </c>
      <c r="E36" s="33" t="s">
        <v>124</v>
      </c>
      <c r="F36" s="34" t="s">
        <v>61</v>
      </c>
      <c r="G36" s="23" t="s">
        <v>34</v>
      </c>
      <c r="H36" s="24">
        <v>35</v>
      </c>
      <c r="I36" s="25"/>
      <c r="J36" s="24">
        <v>0.5</v>
      </c>
      <c r="K36" s="26">
        <v>2</v>
      </c>
      <c r="L36" s="26">
        <v>2</v>
      </c>
      <c r="M36" s="24">
        <v>2</v>
      </c>
      <c r="N36" s="24">
        <v>2</v>
      </c>
      <c r="O36" s="27">
        <f t="shared" si="0"/>
        <v>8.5</v>
      </c>
      <c r="P36" s="24">
        <v>0.5</v>
      </c>
      <c r="Q36" s="26">
        <v>2</v>
      </c>
      <c r="R36" s="26">
        <v>2</v>
      </c>
      <c r="S36" s="24">
        <v>2</v>
      </c>
      <c r="T36" s="24">
        <v>2</v>
      </c>
      <c r="U36" s="27">
        <f t="shared" si="1"/>
        <v>8.5</v>
      </c>
      <c r="V36" s="28">
        <f t="shared" si="2"/>
        <v>8.5</v>
      </c>
      <c r="W36" s="30"/>
      <c r="X36" s="3"/>
      <c r="Y36" s="3"/>
      <c r="Z36" s="3"/>
    </row>
    <row r="37" spans="1:26" ht="22.5" customHeight="1">
      <c r="A37" s="24">
        <v>26</v>
      </c>
      <c r="B37" s="24"/>
      <c r="C37" s="31" t="s">
        <v>125</v>
      </c>
      <c r="D37" s="32" t="s">
        <v>126</v>
      </c>
      <c r="E37" s="33" t="s">
        <v>127</v>
      </c>
      <c r="F37" s="34" t="s">
        <v>128</v>
      </c>
      <c r="G37" s="23" t="s">
        <v>34</v>
      </c>
      <c r="H37" s="24">
        <v>36</v>
      </c>
      <c r="I37" s="25"/>
      <c r="J37" s="24">
        <v>1.75</v>
      </c>
      <c r="K37" s="26">
        <v>2</v>
      </c>
      <c r="L37" s="26">
        <v>1.75</v>
      </c>
      <c r="M37" s="24">
        <v>2</v>
      </c>
      <c r="N37" s="24">
        <v>2</v>
      </c>
      <c r="O37" s="27">
        <f t="shared" si="0"/>
        <v>9.5</v>
      </c>
      <c r="P37" s="24">
        <v>1.75</v>
      </c>
      <c r="Q37" s="26">
        <v>2</v>
      </c>
      <c r="R37" s="26">
        <v>1.75</v>
      </c>
      <c r="S37" s="24">
        <v>2</v>
      </c>
      <c r="T37" s="24">
        <v>2</v>
      </c>
      <c r="U37" s="27">
        <f t="shared" si="1"/>
        <v>9.5</v>
      </c>
      <c r="V37" s="28">
        <f t="shared" si="2"/>
        <v>9.5</v>
      </c>
      <c r="W37" s="30"/>
      <c r="X37" s="3"/>
      <c r="Y37" s="3"/>
      <c r="Z37" s="3"/>
    </row>
    <row r="38" spans="1:26" ht="22.5" customHeight="1">
      <c r="A38" s="24">
        <v>27</v>
      </c>
      <c r="B38" s="24"/>
      <c r="C38" s="31" t="s">
        <v>129</v>
      </c>
      <c r="D38" s="32" t="s">
        <v>130</v>
      </c>
      <c r="E38" s="33" t="s">
        <v>131</v>
      </c>
      <c r="F38" s="34" t="s">
        <v>132</v>
      </c>
      <c r="G38" s="23" t="s">
        <v>34</v>
      </c>
      <c r="H38" s="24">
        <v>37</v>
      </c>
      <c r="I38" s="25"/>
      <c r="J38" s="24">
        <v>0.5</v>
      </c>
      <c r="K38" s="26">
        <v>2</v>
      </c>
      <c r="L38" s="26">
        <v>2</v>
      </c>
      <c r="M38" s="24">
        <v>2</v>
      </c>
      <c r="N38" s="24">
        <v>2</v>
      </c>
      <c r="O38" s="27">
        <f t="shared" si="0"/>
        <v>8.5</v>
      </c>
      <c r="P38" s="24">
        <v>0.5</v>
      </c>
      <c r="Q38" s="26">
        <v>2</v>
      </c>
      <c r="R38" s="26">
        <v>2</v>
      </c>
      <c r="S38" s="24">
        <v>2</v>
      </c>
      <c r="T38" s="24">
        <v>2</v>
      </c>
      <c r="U38" s="27">
        <f t="shared" si="1"/>
        <v>8.5</v>
      </c>
      <c r="V38" s="28">
        <f t="shared" si="2"/>
        <v>8.5</v>
      </c>
      <c r="W38" s="30"/>
      <c r="X38" s="3"/>
      <c r="Y38" s="3"/>
      <c r="Z38" s="3"/>
    </row>
    <row r="39" spans="1:26" ht="22.5" customHeight="1">
      <c r="A39" s="24">
        <v>28</v>
      </c>
      <c r="B39" s="24"/>
      <c r="C39" s="31" t="s">
        <v>133</v>
      </c>
      <c r="D39" s="32" t="s">
        <v>134</v>
      </c>
      <c r="E39" s="33" t="s">
        <v>131</v>
      </c>
      <c r="F39" s="34" t="s">
        <v>135</v>
      </c>
      <c r="G39" s="23" t="s">
        <v>34</v>
      </c>
      <c r="H39" s="24">
        <v>38</v>
      </c>
      <c r="I39" s="25"/>
      <c r="J39" s="24">
        <v>1</v>
      </c>
      <c r="K39" s="26">
        <v>1.75</v>
      </c>
      <c r="L39" s="26">
        <v>1.75</v>
      </c>
      <c r="M39" s="24">
        <v>2</v>
      </c>
      <c r="N39" s="24">
        <v>2</v>
      </c>
      <c r="O39" s="27">
        <f t="shared" si="0"/>
        <v>8.5</v>
      </c>
      <c r="P39" s="24">
        <v>1</v>
      </c>
      <c r="Q39" s="26">
        <v>1.75</v>
      </c>
      <c r="R39" s="26">
        <v>1.75</v>
      </c>
      <c r="S39" s="24">
        <v>2</v>
      </c>
      <c r="T39" s="24">
        <v>2</v>
      </c>
      <c r="U39" s="27">
        <f t="shared" si="1"/>
        <v>8.5</v>
      </c>
      <c r="V39" s="28">
        <f t="shared" si="2"/>
        <v>8.5</v>
      </c>
      <c r="W39" s="30"/>
      <c r="X39" s="3"/>
      <c r="Y39" s="3"/>
      <c r="Z39" s="3"/>
    </row>
    <row r="40" spans="1:26" ht="22.5" customHeight="1">
      <c r="A40" s="24">
        <v>29</v>
      </c>
      <c r="B40" s="24"/>
      <c r="C40" s="31" t="s">
        <v>136</v>
      </c>
      <c r="D40" s="32" t="s">
        <v>137</v>
      </c>
      <c r="E40" s="33" t="s">
        <v>138</v>
      </c>
      <c r="F40" s="34" t="s">
        <v>139</v>
      </c>
      <c r="G40" s="23" t="s">
        <v>47</v>
      </c>
      <c r="H40" s="24">
        <v>39</v>
      </c>
      <c r="I40" s="25"/>
      <c r="J40" s="24">
        <v>2</v>
      </c>
      <c r="K40" s="26">
        <v>2</v>
      </c>
      <c r="L40" s="26">
        <v>2</v>
      </c>
      <c r="M40" s="24">
        <v>2</v>
      </c>
      <c r="N40" s="24">
        <v>2</v>
      </c>
      <c r="O40" s="27">
        <f t="shared" si="0"/>
        <v>10</v>
      </c>
      <c r="P40" s="24">
        <v>2</v>
      </c>
      <c r="Q40" s="26">
        <v>2</v>
      </c>
      <c r="R40" s="26">
        <v>2</v>
      </c>
      <c r="S40" s="24">
        <v>2</v>
      </c>
      <c r="T40" s="24">
        <v>2</v>
      </c>
      <c r="U40" s="27">
        <f t="shared" si="1"/>
        <v>10</v>
      </c>
      <c r="V40" s="28">
        <f t="shared" si="2"/>
        <v>10</v>
      </c>
      <c r="W40" s="30"/>
      <c r="X40" s="3"/>
      <c r="Y40" s="3"/>
      <c r="Z40" s="3"/>
    </row>
    <row r="41" spans="1:26" ht="22.5" customHeight="1">
      <c r="A41" s="24">
        <v>30</v>
      </c>
      <c r="B41" s="24"/>
      <c r="C41" s="31" t="s">
        <v>140</v>
      </c>
      <c r="D41" s="32" t="s">
        <v>141</v>
      </c>
      <c r="E41" s="33" t="s">
        <v>142</v>
      </c>
      <c r="F41" s="34" t="s">
        <v>143</v>
      </c>
      <c r="G41" s="23" t="s">
        <v>47</v>
      </c>
      <c r="H41" s="24">
        <v>40</v>
      </c>
      <c r="I41" s="25"/>
      <c r="J41" s="24">
        <v>1.75</v>
      </c>
      <c r="K41" s="26">
        <v>1</v>
      </c>
      <c r="L41" s="26">
        <v>2</v>
      </c>
      <c r="M41" s="24">
        <v>2</v>
      </c>
      <c r="N41" s="24">
        <v>2</v>
      </c>
      <c r="O41" s="27">
        <f t="shared" si="0"/>
        <v>8.75</v>
      </c>
      <c r="P41" s="24">
        <v>1.75</v>
      </c>
      <c r="Q41" s="26">
        <v>1</v>
      </c>
      <c r="R41" s="26">
        <v>2</v>
      </c>
      <c r="S41" s="24">
        <v>2</v>
      </c>
      <c r="T41" s="24">
        <v>2</v>
      </c>
      <c r="U41" s="27">
        <f t="shared" si="1"/>
        <v>8.75</v>
      </c>
      <c r="V41" s="28">
        <f t="shared" si="2"/>
        <v>8.75</v>
      </c>
      <c r="W41" s="30"/>
      <c r="X41" s="3"/>
      <c r="Y41" s="3"/>
      <c r="Z41" s="3"/>
    </row>
    <row r="42" spans="1:26" ht="22.5" customHeight="1">
      <c r="A42" s="24">
        <v>31</v>
      </c>
      <c r="B42" s="24"/>
      <c r="C42" s="31" t="s">
        <v>144</v>
      </c>
      <c r="D42" s="32" t="s">
        <v>145</v>
      </c>
      <c r="E42" s="33" t="s">
        <v>146</v>
      </c>
      <c r="F42" s="34" t="s">
        <v>58</v>
      </c>
      <c r="G42" s="23" t="s">
        <v>47</v>
      </c>
      <c r="H42" s="24">
        <v>41</v>
      </c>
      <c r="I42" s="25"/>
      <c r="J42" s="24">
        <v>0.5</v>
      </c>
      <c r="K42" s="26">
        <v>1.75</v>
      </c>
      <c r="L42" s="26">
        <v>2</v>
      </c>
      <c r="M42" s="24">
        <v>2</v>
      </c>
      <c r="N42" s="24">
        <v>2</v>
      </c>
      <c r="O42" s="27">
        <f t="shared" si="0"/>
        <v>8.25</v>
      </c>
      <c r="P42" s="24">
        <v>0.5</v>
      </c>
      <c r="Q42" s="26">
        <v>1.75</v>
      </c>
      <c r="R42" s="26">
        <v>2</v>
      </c>
      <c r="S42" s="24">
        <v>2</v>
      </c>
      <c r="T42" s="24">
        <v>2</v>
      </c>
      <c r="U42" s="27">
        <f t="shared" si="1"/>
        <v>8.25</v>
      </c>
      <c r="V42" s="28">
        <f t="shared" si="2"/>
        <v>8.25</v>
      </c>
      <c r="W42" s="30"/>
      <c r="X42" s="3"/>
      <c r="Y42" s="3"/>
      <c r="Z42" s="3"/>
    </row>
    <row r="43" spans="1:26" ht="22.5" customHeight="1">
      <c r="A43" s="24">
        <v>32</v>
      </c>
      <c r="B43" s="24"/>
      <c r="C43" s="31" t="s">
        <v>147</v>
      </c>
      <c r="D43" s="32" t="s">
        <v>104</v>
      </c>
      <c r="E43" s="33" t="s">
        <v>148</v>
      </c>
      <c r="F43" s="34" t="s">
        <v>149</v>
      </c>
      <c r="G43" s="23" t="s">
        <v>47</v>
      </c>
      <c r="H43" s="24">
        <v>42</v>
      </c>
      <c r="I43" s="25"/>
      <c r="J43" s="24">
        <v>2</v>
      </c>
      <c r="K43" s="26">
        <v>2</v>
      </c>
      <c r="L43" s="26">
        <v>1.75</v>
      </c>
      <c r="M43" s="24">
        <v>2</v>
      </c>
      <c r="N43" s="24">
        <v>1</v>
      </c>
      <c r="O43" s="27">
        <f t="shared" si="0"/>
        <v>8.75</v>
      </c>
      <c r="P43" s="24">
        <v>2</v>
      </c>
      <c r="Q43" s="26">
        <v>2</v>
      </c>
      <c r="R43" s="26">
        <v>1.75</v>
      </c>
      <c r="S43" s="24">
        <v>2</v>
      </c>
      <c r="T43" s="24">
        <v>1</v>
      </c>
      <c r="U43" s="27">
        <f t="shared" si="1"/>
        <v>8.75</v>
      </c>
      <c r="V43" s="28">
        <f t="shared" si="2"/>
        <v>8.75</v>
      </c>
      <c r="W43" s="30"/>
      <c r="X43" s="3"/>
      <c r="Y43" s="3"/>
      <c r="Z43" s="3"/>
    </row>
    <row r="44" spans="1:26" ht="22.5" customHeight="1">
      <c r="A44" s="24">
        <v>33</v>
      </c>
      <c r="B44" s="24"/>
      <c r="C44" s="31" t="s">
        <v>150</v>
      </c>
      <c r="D44" s="32" t="s">
        <v>151</v>
      </c>
      <c r="E44" s="33" t="s">
        <v>148</v>
      </c>
      <c r="F44" s="34" t="s">
        <v>152</v>
      </c>
      <c r="G44" s="23" t="s">
        <v>47</v>
      </c>
      <c r="H44" s="24">
        <v>43</v>
      </c>
      <c r="I44" s="25"/>
      <c r="J44" s="24">
        <v>1.5</v>
      </c>
      <c r="K44" s="26">
        <v>2</v>
      </c>
      <c r="L44" s="26">
        <v>2</v>
      </c>
      <c r="M44" s="24">
        <v>2</v>
      </c>
      <c r="N44" s="24">
        <v>2</v>
      </c>
      <c r="O44" s="27">
        <f t="shared" si="0"/>
        <v>9.5</v>
      </c>
      <c r="P44" s="24">
        <v>1.5</v>
      </c>
      <c r="Q44" s="26">
        <v>2</v>
      </c>
      <c r="R44" s="26">
        <v>2</v>
      </c>
      <c r="S44" s="24">
        <v>2</v>
      </c>
      <c r="T44" s="24">
        <v>2</v>
      </c>
      <c r="U44" s="27">
        <f t="shared" si="1"/>
        <v>9.5</v>
      </c>
      <c r="V44" s="28">
        <f t="shared" si="2"/>
        <v>9.5</v>
      </c>
      <c r="W44" s="30"/>
      <c r="X44" s="3"/>
      <c r="Y44" s="3"/>
      <c r="Z44" s="3"/>
    </row>
    <row r="45" spans="1:26" ht="22.5" customHeight="1">
      <c r="A45" s="24">
        <v>34</v>
      </c>
      <c r="B45" s="24"/>
      <c r="C45" s="31" t="s">
        <v>153</v>
      </c>
      <c r="D45" s="32" t="s">
        <v>137</v>
      </c>
      <c r="E45" s="33" t="s">
        <v>154</v>
      </c>
      <c r="F45" s="34" t="s">
        <v>155</v>
      </c>
      <c r="G45" s="23" t="s">
        <v>47</v>
      </c>
      <c r="H45" s="24">
        <v>44</v>
      </c>
      <c r="I45" s="25"/>
      <c r="J45" s="24">
        <v>0</v>
      </c>
      <c r="K45" s="26">
        <v>1.75</v>
      </c>
      <c r="L45" s="26">
        <v>0</v>
      </c>
      <c r="M45" s="24">
        <v>2</v>
      </c>
      <c r="N45" s="24">
        <v>2</v>
      </c>
      <c r="O45" s="27">
        <f t="shared" si="0"/>
        <v>5.75</v>
      </c>
      <c r="P45" s="24">
        <v>0</v>
      </c>
      <c r="Q45" s="26">
        <v>1.75</v>
      </c>
      <c r="R45" s="26">
        <v>0</v>
      </c>
      <c r="S45" s="24">
        <v>2</v>
      </c>
      <c r="T45" s="24">
        <v>2</v>
      </c>
      <c r="U45" s="27">
        <f t="shared" si="1"/>
        <v>5.75</v>
      </c>
      <c r="V45" s="28">
        <f t="shared" si="2"/>
        <v>5.75</v>
      </c>
      <c r="W45" s="30"/>
      <c r="X45" s="3"/>
      <c r="Y45" s="3"/>
      <c r="Z45" s="3"/>
    </row>
    <row r="46" spans="1:26" ht="22.5" customHeight="1">
      <c r="A46" s="24">
        <v>35</v>
      </c>
      <c r="B46" s="24"/>
      <c r="C46" s="31" t="s">
        <v>156</v>
      </c>
      <c r="D46" s="32" t="s">
        <v>157</v>
      </c>
      <c r="E46" s="33" t="s">
        <v>158</v>
      </c>
      <c r="F46" s="34" t="s">
        <v>159</v>
      </c>
      <c r="G46" s="23" t="s">
        <v>47</v>
      </c>
      <c r="H46" s="24">
        <v>45</v>
      </c>
      <c r="I46" s="25"/>
      <c r="J46" s="24">
        <v>0</v>
      </c>
      <c r="K46" s="26">
        <v>0.75</v>
      </c>
      <c r="L46" s="26">
        <v>2</v>
      </c>
      <c r="M46" s="24">
        <v>1.75</v>
      </c>
      <c r="N46" s="24">
        <v>2</v>
      </c>
      <c r="O46" s="27">
        <f t="shared" si="0"/>
        <v>6.5</v>
      </c>
      <c r="P46" s="24">
        <v>0</v>
      </c>
      <c r="Q46" s="26">
        <v>0.75</v>
      </c>
      <c r="R46" s="26">
        <v>2</v>
      </c>
      <c r="S46" s="24">
        <v>1.75</v>
      </c>
      <c r="T46" s="24">
        <v>2</v>
      </c>
      <c r="U46" s="27">
        <f t="shared" si="1"/>
        <v>6.5</v>
      </c>
      <c r="V46" s="28">
        <f t="shared" si="2"/>
        <v>6.5</v>
      </c>
      <c r="W46" s="30"/>
      <c r="X46" s="3"/>
      <c r="Y46" s="3"/>
      <c r="Z46" s="3"/>
    </row>
    <row r="47" spans="1:26" ht="22.5" customHeight="1">
      <c r="A47" s="24">
        <v>36</v>
      </c>
      <c r="B47" s="24"/>
      <c r="C47" s="31" t="s">
        <v>160</v>
      </c>
      <c r="D47" s="32" t="s">
        <v>161</v>
      </c>
      <c r="E47" s="33" t="s">
        <v>158</v>
      </c>
      <c r="F47" s="34" t="s">
        <v>162</v>
      </c>
      <c r="G47" s="23" t="s">
        <v>47</v>
      </c>
      <c r="H47" s="24">
        <v>46</v>
      </c>
      <c r="I47" s="25"/>
      <c r="J47" s="24">
        <v>1</v>
      </c>
      <c r="K47" s="26">
        <v>1.75</v>
      </c>
      <c r="L47" s="26">
        <v>2</v>
      </c>
      <c r="M47" s="24">
        <v>2</v>
      </c>
      <c r="N47" s="24">
        <v>1</v>
      </c>
      <c r="O47" s="27">
        <f t="shared" si="0"/>
        <v>7.75</v>
      </c>
      <c r="P47" s="24">
        <v>1</v>
      </c>
      <c r="Q47" s="26">
        <v>1.75</v>
      </c>
      <c r="R47" s="26">
        <v>2</v>
      </c>
      <c r="S47" s="24">
        <v>2</v>
      </c>
      <c r="T47" s="24">
        <v>1</v>
      </c>
      <c r="U47" s="27">
        <f t="shared" si="1"/>
        <v>7.75</v>
      </c>
      <c r="V47" s="28">
        <f t="shared" si="2"/>
        <v>7.75</v>
      </c>
      <c r="W47" s="30"/>
      <c r="X47" s="3"/>
      <c r="Y47" s="3"/>
      <c r="Z47" s="3"/>
    </row>
    <row r="48" spans="1:26" ht="22.5" customHeight="1">
      <c r="A48" s="24">
        <v>37</v>
      </c>
      <c r="B48" s="24"/>
      <c r="C48" s="31" t="s">
        <v>163</v>
      </c>
      <c r="D48" s="32" t="s">
        <v>164</v>
      </c>
      <c r="E48" s="33" t="s">
        <v>165</v>
      </c>
      <c r="F48" s="34" t="s">
        <v>166</v>
      </c>
      <c r="G48" s="23" t="s">
        <v>47</v>
      </c>
      <c r="H48" s="24">
        <v>47</v>
      </c>
      <c r="I48" s="25"/>
      <c r="J48" s="24">
        <v>0</v>
      </c>
      <c r="K48" s="26">
        <v>1</v>
      </c>
      <c r="L48" s="26">
        <v>2</v>
      </c>
      <c r="M48" s="24">
        <v>0</v>
      </c>
      <c r="N48" s="24">
        <v>0</v>
      </c>
      <c r="O48" s="27">
        <f t="shared" si="0"/>
        <v>3</v>
      </c>
      <c r="P48" s="24">
        <v>0</v>
      </c>
      <c r="Q48" s="26">
        <v>1</v>
      </c>
      <c r="R48" s="26">
        <v>2</v>
      </c>
      <c r="S48" s="24">
        <v>0</v>
      </c>
      <c r="T48" s="24">
        <v>0</v>
      </c>
      <c r="U48" s="27">
        <f t="shared" si="1"/>
        <v>3</v>
      </c>
      <c r="V48" s="28">
        <f t="shared" si="2"/>
        <v>3</v>
      </c>
      <c r="W48" s="30"/>
      <c r="X48" s="3"/>
      <c r="Y48" s="3"/>
      <c r="Z48" s="3"/>
    </row>
    <row r="49" spans="1:26" ht="22.5" customHeight="1">
      <c r="A49" s="24">
        <v>38</v>
      </c>
      <c r="B49" s="24"/>
      <c r="C49" s="31" t="s">
        <v>167</v>
      </c>
      <c r="D49" s="32" t="s">
        <v>168</v>
      </c>
      <c r="E49" s="33" t="s">
        <v>169</v>
      </c>
      <c r="F49" s="34" t="s">
        <v>170</v>
      </c>
      <c r="G49" s="23" t="s">
        <v>47</v>
      </c>
      <c r="H49" s="24">
        <v>48</v>
      </c>
      <c r="I49" s="25"/>
      <c r="J49" s="24">
        <v>1.75</v>
      </c>
      <c r="K49" s="26">
        <v>2</v>
      </c>
      <c r="L49" s="26">
        <v>2</v>
      </c>
      <c r="M49" s="24">
        <v>2</v>
      </c>
      <c r="N49" s="24">
        <v>2</v>
      </c>
      <c r="O49" s="27">
        <f t="shared" si="0"/>
        <v>9.75</v>
      </c>
      <c r="P49" s="24">
        <v>1.75</v>
      </c>
      <c r="Q49" s="26">
        <v>2</v>
      </c>
      <c r="R49" s="26">
        <v>2</v>
      </c>
      <c r="S49" s="24">
        <v>2</v>
      </c>
      <c r="T49" s="24">
        <v>2</v>
      </c>
      <c r="U49" s="27">
        <f t="shared" si="1"/>
        <v>9.75</v>
      </c>
      <c r="V49" s="28">
        <f t="shared" si="2"/>
        <v>9.75</v>
      </c>
      <c r="W49" s="30"/>
      <c r="X49" s="3"/>
      <c r="Y49" s="3"/>
      <c r="Z49" s="3"/>
    </row>
    <row r="50" spans="1:26" ht="22.5" customHeight="1">
      <c r="A50" s="24">
        <v>39</v>
      </c>
      <c r="B50" s="24"/>
      <c r="C50" s="31" t="s">
        <v>171</v>
      </c>
      <c r="D50" s="32" t="s">
        <v>172</v>
      </c>
      <c r="E50" s="33" t="s">
        <v>173</v>
      </c>
      <c r="F50" s="34" t="s">
        <v>174</v>
      </c>
      <c r="G50" s="23" t="s">
        <v>47</v>
      </c>
      <c r="H50" s="24">
        <v>49</v>
      </c>
      <c r="I50" s="25"/>
      <c r="J50" s="24">
        <v>0.5</v>
      </c>
      <c r="K50" s="26">
        <v>1.75</v>
      </c>
      <c r="L50" s="26">
        <v>1.75</v>
      </c>
      <c r="M50" s="24">
        <v>2</v>
      </c>
      <c r="N50" s="24">
        <v>2</v>
      </c>
      <c r="O50" s="27">
        <f t="shared" si="0"/>
        <v>8</v>
      </c>
      <c r="P50" s="24">
        <v>0.5</v>
      </c>
      <c r="Q50" s="26">
        <v>1.75</v>
      </c>
      <c r="R50" s="26">
        <v>1.75</v>
      </c>
      <c r="S50" s="24">
        <v>2</v>
      </c>
      <c r="T50" s="24">
        <v>2</v>
      </c>
      <c r="U50" s="27">
        <f t="shared" si="1"/>
        <v>8</v>
      </c>
      <c r="V50" s="28">
        <f t="shared" si="2"/>
        <v>8</v>
      </c>
      <c r="W50" s="30"/>
      <c r="X50" s="3"/>
      <c r="Y50" s="3"/>
      <c r="Z50" s="3"/>
    </row>
    <row r="51" spans="1:26" ht="22.5" customHeight="1">
      <c r="A51" s="24">
        <v>40</v>
      </c>
      <c r="B51" s="24"/>
      <c r="C51" s="31" t="s">
        <v>175</v>
      </c>
      <c r="D51" s="32" t="s">
        <v>176</v>
      </c>
      <c r="E51" s="33" t="s">
        <v>177</v>
      </c>
      <c r="F51" s="34" t="s">
        <v>178</v>
      </c>
      <c r="G51" s="23" t="s">
        <v>47</v>
      </c>
      <c r="H51" s="24">
        <v>50</v>
      </c>
      <c r="I51" s="25"/>
      <c r="J51" s="24">
        <v>2</v>
      </c>
      <c r="K51" s="26">
        <v>2</v>
      </c>
      <c r="L51" s="26">
        <v>1.75</v>
      </c>
      <c r="M51" s="24">
        <v>2</v>
      </c>
      <c r="N51" s="24">
        <v>2</v>
      </c>
      <c r="O51" s="27">
        <f t="shared" si="0"/>
        <v>9.75</v>
      </c>
      <c r="P51" s="24">
        <v>2</v>
      </c>
      <c r="Q51" s="26">
        <v>2</v>
      </c>
      <c r="R51" s="26">
        <v>1.75</v>
      </c>
      <c r="S51" s="24">
        <v>2</v>
      </c>
      <c r="T51" s="24">
        <v>2</v>
      </c>
      <c r="U51" s="27">
        <f t="shared" si="1"/>
        <v>9.75</v>
      </c>
      <c r="V51" s="28">
        <f t="shared" si="2"/>
        <v>9.75</v>
      </c>
      <c r="W51" s="30"/>
      <c r="X51" s="3"/>
      <c r="Y51" s="3"/>
      <c r="Z51" s="3"/>
    </row>
    <row r="52" spans="1:26" ht="22.5" customHeight="1">
      <c r="A52" s="24">
        <v>41</v>
      </c>
      <c r="B52" s="24"/>
      <c r="C52" s="31" t="s">
        <v>179</v>
      </c>
      <c r="D52" s="32" t="s">
        <v>180</v>
      </c>
      <c r="E52" s="33" t="s">
        <v>181</v>
      </c>
      <c r="F52" s="34" t="s">
        <v>182</v>
      </c>
      <c r="G52" s="23" t="s">
        <v>47</v>
      </c>
      <c r="H52" s="24">
        <v>1</v>
      </c>
      <c r="I52" s="25"/>
      <c r="J52" s="24">
        <v>1.5</v>
      </c>
      <c r="K52" s="26">
        <v>2</v>
      </c>
      <c r="L52" s="26">
        <v>1</v>
      </c>
      <c r="M52" s="24">
        <v>0</v>
      </c>
      <c r="N52" s="24">
        <v>0</v>
      </c>
      <c r="O52" s="27">
        <f t="shared" si="0"/>
        <v>4.5</v>
      </c>
      <c r="P52" s="24">
        <v>1.5</v>
      </c>
      <c r="Q52" s="26">
        <v>2</v>
      </c>
      <c r="R52" s="26">
        <v>1</v>
      </c>
      <c r="S52" s="24">
        <v>0</v>
      </c>
      <c r="T52" s="24">
        <v>0</v>
      </c>
      <c r="U52" s="27">
        <f t="shared" si="1"/>
        <v>4.5</v>
      </c>
      <c r="V52" s="28">
        <f t="shared" si="2"/>
        <v>4.5</v>
      </c>
      <c r="W52" s="30"/>
      <c r="X52" s="3"/>
      <c r="Y52" s="3"/>
      <c r="Z52" s="3"/>
    </row>
    <row r="53" spans="1:26" ht="22.5" customHeight="1">
      <c r="A53" s="24">
        <v>42</v>
      </c>
      <c r="B53" s="24"/>
      <c r="C53" s="31" t="s">
        <v>183</v>
      </c>
      <c r="D53" s="32" t="s">
        <v>184</v>
      </c>
      <c r="E53" s="33" t="s">
        <v>185</v>
      </c>
      <c r="F53" s="34" t="s">
        <v>186</v>
      </c>
      <c r="G53" s="23" t="s">
        <v>47</v>
      </c>
      <c r="H53" s="24">
        <v>2</v>
      </c>
      <c r="I53" s="25"/>
      <c r="J53" s="24">
        <v>0.5</v>
      </c>
      <c r="K53" s="26">
        <v>1</v>
      </c>
      <c r="L53" s="26">
        <v>2</v>
      </c>
      <c r="M53" s="24">
        <v>2</v>
      </c>
      <c r="N53" s="24">
        <v>1</v>
      </c>
      <c r="O53" s="27">
        <f t="shared" si="0"/>
        <v>6.5</v>
      </c>
      <c r="P53" s="24">
        <v>0.5</v>
      </c>
      <c r="Q53" s="26">
        <v>1</v>
      </c>
      <c r="R53" s="26">
        <v>2</v>
      </c>
      <c r="S53" s="24">
        <v>2</v>
      </c>
      <c r="T53" s="24">
        <v>1</v>
      </c>
      <c r="U53" s="27">
        <f t="shared" si="1"/>
        <v>6.5</v>
      </c>
      <c r="V53" s="28">
        <f t="shared" si="2"/>
        <v>6.5</v>
      </c>
      <c r="W53" s="30"/>
      <c r="X53" s="3"/>
      <c r="Y53" s="3"/>
      <c r="Z53" s="3"/>
    </row>
    <row r="54" spans="1:26" ht="22.5" customHeight="1">
      <c r="A54" s="24">
        <v>43</v>
      </c>
      <c r="B54" s="24"/>
      <c r="C54" s="31" t="s">
        <v>187</v>
      </c>
      <c r="D54" s="32" t="s">
        <v>188</v>
      </c>
      <c r="E54" s="33" t="s">
        <v>189</v>
      </c>
      <c r="F54" s="34" t="s">
        <v>190</v>
      </c>
      <c r="G54" s="23" t="s">
        <v>34</v>
      </c>
      <c r="H54" s="24">
        <v>3</v>
      </c>
      <c r="I54" s="25"/>
      <c r="J54" s="24">
        <v>0.5</v>
      </c>
      <c r="K54" s="26">
        <v>2</v>
      </c>
      <c r="L54" s="26">
        <v>2</v>
      </c>
      <c r="M54" s="24">
        <v>2</v>
      </c>
      <c r="N54" s="24">
        <v>2</v>
      </c>
      <c r="O54" s="27">
        <f t="shared" si="0"/>
        <v>8.5</v>
      </c>
      <c r="P54" s="24">
        <v>0.5</v>
      </c>
      <c r="Q54" s="26">
        <v>2</v>
      </c>
      <c r="R54" s="26">
        <v>2</v>
      </c>
      <c r="S54" s="24">
        <v>2</v>
      </c>
      <c r="T54" s="24">
        <v>2</v>
      </c>
      <c r="U54" s="27">
        <f t="shared" si="1"/>
        <v>8.5</v>
      </c>
      <c r="V54" s="28">
        <f t="shared" si="2"/>
        <v>8.5</v>
      </c>
      <c r="W54" s="30"/>
      <c r="X54" s="3"/>
      <c r="Y54" s="3"/>
      <c r="Z54" s="3"/>
    </row>
    <row r="55" spans="1:26" ht="22.5" customHeight="1">
      <c r="A55" s="24">
        <v>44</v>
      </c>
      <c r="B55" s="24"/>
      <c r="C55" s="31" t="s">
        <v>191</v>
      </c>
      <c r="D55" s="32" t="s">
        <v>192</v>
      </c>
      <c r="E55" s="33" t="s">
        <v>193</v>
      </c>
      <c r="F55" s="34" t="s">
        <v>194</v>
      </c>
      <c r="G55" s="23" t="s">
        <v>47</v>
      </c>
      <c r="H55" s="24">
        <v>4</v>
      </c>
      <c r="I55" s="25"/>
      <c r="J55" s="24">
        <v>1.75</v>
      </c>
      <c r="K55" s="26">
        <v>1.75</v>
      </c>
      <c r="L55" s="26">
        <v>2</v>
      </c>
      <c r="M55" s="24">
        <v>1</v>
      </c>
      <c r="N55" s="24">
        <v>0</v>
      </c>
      <c r="O55" s="27">
        <f t="shared" si="0"/>
        <v>6.5</v>
      </c>
      <c r="P55" s="24">
        <v>1.75</v>
      </c>
      <c r="Q55" s="26">
        <v>1.75</v>
      </c>
      <c r="R55" s="26">
        <v>2</v>
      </c>
      <c r="S55" s="24">
        <v>1</v>
      </c>
      <c r="T55" s="24">
        <v>0</v>
      </c>
      <c r="U55" s="27">
        <f t="shared" si="1"/>
        <v>6.5</v>
      </c>
      <c r="V55" s="28">
        <f t="shared" si="2"/>
        <v>6.5</v>
      </c>
      <c r="W55" s="30"/>
      <c r="X55" s="3"/>
      <c r="Y55" s="3"/>
      <c r="Z55" s="3"/>
    </row>
    <row r="56" spans="1:26" ht="22.5" customHeight="1">
      <c r="A56" s="24">
        <v>45</v>
      </c>
      <c r="B56" s="24"/>
      <c r="C56" s="31" t="s">
        <v>195</v>
      </c>
      <c r="D56" s="32" t="s">
        <v>196</v>
      </c>
      <c r="E56" s="33" t="s">
        <v>197</v>
      </c>
      <c r="F56" s="34" t="s">
        <v>198</v>
      </c>
      <c r="G56" s="23" t="s">
        <v>34</v>
      </c>
      <c r="H56" s="24">
        <v>5</v>
      </c>
      <c r="I56" s="25"/>
      <c r="J56" s="24">
        <v>2</v>
      </c>
      <c r="K56" s="26">
        <v>2</v>
      </c>
      <c r="L56" s="26">
        <v>2</v>
      </c>
      <c r="M56" s="24">
        <v>2</v>
      </c>
      <c r="N56" s="24">
        <v>2</v>
      </c>
      <c r="O56" s="27">
        <f t="shared" si="0"/>
        <v>10</v>
      </c>
      <c r="P56" s="24">
        <v>2</v>
      </c>
      <c r="Q56" s="26">
        <v>2</v>
      </c>
      <c r="R56" s="26">
        <v>2</v>
      </c>
      <c r="S56" s="24">
        <v>2</v>
      </c>
      <c r="T56" s="24">
        <v>2</v>
      </c>
      <c r="U56" s="27">
        <f t="shared" si="1"/>
        <v>10</v>
      </c>
      <c r="V56" s="28">
        <f t="shared" si="2"/>
        <v>10</v>
      </c>
      <c r="W56" s="30"/>
      <c r="X56" s="3"/>
      <c r="Y56" s="3"/>
      <c r="Z56" s="3"/>
    </row>
    <row r="57" spans="1:26" ht="22.5" customHeight="1">
      <c r="A57" s="24">
        <v>46</v>
      </c>
      <c r="B57" s="24"/>
      <c r="C57" s="31" t="s">
        <v>199</v>
      </c>
      <c r="D57" s="32" t="s">
        <v>200</v>
      </c>
      <c r="E57" s="33" t="s">
        <v>201</v>
      </c>
      <c r="F57" s="34" t="s">
        <v>202</v>
      </c>
      <c r="G57" s="23" t="s">
        <v>47</v>
      </c>
      <c r="H57" s="24">
        <v>6</v>
      </c>
      <c r="I57" s="25"/>
      <c r="J57" s="24">
        <v>0</v>
      </c>
      <c r="K57" s="26">
        <v>2</v>
      </c>
      <c r="L57" s="26">
        <v>2</v>
      </c>
      <c r="M57" s="24">
        <v>2</v>
      </c>
      <c r="N57" s="24">
        <v>1.5</v>
      </c>
      <c r="O57" s="27">
        <f t="shared" si="0"/>
        <v>7.5</v>
      </c>
      <c r="P57" s="24">
        <v>0</v>
      </c>
      <c r="Q57" s="26">
        <v>2</v>
      </c>
      <c r="R57" s="26">
        <v>2</v>
      </c>
      <c r="S57" s="24">
        <v>2</v>
      </c>
      <c r="T57" s="24">
        <v>1.5</v>
      </c>
      <c r="U57" s="27">
        <f t="shared" si="1"/>
        <v>7.5</v>
      </c>
      <c r="V57" s="28">
        <f t="shared" si="2"/>
        <v>7.5</v>
      </c>
      <c r="W57" s="30"/>
      <c r="X57" s="3"/>
      <c r="Y57" s="3"/>
      <c r="Z57" s="3"/>
    </row>
    <row r="58" spans="1:26" ht="22.5" customHeight="1">
      <c r="A58" s="24">
        <v>47</v>
      </c>
      <c r="B58" s="24"/>
      <c r="C58" s="31" t="s">
        <v>203</v>
      </c>
      <c r="D58" s="32" t="s">
        <v>204</v>
      </c>
      <c r="E58" s="33" t="s">
        <v>201</v>
      </c>
      <c r="F58" s="34" t="s">
        <v>205</v>
      </c>
      <c r="G58" s="23" t="s">
        <v>47</v>
      </c>
      <c r="H58" s="24">
        <v>7</v>
      </c>
      <c r="I58" s="25"/>
      <c r="J58" s="24">
        <v>2</v>
      </c>
      <c r="K58" s="26">
        <v>2</v>
      </c>
      <c r="L58" s="26">
        <v>2</v>
      </c>
      <c r="M58" s="24">
        <v>1</v>
      </c>
      <c r="N58" s="24">
        <v>1.75</v>
      </c>
      <c r="O58" s="27">
        <f t="shared" si="0"/>
        <v>8.75</v>
      </c>
      <c r="P58" s="24">
        <v>2</v>
      </c>
      <c r="Q58" s="26">
        <v>2</v>
      </c>
      <c r="R58" s="26">
        <v>2</v>
      </c>
      <c r="S58" s="24">
        <v>1</v>
      </c>
      <c r="T58" s="24">
        <v>1.75</v>
      </c>
      <c r="U58" s="27">
        <f t="shared" si="1"/>
        <v>8.75</v>
      </c>
      <c r="V58" s="28">
        <f t="shared" si="2"/>
        <v>8.75</v>
      </c>
      <c r="W58" s="30"/>
      <c r="X58" s="3"/>
      <c r="Y58" s="3"/>
      <c r="Z58" s="3"/>
    </row>
    <row r="59" spans="1:26" ht="22.5" customHeight="1">
      <c r="A59" s="24">
        <v>48</v>
      </c>
      <c r="B59" s="24"/>
      <c r="C59" s="31" t="s">
        <v>206</v>
      </c>
      <c r="D59" s="32" t="s">
        <v>207</v>
      </c>
      <c r="E59" s="33" t="s">
        <v>208</v>
      </c>
      <c r="F59" s="34" t="s">
        <v>209</v>
      </c>
      <c r="G59" s="23" t="s">
        <v>47</v>
      </c>
      <c r="H59" s="24">
        <v>8</v>
      </c>
      <c r="I59" s="25"/>
      <c r="J59" s="24">
        <v>0</v>
      </c>
      <c r="K59" s="26">
        <v>2</v>
      </c>
      <c r="L59" s="26">
        <v>2</v>
      </c>
      <c r="M59" s="24">
        <v>1</v>
      </c>
      <c r="N59" s="24">
        <v>2</v>
      </c>
      <c r="O59" s="27">
        <f t="shared" si="0"/>
        <v>7</v>
      </c>
      <c r="P59" s="24">
        <v>0</v>
      </c>
      <c r="Q59" s="26">
        <v>2</v>
      </c>
      <c r="R59" s="26">
        <v>2</v>
      </c>
      <c r="S59" s="24">
        <v>1</v>
      </c>
      <c r="T59" s="24">
        <v>2</v>
      </c>
      <c r="U59" s="27">
        <f t="shared" si="1"/>
        <v>7</v>
      </c>
      <c r="V59" s="28">
        <f t="shared" si="2"/>
        <v>7</v>
      </c>
      <c r="W59" s="30"/>
      <c r="X59" s="3"/>
      <c r="Y59" s="3"/>
      <c r="Z59" s="3"/>
    </row>
    <row r="60" spans="1:26" ht="22.5" customHeight="1">
      <c r="A60" s="24">
        <v>49</v>
      </c>
      <c r="B60" s="24"/>
      <c r="C60" s="31" t="s">
        <v>210</v>
      </c>
      <c r="D60" s="32" t="s">
        <v>211</v>
      </c>
      <c r="E60" s="33" t="s">
        <v>212</v>
      </c>
      <c r="F60" s="34" t="s">
        <v>213</v>
      </c>
      <c r="G60" s="23" t="s">
        <v>47</v>
      </c>
      <c r="H60" s="24">
        <v>9</v>
      </c>
      <c r="I60" s="25"/>
      <c r="J60" s="24">
        <v>1.5</v>
      </c>
      <c r="K60" s="26">
        <v>2</v>
      </c>
      <c r="L60" s="26">
        <v>2</v>
      </c>
      <c r="M60" s="24">
        <v>2</v>
      </c>
      <c r="N60" s="24">
        <v>2</v>
      </c>
      <c r="O60" s="27">
        <f t="shared" si="0"/>
        <v>9.5</v>
      </c>
      <c r="P60" s="24">
        <v>1.5</v>
      </c>
      <c r="Q60" s="26">
        <v>2</v>
      </c>
      <c r="R60" s="26">
        <v>2</v>
      </c>
      <c r="S60" s="24">
        <v>2</v>
      </c>
      <c r="T60" s="24">
        <v>2</v>
      </c>
      <c r="U60" s="27">
        <f t="shared" si="1"/>
        <v>9.5</v>
      </c>
      <c r="V60" s="28">
        <f t="shared" si="2"/>
        <v>9.5</v>
      </c>
      <c r="W60" s="30"/>
      <c r="X60" s="3"/>
      <c r="Y60" s="3"/>
      <c r="Z60" s="3"/>
    </row>
    <row r="61" spans="1:26" ht="22.5" customHeight="1">
      <c r="A61" s="24">
        <v>50</v>
      </c>
      <c r="B61" s="24"/>
      <c r="C61" s="31" t="s">
        <v>214</v>
      </c>
      <c r="D61" s="32" t="s">
        <v>215</v>
      </c>
      <c r="E61" s="33" t="s">
        <v>216</v>
      </c>
      <c r="F61" s="34" t="s">
        <v>217</v>
      </c>
      <c r="G61" s="23" t="s">
        <v>47</v>
      </c>
      <c r="H61" s="24">
        <v>10</v>
      </c>
      <c r="I61" s="25"/>
      <c r="J61" s="24">
        <v>1.5</v>
      </c>
      <c r="K61" s="26">
        <v>1.5</v>
      </c>
      <c r="L61" s="26">
        <v>1.75</v>
      </c>
      <c r="M61" s="24">
        <v>2</v>
      </c>
      <c r="N61" s="24">
        <v>1</v>
      </c>
      <c r="O61" s="27">
        <f t="shared" si="0"/>
        <v>7.75</v>
      </c>
      <c r="P61" s="24">
        <v>1.5</v>
      </c>
      <c r="Q61" s="26">
        <v>1.5</v>
      </c>
      <c r="R61" s="26">
        <v>1.75</v>
      </c>
      <c r="S61" s="24">
        <v>2</v>
      </c>
      <c r="T61" s="24">
        <v>1</v>
      </c>
      <c r="U61" s="27">
        <f t="shared" si="1"/>
        <v>7.75</v>
      </c>
      <c r="V61" s="28">
        <f t="shared" si="2"/>
        <v>7.75</v>
      </c>
      <c r="W61" s="30"/>
      <c r="X61" s="3"/>
      <c r="Y61" s="3"/>
      <c r="Z61" s="3"/>
    </row>
    <row r="62" spans="1:26" ht="22.5" customHeight="1">
      <c r="A62" s="24">
        <v>51</v>
      </c>
      <c r="B62" s="24"/>
      <c r="C62" s="31" t="s">
        <v>218</v>
      </c>
      <c r="D62" s="32" t="s">
        <v>219</v>
      </c>
      <c r="E62" s="33" t="s">
        <v>220</v>
      </c>
      <c r="F62" s="34" t="s">
        <v>221</v>
      </c>
      <c r="G62" s="23" t="s">
        <v>47</v>
      </c>
      <c r="H62" s="24">
        <v>11</v>
      </c>
      <c r="I62" s="25"/>
      <c r="J62" s="24">
        <v>1.5</v>
      </c>
      <c r="K62" s="26">
        <v>0.75</v>
      </c>
      <c r="L62" s="26">
        <v>2</v>
      </c>
      <c r="M62" s="24">
        <v>2</v>
      </c>
      <c r="N62" s="24">
        <v>2</v>
      </c>
      <c r="O62" s="27">
        <f t="shared" si="0"/>
        <v>8.25</v>
      </c>
      <c r="P62" s="24">
        <v>1.5</v>
      </c>
      <c r="Q62" s="26">
        <v>0.75</v>
      </c>
      <c r="R62" s="26">
        <v>2</v>
      </c>
      <c r="S62" s="24">
        <v>2</v>
      </c>
      <c r="T62" s="24">
        <v>2</v>
      </c>
      <c r="U62" s="27">
        <f t="shared" si="1"/>
        <v>8.25</v>
      </c>
      <c r="V62" s="28">
        <f t="shared" si="2"/>
        <v>8.25</v>
      </c>
      <c r="W62" s="30"/>
      <c r="X62" s="3"/>
      <c r="Y62" s="3"/>
      <c r="Z62" s="3"/>
    </row>
    <row r="63" spans="1:26" ht="22.5" customHeight="1">
      <c r="A63" s="24">
        <v>52</v>
      </c>
      <c r="B63" s="24"/>
      <c r="C63" s="31">
        <v>19005082</v>
      </c>
      <c r="D63" s="32" t="s">
        <v>222</v>
      </c>
      <c r="E63" s="33" t="s">
        <v>223</v>
      </c>
      <c r="F63" s="34">
        <v>38194</v>
      </c>
      <c r="G63" s="23" t="s">
        <v>47</v>
      </c>
      <c r="H63" s="24">
        <v>12</v>
      </c>
      <c r="I63" s="25"/>
      <c r="J63" s="24">
        <v>1.5</v>
      </c>
      <c r="K63" s="26">
        <v>0</v>
      </c>
      <c r="L63" s="26">
        <v>0</v>
      </c>
      <c r="M63" s="24">
        <v>1.5</v>
      </c>
      <c r="N63" s="24">
        <v>2</v>
      </c>
      <c r="O63" s="27">
        <f t="shared" si="0"/>
        <v>5</v>
      </c>
      <c r="P63" s="24">
        <v>1.5</v>
      </c>
      <c r="Q63" s="26">
        <v>0</v>
      </c>
      <c r="R63" s="26">
        <v>0</v>
      </c>
      <c r="S63" s="24">
        <v>1.5</v>
      </c>
      <c r="T63" s="24">
        <v>2</v>
      </c>
      <c r="U63" s="27">
        <f t="shared" si="1"/>
        <v>5</v>
      </c>
      <c r="V63" s="28">
        <f t="shared" si="2"/>
        <v>5</v>
      </c>
      <c r="W63" s="30"/>
      <c r="X63" s="3"/>
      <c r="Y63" s="3"/>
      <c r="Z63" s="3"/>
    </row>
    <row r="64" spans="1:26" ht="22.5" hidden="1" customHeight="1">
      <c r="A64" s="24">
        <v>53</v>
      </c>
      <c r="B64" s="24"/>
      <c r="C64" s="31"/>
      <c r="D64" s="32"/>
      <c r="E64" s="33"/>
      <c r="F64" s="34"/>
      <c r="G64" s="23"/>
      <c r="H64" s="25"/>
      <c r="I64" s="25"/>
      <c r="J64" s="25"/>
      <c r="K64" s="35"/>
      <c r="L64" s="35"/>
      <c r="M64" s="25"/>
      <c r="N64" s="25"/>
      <c r="O64" s="27">
        <f t="shared" si="0"/>
        <v>0</v>
      </c>
      <c r="P64" s="25"/>
      <c r="Q64" s="35"/>
      <c r="R64" s="35"/>
      <c r="S64" s="25"/>
      <c r="T64" s="25"/>
      <c r="U64" s="27">
        <f t="shared" si="1"/>
        <v>0</v>
      </c>
      <c r="V64" s="28">
        <f t="shared" si="2"/>
        <v>0</v>
      </c>
      <c r="W64" s="30"/>
      <c r="X64" s="3"/>
      <c r="Y64" s="3"/>
      <c r="Z64" s="3"/>
    </row>
    <row r="65" spans="1:26" ht="22.5" hidden="1" customHeight="1">
      <c r="A65" s="24">
        <v>54</v>
      </c>
      <c r="B65" s="24"/>
      <c r="C65" s="31"/>
      <c r="D65" s="32"/>
      <c r="E65" s="33"/>
      <c r="F65" s="34"/>
      <c r="G65" s="23"/>
      <c r="H65" s="25"/>
      <c r="I65" s="25"/>
      <c r="J65" s="25"/>
      <c r="K65" s="35"/>
      <c r="L65" s="35"/>
      <c r="M65" s="25"/>
      <c r="N65" s="25"/>
      <c r="O65" s="27">
        <f t="shared" si="0"/>
        <v>0</v>
      </c>
      <c r="P65" s="25"/>
      <c r="Q65" s="35"/>
      <c r="R65" s="35"/>
      <c r="S65" s="25"/>
      <c r="T65" s="25"/>
      <c r="U65" s="27">
        <f t="shared" si="1"/>
        <v>0</v>
      </c>
      <c r="V65" s="28">
        <f t="shared" si="2"/>
        <v>0</v>
      </c>
      <c r="W65" s="30"/>
      <c r="X65" s="3"/>
      <c r="Y65" s="3"/>
      <c r="Z65" s="3"/>
    </row>
    <row r="66" spans="1:26" ht="22.5" hidden="1" customHeight="1">
      <c r="A66" s="24">
        <v>55</v>
      </c>
      <c r="B66" s="24"/>
      <c r="C66" s="31"/>
      <c r="D66" s="32"/>
      <c r="E66" s="33"/>
      <c r="F66" s="34"/>
      <c r="G66" s="23"/>
      <c r="H66" s="25"/>
      <c r="I66" s="25"/>
      <c r="J66" s="25"/>
      <c r="K66" s="35"/>
      <c r="L66" s="35"/>
      <c r="M66" s="25"/>
      <c r="N66" s="25"/>
      <c r="O66" s="27">
        <f t="shared" si="0"/>
        <v>0</v>
      </c>
      <c r="P66" s="25"/>
      <c r="Q66" s="35"/>
      <c r="R66" s="35"/>
      <c r="S66" s="25"/>
      <c r="T66" s="25"/>
      <c r="U66" s="27">
        <f t="shared" si="1"/>
        <v>0</v>
      </c>
      <c r="V66" s="28">
        <f t="shared" si="2"/>
        <v>0</v>
      </c>
      <c r="W66" s="30"/>
      <c r="X66" s="3"/>
      <c r="Y66" s="3"/>
      <c r="Z66" s="3"/>
    </row>
    <row r="67" spans="1:26" ht="22.5" hidden="1" customHeight="1">
      <c r="A67" s="24">
        <v>56</v>
      </c>
      <c r="B67" s="24"/>
      <c r="C67" s="31"/>
      <c r="D67" s="32"/>
      <c r="E67" s="33"/>
      <c r="F67" s="34"/>
      <c r="G67" s="23"/>
      <c r="H67" s="25"/>
      <c r="I67" s="25"/>
      <c r="J67" s="25"/>
      <c r="K67" s="35"/>
      <c r="L67" s="35"/>
      <c r="M67" s="25"/>
      <c r="N67" s="25"/>
      <c r="O67" s="27">
        <f t="shared" si="0"/>
        <v>0</v>
      </c>
      <c r="P67" s="25"/>
      <c r="Q67" s="35"/>
      <c r="R67" s="35"/>
      <c r="S67" s="25"/>
      <c r="T67" s="25"/>
      <c r="U67" s="27">
        <f t="shared" si="1"/>
        <v>0</v>
      </c>
      <c r="V67" s="28">
        <f t="shared" si="2"/>
        <v>0</v>
      </c>
      <c r="W67" s="30"/>
      <c r="X67" s="3"/>
      <c r="Y67" s="3"/>
      <c r="Z67" s="3"/>
    </row>
    <row r="68" spans="1:26" ht="22.5" hidden="1" customHeight="1">
      <c r="A68" s="24">
        <v>57</v>
      </c>
      <c r="B68" s="24"/>
      <c r="C68" s="31"/>
      <c r="D68" s="32"/>
      <c r="E68" s="33"/>
      <c r="F68" s="34"/>
      <c r="G68" s="23"/>
      <c r="H68" s="25"/>
      <c r="I68" s="25"/>
      <c r="J68" s="25"/>
      <c r="K68" s="35"/>
      <c r="L68" s="35"/>
      <c r="M68" s="25"/>
      <c r="N68" s="25"/>
      <c r="O68" s="27">
        <f t="shared" si="0"/>
        <v>0</v>
      </c>
      <c r="P68" s="25"/>
      <c r="Q68" s="35"/>
      <c r="R68" s="35"/>
      <c r="S68" s="25"/>
      <c r="T68" s="25"/>
      <c r="U68" s="27">
        <f t="shared" si="1"/>
        <v>0</v>
      </c>
      <c r="V68" s="28">
        <f t="shared" si="2"/>
        <v>0</v>
      </c>
      <c r="W68" s="30"/>
      <c r="X68" s="3"/>
      <c r="Y68" s="3"/>
      <c r="Z68" s="3"/>
    </row>
    <row r="69" spans="1:26" ht="22.5" hidden="1" customHeight="1">
      <c r="A69" s="24">
        <v>58</v>
      </c>
      <c r="B69" s="24"/>
      <c r="C69" s="31"/>
      <c r="D69" s="32"/>
      <c r="E69" s="33"/>
      <c r="F69" s="34"/>
      <c r="G69" s="23"/>
      <c r="H69" s="25"/>
      <c r="I69" s="25"/>
      <c r="J69" s="25"/>
      <c r="K69" s="35"/>
      <c r="L69" s="35"/>
      <c r="M69" s="25"/>
      <c r="N69" s="25"/>
      <c r="O69" s="27">
        <f t="shared" si="0"/>
        <v>0</v>
      </c>
      <c r="P69" s="25"/>
      <c r="Q69" s="35"/>
      <c r="R69" s="35"/>
      <c r="S69" s="25"/>
      <c r="T69" s="25"/>
      <c r="U69" s="27">
        <f t="shared" si="1"/>
        <v>0</v>
      </c>
      <c r="V69" s="28">
        <f t="shared" si="2"/>
        <v>0</v>
      </c>
      <c r="W69" s="30"/>
      <c r="X69" s="3"/>
      <c r="Y69" s="3"/>
      <c r="Z69" s="3"/>
    </row>
    <row r="70" spans="1:26" ht="22.5" hidden="1" customHeight="1">
      <c r="A70" s="24">
        <v>59</v>
      </c>
      <c r="B70" s="24"/>
      <c r="C70" s="31"/>
      <c r="D70" s="32"/>
      <c r="E70" s="33"/>
      <c r="F70" s="34"/>
      <c r="G70" s="23"/>
      <c r="H70" s="25"/>
      <c r="I70" s="25"/>
      <c r="J70" s="25"/>
      <c r="K70" s="35"/>
      <c r="L70" s="35"/>
      <c r="M70" s="25"/>
      <c r="N70" s="25"/>
      <c r="O70" s="27">
        <f t="shared" si="0"/>
        <v>0</v>
      </c>
      <c r="P70" s="25"/>
      <c r="Q70" s="35"/>
      <c r="R70" s="35"/>
      <c r="S70" s="25"/>
      <c r="T70" s="25"/>
      <c r="U70" s="27">
        <f t="shared" si="1"/>
        <v>0</v>
      </c>
      <c r="V70" s="28">
        <f t="shared" si="2"/>
        <v>0</v>
      </c>
      <c r="W70" s="30"/>
      <c r="X70" s="3"/>
      <c r="Y70" s="3"/>
      <c r="Z70" s="3"/>
    </row>
    <row r="71" spans="1:26" ht="22.5" hidden="1" customHeight="1">
      <c r="A71" s="24">
        <v>60</v>
      </c>
      <c r="B71" s="24"/>
      <c r="C71" s="31"/>
      <c r="D71" s="32"/>
      <c r="E71" s="33"/>
      <c r="F71" s="34"/>
      <c r="G71" s="23"/>
      <c r="H71" s="25"/>
      <c r="I71" s="25"/>
      <c r="J71" s="25"/>
      <c r="K71" s="35"/>
      <c r="L71" s="35"/>
      <c r="M71" s="25"/>
      <c r="N71" s="25"/>
      <c r="O71" s="27">
        <f t="shared" si="0"/>
        <v>0</v>
      </c>
      <c r="P71" s="25"/>
      <c r="Q71" s="35"/>
      <c r="R71" s="35"/>
      <c r="S71" s="25"/>
      <c r="T71" s="25"/>
      <c r="U71" s="27">
        <f t="shared" si="1"/>
        <v>0</v>
      </c>
      <c r="V71" s="28">
        <f t="shared" si="2"/>
        <v>0</v>
      </c>
      <c r="W71" s="30"/>
      <c r="X71" s="3"/>
      <c r="Y71" s="3"/>
      <c r="Z71" s="3"/>
    </row>
    <row r="72" spans="1:26" ht="22.5" hidden="1" customHeight="1">
      <c r="A72" s="24">
        <v>61</v>
      </c>
      <c r="B72" s="24"/>
      <c r="C72" s="31"/>
      <c r="D72" s="32"/>
      <c r="E72" s="33"/>
      <c r="F72" s="34"/>
      <c r="G72" s="23"/>
      <c r="H72" s="25"/>
      <c r="I72" s="25"/>
      <c r="J72" s="25"/>
      <c r="K72" s="35"/>
      <c r="L72" s="35"/>
      <c r="M72" s="25"/>
      <c r="N72" s="25"/>
      <c r="O72" s="27">
        <f t="shared" si="0"/>
        <v>0</v>
      </c>
      <c r="P72" s="25"/>
      <c r="Q72" s="35"/>
      <c r="R72" s="35"/>
      <c r="S72" s="25"/>
      <c r="T72" s="25"/>
      <c r="U72" s="27">
        <f t="shared" si="1"/>
        <v>0</v>
      </c>
      <c r="V72" s="28">
        <f t="shared" si="2"/>
        <v>0</v>
      </c>
      <c r="W72" s="30"/>
      <c r="X72" s="3"/>
      <c r="Y72" s="3"/>
      <c r="Z72" s="3"/>
    </row>
    <row r="73" spans="1:26" ht="22.5" hidden="1" customHeight="1">
      <c r="A73" s="24">
        <v>62</v>
      </c>
      <c r="B73" s="24"/>
      <c r="C73" s="31"/>
      <c r="D73" s="32"/>
      <c r="E73" s="33"/>
      <c r="F73" s="34"/>
      <c r="G73" s="23"/>
      <c r="H73" s="25"/>
      <c r="I73" s="25"/>
      <c r="J73" s="25"/>
      <c r="K73" s="35"/>
      <c r="L73" s="35"/>
      <c r="M73" s="25"/>
      <c r="N73" s="25"/>
      <c r="O73" s="27">
        <f t="shared" si="0"/>
        <v>0</v>
      </c>
      <c r="P73" s="25"/>
      <c r="Q73" s="35"/>
      <c r="R73" s="35"/>
      <c r="S73" s="25"/>
      <c r="T73" s="25"/>
      <c r="U73" s="27">
        <f t="shared" si="1"/>
        <v>0</v>
      </c>
      <c r="V73" s="28">
        <f t="shared" si="2"/>
        <v>0</v>
      </c>
      <c r="W73" s="30"/>
      <c r="X73" s="3"/>
      <c r="Y73" s="3"/>
      <c r="Z73" s="3"/>
    </row>
    <row r="74" spans="1:26" ht="22.5" hidden="1" customHeight="1">
      <c r="A74" s="24">
        <v>63</v>
      </c>
      <c r="B74" s="24"/>
      <c r="C74" s="31"/>
      <c r="D74" s="32"/>
      <c r="E74" s="33"/>
      <c r="F74" s="34"/>
      <c r="G74" s="23"/>
      <c r="H74" s="25"/>
      <c r="I74" s="25"/>
      <c r="J74" s="25"/>
      <c r="K74" s="35"/>
      <c r="L74" s="35"/>
      <c r="M74" s="25"/>
      <c r="N74" s="25"/>
      <c r="O74" s="27">
        <f t="shared" si="0"/>
        <v>0</v>
      </c>
      <c r="P74" s="25"/>
      <c r="Q74" s="35"/>
      <c r="R74" s="35"/>
      <c r="S74" s="25"/>
      <c r="T74" s="25"/>
      <c r="U74" s="27">
        <f t="shared" si="1"/>
        <v>0</v>
      </c>
      <c r="V74" s="28">
        <f t="shared" si="2"/>
        <v>0</v>
      </c>
      <c r="W74" s="30"/>
      <c r="X74" s="3"/>
      <c r="Y74" s="3"/>
      <c r="Z74" s="3"/>
    </row>
    <row r="75" spans="1:26" ht="22.5" hidden="1" customHeight="1">
      <c r="A75" s="24">
        <v>64</v>
      </c>
      <c r="B75" s="24"/>
      <c r="C75" s="31"/>
      <c r="D75" s="32"/>
      <c r="E75" s="33"/>
      <c r="F75" s="34"/>
      <c r="G75" s="23"/>
      <c r="H75" s="25"/>
      <c r="I75" s="25"/>
      <c r="J75" s="25"/>
      <c r="K75" s="35"/>
      <c r="L75" s="35"/>
      <c r="M75" s="25"/>
      <c r="N75" s="25"/>
      <c r="O75" s="27">
        <f t="shared" si="0"/>
        <v>0</v>
      </c>
      <c r="P75" s="25"/>
      <c r="Q75" s="35"/>
      <c r="R75" s="35"/>
      <c r="S75" s="25"/>
      <c r="T75" s="25"/>
      <c r="U75" s="27">
        <f t="shared" si="1"/>
        <v>0</v>
      </c>
      <c r="V75" s="28">
        <f t="shared" si="2"/>
        <v>0</v>
      </c>
      <c r="W75" s="30"/>
      <c r="X75" s="3"/>
      <c r="Y75" s="3"/>
      <c r="Z75" s="3"/>
    </row>
    <row r="76" spans="1:26" ht="22.5" hidden="1" customHeight="1">
      <c r="A76" s="24">
        <v>65</v>
      </c>
      <c r="B76" s="24"/>
      <c r="C76" s="31"/>
      <c r="D76" s="32"/>
      <c r="E76" s="33"/>
      <c r="F76" s="34"/>
      <c r="G76" s="23"/>
      <c r="H76" s="25"/>
      <c r="I76" s="25"/>
      <c r="J76" s="25"/>
      <c r="K76" s="35"/>
      <c r="L76" s="35"/>
      <c r="M76" s="25"/>
      <c r="N76" s="25"/>
      <c r="O76" s="27">
        <f t="shared" si="0"/>
        <v>0</v>
      </c>
      <c r="P76" s="25"/>
      <c r="Q76" s="35"/>
      <c r="R76" s="35"/>
      <c r="S76" s="25"/>
      <c r="T76" s="25"/>
      <c r="U76" s="27">
        <f t="shared" si="1"/>
        <v>0</v>
      </c>
      <c r="V76" s="28">
        <f t="shared" si="2"/>
        <v>0</v>
      </c>
      <c r="W76" s="30"/>
      <c r="X76" s="3"/>
      <c r="Y76" s="3"/>
      <c r="Z76" s="3"/>
    </row>
    <row r="77" spans="1:26" ht="22.5" hidden="1" customHeight="1">
      <c r="A77" s="24">
        <v>66</v>
      </c>
      <c r="B77" s="24"/>
      <c r="C77" s="31"/>
      <c r="D77" s="32"/>
      <c r="E77" s="33"/>
      <c r="F77" s="34"/>
      <c r="G77" s="23"/>
      <c r="H77" s="25"/>
      <c r="I77" s="25"/>
      <c r="J77" s="25"/>
      <c r="K77" s="35"/>
      <c r="L77" s="35"/>
      <c r="M77" s="25"/>
      <c r="N77" s="25"/>
      <c r="O77" s="27">
        <f t="shared" si="0"/>
        <v>0</v>
      </c>
      <c r="P77" s="25"/>
      <c r="Q77" s="35"/>
      <c r="R77" s="35"/>
      <c r="S77" s="25"/>
      <c r="T77" s="25"/>
      <c r="U77" s="27">
        <f t="shared" si="1"/>
        <v>0</v>
      </c>
      <c r="V77" s="28">
        <f t="shared" si="2"/>
        <v>0</v>
      </c>
      <c r="W77" s="30"/>
      <c r="X77" s="3"/>
      <c r="Y77" s="3"/>
      <c r="Z77" s="3"/>
    </row>
    <row r="78" spans="1:26" ht="22.5" hidden="1" customHeight="1">
      <c r="A78" s="24">
        <v>67</v>
      </c>
      <c r="B78" s="24"/>
      <c r="C78" s="31"/>
      <c r="D78" s="32"/>
      <c r="E78" s="33"/>
      <c r="F78" s="34"/>
      <c r="G78" s="23"/>
      <c r="H78" s="25"/>
      <c r="I78" s="25"/>
      <c r="J78" s="25"/>
      <c r="K78" s="35"/>
      <c r="L78" s="35"/>
      <c r="M78" s="25"/>
      <c r="N78" s="25"/>
      <c r="O78" s="27">
        <f t="shared" si="0"/>
        <v>0</v>
      </c>
      <c r="P78" s="25"/>
      <c r="Q78" s="35"/>
      <c r="R78" s="35"/>
      <c r="S78" s="25"/>
      <c r="T78" s="25"/>
      <c r="U78" s="27">
        <f t="shared" si="1"/>
        <v>0</v>
      </c>
      <c r="V78" s="28">
        <f t="shared" si="2"/>
        <v>0</v>
      </c>
      <c r="W78" s="30"/>
      <c r="X78" s="3"/>
      <c r="Y78" s="3"/>
      <c r="Z78" s="3"/>
    </row>
    <row r="79" spans="1:26" ht="22.5" hidden="1" customHeight="1">
      <c r="A79" s="24">
        <v>68</v>
      </c>
      <c r="B79" s="24"/>
      <c r="C79" s="31"/>
      <c r="D79" s="32"/>
      <c r="E79" s="33"/>
      <c r="F79" s="34"/>
      <c r="G79" s="23"/>
      <c r="H79" s="25"/>
      <c r="I79" s="25"/>
      <c r="J79" s="25"/>
      <c r="K79" s="35"/>
      <c r="L79" s="35"/>
      <c r="M79" s="25"/>
      <c r="N79" s="25"/>
      <c r="O79" s="27">
        <f t="shared" si="0"/>
        <v>0</v>
      </c>
      <c r="P79" s="25"/>
      <c r="Q79" s="35"/>
      <c r="R79" s="35"/>
      <c r="S79" s="25"/>
      <c r="T79" s="25"/>
      <c r="U79" s="27">
        <f t="shared" si="1"/>
        <v>0</v>
      </c>
      <c r="V79" s="28">
        <f t="shared" si="2"/>
        <v>0</v>
      </c>
      <c r="W79" s="30"/>
      <c r="X79" s="3"/>
      <c r="Y79" s="3"/>
      <c r="Z79" s="3"/>
    </row>
    <row r="80" spans="1:26" ht="22.5" hidden="1" customHeight="1">
      <c r="A80" s="24">
        <v>69</v>
      </c>
      <c r="B80" s="24"/>
      <c r="C80" s="31"/>
      <c r="D80" s="32"/>
      <c r="E80" s="33"/>
      <c r="F80" s="34"/>
      <c r="G80" s="23"/>
      <c r="H80" s="25"/>
      <c r="I80" s="25"/>
      <c r="J80" s="25"/>
      <c r="K80" s="35"/>
      <c r="L80" s="35"/>
      <c r="M80" s="25"/>
      <c r="N80" s="25"/>
      <c r="O80" s="27">
        <f t="shared" si="0"/>
        <v>0</v>
      </c>
      <c r="P80" s="25"/>
      <c r="Q80" s="35"/>
      <c r="R80" s="35"/>
      <c r="S80" s="25"/>
      <c r="T80" s="25"/>
      <c r="U80" s="27">
        <f t="shared" si="1"/>
        <v>0</v>
      </c>
      <c r="V80" s="28">
        <f t="shared" si="2"/>
        <v>0</v>
      </c>
      <c r="W80" s="30"/>
      <c r="X80" s="3"/>
      <c r="Y80" s="3"/>
      <c r="Z80" s="3"/>
    </row>
    <row r="81" spans="1:26" ht="22.5" hidden="1" customHeight="1">
      <c r="A81" s="24">
        <v>70</v>
      </c>
      <c r="B81" s="24"/>
      <c r="C81" s="31"/>
      <c r="D81" s="32"/>
      <c r="E81" s="33"/>
      <c r="F81" s="34"/>
      <c r="G81" s="23"/>
      <c r="H81" s="25"/>
      <c r="I81" s="25"/>
      <c r="J81" s="25"/>
      <c r="K81" s="35"/>
      <c r="L81" s="35"/>
      <c r="M81" s="25"/>
      <c r="N81" s="25"/>
      <c r="O81" s="27">
        <f t="shared" si="0"/>
        <v>0</v>
      </c>
      <c r="P81" s="25"/>
      <c r="Q81" s="35"/>
      <c r="R81" s="35"/>
      <c r="S81" s="25"/>
      <c r="T81" s="25"/>
      <c r="U81" s="27">
        <f t="shared" si="1"/>
        <v>0</v>
      </c>
      <c r="V81" s="28">
        <f t="shared" si="2"/>
        <v>0</v>
      </c>
      <c r="W81" s="30"/>
      <c r="X81" s="3"/>
      <c r="Y81" s="3"/>
      <c r="Z81" s="3"/>
    </row>
    <row r="82" spans="1:26" ht="13.5" customHeight="1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>
      <c r="A83" s="36" t="s">
        <v>224</v>
      </c>
      <c r="B83" s="36"/>
      <c r="C83" s="9"/>
      <c r="D83" s="9"/>
      <c r="E83" s="9"/>
      <c r="F83" s="9"/>
      <c r="G83" s="10"/>
      <c r="H83" s="9"/>
      <c r="I83" s="9"/>
      <c r="J83" s="37" t="s">
        <v>225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>
      <c r="A84" s="8"/>
      <c r="B84" s="9" t="str">
        <f>"Danh sách gồm "&amp;COUNTA(C12:C82)&amp;" sinh viên. "</f>
        <v xml:space="preserve">Danh sách gồm 52 sinh viên. </v>
      </c>
      <c r="C84" s="9"/>
      <c r="D84" s="9"/>
      <c r="E84" s="9"/>
      <c r="F84" s="9"/>
      <c r="G84" s="10"/>
      <c r="H84" s="9"/>
      <c r="I84" s="9" t="s">
        <v>226</v>
      </c>
      <c r="J84" s="38" t="s">
        <v>227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>
      <c r="A85" s="8"/>
      <c r="B85" s="9" t="str">
        <f>"Số dự thi là "&amp;COUNTA(J12:J82)&amp;" sinh viên. "</f>
        <v xml:space="preserve">Số dự thi là 52 sinh viên. </v>
      </c>
      <c r="C85" s="9"/>
      <c r="D85" s="9"/>
      <c r="E85" s="9"/>
      <c r="F85" s="9"/>
      <c r="G85" s="10"/>
      <c r="H85" s="9"/>
      <c r="I85" s="9" t="s">
        <v>228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>
      <c r="A88" s="8"/>
      <c r="B88" s="8"/>
      <c r="C88" s="9"/>
      <c r="D88" s="9"/>
      <c r="E88" s="9"/>
      <c r="F88" s="9"/>
      <c r="G88" s="10"/>
      <c r="H88" s="7"/>
      <c r="I88" s="37" t="s">
        <v>229</v>
      </c>
      <c r="J88" s="39" t="str">
        <f>D8</f>
        <v>LÊ THỊ YẾN NHUNG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40"/>
      <c r="W88" s="7"/>
      <c r="X88" s="9"/>
      <c r="Y88" s="9"/>
      <c r="Z88" s="9"/>
    </row>
    <row r="89" spans="1:26" ht="13.5" customHeight="1">
      <c r="A89" s="8"/>
      <c r="B89" s="8"/>
      <c r="C89" s="9"/>
      <c r="D89" s="9"/>
      <c r="E89" s="9"/>
      <c r="F89" s="9"/>
      <c r="G89" s="10"/>
      <c r="H89" s="41"/>
      <c r="I89" s="38" t="s">
        <v>227</v>
      </c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2"/>
      <c r="W89" s="41"/>
      <c r="X89" s="9"/>
      <c r="Y89" s="9"/>
      <c r="Z89" s="9"/>
    </row>
    <row r="90" spans="1:26" ht="18" customHeight="1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>
      <c r="A93" s="8"/>
      <c r="B93" s="8"/>
      <c r="C93" s="9"/>
      <c r="D93" s="9"/>
      <c r="E93" s="9"/>
      <c r="F93" s="9"/>
      <c r="G93" s="10"/>
      <c r="H93" s="9"/>
      <c r="I93" s="39" t="s">
        <v>230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C1:E2"/>
    <mergeCell ref="A5:W5"/>
    <mergeCell ref="A9:A11"/>
    <mergeCell ref="B9:B11"/>
    <mergeCell ref="C9:C11"/>
    <mergeCell ref="D9:D11"/>
    <mergeCell ref="E9:E11"/>
    <mergeCell ref="F9:F11"/>
    <mergeCell ref="G9:G11"/>
    <mergeCell ref="H9:H11"/>
    <mergeCell ref="W9:W11"/>
    <mergeCell ref="J10:J11"/>
    <mergeCell ref="K10:L10"/>
    <mergeCell ref="M10:N10"/>
    <mergeCell ref="O10:O11"/>
    <mergeCell ref="P10:P11"/>
    <mergeCell ref="Q10:R10"/>
    <mergeCell ref="S10:T10"/>
    <mergeCell ref="U10:U11"/>
    <mergeCell ref="I9:I11"/>
    <mergeCell ref="J9:O9"/>
    <mergeCell ref="P9:U9"/>
  </mergeCells>
  <pageMargins left="0.7" right="0.7" top="0.75" bottom="0.75" header="0" footer="0"/>
  <pageSetup orientation="landscape"/>
  <headerFooter>
    <oddFooter>&amp;C&amp;P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19T4-ĐCN1,2</vt:lpstr>
      <vt:lpstr>19T4-DCN1,2 (PHIEU CHAM 1)</vt:lpstr>
      <vt:lpstr>19T4-DCN1,2 (PHIEU CHAM 2)</vt:lpstr>
      <vt:lpstr>'19T4-ĐCN1,2'!Print_Area</vt:lpstr>
      <vt:lpstr>'19T4-ĐCN1,2'!Print_Titles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9Slide</cp:lastModifiedBy>
  <dcterms:created xsi:type="dcterms:W3CDTF">2011-08-09T09:36:08Z</dcterms:created>
  <dcterms:modified xsi:type="dcterms:W3CDTF">2021-12-20T03:20:16Z</dcterms:modified>
</cp:coreProperties>
</file>