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m24c002\Desktop\FINAL TA3\"/>
    </mc:Choice>
  </mc:AlternateContent>
  <bookViews>
    <workbookView xWindow="0" yWindow="195" windowWidth="15300" windowHeight="8670"/>
  </bookViews>
  <sheets>
    <sheet name="Sheet1" sheetId="1" r:id="rId1"/>
    <sheet name="Sheet4" sheetId="4" r:id="rId2"/>
    <sheet name="Sheet2" sheetId="2" r:id="rId3"/>
    <sheet name="Sheet3" sheetId="3" r:id="rId4"/>
  </sheets>
  <externalReferences>
    <externalReference r:id="rId5"/>
    <externalReference r:id="rId6"/>
  </externalReferences>
  <definedNames>
    <definedName name="_xlnm.Print_Titles" localSheetId="0">Sheet1!$4:$6</definedName>
  </definedNames>
  <calcPr calcId="162913"/>
</workbook>
</file>

<file path=xl/calcChain.xml><?xml version="1.0" encoding="utf-8"?>
<calcChain xmlns="http://schemas.openxmlformats.org/spreadsheetml/2006/main">
  <c r="P11" i="1" l="1"/>
  <c r="P18" i="1"/>
  <c r="P21" i="1"/>
  <c r="P26" i="1"/>
  <c r="P30" i="1"/>
  <c r="P31" i="1"/>
  <c r="P32" i="1"/>
  <c r="P33" i="1"/>
  <c r="P7" i="1"/>
  <c r="O8" i="1"/>
  <c r="O9" i="1"/>
  <c r="P9" i="1" s="1"/>
  <c r="O10" i="1"/>
  <c r="P10" i="1" s="1"/>
  <c r="O11" i="1"/>
  <c r="O12" i="1"/>
  <c r="P12" i="1" s="1"/>
  <c r="O13" i="1"/>
  <c r="P13" i="1" s="1"/>
  <c r="O14" i="1"/>
  <c r="P14" i="1" s="1"/>
  <c r="O15" i="1"/>
  <c r="P15" i="1" s="1"/>
  <c r="O16" i="1"/>
  <c r="P16" i="1" s="1"/>
  <c r="O17" i="1"/>
  <c r="O18" i="1"/>
  <c r="O19" i="1"/>
  <c r="P19" i="1" s="1"/>
  <c r="O20" i="1"/>
  <c r="P20" i="1" s="1"/>
  <c r="O21" i="1"/>
  <c r="O22" i="1"/>
  <c r="P22" i="1" s="1"/>
  <c r="O23" i="1"/>
  <c r="P23" i="1" s="1"/>
  <c r="O24" i="1"/>
  <c r="P24" i="1" s="1"/>
  <c r="O25" i="1"/>
  <c r="P25" i="1" s="1"/>
  <c r="O26" i="1"/>
  <c r="O27" i="1"/>
  <c r="P27" i="1" s="1"/>
  <c r="O28" i="1"/>
  <c r="P28" i="1" s="1"/>
  <c r="O29" i="1"/>
  <c r="P29" i="1" s="1"/>
  <c r="O30" i="1"/>
  <c r="O31" i="1"/>
  <c r="O32" i="1"/>
  <c r="O33" i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O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7" i="1"/>
  <c r="P17" i="1" l="1"/>
  <c r="P8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C7" i="1"/>
  <c r="D7" i="1"/>
  <c r="E7" i="1"/>
  <c r="D8" i="1"/>
  <c r="E8" i="1"/>
  <c r="D9" i="1"/>
  <c r="E9" i="1"/>
  <c r="D10" i="1"/>
  <c r="E10" i="1"/>
  <c r="C11" i="1"/>
  <c r="D11" i="1"/>
  <c r="E11" i="1"/>
  <c r="C12" i="1"/>
  <c r="D12" i="1"/>
  <c r="E12" i="1"/>
  <c r="C13" i="1"/>
  <c r="D13" i="1"/>
  <c r="E13" i="1"/>
  <c r="C14" i="1"/>
  <c r="D14" i="1"/>
  <c r="E14" i="1"/>
  <c r="C15" i="1"/>
  <c r="D15" i="1"/>
  <c r="E15" i="1"/>
  <c r="C16" i="1"/>
  <c r="D16" i="1"/>
  <c r="E16" i="1"/>
  <c r="C17" i="1"/>
  <c r="D17" i="1"/>
  <c r="E17" i="1"/>
  <c r="C18" i="1"/>
  <c r="D18" i="1"/>
  <c r="E18" i="1"/>
  <c r="C19" i="1"/>
  <c r="D19" i="1"/>
  <c r="E19" i="1"/>
  <c r="C20" i="1"/>
  <c r="D20" i="1"/>
  <c r="E20" i="1"/>
  <c r="C21" i="1"/>
  <c r="D21" i="1"/>
  <c r="E21" i="1"/>
  <c r="C22" i="1"/>
  <c r="D22" i="1"/>
  <c r="E22" i="1"/>
  <c r="C23" i="1"/>
  <c r="D23" i="1"/>
  <c r="E23" i="1"/>
  <c r="C24" i="1"/>
  <c r="D24" i="1"/>
  <c r="E24" i="1"/>
  <c r="C25" i="1"/>
  <c r="D25" i="1"/>
  <c r="E25" i="1"/>
  <c r="C26" i="1"/>
  <c r="D26" i="1"/>
  <c r="E26" i="1"/>
  <c r="C27" i="1"/>
  <c r="D27" i="1"/>
  <c r="E27" i="1"/>
  <c r="C28" i="1"/>
  <c r="D28" i="1"/>
  <c r="E28" i="1"/>
  <c r="C29" i="1"/>
  <c r="D29" i="1"/>
  <c r="E29" i="1"/>
  <c r="C30" i="1"/>
  <c r="D30" i="1"/>
  <c r="E30" i="1"/>
  <c r="C31" i="1"/>
  <c r="D31" i="1"/>
  <c r="E31" i="1"/>
  <c r="C32" i="1"/>
  <c r="D32" i="1"/>
  <c r="E32" i="1"/>
  <c r="C33" i="1"/>
  <c r="D33" i="1"/>
  <c r="E33" i="1"/>
  <c r="C34" i="1"/>
  <c r="D34" i="1"/>
  <c r="E34" i="1"/>
  <c r="C35" i="1"/>
  <c r="D35" i="1"/>
  <c r="E35" i="1"/>
  <c r="C36" i="1"/>
  <c r="D36" i="1"/>
  <c r="E36" i="1"/>
  <c r="C37" i="1"/>
  <c r="D37" i="1"/>
  <c r="E37" i="1"/>
  <c r="C38" i="1"/>
  <c r="D38" i="1"/>
  <c r="E38" i="1"/>
  <c r="C39" i="1"/>
  <c r="D39" i="1"/>
  <c r="E39" i="1"/>
  <c r="C40" i="1"/>
  <c r="D40" i="1"/>
  <c r="E40" i="1"/>
  <c r="C41" i="1"/>
  <c r="D41" i="1"/>
  <c r="E41" i="1"/>
  <c r="C42" i="1"/>
  <c r="D42" i="1"/>
  <c r="E42" i="1"/>
  <c r="C43" i="1"/>
  <c r="D43" i="1"/>
  <c r="E43" i="1"/>
  <c r="C44" i="1"/>
  <c r="D44" i="1"/>
  <c r="E44" i="1"/>
  <c r="C45" i="1"/>
  <c r="D45" i="1"/>
  <c r="E45" i="1"/>
  <c r="C46" i="1"/>
  <c r="D46" i="1"/>
  <c r="E46" i="1"/>
  <c r="C47" i="1"/>
  <c r="D47" i="1"/>
  <c r="E47" i="1"/>
  <c r="C48" i="1"/>
  <c r="D48" i="1"/>
  <c r="E48" i="1"/>
</calcChain>
</file>

<file path=xl/sharedStrings.xml><?xml version="1.0" encoding="utf-8"?>
<sst xmlns="http://schemas.openxmlformats.org/spreadsheetml/2006/main" count="68" uniqueCount="67">
  <si>
    <t>ĐIỂM</t>
  </si>
  <si>
    <t>S
T
T</t>
  </si>
  <si>
    <t>MÃ 
ĐỀ</t>
  </si>
  <si>
    <t>GIÁM KHẢO 1</t>
  </si>
  <si>
    <t>GIÁM KHẢO 2</t>
  </si>
  <si>
    <t>MSSV</t>
  </si>
  <si>
    <t>NGÀY SINH</t>
  </si>
  <si>
    <t>ĐIỂM THỐNG NHẤT</t>
  </si>
  <si>
    <t>NGÀY THI: 13/10/2021</t>
  </si>
  <si>
    <t>HỌ VÀ TÊN</t>
  </si>
  <si>
    <t>ĐÁP ÁN CHUẨN</t>
  </si>
  <si>
    <t>Câu trả lời của thí sinh</t>
  </si>
  <si>
    <t xml:space="preserve">TỔNG 
ĐIỂM
</t>
  </si>
  <si>
    <t>LINK:</t>
  </si>
  <si>
    <t>https://meet.google.com/tfz-waja-ohi</t>
  </si>
  <si>
    <t>5 CÂU NGỮ PHÁP</t>
  </si>
  <si>
    <t>5 CÂU VẤN ĐÁP</t>
  </si>
  <si>
    <t>Câu 1</t>
  </si>
  <si>
    <t>Câu 2</t>
  </si>
  <si>
    <t>Câu 3</t>
  </si>
  <si>
    <t>Câu 4</t>
  </si>
  <si>
    <t>Câu 5</t>
  </si>
  <si>
    <t>MS.QUỲNH NHƯ</t>
  </si>
  <si>
    <t>BẢNG ĐIỂM CHẤM THI VẤN ĐÁP LỚP 20C1-ĐCN1 - HỌC PHẦN: TIẾNG ANH 3</t>
  </si>
  <si>
    <t>MS BẢO TRÂN</t>
  </si>
  <si>
    <t>ABBCA</t>
  </si>
  <si>
    <t>DBCBB</t>
  </si>
  <si>
    <t>ACAAB</t>
  </si>
  <si>
    <t>DBDAA</t>
  </si>
  <si>
    <t>BAADB</t>
  </si>
  <si>
    <t>BDCDA</t>
  </si>
  <si>
    <t>CDBBD</t>
  </si>
  <si>
    <t>ACBAB</t>
  </si>
  <si>
    <t>DCACA</t>
  </si>
  <si>
    <t>ACCAB</t>
  </si>
  <si>
    <t>DDABD</t>
  </si>
  <si>
    <t>DABDD</t>
  </si>
  <si>
    <t>ACCBA</t>
  </si>
  <si>
    <t>AACDB</t>
  </si>
  <si>
    <t>ADDBD</t>
  </si>
  <si>
    <t>CCDAB</t>
  </si>
  <si>
    <t>CCBDA</t>
  </si>
  <si>
    <t>CCACD</t>
  </si>
  <si>
    <t>AABDB</t>
  </si>
  <si>
    <t>CBBDB</t>
  </si>
  <si>
    <t>CAAAC</t>
  </si>
  <si>
    <t>AAACA</t>
  </si>
  <si>
    <t>DABCD</t>
  </si>
  <si>
    <t>ACCBD</t>
  </si>
  <si>
    <t>CAAAB</t>
  </si>
  <si>
    <t>ABBCD</t>
  </si>
  <si>
    <t>BACBD</t>
  </si>
  <si>
    <t>CAABC</t>
  </si>
  <si>
    <t>CCBAB</t>
  </si>
  <si>
    <t>BDADA</t>
  </si>
  <si>
    <t>CBDBD</t>
  </si>
  <si>
    <t>DCBCD</t>
  </si>
  <si>
    <t>BDCDB</t>
  </si>
  <si>
    <t>DBABB</t>
  </si>
  <si>
    <t>CBABA</t>
  </si>
  <si>
    <t>DABBB</t>
  </si>
  <si>
    <t>CCCDA</t>
  </si>
  <si>
    <t>BCCAA</t>
  </si>
  <si>
    <t>DBDBC</t>
  </si>
  <si>
    <t>BCCDB</t>
  </si>
  <si>
    <t>BAAAB</t>
  </si>
  <si>
    <t>CDDBB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</si>
</sst>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8"/>
      <color rgb="FF0000FF"/>
      <name val="Times New Roman"/>
      <family val="1"/>
    </font>
    <font>
      <b/>
      <sz val="14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0"/>
      <color rgb="FF0000FF"/>
      <name val="Times New Roman"/>
      <family val="1"/>
    </font>
    <font>
      <sz val="10"/>
      <color rgb="FF0000FF"/>
      <name val="Times New Roman"/>
      <family val="1"/>
    </font>
    <font>
      <sz val="16"/>
      <color rgb="FF0000FF"/>
      <name val="Times New Roman"/>
      <family val="1"/>
    </font>
    <font>
      <sz val="12"/>
      <color rgb="FF0000FF"/>
      <name val="Times New Roman"/>
      <family val="1"/>
    </font>
    <font>
      <sz val="10.5"/>
      <color indexed="8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0000FF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rgb="FFC00000"/>
      <name val="Times New Roman"/>
      <family val="1"/>
    </font>
    <font>
      <b/>
      <sz val="1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/>
    <xf numFmtId="0" fontId="6" fillId="0" borderId="0" xfId="0" applyFont="1"/>
    <xf numFmtId="0" fontId="5" fillId="0" borderId="0" xfId="0" applyFont="1"/>
    <xf numFmtId="0" fontId="3" fillId="0" borderId="0" xfId="0" applyFont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Fill="1"/>
    <xf numFmtId="0" fontId="12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14" fontId="15" fillId="0" borderId="1" xfId="0" quotePrefix="1" applyNumberFormat="1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0" fillId="0" borderId="0" xfId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4" fontId="22" fillId="0" borderId="1" xfId="0" applyNumberFormat="1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64" fontId="23" fillId="0" borderId="1" xfId="0" applyNumberFormat="1" applyFont="1" applyBorder="1" applyAlignment="1">
      <alignment horizontal="center" vertical="center"/>
    </xf>
    <xf numFmtId="164" fontId="24" fillId="0" borderId="1" xfId="0" applyNumberFormat="1" applyFont="1" applyFill="1" applyBorder="1" applyAlignment="1">
      <alignment horizontal="center" vertical="center"/>
    </xf>
    <xf numFmtId="164" fontId="25" fillId="2" borderId="1" xfId="0" applyNumberFormat="1" applyFont="1" applyFill="1" applyBorder="1" applyAlignment="1">
      <alignment horizontal="center" vertical="center"/>
    </xf>
    <xf numFmtId="164" fontId="25" fillId="2" borderId="1" xfId="0" applyNumberFormat="1" applyFont="1" applyFill="1" applyBorder="1" applyAlignment="1">
      <alignment horizontal="center"/>
    </xf>
    <xf numFmtId="14" fontId="8" fillId="0" borderId="11" xfId="0" applyNumberFormat="1" applyFont="1" applyBorder="1" applyAlignment="1">
      <alignment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24c002/Desktop/&#212;n%20thi/TI&#7870;NG%20ANH%201%20-%2020C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24c002/Documents/Zalo%20Received%20Files/f1%20&#273;&#227;%20c&#243;%20&#273;&#225;p%20&#225;n%20M&#195;%20&#272;&#78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C1-CĐT1"/>
      <sheetName val="20C1-ĐĐT1"/>
      <sheetName val="20C1-ĐCN1"/>
      <sheetName val="20C1-ĐCN2"/>
      <sheetName val="20C1-ĐĐT2"/>
      <sheetName val="20C1-TĐH1"/>
      <sheetName val="20C1-TĐH2"/>
      <sheetName val="20C1-CCK1"/>
      <sheetName val="20C1-CCK2"/>
      <sheetName val="20C1-CCK3"/>
      <sheetName val="20C1-CCK4"/>
      <sheetName val="20C1-CCK5"/>
      <sheetName val="20C1-CTM1"/>
      <sheetName val="20C1-CKL-CTM2"/>
      <sheetName val="20C1-BCN-CTM3"/>
      <sheetName val="20C1-KXD"/>
      <sheetName val="20C1-CNM"/>
      <sheetName val="20C1-KTD1"/>
      <sheetName val="20C1-QTD1"/>
      <sheetName val="20C1-LGT-TCD"/>
      <sheetName val="20C1-QNH-QKS"/>
    </sheetNames>
    <sheetDataSet>
      <sheetData sheetId="0"/>
      <sheetData sheetId="1"/>
      <sheetData sheetId="2">
        <row r="11">
          <cell r="C11" t="str">
            <v>20003016</v>
          </cell>
          <cell r="D11" t="str">
            <v>Đinh Văn</v>
          </cell>
          <cell r="E11" t="str">
            <v>An</v>
          </cell>
          <cell r="F11" t="str">
            <v>17/12/2002</v>
          </cell>
        </row>
        <row r="12">
          <cell r="D12" t="str">
            <v>Hồ Châu Hoàn</v>
          </cell>
          <cell r="E12" t="str">
            <v>Anh</v>
          </cell>
          <cell r="F12" t="str">
            <v>25/10/2002</v>
          </cell>
        </row>
        <row r="13">
          <cell r="D13" t="str">
            <v>Nguyễn Duy</v>
          </cell>
          <cell r="E13" t="str">
            <v>Anh</v>
          </cell>
          <cell r="F13" t="str">
            <v>13/01/2001</v>
          </cell>
        </row>
        <row r="14">
          <cell r="D14" t="str">
            <v>Nguyễn An</v>
          </cell>
          <cell r="E14" t="str">
            <v>Bình</v>
          </cell>
          <cell r="F14" t="str">
            <v>10/02/2001</v>
          </cell>
        </row>
        <row r="15">
          <cell r="C15" t="str">
            <v>20003586</v>
          </cell>
          <cell r="D15" t="str">
            <v>Phạm Chí</v>
          </cell>
          <cell r="E15" t="str">
            <v>Công</v>
          </cell>
          <cell r="F15" t="str">
            <v>20/01/2002</v>
          </cell>
        </row>
        <row r="16">
          <cell r="C16" t="str">
            <v>20003936</v>
          </cell>
          <cell r="D16" t="str">
            <v>Nguyễn Khắc</v>
          </cell>
          <cell r="E16" t="str">
            <v>Cường</v>
          </cell>
          <cell r="F16" t="str">
            <v>21/01/2002</v>
          </cell>
        </row>
        <row r="17">
          <cell r="C17" t="str">
            <v>20005031</v>
          </cell>
          <cell r="D17" t="str">
            <v>Cao Nguyễn Nhật</v>
          </cell>
          <cell r="E17" t="str">
            <v>Hào</v>
          </cell>
          <cell r="F17" t="str">
            <v>09/09/2002</v>
          </cell>
        </row>
        <row r="18">
          <cell r="C18" t="str">
            <v>20000117</v>
          </cell>
          <cell r="D18" t="str">
            <v>Lê Văn</v>
          </cell>
          <cell r="E18" t="str">
            <v>Hiệp</v>
          </cell>
          <cell r="F18" t="str">
            <v>28/11/2000</v>
          </cell>
        </row>
        <row r="19">
          <cell r="C19" t="str">
            <v>20004691</v>
          </cell>
          <cell r="D19" t="str">
            <v>Mai Văn</v>
          </cell>
          <cell r="E19" t="str">
            <v>Hiệp</v>
          </cell>
          <cell r="F19" t="str">
            <v>28/02/2002</v>
          </cell>
        </row>
        <row r="20">
          <cell r="C20" t="str">
            <v>20002255</v>
          </cell>
          <cell r="D20" t="str">
            <v>Phùng Lê Văn Trung</v>
          </cell>
          <cell r="E20" t="str">
            <v>Hiếu</v>
          </cell>
          <cell r="F20" t="str">
            <v>09/01/2002</v>
          </cell>
        </row>
        <row r="21">
          <cell r="C21" t="str">
            <v>20003317</v>
          </cell>
          <cell r="D21" t="str">
            <v>Nguyễn Minh</v>
          </cell>
          <cell r="E21" t="str">
            <v>Hoàng</v>
          </cell>
          <cell r="F21" t="str">
            <v>03/09/2002</v>
          </cell>
        </row>
        <row r="22">
          <cell r="C22" t="str">
            <v>20005860</v>
          </cell>
          <cell r="D22" t="str">
            <v>Nguyễn Thanh</v>
          </cell>
          <cell r="E22" t="str">
            <v>Hoàng</v>
          </cell>
          <cell r="F22" t="str">
            <v>01/02/2002</v>
          </cell>
        </row>
        <row r="23">
          <cell r="C23" t="str">
            <v>20004231</v>
          </cell>
          <cell r="D23" t="str">
            <v>Nguyễn Quang</v>
          </cell>
          <cell r="E23" t="str">
            <v>Huân</v>
          </cell>
          <cell r="F23" t="str">
            <v>02/09/2002</v>
          </cell>
        </row>
        <row r="24">
          <cell r="C24" t="str">
            <v>20003525</v>
          </cell>
          <cell r="D24" t="str">
            <v>Phan Nguyên</v>
          </cell>
          <cell r="E24" t="str">
            <v>Huấn</v>
          </cell>
          <cell r="F24" t="str">
            <v>14/02/2002</v>
          </cell>
        </row>
        <row r="25">
          <cell r="C25" t="str">
            <v>20004128</v>
          </cell>
          <cell r="D25" t="str">
            <v>Nguyễn Ngọc</v>
          </cell>
          <cell r="E25" t="str">
            <v>Hưng</v>
          </cell>
          <cell r="F25" t="str">
            <v>28/12/2002</v>
          </cell>
        </row>
        <row r="26">
          <cell r="C26" t="str">
            <v>20004219</v>
          </cell>
          <cell r="D26" t="str">
            <v>Đặng Quốc</v>
          </cell>
          <cell r="E26" t="str">
            <v>Huy</v>
          </cell>
          <cell r="F26" t="str">
            <v>19/05/2002</v>
          </cell>
        </row>
        <row r="27">
          <cell r="C27" t="str">
            <v>20002798</v>
          </cell>
          <cell r="D27" t="str">
            <v>Mai Tấn</v>
          </cell>
          <cell r="E27" t="str">
            <v>Huy</v>
          </cell>
          <cell r="F27" t="str">
            <v>17/09/2002</v>
          </cell>
        </row>
        <row r="28">
          <cell r="C28" t="str">
            <v>20003314</v>
          </cell>
          <cell r="D28" t="str">
            <v>Nguyễn Khắc</v>
          </cell>
          <cell r="E28" t="str">
            <v>Huy</v>
          </cell>
          <cell r="F28" t="str">
            <v>29/06/2002</v>
          </cell>
        </row>
        <row r="29">
          <cell r="C29" t="str">
            <v>20003765</v>
          </cell>
          <cell r="D29" t="str">
            <v>Nguyễn Văn</v>
          </cell>
          <cell r="E29" t="str">
            <v>Khánh</v>
          </cell>
          <cell r="F29" t="str">
            <v>25/07/2002</v>
          </cell>
        </row>
        <row r="30">
          <cell r="C30" t="str">
            <v>20003663</v>
          </cell>
          <cell r="D30" t="str">
            <v>Nguyễn Anh</v>
          </cell>
          <cell r="E30" t="str">
            <v>Khoa</v>
          </cell>
          <cell r="F30" t="str">
            <v>13/12/2002</v>
          </cell>
        </row>
        <row r="31">
          <cell r="C31" t="str">
            <v>20001302</v>
          </cell>
          <cell r="D31" t="str">
            <v>Trần Đình</v>
          </cell>
          <cell r="E31" t="str">
            <v>Lâm</v>
          </cell>
          <cell r="F31" t="str">
            <v>26/06/1998</v>
          </cell>
        </row>
        <row r="32">
          <cell r="C32" t="str">
            <v>20004155</v>
          </cell>
          <cell r="D32" t="str">
            <v>Nguyễn Duy</v>
          </cell>
          <cell r="E32" t="str">
            <v>Linh</v>
          </cell>
          <cell r="F32" t="str">
            <v>11/05/2002</v>
          </cell>
        </row>
        <row r="33">
          <cell r="C33" t="str">
            <v>20004304</v>
          </cell>
          <cell r="D33" t="str">
            <v>Nguyễn Văn Thiên</v>
          </cell>
          <cell r="E33" t="str">
            <v>Lộc</v>
          </cell>
          <cell r="F33" t="str">
            <v>15/03/2002</v>
          </cell>
        </row>
        <row r="34">
          <cell r="C34" t="str">
            <v>20002805</v>
          </cell>
          <cell r="D34" t="str">
            <v>Mai Thanh</v>
          </cell>
          <cell r="E34" t="str">
            <v>Nam</v>
          </cell>
          <cell r="F34" t="str">
            <v>13/06/2001</v>
          </cell>
        </row>
        <row r="35">
          <cell r="C35" t="str">
            <v>20003848</v>
          </cell>
          <cell r="D35" t="str">
            <v>Nguyễn Minh</v>
          </cell>
          <cell r="E35" t="str">
            <v>Nghĩa</v>
          </cell>
          <cell r="F35" t="str">
            <v>20/03/2002</v>
          </cell>
        </row>
        <row r="36">
          <cell r="C36" t="str">
            <v>20005010</v>
          </cell>
          <cell r="D36" t="str">
            <v>Lê Trần Hải</v>
          </cell>
          <cell r="E36" t="str">
            <v>Nguyên</v>
          </cell>
          <cell r="F36" t="str">
            <v>17/09/2002</v>
          </cell>
        </row>
        <row r="37">
          <cell r="C37" t="str">
            <v>20002906</v>
          </cell>
          <cell r="D37" t="str">
            <v>Nguyễn Trung</v>
          </cell>
          <cell r="E37" t="str">
            <v>Nguyên</v>
          </cell>
          <cell r="F37" t="str">
            <v>16/10/2001</v>
          </cell>
        </row>
        <row r="38">
          <cell r="C38" t="str">
            <v>20003707</v>
          </cell>
          <cell r="D38" t="str">
            <v>Phạm Trung</v>
          </cell>
          <cell r="E38" t="str">
            <v>Nguyên</v>
          </cell>
          <cell r="F38" t="str">
            <v>24/10/2002</v>
          </cell>
        </row>
        <row r="39">
          <cell r="C39" t="str">
            <v>20003932</v>
          </cell>
          <cell r="D39" t="str">
            <v>Nguyễn Tô Duy</v>
          </cell>
          <cell r="E39" t="str">
            <v>Nhân</v>
          </cell>
          <cell r="F39" t="str">
            <v>09/09/2002</v>
          </cell>
        </row>
        <row r="40">
          <cell r="C40" t="str">
            <v>20003919</v>
          </cell>
          <cell r="D40" t="str">
            <v>Huỳnh Duy</v>
          </cell>
          <cell r="E40" t="str">
            <v>Phước</v>
          </cell>
          <cell r="F40" t="str">
            <v>26/01/2002</v>
          </cell>
        </row>
        <row r="41">
          <cell r="C41" t="str">
            <v>20001202</v>
          </cell>
          <cell r="D41" t="str">
            <v>Trần Hoàng</v>
          </cell>
          <cell r="E41" t="str">
            <v>Quận</v>
          </cell>
          <cell r="F41" t="str">
            <v>10/09/2001</v>
          </cell>
        </row>
        <row r="42">
          <cell r="C42" t="str">
            <v>20003394</v>
          </cell>
          <cell r="D42" t="str">
            <v>Đinh Văn</v>
          </cell>
          <cell r="E42" t="str">
            <v>Quang</v>
          </cell>
          <cell r="F42" t="str">
            <v>01/09/2002</v>
          </cell>
        </row>
        <row r="43">
          <cell r="C43" t="str">
            <v>20004093</v>
          </cell>
          <cell r="D43" t="str">
            <v>Nguyễn Quốc</v>
          </cell>
          <cell r="E43" t="str">
            <v>Sỹ</v>
          </cell>
          <cell r="F43" t="str">
            <v>16/07/2002</v>
          </cell>
        </row>
        <row r="44">
          <cell r="C44" t="str">
            <v>20002159</v>
          </cell>
          <cell r="D44" t="str">
            <v>Đoàn Văn</v>
          </cell>
          <cell r="E44" t="str">
            <v>Tài</v>
          </cell>
          <cell r="F44" t="str">
            <v>16/12/2002</v>
          </cell>
        </row>
        <row r="45">
          <cell r="C45" t="str">
            <v>20001892</v>
          </cell>
          <cell r="D45" t="str">
            <v>Nguyễn Tấn</v>
          </cell>
          <cell r="E45" t="str">
            <v>Tài</v>
          </cell>
          <cell r="F45" t="str">
            <v>13/12/2000</v>
          </cell>
        </row>
        <row r="46">
          <cell r="C46" t="str">
            <v>20004323</v>
          </cell>
          <cell r="D46" t="str">
            <v>Bùi Minh</v>
          </cell>
          <cell r="E46" t="str">
            <v>Thạch</v>
          </cell>
          <cell r="F46" t="str">
            <v>07/07/2001</v>
          </cell>
        </row>
        <row r="47">
          <cell r="C47" t="str">
            <v>20002558</v>
          </cell>
          <cell r="D47" t="str">
            <v>Đinh Ngọc</v>
          </cell>
          <cell r="E47" t="str">
            <v>Thân</v>
          </cell>
          <cell r="F47" t="str">
            <v>03/07/2001</v>
          </cell>
        </row>
        <row r="48">
          <cell r="C48" t="str">
            <v>20000133</v>
          </cell>
          <cell r="D48" t="str">
            <v>Nguyễn Văn</v>
          </cell>
          <cell r="E48" t="str">
            <v>Thắng</v>
          </cell>
          <cell r="F48" t="str">
            <v>03/09/2001</v>
          </cell>
        </row>
        <row r="49">
          <cell r="C49" t="str">
            <v>20004037</v>
          </cell>
          <cell r="D49" t="str">
            <v>Trương Thanh</v>
          </cell>
          <cell r="E49" t="str">
            <v>Trực</v>
          </cell>
          <cell r="F49" t="str">
            <v>22/04/2002</v>
          </cell>
        </row>
        <row r="50">
          <cell r="C50" t="str">
            <v>20003776</v>
          </cell>
          <cell r="D50" t="str">
            <v>Trần Quang</v>
          </cell>
          <cell r="E50" t="str">
            <v>Trưởng</v>
          </cell>
          <cell r="F50" t="str">
            <v>25/12/2002</v>
          </cell>
        </row>
        <row r="51">
          <cell r="C51" t="str">
            <v>20003248</v>
          </cell>
          <cell r="D51" t="str">
            <v>Vũ Đức</v>
          </cell>
          <cell r="E51" t="str">
            <v>Tùng</v>
          </cell>
          <cell r="F51" t="str">
            <v>15/07/2002</v>
          </cell>
        </row>
        <row r="52">
          <cell r="C52" t="str">
            <v>20003084</v>
          </cell>
          <cell r="D52" t="str">
            <v>Lê Thanh</v>
          </cell>
          <cell r="E52" t="str">
            <v>Vương</v>
          </cell>
          <cell r="F52" t="str">
            <v>26/07/2002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GV COI THI"/>
      <sheetName val="TIẾNG ANH 3"/>
    </sheetNames>
    <sheetDataSet>
      <sheetData sheetId="0"/>
      <sheetData sheetId="1">
        <row r="8">
          <cell r="H8" t="str">
            <v>ABACD</v>
          </cell>
        </row>
        <row r="9">
          <cell r="H9" t="str">
            <v>BDCBB</v>
          </cell>
        </row>
        <row r="10">
          <cell r="H10" t="str">
            <v>CCAAB</v>
          </cell>
        </row>
        <row r="11">
          <cell r="H11" t="str">
            <v>BCBAB</v>
          </cell>
        </row>
        <row r="12">
          <cell r="H12" t="str">
            <v>DBDAA</v>
          </cell>
        </row>
        <row r="13">
          <cell r="H13" t="str">
            <v>BADDB</v>
          </cell>
        </row>
        <row r="14">
          <cell r="H14" t="str">
            <v>CBACB</v>
          </cell>
        </row>
        <row r="15">
          <cell r="H15" t="str">
            <v>BDBBA</v>
          </cell>
        </row>
        <row r="16">
          <cell r="H16" t="str">
            <v>DBCAB</v>
          </cell>
        </row>
        <row r="17">
          <cell r="H17" t="str">
            <v>ADAAA</v>
          </cell>
        </row>
        <row r="18">
          <cell r="H18" t="str">
            <v>BDDCB</v>
          </cell>
        </row>
        <row r="19">
          <cell r="H19" t="str">
            <v>ACCAD</v>
          </cell>
        </row>
        <row r="20">
          <cell r="H20" t="str">
            <v>DBDBB</v>
          </cell>
        </row>
        <row r="21">
          <cell r="H21" t="str">
            <v>ADCBC</v>
          </cell>
        </row>
        <row r="22">
          <cell r="H22" t="str">
            <v>ACABA</v>
          </cell>
        </row>
        <row r="23">
          <cell r="H23" t="str">
            <v>BABCD</v>
          </cell>
        </row>
        <row r="24">
          <cell r="H24" t="str">
            <v>AADBA</v>
          </cell>
        </row>
        <row r="25">
          <cell r="H25" t="str">
            <v>CBADC</v>
          </cell>
        </row>
        <row r="26">
          <cell r="H26" t="str">
            <v>DBDCB</v>
          </cell>
        </row>
        <row r="27">
          <cell r="H27" t="str">
            <v>CCBAD</v>
          </cell>
        </row>
        <row r="28">
          <cell r="H28" t="str">
            <v>BBBDC</v>
          </cell>
        </row>
        <row r="29">
          <cell r="H29" t="str">
            <v>ACBCA</v>
          </cell>
        </row>
        <row r="30">
          <cell r="H30" t="str">
            <v>AADBC</v>
          </cell>
        </row>
        <row r="31">
          <cell r="H31" t="str">
            <v>ADBCA</v>
          </cell>
        </row>
        <row r="32">
          <cell r="H32" t="str">
            <v>AACCD</v>
          </cell>
        </row>
        <row r="33">
          <cell r="H33" t="str">
            <v>ACCCD</v>
          </cell>
        </row>
        <row r="34">
          <cell r="H34" t="str">
            <v>CBCAB</v>
          </cell>
        </row>
        <row r="35">
          <cell r="H35" t="str">
            <v>BBCAD</v>
          </cell>
        </row>
        <row r="36">
          <cell r="H36" t="str">
            <v>ADBBD</v>
          </cell>
        </row>
        <row r="37">
          <cell r="H37" t="str">
            <v>AADCB</v>
          </cell>
        </row>
        <row r="38">
          <cell r="H38" t="str">
            <v>CCCDB</v>
          </cell>
        </row>
        <row r="39">
          <cell r="H39" t="str">
            <v>DBDDA</v>
          </cell>
        </row>
        <row r="40">
          <cell r="H40" t="str">
            <v>DBABD</v>
          </cell>
        </row>
        <row r="41">
          <cell r="H41" t="str">
            <v>DCDDB</v>
          </cell>
        </row>
        <row r="42">
          <cell r="H42" t="str">
            <v>ADCCA</v>
          </cell>
        </row>
        <row r="43">
          <cell r="H43" t="str">
            <v>DADCB</v>
          </cell>
        </row>
        <row r="44">
          <cell r="H44" t="str">
            <v>CCACA</v>
          </cell>
        </row>
        <row r="45">
          <cell r="H45" t="str">
            <v>DDCBA</v>
          </cell>
        </row>
        <row r="46">
          <cell r="H46" t="str">
            <v>DCCBD</v>
          </cell>
        </row>
        <row r="47">
          <cell r="H47" t="str">
            <v>BDCCC</v>
          </cell>
        </row>
        <row r="48">
          <cell r="H48" t="str">
            <v>BBDBC</v>
          </cell>
        </row>
        <row r="49">
          <cell r="H49" t="str">
            <v>BCCBB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tfz-waja-oh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S58"/>
  <sheetViews>
    <sheetView tabSelected="1" topLeftCell="A49" zoomScaleNormal="100" workbookViewId="0">
      <selection activeCell="Q44" sqref="Q44"/>
    </sheetView>
  </sheetViews>
  <sheetFormatPr defaultColWidth="8.85546875" defaultRowHeight="15" x14ac:dyDescent="0.25"/>
  <cols>
    <col min="1" max="1" width="3.42578125" style="2" customWidth="1"/>
    <col min="2" max="2" width="10" style="2" customWidth="1"/>
    <col min="3" max="3" width="9.42578125" style="2" customWidth="1"/>
    <col min="4" max="4" width="14.42578125" style="1" bestFit="1" customWidth="1"/>
    <col min="5" max="5" width="8.85546875" style="3" bestFit="1" customWidth="1"/>
    <col min="6" max="6" width="5.7109375" style="8" customWidth="1"/>
    <col min="7" max="7" width="11.28515625" style="1" customWidth="1"/>
    <col min="8" max="8" width="22.140625" style="1" customWidth="1"/>
    <col min="9" max="9" width="8.140625" style="1" customWidth="1"/>
    <col min="10" max="10" width="9.5703125" style="1" customWidth="1"/>
    <col min="11" max="14" width="7.7109375" style="1" customWidth="1"/>
    <col min="15" max="15" width="6.7109375" style="1" customWidth="1"/>
    <col min="16" max="16" width="7.5703125" style="5" customWidth="1"/>
    <col min="17" max="17" width="9.140625" style="1" customWidth="1"/>
    <col min="18" max="16384" width="8.85546875" style="1"/>
  </cols>
  <sheetData>
    <row r="2" spans="1:18" s="4" customFormat="1" ht="33.75" customHeight="1" x14ac:dyDescent="0.25">
      <c r="A2" s="42" t="s">
        <v>23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8" ht="22.5" customHeight="1" x14ac:dyDescent="0.25">
      <c r="A3" s="15" t="s">
        <v>8</v>
      </c>
      <c r="B3" s="15"/>
      <c r="C3" s="40">
        <v>44208</v>
      </c>
      <c r="D3" s="10"/>
      <c r="E3" s="29" t="s">
        <v>13</v>
      </c>
      <c r="F3" s="30" t="s">
        <v>14</v>
      </c>
      <c r="G3" s="10"/>
      <c r="H3" s="10"/>
      <c r="I3" s="10"/>
      <c r="J3" s="10"/>
      <c r="K3" s="10"/>
      <c r="L3" s="10"/>
      <c r="M3" s="10"/>
      <c r="N3" s="10"/>
      <c r="O3" s="10"/>
      <c r="P3" s="11"/>
      <c r="Q3" s="10"/>
    </row>
    <row r="4" spans="1:18" s="6" customFormat="1" ht="24.95" customHeight="1" x14ac:dyDescent="0.25">
      <c r="A4" s="43" t="s">
        <v>1</v>
      </c>
      <c r="B4" s="43" t="s">
        <v>6</v>
      </c>
      <c r="C4" s="68" t="s">
        <v>5</v>
      </c>
      <c r="D4" s="62" t="s">
        <v>9</v>
      </c>
      <c r="E4" s="63"/>
      <c r="F4" s="47" t="s">
        <v>2</v>
      </c>
      <c r="G4" s="43" t="s">
        <v>10</v>
      </c>
      <c r="H4" s="50" t="s">
        <v>11</v>
      </c>
      <c r="I4" s="51" t="s">
        <v>0</v>
      </c>
      <c r="J4" s="54" t="s">
        <v>16</v>
      </c>
      <c r="K4" s="55"/>
      <c r="L4" s="55"/>
      <c r="M4" s="55"/>
      <c r="N4" s="55"/>
      <c r="O4" s="51" t="s">
        <v>0</v>
      </c>
      <c r="P4" s="59" t="s">
        <v>12</v>
      </c>
      <c r="Q4" s="46" t="s">
        <v>7</v>
      </c>
    </row>
    <row r="5" spans="1:18" s="6" customFormat="1" ht="7.5" customHeight="1" x14ac:dyDescent="0.25">
      <c r="A5" s="44"/>
      <c r="B5" s="44"/>
      <c r="C5" s="69"/>
      <c r="D5" s="64"/>
      <c r="E5" s="65"/>
      <c r="F5" s="48"/>
      <c r="G5" s="44"/>
      <c r="H5" s="50"/>
      <c r="I5" s="52"/>
      <c r="J5" s="56"/>
      <c r="K5" s="57"/>
      <c r="L5" s="57"/>
      <c r="M5" s="57"/>
      <c r="N5" s="57"/>
      <c r="O5" s="52"/>
      <c r="P5" s="60"/>
      <c r="Q5" s="46"/>
    </row>
    <row r="6" spans="1:18" s="7" customFormat="1" ht="35.25" customHeight="1" x14ac:dyDescent="0.2">
      <c r="A6" s="45"/>
      <c r="B6" s="45"/>
      <c r="C6" s="70"/>
      <c r="D6" s="66"/>
      <c r="E6" s="67"/>
      <c r="F6" s="49"/>
      <c r="G6" s="45"/>
      <c r="H6" s="24" t="s">
        <v>15</v>
      </c>
      <c r="I6" s="53"/>
      <c r="J6" s="31" t="s">
        <v>17</v>
      </c>
      <c r="K6" s="32" t="s">
        <v>18</v>
      </c>
      <c r="L6" s="32" t="s">
        <v>19</v>
      </c>
      <c r="M6" s="32" t="s">
        <v>20</v>
      </c>
      <c r="N6" s="32" t="s">
        <v>21</v>
      </c>
      <c r="O6" s="53"/>
      <c r="P6" s="61"/>
      <c r="Q6" s="46"/>
    </row>
    <row r="7" spans="1:18" ht="32.1" customHeight="1" x14ac:dyDescent="0.25">
      <c r="A7" s="12">
        <v>1</v>
      </c>
      <c r="B7" s="26" t="str">
        <f>'[1]20C1-ĐCN1'!F11</f>
        <v>17/12/2002</v>
      </c>
      <c r="C7" s="27" t="str">
        <f>'[1]20C1-ĐCN1'!C11</f>
        <v>20003016</v>
      </c>
      <c r="D7" s="18" t="str">
        <f>'[1]20C1-ĐCN1'!D11</f>
        <v>Đinh Văn</v>
      </c>
      <c r="E7" s="28" t="str">
        <f>'[1]20C1-ĐCN1'!E11</f>
        <v>An</v>
      </c>
      <c r="F7" s="16">
        <v>60</v>
      </c>
      <c r="G7" s="35" t="str">
        <f>'[2]TIẾNG ANH 3'!H8</f>
        <v>ABACD</v>
      </c>
      <c r="H7" s="17" t="s">
        <v>25</v>
      </c>
      <c r="I7" s="36">
        <f>IF(LEFT(G7,1)=LEFT(H7,1),1,0)+IF(MID(G7,2,1)=MID(H7,2,1),1,0)+IF(MID(G7,3,1)=MID(H7,3,1),1,0)+IF(MID(G7,4,1)=MID(H7,4,1),1,0)+IF(MID(G7,5,1)=MID(H7,5,1),1,0)</f>
        <v>3</v>
      </c>
      <c r="J7" s="14">
        <v>0.3</v>
      </c>
      <c r="K7" s="14">
        <v>0</v>
      </c>
      <c r="L7" s="14">
        <v>0.3</v>
      </c>
      <c r="M7" s="14">
        <v>0.2</v>
      </c>
      <c r="N7" s="14">
        <v>0.2</v>
      </c>
      <c r="O7" s="34">
        <f>SUM(J7:N7)</f>
        <v>1</v>
      </c>
      <c r="P7" s="37">
        <f>SUM(I7,O7)</f>
        <v>4</v>
      </c>
      <c r="Q7" s="38">
        <v>4</v>
      </c>
      <c r="R7" s="58"/>
    </row>
    <row r="8" spans="1:18" ht="32.1" customHeight="1" x14ac:dyDescent="0.3">
      <c r="A8" s="12">
        <v>2</v>
      </c>
      <c r="B8" s="26" t="str">
        <f>'[1]20C1-ĐCN1'!F12</f>
        <v>25/10/2002</v>
      </c>
      <c r="C8" s="27">
        <v>20003920</v>
      </c>
      <c r="D8" s="18" t="str">
        <f>'[1]20C1-ĐCN1'!D12</f>
        <v>Hồ Châu Hoàn</v>
      </c>
      <c r="E8" s="28" t="str">
        <f>'[1]20C1-ĐCN1'!E12</f>
        <v>Anh</v>
      </c>
      <c r="F8" s="16">
        <v>59</v>
      </c>
      <c r="G8" s="71" t="str">
        <f>'[2]TIẾNG ANH 3'!H9</f>
        <v>BDCBB</v>
      </c>
      <c r="H8" s="9" t="s">
        <v>65</v>
      </c>
      <c r="I8" s="36">
        <f t="shared" ref="I8:I48" si="0">IF(LEFT(G8,1)=LEFT(H8,1),1,0)+IF(MID(G8,2,1)=MID(H8,2,1),1,0)+IF(MID(G8,3,1)=MID(H8,3,1),1,0)+IF(MID(G8,4,1)=MID(H8,4,1),1,0)+IF(MID(G8,5,1)=MID(H8,5,1),1,0)</f>
        <v>2</v>
      </c>
      <c r="J8" s="14">
        <v>0.8</v>
      </c>
      <c r="K8" s="14">
        <v>0.8</v>
      </c>
      <c r="L8" s="14">
        <v>0.8</v>
      </c>
      <c r="M8" s="14">
        <v>0</v>
      </c>
      <c r="N8" s="14">
        <v>0.8</v>
      </c>
      <c r="O8" s="34">
        <f t="shared" ref="O8:O48" si="1">SUM(J8:N8)</f>
        <v>3.2</v>
      </c>
      <c r="P8" s="37">
        <f t="shared" ref="P8:P48" si="2">SUM(I8,O8)</f>
        <v>5.2</v>
      </c>
      <c r="Q8" s="38">
        <v>5.2</v>
      </c>
      <c r="R8" s="58"/>
    </row>
    <row r="9" spans="1:18" ht="32.1" customHeight="1" x14ac:dyDescent="0.3">
      <c r="A9" s="12">
        <v>3</v>
      </c>
      <c r="B9" s="26" t="str">
        <f>'[1]20C1-ĐCN1'!F13</f>
        <v>13/01/2001</v>
      </c>
      <c r="C9" s="27">
        <v>20003404</v>
      </c>
      <c r="D9" s="18" t="str">
        <f>'[1]20C1-ĐCN1'!D13</f>
        <v>Nguyễn Duy</v>
      </c>
      <c r="E9" s="28" t="str">
        <f>'[1]20C1-ĐCN1'!E13</f>
        <v>Anh</v>
      </c>
      <c r="F9" s="16">
        <v>58</v>
      </c>
      <c r="G9" s="71" t="str">
        <f>'[2]TIẾNG ANH 3'!H10</f>
        <v>CCAAB</v>
      </c>
      <c r="H9" s="17" t="s">
        <v>26</v>
      </c>
      <c r="I9" s="36">
        <f t="shared" si="0"/>
        <v>1</v>
      </c>
      <c r="J9" s="14">
        <v>0.8</v>
      </c>
      <c r="K9" s="14">
        <v>0.8</v>
      </c>
      <c r="L9" s="14">
        <v>0.8</v>
      </c>
      <c r="M9" s="14">
        <v>0.8</v>
      </c>
      <c r="N9" s="14">
        <v>0.8</v>
      </c>
      <c r="O9" s="34">
        <f t="shared" si="1"/>
        <v>4</v>
      </c>
      <c r="P9" s="37">
        <f t="shared" si="2"/>
        <v>5</v>
      </c>
      <c r="Q9" s="38">
        <v>5</v>
      </c>
    </row>
    <row r="10" spans="1:18" ht="32.1" customHeight="1" x14ac:dyDescent="0.3">
      <c r="A10" s="12">
        <v>4</v>
      </c>
      <c r="B10" s="26" t="str">
        <f>'[1]20C1-ĐCN1'!F14</f>
        <v>10/02/2001</v>
      </c>
      <c r="C10" s="27">
        <v>20001234</v>
      </c>
      <c r="D10" s="18" t="str">
        <f>'[1]20C1-ĐCN1'!D14</f>
        <v>Nguyễn An</v>
      </c>
      <c r="E10" s="28" t="str">
        <f>'[1]20C1-ĐCN1'!E14</f>
        <v>Bình</v>
      </c>
      <c r="F10" s="16">
        <v>57</v>
      </c>
      <c r="G10" s="71" t="str">
        <f>'[2]TIẾNG ANH 3'!H11</f>
        <v>BCBAB</v>
      </c>
      <c r="H10" s="17" t="s">
        <v>27</v>
      </c>
      <c r="I10" s="36">
        <f t="shared" si="0"/>
        <v>3</v>
      </c>
      <c r="J10" s="14">
        <v>0.8</v>
      </c>
      <c r="K10" s="14">
        <v>0.8</v>
      </c>
      <c r="L10" s="14">
        <v>0.8</v>
      </c>
      <c r="M10" s="14">
        <v>0.8</v>
      </c>
      <c r="N10" s="14">
        <v>0.8</v>
      </c>
      <c r="O10" s="34">
        <f t="shared" si="1"/>
        <v>4</v>
      </c>
      <c r="P10" s="37">
        <f t="shared" si="2"/>
        <v>7</v>
      </c>
      <c r="Q10" s="38">
        <v>7</v>
      </c>
    </row>
    <row r="11" spans="1:18" ht="32.1" customHeight="1" x14ac:dyDescent="0.3">
      <c r="A11" s="12">
        <v>5</v>
      </c>
      <c r="B11" s="26" t="str">
        <f>'[1]20C1-ĐCN1'!F15</f>
        <v>20/01/2002</v>
      </c>
      <c r="C11" s="27" t="str">
        <f>'[1]20C1-ĐCN1'!C15</f>
        <v>20003586</v>
      </c>
      <c r="D11" s="18" t="str">
        <f>'[1]20C1-ĐCN1'!D15</f>
        <v>Phạm Chí</v>
      </c>
      <c r="E11" s="28" t="str">
        <f>'[1]20C1-ĐCN1'!E15</f>
        <v>Công</v>
      </c>
      <c r="F11" s="16">
        <v>56</v>
      </c>
      <c r="G11" s="71" t="str">
        <f>'[2]TIẾNG ANH 3'!H12</f>
        <v>DBDAA</v>
      </c>
      <c r="H11" s="17" t="s">
        <v>28</v>
      </c>
      <c r="I11" s="36">
        <f t="shared" si="0"/>
        <v>5</v>
      </c>
      <c r="J11" s="14">
        <v>0.8</v>
      </c>
      <c r="K11" s="14">
        <v>1</v>
      </c>
      <c r="L11" s="14">
        <v>1</v>
      </c>
      <c r="M11" s="14">
        <v>1</v>
      </c>
      <c r="N11" s="14">
        <v>1</v>
      </c>
      <c r="O11" s="34">
        <f t="shared" si="1"/>
        <v>4.8</v>
      </c>
      <c r="P11" s="37">
        <f t="shared" si="2"/>
        <v>9.8000000000000007</v>
      </c>
      <c r="Q11" s="38">
        <v>9.8000000000000007</v>
      </c>
    </row>
    <row r="12" spans="1:18" ht="32.1" customHeight="1" x14ac:dyDescent="0.3">
      <c r="A12" s="12">
        <v>6</v>
      </c>
      <c r="B12" s="26" t="str">
        <f>'[1]20C1-ĐCN1'!F16</f>
        <v>21/01/2002</v>
      </c>
      <c r="C12" s="27" t="str">
        <f>'[1]20C1-ĐCN1'!C16</f>
        <v>20003936</v>
      </c>
      <c r="D12" s="18" t="str">
        <f>'[1]20C1-ĐCN1'!D16</f>
        <v>Nguyễn Khắc</v>
      </c>
      <c r="E12" s="28" t="str">
        <f>'[1]20C1-ĐCN1'!E16</f>
        <v>Cường</v>
      </c>
      <c r="F12" s="16">
        <v>55</v>
      </c>
      <c r="G12" s="71" t="str">
        <f>'[2]TIẾNG ANH 3'!H13</f>
        <v>BADDB</v>
      </c>
      <c r="H12" s="9" t="s">
        <v>29</v>
      </c>
      <c r="I12" s="36">
        <f t="shared" si="0"/>
        <v>4</v>
      </c>
      <c r="J12" s="14">
        <v>0.5</v>
      </c>
      <c r="K12" s="14">
        <v>0.3</v>
      </c>
      <c r="L12" s="14">
        <v>0.5</v>
      </c>
      <c r="M12" s="14">
        <v>0.5</v>
      </c>
      <c r="N12" s="14">
        <v>0.3</v>
      </c>
      <c r="O12" s="34">
        <f t="shared" si="1"/>
        <v>2.1</v>
      </c>
      <c r="P12" s="37">
        <f t="shared" si="2"/>
        <v>6.1</v>
      </c>
      <c r="Q12" s="38">
        <v>6.1</v>
      </c>
    </row>
    <row r="13" spans="1:18" ht="32.1" customHeight="1" x14ac:dyDescent="0.3">
      <c r="A13" s="12">
        <v>7</v>
      </c>
      <c r="B13" s="26" t="str">
        <f>'[1]20C1-ĐCN1'!F17</f>
        <v>09/09/2002</v>
      </c>
      <c r="C13" s="27" t="str">
        <f>'[1]20C1-ĐCN1'!C17</f>
        <v>20005031</v>
      </c>
      <c r="D13" s="18" t="str">
        <f>'[1]20C1-ĐCN1'!D17</f>
        <v>Cao Nguyễn Nhật</v>
      </c>
      <c r="E13" s="28" t="str">
        <f>'[1]20C1-ĐCN1'!E17</f>
        <v>Hào</v>
      </c>
      <c r="F13" s="16">
        <v>54</v>
      </c>
      <c r="G13" s="71" t="str">
        <f>'[2]TIẾNG ANH 3'!H14</f>
        <v>CBACB</v>
      </c>
      <c r="H13" s="17" t="s">
        <v>30</v>
      </c>
      <c r="I13" s="36">
        <f t="shared" si="0"/>
        <v>0</v>
      </c>
      <c r="J13" s="14">
        <v>0.8</v>
      </c>
      <c r="K13" s="14">
        <v>0.8</v>
      </c>
      <c r="L13" s="14">
        <v>0.8</v>
      </c>
      <c r="M13" s="14">
        <v>0.5</v>
      </c>
      <c r="N13" s="14">
        <v>0.2</v>
      </c>
      <c r="O13" s="34">
        <f t="shared" si="1"/>
        <v>3.1000000000000005</v>
      </c>
      <c r="P13" s="37">
        <f t="shared" si="2"/>
        <v>3.1000000000000005</v>
      </c>
      <c r="Q13" s="38">
        <v>3.1000000000000005</v>
      </c>
    </row>
    <row r="14" spans="1:18" ht="32.1" customHeight="1" x14ac:dyDescent="0.3">
      <c r="A14" s="12">
        <v>8</v>
      </c>
      <c r="B14" s="26" t="str">
        <f>'[1]20C1-ĐCN1'!F18</f>
        <v>28/11/2000</v>
      </c>
      <c r="C14" s="27" t="str">
        <f>'[1]20C1-ĐCN1'!C18</f>
        <v>20000117</v>
      </c>
      <c r="D14" s="18" t="str">
        <f>'[1]20C1-ĐCN1'!D18</f>
        <v>Lê Văn</v>
      </c>
      <c r="E14" s="28" t="str">
        <f>'[1]20C1-ĐCN1'!E18</f>
        <v>Hiệp</v>
      </c>
      <c r="F14" s="16">
        <v>53</v>
      </c>
      <c r="G14" s="71" t="str">
        <f>'[2]TIẾNG ANH 3'!H15</f>
        <v>BDBBA</v>
      </c>
      <c r="H14" s="9" t="s">
        <v>31</v>
      </c>
      <c r="I14" s="36">
        <f t="shared" si="0"/>
        <v>3</v>
      </c>
      <c r="J14" s="14">
        <v>0.3</v>
      </c>
      <c r="K14" s="14">
        <v>0.5</v>
      </c>
      <c r="L14" s="14">
        <v>0.3</v>
      </c>
      <c r="M14" s="14">
        <v>0.5</v>
      </c>
      <c r="N14" s="14">
        <v>0.5</v>
      </c>
      <c r="O14" s="34">
        <f t="shared" si="1"/>
        <v>2.1</v>
      </c>
      <c r="P14" s="37">
        <f t="shared" si="2"/>
        <v>5.0999999999999996</v>
      </c>
      <c r="Q14" s="38">
        <v>5.0999999999999996</v>
      </c>
    </row>
    <row r="15" spans="1:18" ht="32.1" customHeight="1" x14ac:dyDescent="0.3">
      <c r="A15" s="12">
        <v>9</v>
      </c>
      <c r="B15" s="26" t="str">
        <f>'[1]20C1-ĐCN1'!F19</f>
        <v>28/02/2002</v>
      </c>
      <c r="C15" s="27" t="str">
        <f>'[1]20C1-ĐCN1'!C19</f>
        <v>20004691</v>
      </c>
      <c r="D15" s="18" t="str">
        <f>'[1]20C1-ĐCN1'!D19</f>
        <v>Mai Văn</v>
      </c>
      <c r="E15" s="28" t="str">
        <f>'[1]20C1-ĐCN1'!E19</f>
        <v>Hiệp</v>
      </c>
      <c r="F15" s="16">
        <v>52</v>
      </c>
      <c r="G15" s="71" t="str">
        <f>'[2]TIẾNG ANH 3'!H16</f>
        <v>DBCAB</v>
      </c>
      <c r="H15" s="17" t="s">
        <v>32</v>
      </c>
      <c r="I15" s="36">
        <f t="shared" si="0"/>
        <v>2</v>
      </c>
      <c r="J15" s="14">
        <v>0.3</v>
      </c>
      <c r="K15" s="14">
        <v>0.3</v>
      </c>
      <c r="L15" s="14">
        <v>0.3</v>
      </c>
      <c r="M15" s="14">
        <v>0.5</v>
      </c>
      <c r="N15" s="14">
        <v>0.8</v>
      </c>
      <c r="O15" s="34">
        <f t="shared" si="1"/>
        <v>2.2000000000000002</v>
      </c>
      <c r="P15" s="37">
        <f t="shared" si="2"/>
        <v>4.2</v>
      </c>
      <c r="Q15" s="38">
        <v>4.2</v>
      </c>
    </row>
    <row r="16" spans="1:18" ht="32.1" customHeight="1" x14ac:dyDescent="0.3">
      <c r="A16" s="12">
        <v>10</v>
      </c>
      <c r="B16" s="26" t="str">
        <f>'[1]20C1-ĐCN1'!F20</f>
        <v>09/01/2002</v>
      </c>
      <c r="C16" s="27" t="str">
        <f>'[1]20C1-ĐCN1'!C20</f>
        <v>20002255</v>
      </c>
      <c r="D16" s="18" t="str">
        <f>'[1]20C1-ĐCN1'!D20</f>
        <v>Phùng Lê Văn Trung</v>
      </c>
      <c r="E16" s="28" t="str">
        <f>'[1]20C1-ĐCN1'!E20</f>
        <v>Hiếu</v>
      </c>
      <c r="F16" s="16">
        <v>51</v>
      </c>
      <c r="G16" s="71" t="str">
        <f>'[2]TIẾNG ANH 3'!H17</f>
        <v>ADAAA</v>
      </c>
      <c r="H16" s="17" t="s">
        <v>33</v>
      </c>
      <c r="I16" s="36">
        <f t="shared" si="0"/>
        <v>2</v>
      </c>
      <c r="J16" s="14">
        <v>0</v>
      </c>
      <c r="K16" s="14">
        <v>0.5</v>
      </c>
      <c r="L16" s="14">
        <v>0</v>
      </c>
      <c r="M16" s="14">
        <v>0.8</v>
      </c>
      <c r="N16" s="14">
        <v>0.7</v>
      </c>
      <c r="O16" s="34">
        <f t="shared" si="1"/>
        <v>2</v>
      </c>
      <c r="P16" s="37">
        <f t="shared" si="2"/>
        <v>4</v>
      </c>
      <c r="Q16" s="38">
        <v>4</v>
      </c>
    </row>
    <row r="17" spans="1:17" ht="32.1" customHeight="1" x14ac:dyDescent="0.3">
      <c r="A17" s="12">
        <v>11</v>
      </c>
      <c r="B17" s="26" t="str">
        <f>'[1]20C1-ĐCN1'!F21</f>
        <v>03/09/2002</v>
      </c>
      <c r="C17" s="27" t="str">
        <f>'[1]20C1-ĐCN1'!C21</f>
        <v>20003317</v>
      </c>
      <c r="D17" s="18" t="str">
        <f>'[1]20C1-ĐCN1'!D21</f>
        <v>Nguyễn Minh</v>
      </c>
      <c r="E17" s="28" t="str">
        <f>'[1]20C1-ĐCN1'!E21</f>
        <v>Hoàng</v>
      </c>
      <c r="F17" s="16">
        <v>50</v>
      </c>
      <c r="G17" s="71" t="str">
        <f>'[2]TIẾNG ANH 3'!H18</f>
        <v>BDDCB</v>
      </c>
      <c r="H17" s="17" t="s">
        <v>66</v>
      </c>
      <c r="I17" s="36">
        <f t="shared" si="0"/>
        <v>3</v>
      </c>
      <c r="J17" s="14">
        <v>0.8</v>
      </c>
      <c r="K17" s="14">
        <v>1</v>
      </c>
      <c r="L17" s="14">
        <v>0.8</v>
      </c>
      <c r="M17" s="14">
        <v>1</v>
      </c>
      <c r="N17" s="14">
        <v>0.8</v>
      </c>
      <c r="O17" s="34">
        <f t="shared" si="1"/>
        <v>4.4000000000000004</v>
      </c>
      <c r="P17" s="37">
        <f t="shared" si="2"/>
        <v>7.4</v>
      </c>
      <c r="Q17" s="38">
        <v>7.4</v>
      </c>
    </row>
    <row r="18" spans="1:17" ht="32.1" customHeight="1" x14ac:dyDescent="0.3">
      <c r="A18" s="12">
        <v>12</v>
      </c>
      <c r="B18" s="26" t="str">
        <f>'[1]20C1-ĐCN1'!F22</f>
        <v>01/02/2002</v>
      </c>
      <c r="C18" s="27" t="str">
        <f>'[1]20C1-ĐCN1'!C22</f>
        <v>20005860</v>
      </c>
      <c r="D18" s="18" t="str">
        <f>'[1]20C1-ĐCN1'!D22</f>
        <v>Nguyễn Thanh</v>
      </c>
      <c r="E18" s="28" t="str">
        <f>'[1]20C1-ĐCN1'!E22</f>
        <v>Hoàng</v>
      </c>
      <c r="F18" s="16">
        <v>49</v>
      </c>
      <c r="G18" s="71" t="str">
        <f>'[2]TIẾNG ANH 3'!H19</f>
        <v>ACCAD</v>
      </c>
      <c r="H18" s="9" t="s">
        <v>34</v>
      </c>
      <c r="I18" s="36">
        <f t="shared" si="0"/>
        <v>4</v>
      </c>
      <c r="J18" s="14">
        <v>1</v>
      </c>
      <c r="K18" s="14">
        <v>1</v>
      </c>
      <c r="L18" s="14">
        <v>1</v>
      </c>
      <c r="M18" s="14">
        <v>0.8</v>
      </c>
      <c r="N18" s="14">
        <v>1</v>
      </c>
      <c r="O18" s="34">
        <f t="shared" si="1"/>
        <v>4.8</v>
      </c>
      <c r="P18" s="37">
        <f t="shared" si="2"/>
        <v>8.8000000000000007</v>
      </c>
      <c r="Q18" s="38">
        <v>8.8000000000000007</v>
      </c>
    </row>
    <row r="19" spans="1:17" ht="32.1" customHeight="1" x14ac:dyDescent="0.3">
      <c r="A19" s="12">
        <v>13</v>
      </c>
      <c r="B19" s="26" t="str">
        <f>'[1]20C1-ĐCN1'!F23</f>
        <v>02/09/2002</v>
      </c>
      <c r="C19" s="27" t="str">
        <f>'[1]20C1-ĐCN1'!C23</f>
        <v>20004231</v>
      </c>
      <c r="D19" s="18" t="str">
        <f>'[1]20C1-ĐCN1'!D23</f>
        <v>Nguyễn Quang</v>
      </c>
      <c r="E19" s="28" t="str">
        <f>'[1]20C1-ĐCN1'!E23</f>
        <v>Huân</v>
      </c>
      <c r="F19" s="16">
        <v>48</v>
      </c>
      <c r="G19" s="71" t="str">
        <f>'[2]TIẾNG ANH 3'!H20</f>
        <v>DBDBB</v>
      </c>
      <c r="H19" s="17" t="s">
        <v>35</v>
      </c>
      <c r="I19" s="36">
        <f t="shared" si="0"/>
        <v>2</v>
      </c>
      <c r="J19" s="14">
        <v>0.8</v>
      </c>
      <c r="K19" s="14">
        <v>0.8</v>
      </c>
      <c r="L19" s="14">
        <v>0.8</v>
      </c>
      <c r="M19" s="14">
        <v>0.8</v>
      </c>
      <c r="N19" s="14">
        <v>0.8</v>
      </c>
      <c r="O19" s="34">
        <f t="shared" si="1"/>
        <v>4</v>
      </c>
      <c r="P19" s="37">
        <f t="shared" si="2"/>
        <v>6</v>
      </c>
      <c r="Q19" s="38">
        <v>6</v>
      </c>
    </row>
    <row r="20" spans="1:17" ht="32.1" customHeight="1" x14ac:dyDescent="0.3">
      <c r="A20" s="12">
        <v>14</v>
      </c>
      <c r="B20" s="26" t="str">
        <f>'[1]20C1-ĐCN1'!F24</f>
        <v>14/02/2002</v>
      </c>
      <c r="C20" s="27" t="str">
        <f>'[1]20C1-ĐCN1'!C24</f>
        <v>20003525</v>
      </c>
      <c r="D20" s="18" t="str">
        <f>'[1]20C1-ĐCN1'!D24</f>
        <v>Phan Nguyên</v>
      </c>
      <c r="E20" s="28" t="str">
        <f>'[1]20C1-ĐCN1'!E24</f>
        <v>Huấn</v>
      </c>
      <c r="F20" s="16">
        <v>47</v>
      </c>
      <c r="G20" s="71" t="str">
        <f>'[2]TIẾNG ANH 3'!H21</f>
        <v>ADCBC</v>
      </c>
      <c r="H20" s="17" t="s">
        <v>36</v>
      </c>
      <c r="I20" s="36">
        <f t="shared" si="0"/>
        <v>0</v>
      </c>
      <c r="J20" s="14">
        <v>0.8</v>
      </c>
      <c r="K20" s="14">
        <v>0.8</v>
      </c>
      <c r="L20" s="14">
        <v>0.8</v>
      </c>
      <c r="M20" s="14">
        <v>0.8</v>
      </c>
      <c r="N20" s="14">
        <v>0.8</v>
      </c>
      <c r="O20" s="34">
        <f t="shared" si="1"/>
        <v>4</v>
      </c>
      <c r="P20" s="37">
        <f t="shared" si="2"/>
        <v>4</v>
      </c>
      <c r="Q20" s="38">
        <v>4</v>
      </c>
    </row>
    <row r="21" spans="1:17" ht="32.1" customHeight="1" x14ac:dyDescent="0.3">
      <c r="A21" s="12">
        <v>15</v>
      </c>
      <c r="B21" s="26" t="str">
        <f>'[1]20C1-ĐCN1'!F25</f>
        <v>28/12/2002</v>
      </c>
      <c r="C21" s="27" t="str">
        <f>'[1]20C1-ĐCN1'!C25</f>
        <v>20004128</v>
      </c>
      <c r="D21" s="18" t="str">
        <f>'[1]20C1-ĐCN1'!D25</f>
        <v>Nguyễn Ngọc</v>
      </c>
      <c r="E21" s="28" t="str">
        <f>'[1]20C1-ĐCN1'!E25</f>
        <v>Hưng</v>
      </c>
      <c r="F21" s="16">
        <v>46</v>
      </c>
      <c r="G21" s="71" t="str">
        <f>'[2]TIẾNG ANH 3'!H22</f>
        <v>ACABA</v>
      </c>
      <c r="H21" s="17" t="s">
        <v>37</v>
      </c>
      <c r="I21" s="36">
        <f t="shared" si="0"/>
        <v>4</v>
      </c>
      <c r="J21" s="14">
        <v>0.8</v>
      </c>
      <c r="K21" s="14">
        <v>0.8</v>
      </c>
      <c r="L21" s="14">
        <v>0.8</v>
      </c>
      <c r="M21" s="14">
        <v>0.8</v>
      </c>
      <c r="N21" s="14">
        <v>0.8</v>
      </c>
      <c r="O21" s="34">
        <f t="shared" si="1"/>
        <v>4</v>
      </c>
      <c r="P21" s="37">
        <f t="shared" si="2"/>
        <v>8</v>
      </c>
      <c r="Q21" s="38">
        <v>8</v>
      </c>
    </row>
    <row r="22" spans="1:17" ht="32.1" customHeight="1" x14ac:dyDescent="0.3">
      <c r="A22" s="12">
        <v>16</v>
      </c>
      <c r="B22" s="26" t="str">
        <f>'[1]20C1-ĐCN1'!F26</f>
        <v>19/05/2002</v>
      </c>
      <c r="C22" s="27" t="str">
        <f>'[1]20C1-ĐCN1'!C26</f>
        <v>20004219</v>
      </c>
      <c r="D22" s="18" t="str">
        <f>'[1]20C1-ĐCN1'!D26</f>
        <v>Đặng Quốc</v>
      </c>
      <c r="E22" s="28" t="str">
        <f>'[1]20C1-ĐCN1'!E26</f>
        <v>Huy</v>
      </c>
      <c r="F22" s="16">
        <v>45</v>
      </c>
      <c r="G22" s="71" t="str">
        <f>'[2]TIẾNG ANH 3'!H23</f>
        <v>BABCD</v>
      </c>
      <c r="H22" s="9" t="s">
        <v>38</v>
      </c>
      <c r="I22" s="36">
        <f t="shared" si="0"/>
        <v>1</v>
      </c>
      <c r="J22" s="14">
        <v>0.8</v>
      </c>
      <c r="K22" s="14">
        <v>0.8</v>
      </c>
      <c r="L22" s="14">
        <v>0.8</v>
      </c>
      <c r="M22" s="14">
        <v>0.8</v>
      </c>
      <c r="N22" s="14">
        <v>0.8</v>
      </c>
      <c r="O22" s="34">
        <f t="shared" si="1"/>
        <v>4</v>
      </c>
      <c r="P22" s="37">
        <f t="shared" si="2"/>
        <v>5</v>
      </c>
      <c r="Q22" s="38">
        <v>5</v>
      </c>
    </row>
    <row r="23" spans="1:17" ht="32.1" customHeight="1" x14ac:dyDescent="0.3">
      <c r="A23" s="12">
        <v>17</v>
      </c>
      <c r="B23" s="26" t="str">
        <f>'[1]20C1-ĐCN1'!F27</f>
        <v>17/09/2002</v>
      </c>
      <c r="C23" s="27" t="str">
        <f>'[1]20C1-ĐCN1'!C27</f>
        <v>20002798</v>
      </c>
      <c r="D23" s="18" t="str">
        <f>'[1]20C1-ĐCN1'!D27</f>
        <v>Mai Tấn</v>
      </c>
      <c r="E23" s="28" t="str">
        <f>'[1]20C1-ĐCN1'!E27</f>
        <v>Huy</v>
      </c>
      <c r="F23" s="16">
        <v>44</v>
      </c>
      <c r="G23" s="71" t="str">
        <f>'[2]TIẾNG ANH 3'!H24</f>
        <v>AADBA</v>
      </c>
      <c r="H23" s="17" t="s">
        <v>39</v>
      </c>
      <c r="I23" s="36">
        <f t="shared" si="0"/>
        <v>3</v>
      </c>
      <c r="J23" s="14">
        <v>0.8</v>
      </c>
      <c r="K23" s="14">
        <v>0.8</v>
      </c>
      <c r="L23" s="14">
        <v>0.8</v>
      </c>
      <c r="M23" s="14">
        <v>0.8</v>
      </c>
      <c r="N23" s="14">
        <v>1</v>
      </c>
      <c r="O23" s="34">
        <f t="shared" si="1"/>
        <v>4.2</v>
      </c>
      <c r="P23" s="37">
        <f t="shared" si="2"/>
        <v>7.2</v>
      </c>
      <c r="Q23" s="38">
        <v>7.2</v>
      </c>
    </row>
    <row r="24" spans="1:17" ht="32.1" customHeight="1" x14ac:dyDescent="0.25">
      <c r="A24" s="12">
        <v>18</v>
      </c>
      <c r="B24" s="26" t="str">
        <f>'[1]20C1-ĐCN1'!F28</f>
        <v>29/06/2002</v>
      </c>
      <c r="C24" s="27" t="str">
        <f>'[1]20C1-ĐCN1'!C28</f>
        <v>20003314</v>
      </c>
      <c r="D24" s="18" t="str">
        <f>'[1]20C1-ĐCN1'!D28</f>
        <v>Nguyễn Khắc</v>
      </c>
      <c r="E24" s="28" t="str">
        <f>'[1]20C1-ĐCN1'!E28</f>
        <v>Huy</v>
      </c>
      <c r="F24" s="13">
        <v>43</v>
      </c>
      <c r="G24" s="72" t="str">
        <f>'[2]TIẾNG ANH 3'!H25</f>
        <v>CBADC</v>
      </c>
      <c r="H24" s="17" t="s">
        <v>40</v>
      </c>
      <c r="I24" s="36">
        <f t="shared" si="0"/>
        <v>1</v>
      </c>
      <c r="J24" s="14">
        <v>0.8</v>
      </c>
      <c r="K24" s="14">
        <v>0.8</v>
      </c>
      <c r="L24" s="14">
        <v>0.8</v>
      </c>
      <c r="M24" s="14">
        <v>0.8</v>
      </c>
      <c r="N24" s="14">
        <v>0.8</v>
      </c>
      <c r="O24" s="34">
        <f t="shared" si="1"/>
        <v>4</v>
      </c>
      <c r="P24" s="37">
        <f t="shared" si="2"/>
        <v>5</v>
      </c>
      <c r="Q24" s="38">
        <v>5</v>
      </c>
    </row>
    <row r="25" spans="1:17" ht="32.1" customHeight="1" x14ac:dyDescent="0.25">
      <c r="A25" s="12">
        <v>19</v>
      </c>
      <c r="B25" s="26" t="str">
        <f>'[1]20C1-ĐCN1'!F29</f>
        <v>25/07/2002</v>
      </c>
      <c r="C25" s="27" t="str">
        <f>'[1]20C1-ĐCN1'!C29</f>
        <v>20003765</v>
      </c>
      <c r="D25" s="18" t="str">
        <f>'[1]20C1-ĐCN1'!D29</f>
        <v>Nguyễn Văn</v>
      </c>
      <c r="E25" s="28" t="str">
        <f>'[1]20C1-ĐCN1'!E29</f>
        <v>Khánh</v>
      </c>
      <c r="F25" s="13">
        <v>42</v>
      </c>
      <c r="G25" s="72" t="str">
        <f>'[2]TIẾNG ANH 3'!H26</f>
        <v>DBDCB</v>
      </c>
      <c r="H25" s="17" t="s">
        <v>41</v>
      </c>
      <c r="I25" s="36">
        <f t="shared" si="0"/>
        <v>0</v>
      </c>
      <c r="J25" s="14">
        <v>0.5</v>
      </c>
      <c r="K25" s="14">
        <v>0.5</v>
      </c>
      <c r="L25" s="14">
        <v>0.8</v>
      </c>
      <c r="M25" s="14">
        <v>0.5</v>
      </c>
      <c r="N25" s="14">
        <v>0.8</v>
      </c>
      <c r="O25" s="34">
        <f t="shared" si="1"/>
        <v>3.0999999999999996</v>
      </c>
      <c r="P25" s="37">
        <f t="shared" si="2"/>
        <v>3.0999999999999996</v>
      </c>
      <c r="Q25" s="38">
        <v>3.0999999999999996</v>
      </c>
    </row>
    <row r="26" spans="1:17" ht="32.1" customHeight="1" x14ac:dyDescent="0.25">
      <c r="A26" s="12">
        <v>20</v>
      </c>
      <c r="B26" s="26" t="str">
        <f>'[1]20C1-ĐCN1'!F30</f>
        <v>13/12/2002</v>
      </c>
      <c r="C26" s="27" t="str">
        <f>'[1]20C1-ĐCN1'!C30</f>
        <v>20003663</v>
      </c>
      <c r="D26" s="18" t="str">
        <f>'[1]20C1-ĐCN1'!D30</f>
        <v>Nguyễn Anh</v>
      </c>
      <c r="E26" s="28" t="str">
        <f>'[1]20C1-ĐCN1'!E30</f>
        <v>Khoa</v>
      </c>
      <c r="F26" s="13">
        <v>41</v>
      </c>
      <c r="G26" s="72" t="str">
        <f>'[2]TIẾNG ANH 3'!H27</f>
        <v>CCBAD</v>
      </c>
      <c r="H26" s="17" t="s">
        <v>42</v>
      </c>
      <c r="I26" s="36">
        <f t="shared" si="0"/>
        <v>3</v>
      </c>
      <c r="J26" s="14">
        <v>0.8</v>
      </c>
      <c r="K26" s="14">
        <v>0.8</v>
      </c>
      <c r="L26" s="14">
        <v>0.8</v>
      </c>
      <c r="M26" s="14">
        <v>0.8</v>
      </c>
      <c r="N26" s="14">
        <v>0.8</v>
      </c>
      <c r="O26" s="34">
        <f t="shared" si="1"/>
        <v>4</v>
      </c>
      <c r="P26" s="37">
        <f t="shared" si="2"/>
        <v>7</v>
      </c>
      <c r="Q26" s="38">
        <v>7</v>
      </c>
    </row>
    <row r="27" spans="1:17" ht="32.1" customHeight="1" x14ac:dyDescent="0.25">
      <c r="A27" s="12">
        <v>21</v>
      </c>
      <c r="B27" s="26" t="str">
        <f>'[1]20C1-ĐCN1'!F31</f>
        <v>26/06/1998</v>
      </c>
      <c r="C27" s="27" t="str">
        <f>'[1]20C1-ĐCN1'!C31</f>
        <v>20001302</v>
      </c>
      <c r="D27" s="18" t="str">
        <f>'[1]20C1-ĐCN1'!D31</f>
        <v>Trần Đình</v>
      </c>
      <c r="E27" s="28" t="str">
        <f>'[1]20C1-ĐCN1'!E31</f>
        <v>Lâm</v>
      </c>
      <c r="F27" s="13">
        <v>40</v>
      </c>
      <c r="G27" s="72" t="str">
        <f>'[2]TIẾNG ANH 3'!H28</f>
        <v>BBBDC</v>
      </c>
      <c r="H27" s="17" t="s">
        <v>43</v>
      </c>
      <c r="I27" s="36">
        <f t="shared" si="0"/>
        <v>2</v>
      </c>
      <c r="J27" s="14">
        <v>0.8</v>
      </c>
      <c r="K27" s="14">
        <v>0.8</v>
      </c>
      <c r="L27" s="14">
        <v>0.8</v>
      </c>
      <c r="M27" s="14">
        <v>0.8</v>
      </c>
      <c r="N27" s="14">
        <v>0.8</v>
      </c>
      <c r="O27" s="34">
        <f t="shared" si="1"/>
        <v>4</v>
      </c>
      <c r="P27" s="37">
        <f t="shared" si="2"/>
        <v>6</v>
      </c>
      <c r="Q27" s="38">
        <v>6</v>
      </c>
    </row>
    <row r="28" spans="1:17" ht="32.1" customHeight="1" x14ac:dyDescent="0.25">
      <c r="A28" s="12">
        <v>22</v>
      </c>
      <c r="B28" s="26" t="str">
        <f>'[1]20C1-ĐCN1'!F32</f>
        <v>11/05/2002</v>
      </c>
      <c r="C28" s="27" t="str">
        <f>'[1]20C1-ĐCN1'!C32</f>
        <v>20004155</v>
      </c>
      <c r="D28" s="18" t="str">
        <f>'[1]20C1-ĐCN1'!D32</f>
        <v>Nguyễn Duy</v>
      </c>
      <c r="E28" s="28" t="str">
        <f>'[1]20C1-ĐCN1'!E32</f>
        <v>Linh</v>
      </c>
      <c r="F28" s="13">
        <v>39</v>
      </c>
      <c r="G28" s="72" t="str">
        <f>'[2]TIẾNG ANH 3'!H29</f>
        <v>ACBCA</v>
      </c>
      <c r="H28" s="17" t="s">
        <v>44</v>
      </c>
      <c r="I28" s="36">
        <f t="shared" si="0"/>
        <v>1</v>
      </c>
      <c r="J28" s="14">
        <v>0.5</v>
      </c>
      <c r="K28" s="14">
        <v>0.8</v>
      </c>
      <c r="L28" s="14">
        <v>0.5</v>
      </c>
      <c r="M28" s="14">
        <v>0.8</v>
      </c>
      <c r="N28" s="14">
        <v>0.5</v>
      </c>
      <c r="O28" s="34">
        <f t="shared" si="1"/>
        <v>3.1</v>
      </c>
      <c r="P28" s="37">
        <f t="shared" si="2"/>
        <v>4.0999999999999996</v>
      </c>
      <c r="Q28" s="38">
        <v>4.0999999999999996</v>
      </c>
    </row>
    <row r="29" spans="1:17" ht="32.1" customHeight="1" x14ac:dyDescent="0.25">
      <c r="A29" s="12">
        <v>23</v>
      </c>
      <c r="B29" s="26" t="str">
        <f>'[1]20C1-ĐCN1'!F33</f>
        <v>15/03/2002</v>
      </c>
      <c r="C29" s="27" t="str">
        <f>'[1]20C1-ĐCN1'!C33</f>
        <v>20004304</v>
      </c>
      <c r="D29" s="18" t="str">
        <f>'[1]20C1-ĐCN1'!D33</f>
        <v>Nguyễn Văn Thiên</v>
      </c>
      <c r="E29" s="28" t="str">
        <f>'[1]20C1-ĐCN1'!E33</f>
        <v>Lộc</v>
      </c>
      <c r="F29" s="13">
        <v>38</v>
      </c>
      <c r="G29" s="72" t="str">
        <f>'[2]TIẾNG ANH 3'!H30</f>
        <v>AADBC</v>
      </c>
      <c r="H29" s="17" t="s">
        <v>45</v>
      </c>
      <c r="I29" s="36">
        <f t="shared" si="0"/>
        <v>2</v>
      </c>
      <c r="J29" s="14">
        <v>1</v>
      </c>
      <c r="K29" s="14">
        <v>1</v>
      </c>
      <c r="L29" s="14">
        <v>0.8</v>
      </c>
      <c r="M29" s="14">
        <v>0.8</v>
      </c>
      <c r="N29" s="14">
        <v>1</v>
      </c>
      <c r="O29" s="34">
        <f t="shared" si="1"/>
        <v>4.5999999999999996</v>
      </c>
      <c r="P29" s="37">
        <f t="shared" si="2"/>
        <v>6.6</v>
      </c>
      <c r="Q29" s="38">
        <v>6.6</v>
      </c>
    </row>
    <row r="30" spans="1:17" ht="32.1" customHeight="1" x14ac:dyDescent="0.25">
      <c r="A30" s="12">
        <v>24</v>
      </c>
      <c r="B30" s="26" t="str">
        <f>'[1]20C1-ĐCN1'!F34</f>
        <v>13/06/2001</v>
      </c>
      <c r="C30" s="27" t="str">
        <f>'[1]20C1-ĐCN1'!C34</f>
        <v>20002805</v>
      </c>
      <c r="D30" s="18" t="str">
        <f>'[1]20C1-ĐCN1'!D34</f>
        <v>Mai Thanh</v>
      </c>
      <c r="E30" s="28" t="str">
        <f>'[1]20C1-ĐCN1'!E34</f>
        <v>Nam</v>
      </c>
      <c r="F30" s="13">
        <v>37</v>
      </c>
      <c r="G30" s="72" t="str">
        <f>'[2]TIẾNG ANH 3'!H31</f>
        <v>ADBCA</v>
      </c>
      <c r="H30" s="17" t="s">
        <v>46</v>
      </c>
      <c r="I30" s="36">
        <f t="shared" si="0"/>
        <v>3</v>
      </c>
      <c r="J30" s="14">
        <v>0.5</v>
      </c>
      <c r="K30" s="14">
        <v>0.8</v>
      </c>
      <c r="L30" s="14">
        <v>0.8</v>
      </c>
      <c r="M30" s="14">
        <v>0.8</v>
      </c>
      <c r="N30" s="14">
        <v>0.8</v>
      </c>
      <c r="O30" s="34">
        <f t="shared" si="1"/>
        <v>3.7</v>
      </c>
      <c r="P30" s="37">
        <f t="shared" si="2"/>
        <v>6.7</v>
      </c>
      <c r="Q30" s="38">
        <v>6.7</v>
      </c>
    </row>
    <row r="31" spans="1:17" ht="32.1" customHeight="1" x14ac:dyDescent="0.25">
      <c r="A31" s="12">
        <v>25</v>
      </c>
      <c r="B31" s="26" t="str">
        <f>'[1]20C1-ĐCN1'!F35</f>
        <v>20/03/2002</v>
      </c>
      <c r="C31" s="27" t="str">
        <f>'[1]20C1-ĐCN1'!C35</f>
        <v>20003848</v>
      </c>
      <c r="D31" s="18" t="str">
        <f>'[1]20C1-ĐCN1'!D35</f>
        <v>Nguyễn Minh</v>
      </c>
      <c r="E31" s="28" t="str">
        <f>'[1]20C1-ĐCN1'!E35</f>
        <v>Nghĩa</v>
      </c>
      <c r="F31" s="13">
        <v>36</v>
      </c>
      <c r="G31" s="72" t="str">
        <f>'[2]TIẾNG ANH 3'!H32</f>
        <v>AACCD</v>
      </c>
      <c r="H31" s="17" t="s">
        <v>47</v>
      </c>
      <c r="I31" s="36">
        <f t="shared" si="0"/>
        <v>3</v>
      </c>
      <c r="J31" s="14">
        <v>0.8</v>
      </c>
      <c r="K31" s="14">
        <v>0.8</v>
      </c>
      <c r="L31" s="14">
        <v>1</v>
      </c>
      <c r="M31" s="14">
        <v>0.8</v>
      </c>
      <c r="N31" s="14">
        <v>1</v>
      </c>
      <c r="O31" s="34">
        <f t="shared" si="1"/>
        <v>4.4000000000000004</v>
      </c>
      <c r="P31" s="37">
        <f t="shared" si="2"/>
        <v>7.4</v>
      </c>
      <c r="Q31" s="38">
        <v>7.4</v>
      </c>
    </row>
    <row r="32" spans="1:17" ht="32.1" customHeight="1" x14ac:dyDescent="0.25">
      <c r="A32" s="12">
        <v>26</v>
      </c>
      <c r="B32" s="26" t="str">
        <f>'[1]20C1-ĐCN1'!F36</f>
        <v>17/09/2002</v>
      </c>
      <c r="C32" s="27" t="str">
        <f>'[1]20C1-ĐCN1'!C36</f>
        <v>20005010</v>
      </c>
      <c r="D32" s="18" t="str">
        <f>'[1]20C1-ĐCN1'!D36</f>
        <v>Lê Trần Hải</v>
      </c>
      <c r="E32" s="28" t="str">
        <f>'[1]20C1-ĐCN1'!E36</f>
        <v>Nguyên</v>
      </c>
      <c r="F32" s="13">
        <v>35</v>
      </c>
      <c r="G32" s="72" t="str">
        <f>'[2]TIẾNG ANH 3'!H33</f>
        <v>ACCCD</v>
      </c>
      <c r="H32" s="17" t="s">
        <v>48</v>
      </c>
      <c r="I32" s="36">
        <f t="shared" si="0"/>
        <v>4</v>
      </c>
      <c r="J32" s="14">
        <v>0.8</v>
      </c>
      <c r="K32" s="14">
        <v>1</v>
      </c>
      <c r="L32" s="14">
        <v>1</v>
      </c>
      <c r="M32" s="14">
        <v>1</v>
      </c>
      <c r="N32" s="14">
        <v>0.8</v>
      </c>
      <c r="O32" s="34">
        <f t="shared" si="1"/>
        <v>4.5999999999999996</v>
      </c>
      <c r="P32" s="37">
        <f t="shared" si="2"/>
        <v>8.6</v>
      </c>
      <c r="Q32" s="38">
        <v>8.6</v>
      </c>
    </row>
    <row r="33" spans="1:45" ht="32.1" customHeight="1" x14ac:dyDescent="0.25">
      <c r="A33" s="12">
        <v>27</v>
      </c>
      <c r="B33" s="26" t="str">
        <f>'[1]20C1-ĐCN1'!F37</f>
        <v>16/10/2001</v>
      </c>
      <c r="C33" s="27" t="str">
        <f>'[1]20C1-ĐCN1'!C37</f>
        <v>20002906</v>
      </c>
      <c r="D33" s="18" t="str">
        <f>'[1]20C1-ĐCN1'!D37</f>
        <v>Nguyễn Trung</v>
      </c>
      <c r="E33" s="28" t="str">
        <f>'[1]20C1-ĐCN1'!E37</f>
        <v>Nguyên</v>
      </c>
      <c r="F33" s="13">
        <v>34</v>
      </c>
      <c r="G33" s="72" t="str">
        <f>'[2]TIẾNG ANH 3'!H34</f>
        <v>CBCAB</v>
      </c>
      <c r="H33" s="17" t="s">
        <v>49</v>
      </c>
      <c r="I33" s="36">
        <f t="shared" si="0"/>
        <v>3</v>
      </c>
      <c r="J33" s="14">
        <v>0.3</v>
      </c>
      <c r="K33" s="14">
        <v>0.8</v>
      </c>
      <c r="L33" s="14">
        <v>0.5</v>
      </c>
      <c r="M33" s="14">
        <v>0.5</v>
      </c>
      <c r="N33" s="14">
        <v>0.3</v>
      </c>
      <c r="O33" s="34">
        <f t="shared" si="1"/>
        <v>2.4</v>
      </c>
      <c r="P33" s="37">
        <f t="shared" si="2"/>
        <v>5.4</v>
      </c>
      <c r="Q33" s="38">
        <v>5.4</v>
      </c>
    </row>
    <row r="34" spans="1:45" ht="32.1" customHeight="1" x14ac:dyDescent="0.25">
      <c r="A34" s="12">
        <v>28</v>
      </c>
      <c r="B34" s="26" t="str">
        <f>'[1]20C1-ĐCN1'!F38</f>
        <v>24/10/2002</v>
      </c>
      <c r="C34" s="27" t="str">
        <f>'[1]20C1-ĐCN1'!C38</f>
        <v>20003707</v>
      </c>
      <c r="D34" s="18" t="str">
        <f>'[1]20C1-ĐCN1'!D38</f>
        <v>Phạm Trung</v>
      </c>
      <c r="E34" s="28" t="str">
        <f>'[1]20C1-ĐCN1'!E38</f>
        <v>Nguyên</v>
      </c>
      <c r="F34" s="13">
        <v>33</v>
      </c>
      <c r="G34" s="72" t="str">
        <f>'[2]TIẾNG ANH 3'!H35</f>
        <v>BBCAD</v>
      </c>
      <c r="H34" s="17" t="s">
        <v>50</v>
      </c>
      <c r="I34" s="36">
        <f t="shared" si="0"/>
        <v>2</v>
      </c>
      <c r="J34" s="14">
        <v>0.8</v>
      </c>
      <c r="K34" s="14">
        <v>0.8</v>
      </c>
      <c r="L34" s="14">
        <v>0.8</v>
      </c>
      <c r="M34" s="14">
        <v>0.8</v>
      </c>
      <c r="N34" s="14">
        <v>0.8</v>
      </c>
      <c r="O34" s="34">
        <f t="shared" si="1"/>
        <v>4</v>
      </c>
      <c r="P34" s="37">
        <f t="shared" si="2"/>
        <v>6</v>
      </c>
      <c r="Q34" s="38">
        <v>6</v>
      </c>
    </row>
    <row r="35" spans="1:45" ht="32.1" customHeight="1" x14ac:dyDescent="0.25">
      <c r="A35" s="12">
        <v>29</v>
      </c>
      <c r="B35" s="26" t="str">
        <f>'[1]20C1-ĐCN1'!F39</f>
        <v>09/09/2002</v>
      </c>
      <c r="C35" s="27" t="str">
        <f>'[1]20C1-ĐCN1'!C39</f>
        <v>20003932</v>
      </c>
      <c r="D35" s="18" t="str">
        <f>'[1]20C1-ĐCN1'!D39</f>
        <v>Nguyễn Tô Duy</v>
      </c>
      <c r="E35" s="28" t="str">
        <f>'[1]20C1-ĐCN1'!E39</f>
        <v>Nhân</v>
      </c>
      <c r="F35" s="13">
        <v>32</v>
      </c>
      <c r="G35" s="72" t="str">
        <f>'[2]TIẾNG ANH 3'!H36</f>
        <v>ADBBD</v>
      </c>
      <c r="H35" s="17" t="s">
        <v>51</v>
      </c>
      <c r="I35" s="36">
        <f t="shared" si="0"/>
        <v>2</v>
      </c>
      <c r="J35" s="14">
        <v>0.8</v>
      </c>
      <c r="K35" s="14">
        <v>0.8</v>
      </c>
      <c r="L35" s="14">
        <v>0.8</v>
      </c>
      <c r="M35" s="14">
        <v>0.8</v>
      </c>
      <c r="N35" s="14">
        <v>0.8</v>
      </c>
      <c r="O35" s="34">
        <f t="shared" si="1"/>
        <v>4</v>
      </c>
      <c r="P35" s="37">
        <f t="shared" si="2"/>
        <v>6</v>
      </c>
      <c r="Q35" s="38">
        <v>6</v>
      </c>
    </row>
    <row r="36" spans="1:45" ht="32.1" customHeight="1" x14ac:dyDescent="0.25">
      <c r="A36" s="12">
        <v>30</v>
      </c>
      <c r="B36" s="26" t="str">
        <f>'[1]20C1-ĐCN1'!F40</f>
        <v>26/01/2002</v>
      </c>
      <c r="C36" s="27" t="str">
        <f>'[1]20C1-ĐCN1'!C40</f>
        <v>20003919</v>
      </c>
      <c r="D36" s="18" t="str">
        <f>'[1]20C1-ĐCN1'!D40</f>
        <v>Huỳnh Duy</v>
      </c>
      <c r="E36" s="28" t="str">
        <f>'[1]20C1-ĐCN1'!E40</f>
        <v>Phước</v>
      </c>
      <c r="F36" s="13">
        <v>31</v>
      </c>
      <c r="G36" s="72" t="str">
        <f>'[2]TIẾNG ANH 3'!H37</f>
        <v>AADCB</v>
      </c>
      <c r="H36" s="17" t="s">
        <v>52</v>
      </c>
      <c r="I36" s="36">
        <f t="shared" si="0"/>
        <v>1</v>
      </c>
      <c r="J36" s="14">
        <v>0.8</v>
      </c>
      <c r="K36" s="14">
        <v>0</v>
      </c>
      <c r="L36" s="14">
        <v>0</v>
      </c>
      <c r="M36" s="14">
        <v>0.8</v>
      </c>
      <c r="N36" s="14">
        <v>0.5</v>
      </c>
      <c r="O36" s="34">
        <f t="shared" si="1"/>
        <v>2.1</v>
      </c>
      <c r="P36" s="37">
        <f t="shared" si="2"/>
        <v>3.1</v>
      </c>
      <c r="Q36" s="38">
        <v>3.1</v>
      </c>
    </row>
    <row r="37" spans="1:45" ht="32.1" customHeight="1" x14ac:dyDescent="0.25">
      <c r="A37" s="12">
        <v>31</v>
      </c>
      <c r="B37" s="26" t="str">
        <f>'[1]20C1-ĐCN1'!F41</f>
        <v>10/09/2001</v>
      </c>
      <c r="C37" s="27" t="str">
        <f>'[1]20C1-ĐCN1'!C41</f>
        <v>20001202</v>
      </c>
      <c r="D37" s="18" t="str">
        <f>'[1]20C1-ĐCN1'!D41</f>
        <v>Trần Hoàng</v>
      </c>
      <c r="E37" s="28" t="str">
        <f>'[1]20C1-ĐCN1'!E41</f>
        <v>Quận</v>
      </c>
      <c r="F37" s="13">
        <v>30</v>
      </c>
      <c r="G37" s="72" t="str">
        <f>'[2]TIẾNG ANH 3'!H38</f>
        <v>CCCDB</v>
      </c>
      <c r="H37" s="17" t="s">
        <v>53</v>
      </c>
      <c r="I37" s="36">
        <f t="shared" si="0"/>
        <v>3</v>
      </c>
      <c r="J37" s="14">
        <v>0.8</v>
      </c>
      <c r="K37" s="14">
        <v>0.8</v>
      </c>
      <c r="L37" s="14">
        <v>0.5</v>
      </c>
      <c r="M37" s="14">
        <v>0.8</v>
      </c>
      <c r="N37" s="14">
        <v>0.8</v>
      </c>
      <c r="O37" s="34">
        <f t="shared" si="1"/>
        <v>3.7</v>
      </c>
      <c r="P37" s="37">
        <f t="shared" si="2"/>
        <v>6.7</v>
      </c>
      <c r="Q37" s="38">
        <v>6.7</v>
      </c>
    </row>
    <row r="38" spans="1:45" ht="32.1" customHeight="1" x14ac:dyDescent="0.25">
      <c r="A38" s="19">
        <v>32</v>
      </c>
      <c r="B38" s="26" t="str">
        <f>'[1]20C1-ĐCN1'!F42</f>
        <v>01/09/2002</v>
      </c>
      <c r="C38" s="27" t="str">
        <f>'[1]20C1-ĐCN1'!C42</f>
        <v>20003394</v>
      </c>
      <c r="D38" s="18" t="str">
        <f>'[1]20C1-ĐCN1'!D42</f>
        <v>Đinh Văn</v>
      </c>
      <c r="E38" s="28" t="str">
        <f>'[1]20C1-ĐCN1'!E42</f>
        <v>Quang</v>
      </c>
      <c r="F38" s="13">
        <v>29</v>
      </c>
      <c r="G38" s="73" t="str">
        <f>'[2]TIẾNG ANH 3'!H39</f>
        <v>DBDDA</v>
      </c>
      <c r="H38" s="20" t="s">
        <v>54</v>
      </c>
      <c r="I38" s="36">
        <f t="shared" si="0"/>
        <v>2</v>
      </c>
      <c r="J38" s="21">
        <v>0.8</v>
      </c>
      <c r="K38" s="21">
        <v>0.8</v>
      </c>
      <c r="L38" s="21">
        <v>0.8</v>
      </c>
      <c r="M38" s="21">
        <v>1</v>
      </c>
      <c r="N38" s="21">
        <v>0.8</v>
      </c>
      <c r="O38" s="34">
        <f t="shared" si="1"/>
        <v>4.2</v>
      </c>
      <c r="P38" s="37">
        <f t="shared" si="2"/>
        <v>6.2</v>
      </c>
      <c r="Q38" s="38">
        <v>6.2</v>
      </c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s="22" customFormat="1" ht="32.1" customHeight="1" x14ac:dyDescent="0.35">
      <c r="A39" s="12">
        <v>33</v>
      </c>
      <c r="B39" s="26" t="str">
        <f>'[1]20C1-ĐCN1'!F43</f>
        <v>16/07/2002</v>
      </c>
      <c r="C39" s="27" t="str">
        <f>'[1]20C1-ĐCN1'!C43</f>
        <v>20004093</v>
      </c>
      <c r="D39" s="18" t="str">
        <f>'[1]20C1-ĐCN1'!D43</f>
        <v>Nguyễn Quốc</v>
      </c>
      <c r="E39" s="28" t="str">
        <f>'[1]20C1-ĐCN1'!E43</f>
        <v>Sỹ</v>
      </c>
      <c r="F39" s="13">
        <v>28</v>
      </c>
      <c r="G39" s="74" t="str">
        <f>'[2]TIẾNG ANH 3'!H40</f>
        <v>DBABD</v>
      </c>
      <c r="H39" s="33" t="s">
        <v>55</v>
      </c>
      <c r="I39" s="36">
        <f t="shared" si="0"/>
        <v>3</v>
      </c>
      <c r="J39" s="33">
        <v>0.8</v>
      </c>
      <c r="K39" s="33">
        <v>0.5</v>
      </c>
      <c r="L39" s="33">
        <v>0.5</v>
      </c>
      <c r="M39" s="33">
        <v>0.8</v>
      </c>
      <c r="N39" s="33">
        <v>0.5</v>
      </c>
      <c r="O39" s="34">
        <f t="shared" si="1"/>
        <v>3.1</v>
      </c>
      <c r="P39" s="37">
        <f t="shared" si="2"/>
        <v>6.1</v>
      </c>
      <c r="Q39" s="39">
        <v>6.1</v>
      </c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s="25" customFormat="1" ht="32.1" customHeight="1" x14ac:dyDescent="0.35">
      <c r="A40" s="19">
        <v>34</v>
      </c>
      <c r="B40" s="26" t="str">
        <f>'[1]20C1-ĐCN1'!F44</f>
        <v>16/12/2002</v>
      </c>
      <c r="C40" s="27" t="str">
        <f>'[1]20C1-ĐCN1'!C44</f>
        <v>20002159</v>
      </c>
      <c r="D40" s="18" t="str">
        <f>'[1]20C1-ĐCN1'!D44</f>
        <v>Đoàn Văn</v>
      </c>
      <c r="E40" s="28" t="str">
        <f>'[1]20C1-ĐCN1'!E44</f>
        <v>Tài</v>
      </c>
      <c r="F40" s="13">
        <v>27</v>
      </c>
      <c r="G40" s="74" t="str">
        <f>'[2]TIẾNG ANH 3'!H41</f>
        <v>DCDDB</v>
      </c>
      <c r="H40" s="33" t="s">
        <v>56</v>
      </c>
      <c r="I40" s="36">
        <f t="shared" si="0"/>
        <v>2</v>
      </c>
      <c r="J40" s="33">
        <v>0.5</v>
      </c>
      <c r="K40" s="33">
        <v>0.5</v>
      </c>
      <c r="L40" s="33">
        <v>0.6</v>
      </c>
      <c r="M40" s="33">
        <v>0.3</v>
      </c>
      <c r="N40" s="33">
        <v>0.2</v>
      </c>
      <c r="O40" s="34">
        <f t="shared" si="1"/>
        <v>2.1</v>
      </c>
      <c r="P40" s="37">
        <f t="shared" si="2"/>
        <v>4.0999999999999996</v>
      </c>
      <c r="Q40" s="39">
        <v>4.0999999999999996</v>
      </c>
    </row>
    <row r="41" spans="1:45" s="25" customFormat="1" ht="32.1" customHeight="1" x14ac:dyDescent="0.35">
      <c r="A41" s="12">
        <v>35</v>
      </c>
      <c r="B41" s="26" t="str">
        <f>'[1]20C1-ĐCN1'!F45</f>
        <v>13/12/2000</v>
      </c>
      <c r="C41" s="27" t="str">
        <f>'[1]20C1-ĐCN1'!C45</f>
        <v>20001892</v>
      </c>
      <c r="D41" s="18" t="str">
        <f>'[1]20C1-ĐCN1'!D45</f>
        <v>Nguyễn Tấn</v>
      </c>
      <c r="E41" s="28" t="str">
        <f>'[1]20C1-ĐCN1'!E45</f>
        <v>Tài</v>
      </c>
      <c r="F41" s="13">
        <v>26</v>
      </c>
      <c r="G41" s="74" t="str">
        <f>'[2]TIẾNG ANH 3'!H42</f>
        <v>ADCCA</v>
      </c>
      <c r="H41" s="33" t="s">
        <v>57</v>
      </c>
      <c r="I41" s="36">
        <f t="shared" si="0"/>
        <v>2</v>
      </c>
      <c r="J41" s="33">
        <v>0.5</v>
      </c>
      <c r="K41" s="33">
        <v>0.5</v>
      </c>
      <c r="L41" s="33">
        <v>0.5</v>
      </c>
      <c r="M41" s="33">
        <v>0.8</v>
      </c>
      <c r="N41" s="33">
        <v>0.8</v>
      </c>
      <c r="O41" s="34">
        <f t="shared" si="1"/>
        <v>3.0999999999999996</v>
      </c>
      <c r="P41" s="37">
        <f t="shared" si="2"/>
        <v>5.0999999999999996</v>
      </c>
      <c r="Q41" s="39">
        <v>5.0999999999999996</v>
      </c>
    </row>
    <row r="42" spans="1:45" s="25" customFormat="1" ht="32.1" customHeight="1" x14ac:dyDescent="0.35">
      <c r="A42" s="19">
        <v>36</v>
      </c>
      <c r="B42" s="26" t="str">
        <f>'[1]20C1-ĐCN1'!F46</f>
        <v>07/07/2001</v>
      </c>
      <c r="C42" s="27" t="str">
        <f>'[1]20C1-ĐCN1'!C46</f>
        <v>20004323</v>
      </c>
      <c r="D42" s="18" t="str">
        <f>'[1]20C1-ĐCN1'!D46</f>
        <v>Bùi Minh</v>
      </c>
      <c r="E42" s="28" t="str">
        <f>'[1]20C1-ĐCN1'!E46</f>
        <v>Thạch</v>
      </c>
      <c r="F42" s="13">
        <v>25</v>
      </c>
      <c r="G42" s="74" t="str">
        <f>'[2]TIẾNG ANH 3'!H43</f>
        <v>DADCB</v>
      </c>
      <c r="H42" s="33" t="s">
        <v>58</v>
      </c>
      <c r="I42" s="36">
        <f t="shared" si="0"/>
        <v>2</v>
      </c>
      <c r="J42" s="33">
        <v>0.8</v>
      </c>
      <c r="K42" s="33">
        <v>1</v>
      </c>
      <c r="L42" s="33">
        <v>0.5</v>
      </c>
      <c r="M42" s="33">
        <v>1</v>
      </c>
      <c r="N42" s="33">
        <v>0.8</v>
      </c>
      <c r="O42" s="34">
        <f t="shared" si="1"/>
        <v>4.0999999999999996</v>
      </c>
      <c r="P42" s="37">
        <f t="shared" si="2"/>
        <v>6.1</v>
      </c>
      <c r="Q42" s="39">
        <v>6.1</v>
      </c>
    </row>
    <row r="43" spans="1:45" s="25" customFormat="1" ht="32.1" customHeight="1" x14ac:dyDescent="0.35">
      <c r="A43" s="12">
        <v>37</v>
      </c>
      <c r="B43" s="26" t="str">
        <f>'[1]20C1-ĐCN1'!F47</f>
        <v>03/07/2001</v>
      </c>
      <c r="C43" s="27" t="str">
        <f>'[1]20C1-ĐCN1'!C47</f>
        <v>20002558</v>
      </c>
      <c r="D43" s="18" t="str">
        <f>'[1]20C1-ĐCN1'!D47</f>
        <v>Đinh Ngọc</v>
      </c>
      <c r="E43" s="28" t="str">
        <f>'[1]20C1-ĐCN1'!E47</f>
        <v>Thân</v>
      </c>
      <c r="F43" s="13">
        <v>24</v>
      </c>
      <c r="G43" s="74" t="str">
        <f>'[2]TIẾNG ANH 3'!H44</f>
        <v>CCACA</v>
      </c>
      <c r="H43" s="33" t="s">
        <v>59</v>
      </c>
      <c r="I43" s="36">
        <f t="shared" si="0"/>
        <v>3</v>
      </c>
      <c r="J43" s="33">
        <v>0.5</v>
      </c>
      <c r="K43" s="33">
        <v>0.8</v>
      </c>
      <c r="L43" s="33">
        <v>0.5</v>
      </c>
      <c r="M43" s="33">
        <v>0.5</v>
      </c>
      <c r="N43" s="33">
        <v>0.2</v>
      </c>
      <c r="O43" s="34">
        <f t="shared" si="1"/>
        <v>2.5</v>
      </c>
      <c r="P43" s="37">
        <f t="shared" si="2"/>
        <v>5.5</v>
      </c>
      <c r="Q43" s="39">
        <v>5.5</v>
      </c>
    </row>
    <row r="44" spans="1:45" s="25" customFormat="1" ht="32.1" customHeight="1" x14ac:dyDescent="0.35">
      <c r="A44" s="19">
        <v>38</v>
      </c>
      <c r="B44" s="26" t="str">
        <f>'[1]20C1-ĐCN1'!F48</f>
        <v>03/09/2001</v>
      </c>
      <c r="C44" s="27" t="str">
        <f>'[1]20C1-ĐCN1'!C48</f>
        <v>20000133</v>
      </c>
      <c r="D44" s="18" t="str">
        <f>'[1]20C1-ĐCN1'!D48</f>
        <v>Nguyễn Văn</v>
      </c>
      <c r="E44" s="28" t="str">
        <f>'[1]20C1-ĐCN1'!E48</f>
        <v>Thắng</v>
      </c>
      <c r="F44" s="13">
        <v>23</v>
      </c>
      <c r="G44" s="74" t="str">
        <f>'[2]TIẾNG ANH 3'!H45</f>
        <v>DDCBA</v>
      </c>
      <c r="H44" s="33" t="s">
        <v>60</v>
      </c>
      <c r="I44" s="36">
        <f t="shared" si="0"/>
        <v>2</v>
      </c>
      <c r="J44" s="33">
        <v>0.2</v>
      </c>
      <c r="K44" s="33">
        <v>0.5</v>
      </c>
      <c r="L44" s="33">
        <v>0</v>
      </c>
      <c r="M44" s="33">
        <v>0.8</v>
      </c>
      <c r="N44" s="33">
        <v>0</v>
      </c>
      <c r="O44" s="34">
        <f t="shared" si="1"/>
        <v>1.5</v>
      </c>
      <c r="P44" s="37">
        <f t="shared" si="2"/>
        <v>3.5</v>
      </c>
      <c r="Q44" s="39">
        <v>3.5</v>
      </c>
    </row>
    <row r="45" spans="1:45" s="25" customFormat="1" ht="32.1" customHeight="1" x14ac:dyDescent="0.35">
      <c r="A45" s="12">
        <v>39</v>
      </c>
      <c r="B45" s="26" t="str">
        <f>'[1]20C1-ĐCN1'!F49</f>
        <v>22/04/2002</v>
      </c>
      <c r="C45" s="27" t="str">
        <f>'[1]20C1-ĐCN1'!C49</f>
        <v>20004037</v>
      </c>
      <c r="D45" s="18" t="str">
        <f>'[1]20C1-ĐCN1'!D49</f>
        <v>Trương Thanh</v>
      </c>
      <c r="E45" s="28" t="str">
        <f>'[1]20C1-ĐCN1'!E49</f>
        <v>Trực</v>
      </c>
      <c r="F45" s="13">
        <v>22</v>
      </c>
      <c r="G45" s="74" t="str">
        <f>'[2]TIẾNG ANH 3'!H46</f>
        <v>DCCBD</v>
      </c>
      <c r="H45" s="33" t="s">
        <v>61</v>
      </c>
      <c r="I45" s="36">
        <f t="shared" si="0"/>
        <v>2</v>
      </c>
      <c r="J45" s="33">
        <v>1</v>
      </c>
      <c r="K45" s="33">
        <v>0.8</v>
      </c>
      <c r="L45" s="33">
        <v>0.9</v>
      </c>
      <c r="M45" s="33">
        <v>1</v>
      </c>
      <c r="N45" s="33">
        <v>0.8</v>
      </c>
      <c r="O45" s="34">
        <f t="shared" si="1"/>
        <v>4.5</v>
      </c>
      <c r="P45" s="37">
        <f t="shared" si="2"/>
        <v>6.5</v>
      </c>
      <c r="Q45" s="39">
        <v>6.5</v>
      </c>
    </row>
    <row r="46" spans="1:45" s="25" customFormat="1" ht="32.1" customHeight="1" x14ac:dyDescent="0.35">
      <c r="A46" s="19">
        <v>40</v>
      </c>
      <c r="B46" s="26" t="str">
        <f>'[1]20C1-ĐCN1'!F50</f>
        <v>25/12/2002</v>
      </c>
      <c r="C46" s="27" t="str">
        <f>'[1]20C1-ĐCN1'!C50</f>
        <v>20003776</v>
      </c>
      <c r="D46" s="18" t="str">
        <f>'[1]20C1-ĐCN1'!D50</f>
        <v>Trần Quang</v>
      </c>
      <c r="E46" s="28" t="str">
        <f>'[1]20C1-ĐCN1'!E50</f>
        <v>Trưởng</v>
      </c>
      <c r="F46" s="13">
        <v>21</v>
      </c>
      <c r="G46" s="74" t="str">
        <f>'[2]TIẾNG ANH 3'!H47</f>
        <v>BDCCC</v>
      </c>
      <c r="H46" s="33" t="s">
        <v>62</v>
      </c>
      <c r="I46" s="36">
        <f t="shared" si="0"/>
        <v>2</v>
      </c>
      <c r="J46" s="33">
        <v>0.7</v>
      </c>
      <c r="K46" s="33">
        <v>0.5</v>
      </c>
      <c r="L46" s="33">
        <v>0.5</v>
      </c>
      <c r="M46" s="33">
        <v>0.7</v>
      </c>
      <c r="N46" s="33">
        <v>0.7</v>
      </c>
      <c r="O46" s="34">
        <f t="shared" si="1"/>
        <v>3.0999999999999996</v>
      </c>
      <c r="P46" s="37">
        <f t="shared" si="2"/>
        <v>5.0999999999999996</v>
      </c>
      <c r="Q46" s="39">
        <v>5.0999999999999996</v>
      </c>
    </row>
    <row r="47" spans="1:45" s="25" customFormat="1" ht="32.1" customHeight="1" x14ac:dyDescent="0.35">
      <c r="A47" s="12">
        <v>41</v>
      </c>
      <c r="B47" s="26" t="str">
        <f>'[1]20C1-ĐCN1'!F51</f>
        <v>15/07/2002</v>
      </c>
      <c r="C47" s="27" t="str">
        <f>'[1]20C1-ĐCN1'!C51</f>
        <v>20003248</v>
      </c>
      <c r="D47" s="18" t="str">
        <f>'[1]20C1-ĐCN1'!D51</f>
        <v>Vũ Đức</v>
      </c>
      <c r="E47" s="28" t="str">
        <f>'[1]20C1-ĐCN1'!E51</f>
        <v>Tùng</v>
      </c>
      <c r="F47" s="13">
        <v>20</v>
      </c>
      <c r="G47" s="74" t="str">
        <f>'[2]TIẾNG ANH 3'!H48</f>
        <v>BBDBC</v>
      </c>
      <c r="H47" s="33" t="s">
        <v>63</v>
      </c>
      <c r="I47" s="36">
        <f t="shared" si="0"/>
        <v>4</v>
      </c>
      <c r="J47" s="33">
        <v>0.8</v>
      </c>
      <c r="K47" s="33">
        <v>0.8</v>
      </c>
      <c r="L47" s="33">
        <v>0.8</v>
      </c>
      <c r="M47" s="33">
        <v>0.8</v>
      </c>
      <c r="N47" s="33">
        <v>0.8</v>
      </c>
      <c r="O47" s="34">
        <f t="shared" si="1"/>
        <v>4</v>
      </c>
      <c r="P47" s="37">
        <f t="shared" si="2"/>
        <v>8</v>
      </c>
      <c r="Q47" s="39">
        <v>8</v>
      </c>
    </row>
    <row r="48" spans="1:45" s="25" customFormat="1" ht="32.1" customHeight="1" x14ac:dyDescent="0.35">
      <c r="A48" s="19">
        <v>42</v>
      </c>
      <c r="B48" s="26" t="str">
        <f>'[1]20C1-ĐCN1'!F52</f>
        <v>26/07/2002</v>
      </c>
      <c r="C48" s="27" t="str">
        <f>'[1]20C1-ĐCN1'!C52</f>
        <v>20003084</v>
      </c>
      <c r="D48" s="18" t="str">
        <f>'[1]20C1-ĐCN1'!D52</f>
        <v>Lê Thanh</v>
      </c>
      <c r="E48" s="28" t="str">
        <f>'[1]20C1-ĐCN1'!E52</f>
        <v>Vương</v>
      </c>
      <c r="F48" s="13">
        <v>19</v>
      </c>
      <c r="G48" s="74" t="str">
        <f>'[2]TIẾNG ANH 3'!H49</f>
        <v>BCCBB</v>
      </c>
      <c r="H48" s="33" t="s">
        <v>64</v>
      </c>
      <c r="I48" s="36">
        <f t="shared" si="0"/>
        <v>4</v>
      </c>
      <c r="J48" s="33">
        <v>0.5</v>
      </c>
      <c r="K48" s="33">
        <v>0.8</v>
      </c>
      <c r="L48" s="33">
        <v>0.5</v>
      </c>
      <c r="M48" s="33">
        <v>0.3</v>
      </c>
      <c r="N48" s="33">
        <v>0.5</v>
      </c>
      <c r="O48" s="34">
        <f t="shared" si="1"/>
        <v>2.6</v>
      </c>
      <c r="P48" s="37">
        <f t="shared" si="2"/>
        <v>6.6</v>
      </c>
      <c r="Q48" s="39">
        <v>6.6</v>
      </c>
    </row>
    <row r="49" spans="1:17" s="25" customFormat="1" ht="32.1" customHeight="1" x14ac:dyDescent="0.25">
      <c r="A49" s="12"/>
      <c r="B49" s="26"/>
      <c r="C49" s="27"/>
      <c r="D49" s="18"/>
      <c r="E49" s="28"/>
      <c r="F49" s="13"/>
      <c r="G49" s="22"/>
      <c r="H49" s="22"/>
      <c r="I49" s="22"/>
      <c r="J49" s="22"/>
      <c r="K49" s="22"/>
      <c r="L49" s="22"/>
      <c r="M49" s="22"/>
      <c r="N49" s="22"/>
      <c r="O49" s="22"/>
      <c r="P49" s="23"/>
      <c r="Q49" s="22"/>
    </row>
    <row r="50" spans="1:17" s="25" customFormat="1" ht="32.1" customHeight="1" x14ac:dyDescent="0.25">
      <c r="A50" s="19"/>
      <c r="B50" s="26"/>
      <c r="C50" s="27"/>
      <c r="D50" s="18"/>
      <c r="E50" s="28"/>
      <c r="F50" s="13"/>
      <c r="G50" s="22"/>
      <c r="H50" s="22"/>
      <c r="I50" s="22"/>
      <c r="J50" s="22"/>
      <c r="K50" s="22"/>
      <c r="L50" s="22"/>
      <c r="M50" s="22"/>
      <c r="N50" s="22"/>
      <c r="O50" s="22"/>
      <c r="P50" s="23"/>
      <c r="Q50" s="22"/>
    </row>
    <row r="52" spans="1:17" ht="18.75" x14ac:dyDescent="0.3">
      <c r="B52" s="41" t="s">
        <v>3</v>
      </c>
      <c r="C52" s="41"/>
      <c r="D52" s="41"/>
      <c r="E52" s="41"/>
      <c r="F52" s="41"/>
      <c r="K52" s="41" t="s">
        <v>4</v>
      </c>
      <c r="L52" s="41"/>
      <c r="M52" s="41"/>
      <c r="N52" s="41"/>
      <c r="O52" s="41"/>
      <c r="P52" s="41"/>
      <c r="Q52" s="41"/>
    </row>
    <row r="58" spans="1:17" ht="18.75" x14ac:dyDescent="0.3">
      <c r="B58" s="41" t="s">
        <v>22</v>
      </c>
      <c r="C58" s="41"/>
      <c r="D58" s="41"/>
      <c r="E58" s="41"/>
      <c r="F58" s="41"/>
      <c r="K58" s="41" t="s">
        <v>24</v>
      </c>
      <c r="L58" s="41"/>
      <c r="M58" s="41"/>
      <c r="N58" s="41"/>
      <c r="O58" s="41"/>
      <c r="P58" s="41"/>
      <c r="Q58" s="41"/>
    </row>
  </sheetData>
  <mergeCells count="18">
    <mergeCell ref="R7:R8"/>
    <mergeCell ref="A4:A6"/>
    <mergeCell ref="P4:P6"/>
    <mergeCell ref="D4:E6"/>
    <mergeCell ref="C4:C6"/>
    <mergeCell ref="B52:F52"/>
    <mergeCell ref="B58:F58"/>
    <mergeCell ref="K52:Q52"/>
    <mergeCell ref="K58:Q58"/>
    <mergeCell ref="A2:Q2"/>
    <mergeCell ref="B4:B6"/>
    <mergeCell ref="Q4:Q6"/>
    <mergeCell ref="F4:F6"/>
    <mergeCell ref="G4:G6"/>
    <mergeCell ref="H4:H5"/>
    <mergeCell ref="I4:I6"/>
    <mergeCell ref="J4:N5"/>
    <mergeCell ref="O4:O6"/>
  </mergeCells>
  <hyperlinks>
    <hyperlink ref="F3" r:id="rId1"/>
  </hyperlinks>
  <pageMargins left="0.25" right="0.05" top="0.5" bottom="0.05" header="0.05" footer="0.0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Sheet4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HM24C002</cp:lastModifiedBy>
  <cp:lastPrinted>2021-10-10T09:17:32Z</cp:lastPrinted>
  <dcterms:created xsi:type="dcterms:W3CDTF">2021-07-13T10:54:23Z</dcterms:created>
  <dcterms:modified xsi:type="dcterms:W3CDTF">2021-12-10T09:00:44Z</dcterms:modified>
</cp:coreProperties>
</file>