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5. SHCN\18T4-LTM2\"/>
    </mc:Choice>
  </mc:AlternateContent>
  <bookViews>
    <workbookView xWindow="0" yWindow="0" windowWidth="20490" windowHeight="7670"/>
  </bookViews>
  <sheets>
    <sheet name="Mau" sheetId="11" r:id="rId1"/>
  </sheets>
  <definedNames>
    <definedName name="_xlnm.Print_Titles" localSheetId="0">Mau!$10:$11</definedName>
  </definedNames>
  <calcPr calcId="162913"/>
</workbook>
</file>

<file path=xl/calcChain.xml><?xml version="1.0" encoding="utf-8"?>
<calcChain xmlns="http://schemas.openxmlformats.org/spreadsheetml/2006/main">
  <c r="E40" i="11" l="1"/>
  <c r="F40" i="11" s="1"/>
  <c r="E41" i="11" l="1"/>
  <c r="F41" i="11" s="1"/>
  <c r="E43" i="11"/>
  <c r="F43" i="11" s="1"/>
  <c r="E45" i="11"/>
  <c r="F45" i="11" s="1"/>
  <c r="E42" i="11"/>
  <c r="F42" i="11" s="1"/>
  <c r="E44" i="11"/>
  <c r="F44" i="11" s="1"/>
  <c r="G45" i="11"/>
  <c r="H45" i="11" s="1"/>
  <c r="G41" i="11"/>
  <c r="H41" i="11" s="1"/>
  <c r="G44" i="11"/>
  <c r="H44" i="11" s="1"/>
  <c r="G40" i="11"/>
  <c r="H40" i="11" s="1"/>
  <c r="G42" i="11"/>
  <c r="H42" i="11" s="1"/>
  <c r="G43" i="11"/>
  <c r="H43" i="11" s="1"/>
</calcChain>
</file>

<file path=xl/sharedStrings.xml><?xml version="1.0" encoding="utf-8"?>
<sst xmlns="http://schemas.openxmlformats.org/spreadsheetml/2006/main" count="133" uniqueCount="104">
  <si>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</si>
  <si>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</si>
  <si>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</si>
  <si>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</si>
  <si>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</si>
  <si>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</si>
  <si>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</si>
  <si>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</si>
  <si>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</si>
  <si>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</si>
  <si>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</si>
  <si>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</si>
  <si>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</si>
  <si>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</si>
  <si>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</si>
  <si>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</si>
  <si>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</si>
  <si>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</si>
  <si>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</si>
  <si>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</si>
  <si>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</si>
  <si>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</si>
  <si>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</si>
  <si>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</si>
  <si>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</si>
  <si>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</si>
  <si>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r>
      <t>Học kỳ: II Năm học: 2020 - 2021</t>
    </r>
    <r>
      <rPr>
        <sz val="14"/>
        <rFont val="Times New Roman"/>
        <family val="1"/>
      </rPr>
      <t xml:space="preserve"> </t>
    </r>
  </si>
  <si>
    <t>QUẢN LÝ SV</t>
  </si>
  <si>
    <t>PHÒNG TTGD - CTSV                QUẢN LÝ SV</t>
  </si>
  <si>
    <t>Mã số SV</t>
  </si>
  <si>
    <t>Trần Đức</t>
  </si>
  <si>
    <t>Anh</t>
  </si>
  <si>
    <t>Nguyễn Phúc Minh</t>
  </si>
  <si>
    <t>Châu</t>
  </si>
  <si>
    <t>Nguyễn Đỗ Khải</t>
  </si>
  <si>
    <t>Đăng</t>
  </si>
  <si>
    <t>Nguyễn Hải</t>
  </si>
  <si>
    <t>Phạm Hoàng Minh</t>
  </si>
  <si>
    <t>Lê Xuân</t>
  </si>
  <si>
    <t>Đông</t>
  </si>
  <si>
    <t>Trần Hữu</t>
  </si>
  <si>
    <t>Huỳnh Hồng</t>
  </si>
  <si>
    <t>Hải</t>
  </si>
  <si>
    <t>Đặng Thái</t>
  </si>
  <si>
    <t>Hòa</t>
  </si>
  <si>
    <t>Võ Thanh</t>
  </si>
  <si>
    <t>Hùng</t>
  </si>
  <si>
    <t>Nguyễn Trần Quang</t>
  </si>
  <si>
    <t>Huy</t>
  </si>
  <si>
    <t>Trần Quốc</t>
  </si>
  <si>
    <t>Khánh</t>
  </si>
  <si>
    <t>Trần Đăng</t>
  </si>
  <si>
    <t>Khoa</t>
  </si>
  <si>
    <t>Phan Hoàng</t>
  </si>
  <si>
    <t>Lâm</t>
  </si>
  <si>
    <t>Trương Hoàng</t>
  </si>
  <si>
    <t>Phúc</t>
  </si>
  <si>
    <t>Võ Hữu</t>
  </si>
  <si>
    <t>Phước</t>
  </si>
  <si>
    <t>Nguyễn Ngọc Khánh</t>
  </si>
  <si>
    <t>Tâm</t>
  </si>
  <si>
    <t>Trần Thuận</t>
  </si>
  <si>
    <t>Tân</t>
  </si>
  <si>
    <t>Nguyễn Thọ</t>
  </si>
  <si>
    <t>Thắng</t>
  </si>
  <si>
    <t>Nguyễn Gia</t>
  </si>
  <si>
    <t>Tiến</t>
  </si>
  <si>
    <t>Trương Văn</t>
  </si>
  <si>
    <t>Toàn</t>
  </si>
  <si>
    <t>Phạm Thanh</t>
  </si>
  <si>
    <t>Tùng</t>
  </si>
  <si>
    <t>Nguyễn Đặng Thế</t>
  </si>
  <si>
    <t>Vinh</t>
  </si>
  <si>
    <t>Lớp:18T4-LTM2 Sĩ số:  21       Khoa: Công nghệ Thông Tin</t>
  </si>
  <si>
    <t>Nghỉ học</t>
  </si>
  <si>
    <t>Trần Đức Anh</t>
  </si>
  <si>
    <t>Nguyễn Phúc Minh Châu</t>
  </si>
  <si>
    <t>Nguyễn Đỗ Khải Đăng</t>
  </si>
  <si>
    <t>Nguyễn Hải Đăng</t>
  </si>
  <si>
    <t>Phạm Hoàng Minh Đăng</t>
  </si>
  <si>
    <t>Lê Xuân Đông</t>
  </si>
  <si>
    <t>Trần Hữu Đông</t>
  </si>
  <si>
    <t>Huỳnh Hồng Hải</t>
  </si>
  <si>
    <t>Đặng Thái Hòa</t>
  </si>
  <si>
    <t>Võ Thanh Hùng</t>
  </si>
  <si>
    <t>Nguyễn Trần Quang Huy</t>
  </si>
  <si>
    <t>Trần Quốc Khánh</t>
  </si>
  <si>
    <t>Trần Đăng Khoa</t>
  </si>
  <si>
    <t>Phan Hoàng Lâm</t>
  </si>
  <si>
    <t>Trương Hoàng Phúc</t>
  </si>
  <si>
    <t>Võ Hữu Phước</t>
  </si>
  <si>
    <t>Nguyễn Ngọc Khánh Tâm</t>
  </si>
  <si>
    <t>Trần Thuận Tân</t>
  </si>
  <si>
    <t>Nguyễn Thọ Thắng</t>
  </si>
  <si>
    <t>Nguyễn Gia Tiến</t>
  </si>
  <si>
    <t>Trương Văn Toàn</t>
  </si>
  <si>
    <t>Phạm Thanh Tùng</t>
  </si>
  <si>
    <t>Nguyễn Đặng Thế Vinh</t>
  </si>
  <si>
    <t>TB</t>
  </si>
  <si>
    <t>Yếu</t>
  </si>
  <si>
    <t>Khá</t>
  </si>
  <si>
    <t>Tốt</t>
  </si>
  <si>
    <t>Xuất sắc</t>
  </si>
  <si>
    <t>Nguyễn Vân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</si>
</sst>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0" fillId="0" borderId="0" xfId="0" applyFont="1" applyAlignment="1"/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2" fontId="18" fillId="0" borderId="18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/>
    </xf>
    <xf numFmtId="0" fontId="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4" fontId="19" fillId="2" borderId="11" xfId="0" applyNumberFormat="1" applyFont="1" applyFill="1" applyBorder="1" applyAlignment="1">
      <alignment horizontal="center" vertical="center"/>
    </xf>
    <xf numFmtId="4" fontId="19" fillId="2" borderId="2" xfId="0" applyNumberFormat="1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2" fontId="19" fillId="0" borderId="17" xfId="0" applyNumberFormat="1" applyFont="1" applyBorder="1" applyAlignment="1">
      <alignment horizontal="right" vertical="center"/>
    </xf>
    <xf numFmtId="2" fontId="19" fillId="0" borderId="2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9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9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9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9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9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9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9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9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9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9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U69"/>
  <sheetViews>
    <sheetView tabSelected="1" view="pageBreakPreview" zoomScaleNormal="100" workbookViewId="0">
      <selection activeCell="A8" sqref="A8:J8"/>
    </sheetView>
  </sheetViews>
  <sheetFormatPr defaultColWidth="9.296875" defaultRowHeight="15.5" x14ac:dyDescent="0.35"/>
  <cols>
    <col min="1" max="1" width="6.796875" style="1" customWidth="1"/>
    <col min="2" max="2" width="11.796875" style="1" customWidth="1"/>
    <col min="3" max="3" width="23.796875" style="1" customWidth="1"/>
    <col min="4" max="4" width="8.796875" style="1" customWidth="1"/>
    <col min="5" max="8" width="9.69921875" style="1" customWidth="1"/>
    <col min="9" max="9" width="29.8984375" style="65" customWidth="1"/>
    <col min="10" max="10" width="20.796875" style="1" customWidth="1"/>
    <col min="11" max="16384" width="9.296875" style="1"/>
  </cols>
  <sheetData>
    <row r="1" spans="1:21" ht="15" customHeight="1" x14ac:dyDescent="0.35">
      <c r="J1" s="2" t="s">
        <v>0</v>
      </c>
    </row>
    <row r="2" spans="1:21" ht="17.149999999999999" customHeight="1" x14ac:dyDescent="0.35">
      <c r="A2" s="43" t="s">
        <v>21</v>
      </c>
      <c r="B2" s="43"/>
      <c r="C2" s="43"/>
      <c r="D2" s="43"/>
      <c r="E2" s="39" t="s">
        <v>1</v>
      </c>
      <c r="F2" s="39"/>
      <c r="G2" s="39"/>
      <c r="H2" s="39"/>
      <c r="I2" s="39"/>
      <c r="J2" s="39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7.149999999999999" customHeight="1" x14ac:dyDescent="0.35">
      <c r="A3" s="39" t="s">
        <v>22</v>
      </c>
      <c r="B3" s="39"/>
      <c r="C3" s="39"/>
      <c r="D3" s="39"/>
      <c r="E3" s="44" t="s">
        <v>2</v>
      </c>
      <c r="F3" s="44"/>
      <c r="G3" s="44"/>
      <c r="H3" s="44"/>
      <c r="I3" s="44"/>
      <c r="J3" s="44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7.149999999999999" customHeight="1" x14ac:dyDescent="0.3">
      <c r="A4" s="39" t="s">
        <v>23</v>
      </c>
      <c r="B4" s="39"/>
      <c r="C4" s="39"/>
      <c r="D4" s="39"/>
      <c r="E4" s="40"/>
      <c r="F4" s="40"/>
      <c r="G4" s="40"/>
      <c r="H4" s="40"/>
      <c r="I4" s="40"/>
      <c r="J4" s="40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s="5" customFormat="1" ht="12" customHeight="1" x14ac:dyDescent="0.35">
      <c r="A5" s="41"/>
      <c r="B5" s="41"/>
      <c r="C5" s="41"/>
      <c r="D5" s="41"/>
      <c r="E5" s="4"/>
      <c r="I5" s="66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ht="25" customHeight="1" x14ac:dyDescent="0.45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42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s="8" customFormat="1" ht="18" customHeight="1" x14ac:dyDescent="0.4">
      <c r="A7" s="42" t="s">
        <v>26</v>
      </c>
      <c r="B7" s="42"/>
      <c r="C7" s="42"/>
      <c r="D7" s="42"/>
      <c r="E7" s="42"/>
      <c r="F7" s="42"/>
      <c r="G7" s="42"/>
      <c r="H7" s="42"/>
      <c r="I7" s="42"/>
      <c r="J7" s="42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s="8" customFormat="1" ht="18" customHeight="1" x14ac:dyDescent="0.4">
      <c r="A8" s="45" t="s">
        <v>73</v>
      </c>
      <c r="B8" s="45"/>
      <c r="C8" s="45"/>
      <c r="D8" s="45"/>
      <c r="E8" s="45"/>
      <c r="F8" s="45"/>
      <c r="G8" s="45"/>
      <c r="H8" s="45"/>
      <c r="I8" s="45"/>
      <c r="J8" s="45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1" s="8" customFormat="1" ht="12" customHeight="1" x14ac:dyDescent="0.4">
      <c r="A9" s="9"/>
      <c r="B9" s="9"/>
      <c r="C9" s="9"/>
      <c r="D9" s="9"/>
      <c r="E9" s="9"/>
      <c r="F9" s="9"/>
      <c r="G9" s="9"/>
      <c r="H9" s="9"/>
      <c r="I9" s="67"/>
      <c r="J9" s="9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s="12" customFormat="1" ht="18" customHeight="1" x14ac:dyDescent="0.3">
      <c r="A10" s="46" t="s">
        <v>4</v>
      </c>
      <c r="B10" s="46" t="s">
        <v>29</v>
      </c>
      <c r="C10" s="48" t="s">
        <v>5</v>
      </c>
      <c r="D10" s="49"/>
      <c r="E10" s="52" t="s">
        <v>6</v>
      </c>
      <c r="F10" s="53"/>
      <c r="G10" s="52" t="s">
        <v>27</v>
      </c>
      <c r="H10" s="53"/>
      <c r="I10" s="68"/>
      <c r="J10" s="54" t="s">
        <v>8</v>
      </c>
    </row>
    <row r="11" spans="1:21" s="12" customFormat="1" ht="30" customHeight="1" x14ac:dyDescent="0.3">
      <c r="A11" s="47"/>
      <c r="B11" s="55"/>
      <c r="C11" s="50"/>
      <c r="D11" s="51"/>
      <c r="E11" s="13" t="s">
        <v>9</v>
      </c>
      <c r="F11" s="13" t="s">
        <v>10</v>
      </c>
      <c r="G11" s="13" t="s">
        <v>9</v>
      </c>
      <c r="H11" s="13" t="s">
        <v>10</v>
      </c>
      <c r="I11" s="69"/>
      <c r="J11" s="47"/>
    </row>
    <row r="12" spans="1:21" s="12" customFormat="1" ht="16" customHeight="1" x14ac:dyDescent="0.3">
      <c r="A12" s="14">
        <v>1</v>
      </c>
      <c r="B12" s="28">
        <v>18001374</v>
      </c>
      <c r="C12" s="29" t="s">
        <v>30</v>
      </c>
      <c r="D12" s="30" t="s">
        <v>31</v>
      </c>
      <c r="E12" s="14">
        <v>91</v>
      </c>
      <c r="F12" s="32" t="s">
        <v>102</v>
      </c>
      <c r="G12" s="14"/>
      <c r="H12" s="32"/>
      <c r="I12" s="70" t="s">
        <v>75</v>
      </c>
      <c r="J12" s="26"/>
    </row>
    <row r="13" spans="1:21" s="12" customFormat="1" ht="16" customHeight="1" x14ac:dyDescent="0.3">
      <c r="A13" s="14">
        <v>2</v>
      </c>
      <c r="B13" s="28">
        <v>18000858</v>
      </c>
      <c r="C13" s="29" t="s">
        <v>32</v>
      </c>
      <c r="D13" s="30" t="s">
        <v>33</v>
      </c>
      <c r="E13" s="14">
        <v>57</v>
      </c>
      <c r="F13" s="32" t="s">
        <v>98</v>
      </c>
      <c r="G13" s="14"/>
      <c r="H13" s="32"/>
      <c r="I13" s="70" t="s">
        <v>76</v>
      </c>
      <c r="J13" s="26"/>
    </row>
    <row r="14" spans="1:21" s="12" customFormat="1" ht="16" customHeight="1" x14ac:dyDescent="0.3">
      <c r="A14" s="14">
        <v>3</v>
      </c>
      <c r="B14" s="28">
        <v>18002671</v>
      </c>
      <c r="C14" s="29" t="s">
        <v>34</v>
      </c>
      <c r="D14" s="30" t="s">
        <v>35</v>
      </c>
      <c r="E14" s="14">
        <v>51</v>
      </c>
      <c r="F14" s="32" t="s">
        <v>98</v>
      </c>
      <c r="G14" s="14"/>
      <c r="H14" s="32"/>
      <c r="I14" s="70" t="s">
        <v>77</v>
      </c>
      <c r="J14" s="26"/>
    </row>
    <row r="15" spans="1:21" s="12" customFormat="1" ht="16" customHeight="1" x14ac:dyDescent="0.3">
      <c r="A15" s="14">
        <v>4</v>
      </c>
      <c r="B15" s="28">
        <v>18000710</v>
      </c>
      <c r="C15" s="29" t="s">
        <v>36</v>
      </c>
      <c r="D15" s="30" t="s">
        <v>35</v>
      </c>
      <c r="E15" s="14">
        <v>34</v>
      </c>
      <c r="F15" s="32" t="s">
        <v>99</v>
      </c>
      <c r="G15" s="14"/>
      <c r="H15" s="32"/>
      <c r="I15" s="70" t="s">
        <v>78</v>
      </c>
      <c r="J15" s="64" t="s">
        <v>74</v>
      </c>
    </row>
    <row r="16" spans="1:21" s="12" customFormat="1" ht="16" customHeight="1" x14ac:dyDescent="0.3">
      <c r="A16" s="14">
        <v>5</v>
      </c>
      <c r="B16" s="28">
        <v>18000310</v>
      </c>
      <c r="C16" s="29" t="s">
        <v>37</v>
      </c>
      <c r="D16" s="30" t="s">
        <v>35</v>
      </c>
      <c r="E16" s="14">
        <v>71</v>
      </c>
      <c r="F16" s="32" t="s">
        <v>100</v>
      </c>
      <c r="G16" s="14"/>
      <c r="H16" s="32"/>
      <c r="I16" s="70" t="s">
        <v>79</v>
      </c>
      <c r="J16" s="15"/>
    </row>
    <row r="17" spans="1:10" s="12" customFormat="1" ht="16" customHeight="1" x14ac:dyDescent="0.3">
      <c r="A17" s="14">
        <v>6</v>
      </c>
      <c r="B17" s="28">
        <v>18000168</v>
      </c>
      <c r="C17" s="29" t="s">
        <v>38</v>
      </c>
      <c r="D17" s="30" t="s">
        <v>39</v>
      </c>
      <c r="E17" s="14">
        <v>72</v>
      </c>
      <c r="F17" s="32" t="s">
        <v>100</v>
      </c>
      <c r="G17" s="14"/>
      <c r="H17" s="32"/>
      <c r="I17" s="70" t="s">
        <v>80</v>
      </c>
      <c r="J17" s="15"/>
    </row>
    <row r="18" spans="1:10" s="12" customFormat="1" ht="16" customHeight="1" x14ac:dyDescent="0.3">
      <c r="A18" s="14">
        <v>7</v>
      </c>
      <c r="B18" s="28">
        <v>18000914</v>
      </c>
      <c r="C18" s="29" t="s">
        <v>40</v>
      </c>
      <c r="D18" s="30" t="s">
        <v>39</v>
      </c>
      <c r="E18" s="14">
        <v>85</v>
      </c>
      <c r="F18" s="32" t="s">
        <v>101</v>
      </c>
      <c r="G18" s="14"/>
      <c r="H18" s="32"/>
      <c r="I18" s="70" t="s">
        <v>81</v>
      </c>
      <c r="J18" s="15"/>
    </row>
    <row r="19" spans="1:10" s="12" customFormat="1" ht="16" customHeight="1" x14ac:dyDescent="0.3">
      <c r="A19" s="14">
        <v>8</v>
      </c>
      <c r="B19" s="28">
        <v>18000248</v>
      </c>
      <c r="C19" s="29" t="s">
        <v>41</v>
      </c>
      <c r="D19" s="30" t="s">
        <v>42</v>
      </c>
      <c r="E19" s="14">
        <v>50</v>
      </c>
      <c r="F19" s="32" t="s">
        <v>98</v>
      </c>
      <c r="G19" s="14"/>
      <c r="H19" s="32"/>
      <c r="I19" s="70" t="s">
        <v>82</v>
      </c>
      <c r="J19" s="15"/>
    </row>
    <row r="20" spans="1:10" s="12" customFormat="1" ht="16" customHeight="1" x14ac:dyDescent="0.3">
      <c r="A20" s="14">
        <v>9</v>
      </c>
      <c r="B20" s="28">
        <v>18001223</v>
      </c>
      <c r="C20" s="29" t="s">
        <v>43</v>
      </c>
      <c r="D20" s="30" t="s">
        <v>44</v>
      </c>
      <c r="E20" s="14">
        <v>97</v>
      </c>
      <c r="F20" s="32" t="s">
        <v>102</v>
      </c>
      <c r="G20" s="14"/>
      <c r="H20" s="32"/>
      <c r="I20" s="70" t="s">
        <v>83</v>
      </c>
      <c r="J20" s="26"/>
    </row>
    <row r="21" spans="1:10" s="12" customFormat="1" ht="16" customHeight="1" x14ac:dyDescent="0.3">
      <c r="A21" s="14">
        <v>10</v>
      </c>
      <c r="B21" s="28">
        <v>18000165</v>
      </c>
      <c r="C21" s="29" t="s">
        <v>45</v>
      </c>
      <c r="D21" s="30" t="s">
        <v>46</v>
      </c>
      <c r="E21" s="14">
        <v>83</v>
      </c>
      <c r="F21" s="32" t="s">
        <v>101</v>
      </c>
      <c r="G21" s="14"/>
      <c r="H21" s="32"/>
      <c r="I21" s="70" t="s">
        <v>84</v>
      </c>
      <c r="J21" s="26"/>
    </row>
    <row r="22" spans="1:10" s="12" customFormat="1" ht="16" customHeight="1" x14ac:dyDescent="0.3">
      <c r="A22" s="14">
        <v>11</v>
      </c>
      <c r="B22" s="28">
        <v>18000203</v>
      </c>
      <c r="C22" s="29" t="s">
        <v>47</v>
      </c>
      <c r="D22" s="30" t="s">
        <v>48</v>
      </c>
      <c r="E22" s="14">
        <v>50</v>
      </c>
      <c r="F22" s="32" t="s">
        <v>98</v>
      </c>
      <c r="G22" s="14"/>
      <c r="H22" s="32"/>
      <c r="I22" s="70" t="s">
        <v>85</v>
      </c>
      <c r="J22" s="15"/>
    </row>
    <row r="23" spans="1:10" s="12" customFormat="1" ht="16" customHeight="1" x14ac:dyDescent="0.3">
      <c r="A23" s="14">
        <v>12</v>
      </c>
      <c r="B23" s="28">
        <v>18000373</v>
      </c>
      <c r="C23" s="29" t="s">
        <v>49</v>
      </c>
      <c r="D23" s="30" t="s">
        <v>50</v>
      </c>
      <c r="E23" s="14">
        <v>87</v>
      </c>
      <c r="F23" s="32" t="s">
        <v>101</v>
      </c>
      <c r="G23" s="14"/>
      <c r="H23" s="32"/>
      <c r="I23" s="70" t="s">
        <v>86</v>
      </c>
      <c r="J23" s="15"/>
    </row>
    <row r="24" spans="1:10" s="12" customFormat="1" ht="16" customHeight="1" x14ac:dyDescent="0.3">
      <c r="A24" s="14">
        <v>13</v>
      </c>
      <c r="B24" s="28">
        <v>18002270</v>
      </c>
      <c r="C24" s="29" t="s">
        <v>51</v>
      </c>
      <c r="D24" s="30" t="s">
        <v>52</v>
      </c>
      <c r="E24" s="14">
        <v>64</v>
      </c>
      <c r="F24" s="32" t="s">
        <v>98</v>
      </c>
      <c r="G24" s="14"/>
      <c r="H24" s="32"/>
      <c r="I24" s="70" t="s">
        <v>87</v>
      </c>
      <c r="J24" s="15"/>
    </row>
    <row r="25" spans="1:10" s="12" customFormat="1" ht="16" customHeight="1" x14ac:dyDescent="0.3">
      <c r="A25" s="14">
        <v>14</v>
      </c>
      <c r="B25" s="28">
        <v>18000329</v>
      </c>
      <c r="C25" s="29" t="s">
        <v>53</v>
      </c>
      <c r="D25" s="30" t="s">
        <v>54</v>
      </c>
      <c r="E25" s="14">
        <v>55</v>
      </c>
      <c r="F25" s="32" t="s">
        <v>98</v>
      </c>
      <c r="G25" s="14"/>
      <c r="H25" s="32"/>
      <c r="I25" s="70" t="s">
        <v>88</v>
      </c>
      <c r="J25" s="15"/>
    </row>
    <row r="26" spans="1:10" s="12" customFormat="1" ht="16" customHeight="1" x14ac:dyDescent="0.3">
      <c r="A26" s="14">
        <v>15</v>
      </c>
      <c r="B26" s="28">
        <v>18001799</v>
      </c>
      <c r="C26" s="29" t="s">
        <v>55</v>
      </c>
      <c r="D26" s="30" t="s">
        <v>56</v>
      </c>
      <c r="E26" s="14">
        <v>92</v>
      </c>
      <c r="F26" s="32" t="s">
        <v>102</v>
      </c>
      <c r="G26" s="14"/>
      <c r="H26" s="32"/>
      <c r="I26" s="70" t="s">
        <v>89</v>
      </c>
      <c r="J26" s="15"/>
    </row>
    <row r="27" spans="1:10" s="12" customFormat="1" ht="16" customHeight="1" x14ac:dyDescent="0.3">
      <c r="A27" s="14">
        <v>16</v>
      </c>
      <c r="B27" s="28">
        <v>18000218</v>
      </c>
      <c r="C27" s="29" t="s">
        <v>57</v>
      </c>
      <c r="D27" s="30" t="s">
        <v>58</v>
      </c>
      <c r="E27" s="14">
        <v>75</v>
      </c>
      <c r="F27" s="32" t="s">
        <v>100</v>
      </c>
      <c r="G27" s="14"/>
      <c r="H27" s="32"/>
      <c r="I27" s="70" t="s">
        <v>90</v>
      </c>
      <c r="J27" s="15"/>
    </row>
    <row r="28" spans="1:10" s="12" customFormat="1" ht="16" customHeight="1" x14ac:dyDescent="0.3">
      <c r="A28" s="14">
        <v>17</v>
      </c>
      <c r="B28" s="28">
        <v>18002954</v>
      </c>
      <c r="C28" s="29" t="s">
        <v>59</v>
      </c>
      <c r="D28" s="30" t="s">
        <v>60</v>
      </c>
      <c r="E28" s="14">
        <v>66</v>
      </c>
      <c r="F28" s="32" t="s">
        <v>98</v>
      </c>
      <c r="G28" s="14"/>
      <c r="H28" s="32"/>
      <c r="I28" s="70" t="s">
        <v>91</v>
      </c>
      <c r="J28" s="15"/>
    </row>
    <row r="29" spans="1:10" s="12" customFormat="1" ht="16" customHeight="1" x14ac:dyDescent="0.3">
      <c r="A29" s="14">
        <v>18</v>
      </c>
      <c r="B29" s="28">
        <v>18000091</v>
      </c>
      <c r="C29" s="29" t="s">
        <v>61</v>
      </c>
      <c r="D29" s="30" t="s">
        <v>62</v>
      </c>
      <c r="E29" s="14">
        <v>43</v>
      </c>
      <c r="F29" s="32" t="s">
        <v>99</v>
      </c>
      <c r="G29" s="14"/>
      <c r="H29" s="32"/>
      <c r="I29" s="70" t="s">
        <v>92</v>
      </c>
      <c r="J29" s="26"/>
    </row>
    <row r="30" spans="1:10" s="12" customFormat="1" ht="16" customHeight="1" x14ac:dyDescent="0.3">
      <c r="A30" s="14">
        <v>19</v>
      </c>
      <c r="B30" s="28">
        <v>18000857</v>
      </c>
      <c r="C30" s="29" t="s">
        <v>63</v>
      </c>
      <c r="D30" s="30" t="s">
        <v>64</v>
      </c>
      <c r="E30" s="14">
        <v>57</v>
      </c>
      <c r="F30" s="32" t="s">
        <v>98</v>
      </c>
      <c r="G30" s="14"/>
      <c r="H30" s="32"/>
      <c r="I30" s="70" t="s">
        <v>93</v>
      </c>
      <c r="J30" s="15"/>
    </row>
    <row r="31" spans="1:10" s="12" customFormat="1" ht="16" customHeight="1" x14ac:dyDescent="0.3">
      <c r="A31" s="14">
        <v>20</v>
      </c>
      <c r="B31" s="28">
        <v>18001230</v>
      </c>
      <c r="C31" s="29" t="s">
        <v>65</v>
      </c>
      <c r="D31" s="30" t="s">
        <v>66</v>
      </c>
      <c r="E31" s="14">
        <v>85</v>
      </c>
      <c r="F31" s="32" t="s">
        <v>101</v>
      </c>
      <c r="G31" s="14"/>
      <c r="H31" s="32"/>
      <c r="I31" s="70" t="s">
        <v>94</v>
      </c>
      <c r="J31" s="15"/>
    </row>
    <row r="32" spans="1:10" s="12" customFormat="1" ht="16" customHeight="1" x14ac:dyDescent="0.3">
      <c r="A32" s="14">
        <v>21</v>
      </c>
      <c r="B32" s="28">
        <v>18003363</v>
      </c>
      <c r="C32" s="29" t="s">
        <v>67</v>
      </c>
      <c r="D32" s="30" t="s">
        <v>68</v>
      </c>
      <c r="E32" s="14">
        <v>78</v>
      </c>
      <c r="F32" s="32" t="s">
        <v>100</v>
      </c>
      <c r="G32" s="14"/>
      <c r="H32" s="32"/>
      <c r="I32" s="70" t="s">
        <v>95</v>
      </c>
      <c r="J32" s="15"/>
    </row>
    <row r="33" spans="1:11" s="12" customFormat="1" ht="16" customHeight="1" x14ac:dyDescent="0.3">
      <c r="A33" s="14">
        <v>22</v>
      </c>
      <c r="B33" s="28">
        <v>18000303</v>
      </c>
      <c r="C33" s="29" t="s">
        <v>69</v>
      </c>
      <c r="D33" s="30" t="s">
        <v>70</v>
      </c>
      <c r="E33" s="14">
        <v>34</v>
      </c>
      <c r="F33" s="32" t="s">
        <v>99</v>
      </c>
      <c r="G33" s="14"/>
      <c r="H33" s="32"/>
      <c r="I33" s="70" t="s">
        <v>96</v>
      </c>
      <c r="J33" s="64" t="s">
        <v>74</v>
      </c>
    </row>
    <row r="34" spans="1:11" s="12" customFormat="1" ht="16" customHeight="1" x14ac:dyDescent="0.3">
      <c r="A34" s="14">
        <v>23</v>
      </c>
      <c r="B34" s="28">
        <v>18002542</v>
      </c>
      <c r="C34" s="29" t="s">
        <v>71</v>
      </c>
      <c r="D34" s="30" t="s">
        <v>72</v>
      </c>
      <c r="E34" s="14">
        <v>65</v>
      </c>
      <c r="F34" s="32" t="s">
        <v>98</v>
      </c>
      <c r="G34" s="14"/>
      <c r="H34" s="32"/>
      <c r="I34" s="70" t="s">
        <v>97</v>
      </c>
      <c r="J34" s="15"/>
    </row>
    <row r="35" spans="1:11" s="12" customFormat="1" ht="16" customHeight="1" x14ac:dyDescent="0.3">
      <c r="A35" s="14">
        <v>24</v>
      </c>
      <c r="B35" s="28"/>
      <c r="C35" s="29"/>
      <c r="D35" s="30"/>
      <c r="E35" s="14"/>
      <c r="F35" s="32"/>
      <c r="G35" s="14"/>
      <c r="H35" s="32"/>
      <c r="I35" s="70"/>
      <c r="J35" s="26"/>
    </row>
    <row r="36" spans="1:11" s="12" customFormat="1" ht="16" customHeight="1" x14ac:dyDescent="0.3">
      <c r="A36" s="14">
        <v>25</v>
      </c>
      <c r="B36" s="28"/>
      <c r="C36" s="29"/>
      <c r="D36" s="30"/>
      <c r="E36" s="14"/>
      <c r="F36" s="32"/>
      <c r="G36" s="14"/>
      <c r="H36" s="32"/>
      <c r="I36" s="71"/>
      <c r="J36" s="15"/>
    </row>
    <row r="37" spans="1:11" ht="18" customHeight="1" x14ac:dyDescent="0.3">
      <c r="A37" s="22"/>
      <c r="B37" s="22"/>
      <c r="C37" s="57" t="s">
        <v>11</v>
      </c>
      <c r="D37" s="57"/>
      <c r="E37" s="57"/>
      <c r="F37" s="57"/>
      <c r="G37" s="57"/>
      <c r="H37" s="57"/>
      <c r="I37" s="57"/>
      <c r="J37" s="57"/>
    </row>
    <row r="38" spans="1:11" ht="17.149999999999999" customHeight="1" x14ac:dyDescent="0.3">
      <c r="C38" s="58" t="s">
        <v>12</v>
      </c>
      <c r="D38" s="25"/>
      <c r="E38" s="60" t="s">
        <v>6</v>
      </c>
      <c r="F38" s="61"/>
      <c r="G38" s="60" t="s">
        <v>7</v>
      </c>
      <c r="H38" s="61"/>
      <c r="I38" s="37"/>
      <c r="J38" s="62" t="s">
        <v>8</v>
      </c>
    </row>
    <row r="39" spans="1:11" s="12" customFormat="1" ht="17.149999999999999" customHeight="1" x14ac:dyDescent="0.3">
      <c r="C39" s="59"/>
      <c r="D39" s="20"/>
      <c r="E39" s="13" t="s">
        <v>13</v>
      </c>
      <c r="F39" s="16" t="s">
        <v>14</v>
      </c>
      <c r="G39" s="13" t="s">
        <v>13</v>
      </c>
      <c r="H39" s="16" t="s">
        <v>14</v>
      </c>
      <c r="I39" s="72"/>
      <c r="J39" s="63"/>
    </row>
    <row r="40" spans="1:11" ht="17.149999999999999" customHeight="1" x14ac:dyDescent="0.3">
      <c r="C40" s="23" t="s">
        <v>15</v>
      </c>
      <c r="D40" s="11"/>
      <c r="E40" s="33">
        <f>COUNTIF(F12:F36,"Xuất sắc")</f>
        <v>3</v>
      </c>
      <c r="F40" s="34">
        <f>E40*100/A36</f>
        <v>12</v>
      </c>
      <c r="G40" s="33">
        <f>COUNTIF(H12:H36,"Xuất sắc")</f>
        <v>0</v>
      </c>
      <c r="H40" s="34">
        <f>G40*100/A36</f>
        <v>0</v>
      </c>
      <c r="I40" s="73"/>
      <c r="J40" s="17"/>
    </row>
    <row r="41" spans="1:11" ht="17.149999999999999" customHeight="1" x14ac:dyDescent="0.3">
      <c r="C41" s="23" t="s">
        <v>16</v>
      </c>
      <c r="D41" s="11"/>
      <c r="E41" s="33">
        <f>COUNTIF(F12:F36,"Tốt")</f>
        <v>4</v>
      </c>
      <c r="F41" s="34">
        <f>E41*100/A36</f>
        <v>16</v>
      </c>
      <c r="G41" s="33">
        <f>COUNTIF(H12:H36,"Tốt")</f>
        <v>0</v>
      </c>
      <c r="H41" s="34">
        <f>G41*100/A36</f>
        <v>0</v>
      </c>
      <c r="I41" s="73"/>
      <c r="J41" s="17"/>
    </row>
    <row r="42" spans="1:11" ht="17.149999999999999" customHeight="1" x14ac:dyDescent="0.3">
      <c r="C42" s="23" t="s">
        <v>17</v>
      </c>
      <c r="D42" s="11"/>
      <c r="E42" s="33">
        <f>COUNTIF(F12:F36,"Khá")</f>
        <v>4</v>
      </c>
      <c r="F42" s="34">
        <f>E42*100/A36</f>
        <v>16</v>
      </c>
      <c r="G42" s="33">
        <f>COUNTIF(H12:H36,"Khá")</f>
        <v>0</v>
      </c>
      <c r="H42" s="34">
        <f>G42*100/A36</f>
        <v>0</v>
      </c>
      <c r="I42" s="73"/>
      <c r="J42" s="17"/>
    </row>
    <row r="43" spans="1:11" ht="17.149999999999999" customHeight="1" x14ac:dyDescent="0.3">
      <c r="C43" s="23" t="s">
        <v>18</v>
      </c>
      <c r="D43" s="11"/>
      <c r="E43" s="33">
        <f>COUNTIF(F12:F36,"TB")</f>
        <v>9</v>
      </c>
      <c r="F43" s="34">
        <f>E43*100/A36</f>
        <v>36</v>
      </c>
      <c r="G43" s="33">
        <f>COUNTIF(H12:H36,"TB")</f>
        <v>0</v>
      </c>
      <c r="H43" s="34">
        <f>G43*100/A36</f>
        <v>0</v>
      </c>
      <c r="I43" s="73"/>
      <c r="J43" s="17"/>
    </row>
    <row r="44" spans="1:11" ht="17.149999999999999" customHeight="1" x14ac:dyDescent="0.3">
      <c r="C44" s="23" t="s">
        <v>19</v>
      </c>
      <c r="D44" s="11"/>
      <c r="E44" s="33">
        <f>COUNTIF(F12:F36,"Yếu")</f>
        <v>3</v>
      </c>
      <c r="F44" s="34">
        <f>E44*100/A36</f>
        <v>12</v>
      </c>
      <c r="G44" s="33">
        <f>COUNTIF(H12:H36,"Yếu")</f>
        <v>0</v>
      </c>
      <c r="H44" s="34">
        <f>G44*100/A36</f>
        <v>0</v>
      </c>
      <c r="I44" s="73"/>
      <c r="J44" s="17"/>
    </row>
    <row r="45" spans="1:11" ht="17.149999999999999" customHeight="1" thickBot="1" x14ac:dyDescent="0.35">
      <c r="C45" s="24" t="s">
        <v>25</v>
      </c>
      <c r="D45" s="21"/>
      <c r="E45" s="35">
        <f>COUNTIF(F12:F36,"Không XL")</f>
        <v>0</v>
      </c>
      <c r="F45" s="36">
        <f>E45*100/A36</f>
        <v>0</v>
      </c>
      <c r="G45" s="35">
        <f>COUNTIF(H12:H36,"Kém")</f>
        <v>0</v>
      </c>
      <c r="H45" s="36">
        <f>G45*100/A36</f>
        <v>0</v>
      </c>
      <c r="I45" s="74"/>
      <c r="J45" s="18"/>
    </row>
    <row r="46" spans="1:11" ht="10" customHeight="1" x14ac:dyDescent="0.35">
      <c r="C46" s="19"/>
      <c r="D46" s="19"/>
      <c r="F46" s="27"/>
    </row>
    <row r="47" spans="1:11" ht="17.149999999999999" customHeight="1" x14ac:dyDescent="0.35">
      <c r="E47" s="56" t="s">
        <v>24</v>
      </c>
      <c r="F47" s="56"/>
      <c r="G47" s="56"/>
      <c r="H47" s="56"/>
      <c r="I47" s="56"/>
      <c r="J47" s="56"/>
    </row>
    <row r="48" spans="1:11" ht="17.149999999999999" customHeight="1" x14ac:dyDescent="0.3">
      <c r="A48" s="40" t="s">
        <v>28</v>
      </c>
      <c r="B48" s="40"/>
      <c r="C48" s="40"/>
      <c r="D48" s="40"/>
      <c r="E48" s="40"/>
      <c r="F48" s="40" t="s">
        <v>6</v>
      </c>
      <c r="G48" s="40"/>
      <c r="H48" s="40"/>
      <c r="I48" s="38"/>
      <c r="J48" s="31" t="s">
        <v>20</v>
      </c>
      <c r="K48" s="31"/>
    </row>
    <row r="49" spans="1:8" ht="17.149999999999999" customHeight="1" x14ac:dyDescent="0.35"/>
    <row r="50" spans="1:8" ht="17.149999999999999" customHeight="1" x14ac:dyDescent="0.35"/>
    <row r="51" spans="1:8" ht="17.149999999999999" customHeight="1" x14ac:dyDescent="0.35"/>
    <row r="52" spans="1:8" ht="18" customHeight="1" x14ac:dyDescent="0.35">
      <c r="A52" s="1">
        <v>1</v>
      </c>
      <c r="F52" s="75" t="s">
        <v>103</v>
      </c>
      <c r="G52" s="75"/>
      <c r="H52" s="75"/>
    </row>
    <row r="53" spans="1:8" ht="18" customHeight="1" x14ac:dyDescent="0.35"/>
    <row r="54" spans="1:8" ht="18" customHeight="1" x14ac:dyDescent="0.35"/>
    <row r="55" spans="1:8" ht="18" customHeight="1" x14ac:dyDescent="0.35"/>
    <row r="56" spans="1:8" ht="18" customHeight="1" x14ac:dyDescent="0.35"/>
    <row r="57" spans="1:8" ht="18" customHeight="1" x14ac:dyDescent="0.35"/>
    <row r="58" spans="1:8" ht="18" customHeight="1" x14ac:dyDescent="0.35"/>
    <row r="59" spans="1:8" ht="18" customHeight="1" x14ac:dyDescent="0.35"/>
    <row r="60" spans="1:8" ht="18" customHeight="1" x14ac:dyDescent="0.35"/>
    <row r="61" spans="1:8" ht="18" customHeight="1" x14ac:dyDescent="0.35"/>
    <row r="62" spans="1:8" ht="18" customHeight="1" x14ac:dyDescent="0.35"/>
    <row r="63" spans="1:8" ht="18" customHeight="1" x14ac:dyDescent="0.35"/>
    <row r="64" spans="1:8" ht="18" customHeight="1" x14ac:dyDescent="0.35"/>
    <row r="65" ht="18" customHeight="1" x14ac:dyDescent="0.35"/>
    <row r="66" ht="18" customHeight="1" x14ac:dyDescent="0.35"/>
    <row r="67" ht="18" customHeight="1" x14ac:dyDescent="0.35"/>
    <row r="68" ht="18" customHeight="1" x14ac:dyDescent="0.35"/>
    <row r="69" ht="18" customHeight="1" x14ac:dyDescent="0.35"/>
  </sheetData>
  <mergeCells count="25">
    <mergeCell ref="F52:H52"/>
    <mergeCell ref="F48:H48"/>
    <mergeCell ref="A48:E48"/>
    <mergeCell ref="A7:J7"/>
    <mergeCell ref="A8:J8"/>
    <mergeCell ref="A10:A11"/>
    <mergeCell ref="C10:D11"/>
    <mergeCell ref="E10:F10"/>
    <mergeCell ref="G10:H10"/>
    <mergeCell ref="J10:J11"/>
    <mergeCell ref="B10:B11"/>
    <mergeCell ref="E47:J47"/>
    <mergeCell ref="C37:J37"/>
    <mergeCell ref="C38:C39"/>
    <mergeCell ref="E38:F38"/>
    <mergeCell ref="G38:H38"/>
    <mergeCell ref="J38:J39"/>
    <mergeCell ref="A4:D4"/>
    <mergeCell ref="E4:J4"/>
    <mergeCell ref="A5:D5"/>
    <mergeCell ref="A6:J6"/>
    <mergeCell ref="A2:D2"/>
    <mergeCell ref="E2:J2"/>
    <mergeCell ref="A3:D3"/>
    <mergeCell ref="E3:J3"/>
  </mergeCells>
  <phoneticPr fontId="13" type="noConversion"/>
  <conditionalFormatting sqref="H12:I36 F12:F36">
    <cfRule type="cellIs" dxfId="1" priority="25" stopIfTrue="1" operator="equal">
      <formula>"SVG"</formula>
    </cfRule>
    <cfRule type="cellIs" dxfId="0" priority="26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</vt:lpstr>
      <vt:lpstr>Mau!Print_Titles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Stefan</cp:lastModifiedBy>
  <cp:lastPrinted>2018-12-19T03:24:38Z</cp:lastPrinted>
  <dcterms:created xsi:type="dcterms:W3CDTF">2014-11-24T02:19:52Z</dcterms:created>
  <dcterms:modified xsi:type="dcterms:W3CDTF">2022-01-25T02:13:49Z</dcterms:modified>
</cp:coreProperties>
</file>