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5600" windowHeight="11640" activeTab="1"/>
  </bookViews>
  <sheets>
    <sheet name="BBG 2022 " sheetId="2" r:id="rId1"/>
    <sheet name="Dự trù thuốc" sheetId="1" r:id="rId2"/>
  </sheets>
  <calcPr calcId="144525"/>
</workbook>
</file>

<file path=xl/calcChain.xml><?xml version="1.0" encoding="utf-8"?>
<calcChain xmlns="http://schemas.openxmlformats.org/spreadsheetml/2006/main">
  <c r="F74" i="1" l="1"/>
  <c r="H68" i="2"/>
  <c r="J68" i="2" s="1"/>
  <c r="H65" i="2"/>
  <c r="J58" i="2"/>
  <c r="H58" i="2"/>
  <c r="H56" i="2"/>
  <c r="H71" i="2" s="1"/>
  <c r="J56" i="2" l="1"/>
  <c r="J71" i="2" s="1"/>
  <c r="J65" i="2"/>
  <c r="K71" i="2" l="1"/>
</calcChain>
</file>

<file path=xl/sharedStrings.xml><?xml version="1.0" encoding="utf-8"?>
<sst xmlns="http://schemas.openxmlformats.org/spreadsheetml/2006/main" count="375" uniqueCount="173">
  <si>
    <t xml:space="preserve">TRƯỜNG CAO ĐẲNG LÝ TỰ TRỌNG  </t>
  </si>
  <si>
    <t>CỘNG HÒA XÃ HỘI CHỦ NGHĨA VIỆT NAM</t>
  </si>
  <si>
    <t>THÀNH PHỐ HỒ CHÍ MINH</t>
  </si>
  <si>
    <t>Độc lập - Tự do - Hạnh phúc</t>
  </si>
  <si>
    <t>TRUNG TÂM Y TẾ</t>
  </si>
  <si>
    <t>Đơn vị tính: Đồng</t>
  </si>
  <si>
    <t>STT</t>
  </si>
  <si>
    <t>TÊN THUỐC</t>
  </si>
  <si>
    <t>ĐƠN VỊ</t>
  </si>
  <si>
    <t>SỐ LƯỢNG</t>
  </si>
  <si>
    <t>ĐƠN GIÁ</t>
  </si>
  <si>
    <t>THÀNH TIỀN</t>
  </si>
  <si>
    <t>TÍNH</t>
  </si>
  <si>
    <t>NHẬP</t>
  </si>
  <si>
    <t>Viên</t>
  </si>
  <si>
    <t>Lọ</t>
  </si>
  <si>
    <t>Cuộn</t>
  </si>
  <si>
    <t>Miếng</t>
  </si>
  <si>
    <t>Chai</t>
  </si>
  <si>
    <t>Bịch</t>
  </si>
  <si>
    <t>Ống</t>
  </si>
  <si>
    <t>TỔNG</t>
  </si>
  <si>
    <t>TRƯỞNG TRUNG TÂM Y TẾ</t>
  </si>
  <si>
    <t>NGƯỜI LẬP BẢNG</t>
  </si>
  <si>
    <t>Trang Thị Xuân Uyên</t>
  </si>
  <si>
    <t>Bùi Thị Lan Anh</t>
  </si>
  <si>
    <t xml:space="preserve">BẢNG DỰ TRÙ THUỐC NĂM HỌC 2021-2022 </t>
  </si>
  <si>
    <t>CÔNG TY TNHH  DƯỢC THANH THANH</t>
  </si>
  <si>
    <t>TRƯỜNG CAO ĐẲNG LÝ TỰ TRỌNG TP. HỒ CHÍ MINH</t>
  </si>
  <si>
    <t>37 Hoàng Bật Đạt  P 15 , Q Tân Bình , TP HCM</t>
  </si>
  <si>
    <t>390 Hoàng Văn Thụ, Phường 4, Quận Tân Bình, TPHCM</t>
  </si>
  <si>
    <t>Điện thoại: 0919.034.889 - fax: 08.3970 2799</t>
  </si>
  <si>
    <t xml:space="preserve">Điện thoại: 08.38440567  </t>
  </si>
  <si>
    <t>Email: duocthanhhanh2012@gmail.com</t>
  </si>
  <si>
    <t>BẢNG BÁO GIÁ</t>
  </si>
  <si>
    <t>DẠNG</t>
  </si>
  <si>
    <t>QUY 
CÁCH</t>
  </si>
  <si>
    <t>SLĐ/
HỘP</t>
  </si>
  <si>
    <t>ĐƠN 
GIÁ</t>
  </si>
  <si>
    <t>VAT 
%</t>
  </si>
  <si>
    <t>TT VAT</t>
  </si>
  <si>
    <t>TT CO VAT</t>
  </si>
  <si>
    <t>NHÀ SX</t>
  </si>
  <si>
    <t>NPP</t>
  </si>
  <si>
    <t>SỐ LÔ</t>
  </si>
  <si>
    <t>HẠN DÙNG</t>
  </si>
  <si>
    <t>Klamentin 1g</t>
  </si>
  <si>
    <t>Hậu Giang</t>
  </si>
  <si>
    <t xml:space="preserve">Berberin </t>
  </si>
  <si>
    <t>Mekophar</t>
  </si>
  <si>
    <t>Carbo Threepharco</t>
  </si>
  <si>
    <t>Dp Q3</t>
  </si>
  <si>
    <t>Cephalexin</t>
  </si>
  <si>
    <t>Vidiphar</t>
  </si>
  <si>
    <t>Cetirizin</t>
  </si>
  <si>
    <t>Becamex</t>
  </si>
  <si>
    <t>Dextromethorphan</t>
  </si>
  <si>
    <t>Tiphaco</t>
  </si>
  <si>
    <t>Acetylcystein</t>
  </si>
  <si>
    <t>Ferrovit</t>
  </si>
  <si>
    <t>Mega</t>
  </si>
  <si>
    <t>Nifedipin 20mg</t>
  </si>
  <si>
    <t>Stella</t>
  </si>
  <si>
    <t>Urgo Durable</t>
  </si>
  <si>
    <t>Urgo</t>
  </si>
  <si>
    <t xml:space="preserve">Urgo Syval 1.25 cm* 5m </t>
  </si>
  <si>
    <t>Urgo Tul</t>
  </si>
  <si>
    <t>Vitamin A</t>
  </si>
  <si>
    <t>Vitamin A&amp;D</t>
  </si>
  <si>
    <t>Phúc Vinh</t>
  </si>
  <si>
    <t>Vitamin C</t>
  </si>
  <si>
    <t xml:space="preserve">Povidin 10% </t>
  </si>
  <si>
    <t>Bình Thuận</t>
  </si>
  <si>
    <t>Nacurgo</t>
  </si>
  <si>
    <t>vn</t>
  </si>
  <si>
    <t>Gòn viên</t>
  </si>
  <si>
    <t>Bảo thạch</t>
  </si>
  <si>
    <t>Alcool , 60 ml</t>
  </si>
  <si>
    <t>OPC</t>
  </si>
  <si>
    <t>Oxy già 60ml</t>
  </si>
  <si>
    <t>Vĩnh phúc</t>
  </si>
  <si>
    <t>Air-X</t>
  </si>
  <si>
    <t>RX</t>
  </si>
  <si>
    <t xml:space="preserve">Alaxan </t>
  </si>
  <si>
    <t>United</t>
  </si>
  <si>
    <t xml:space="preserve">Alphachymotrypsin </t>
  </si>
  <si>
    <t>Đồng Nai</t>
  </si>
  <si>
    <t>Bisolvon  8mg</t>
  </si>
  <si>
    <t>Boehringer
 Ingelheim</t>
  </si>
  <si>
    <t>Dầu phật linh 1.5ml</t>
  </si>
  <si>
    <t>Trường Sơn</t>
  </si>
  <si>
    <t>Efferalgan  500mg</t>
  </si>
  <si>
    <t>Bristol-Myers</t>
  </si>
  <si>
    <t>Eugica</t>
  </si>
  <si>
    <t>Farzincol</t>
  </si>
  <si>
    <t>Pharmedic</t>
  </si>
  <si>
    <t>Calcium Corbiere</t>
  </si>
  <si>
    <t>Sanofi</t>
  </si>
  <si>
    <t>Gentrisone</t>
  </si>
  <si>
    <t>Tuýp</t>
  </si>
  <si>
    <t>Singpong</t>
  </si>
  <si>
    <t xml:space="preserve">Acyclovir </t>
  </si>
  <si>
    <t>Loratadin</t>
  </si>
  <si>
    <t>Vidipha</t>
  </si>
  <si>
    <t>Laroscorbine</t>
  </si>
  <si>
    <t>Bayer</t>
  </si>
  <si>
    <t xml:space="preserve">Mobic 7.5mg </t>
  </si>
  <si>
    <t>Boehringer 
Ingelheim</t>
  </si>
  <si>
    <t>Phosphalugel</t>
  </si>
  <si>
    <t>gói</t>
  </si>
  <si>
    <t>Motilium -M</t>
  </si>
  <si>
    <t>Bar&lt;</t>
  </si>
  <si>
    <t>viên</t>
  </si>
  <si>
    <t>Prednisolon 5mg</t>
  </si>
  <si>
    <t>vidiphar</t>
  </si>
  <si>
    <t>Rhinex</t>
  </si>
  <si>
    <t>TW25</t>
  </si>
  <si>
    <t>Salonpas  Spray</t>
  </si>
  <si>
    <t>chai</t>
  </si>
  <si>
    <t>Himastu</t>
  </si>
  <si>
    <t>Salonpas Hộp lớn</t>
  </si>
  <si>
    <t>Hộp</t>
  </si>
  <si>
    <t>Antibio Pro</t>
  </si>
  <si>
    <t>Organon</t>
  </si>
  <si>
    <t>No-spa 40mg</t>
  </si>
  <si>
    <t>sanofi</t>
  </si>
  <si>
    <t>Ercefuryl 200mg</t>
  </si>
  <si>
    <t>Fexostad  180mg</t>
  </si>
  <si>
    <t xml:space="preserve">Ameflu </t>
  </si>
  <si>
    <t>opv</t>
  </si>
  <si>
    <t>Tiffy dey</t>
  </si>
  <si>
    <t>ThaiNakon</t>
  </si>
  <si>
    <t>Upsa - C</t>
  </si>
  <si>
    <t xml:space="preserve">Tanganil </t>
  </si>
  <si>
    <t>Pierre</t>
  </si>
  <si>
    <t xml:space="preserve">Tanakan </t>
  </si>
  <si>
    <t>Ipsen</t>
  </si>
  <si>
    <t>Magnesi-B6</t>
  </si>
  <si>
    <t>Phong Phú</t>
  </si>
  <si>
    <t xml:space="preserve">Vitamin B1-B6-B12 </t>
  </si>
  <si>
    <t xml:space="preserve">Cataflam 25 </t>
  </si>
  <si>
    <t>Phong phú</t>
  </si>
  <si>
    <t xml:space="preserve">Panadol </t>
  </si>
  <si>
    <t>GSK</t>
  </si>
  <si>
    <t>Panadol Extra</t>
  </si>
  <si>
    <t>Tyrotab</t>
  </si>
  <si>
    <t>Strepsil Cool</t>
  </si>
  <si>
    <t xml:space="preserve">Viên </t>
  </si>
  <si>
    <t xml:space="preserve">Benckitt </t>
  </si>
  <si>
    <t>Eugica Candy</t>
  </si>
  <si>
    <t xml:space="preserve">Mega </t>
  </si>
  <si>
    <t xml:space="preserve">Benzut </t>
  </si>
  <si>
    <t>Thiên Nhiên Việt</t>
  </si>
  <si>
    <t xml:space="preserve">Medrol </t>
  </si>
  <si>
    <t xml:space="preserve">Pfizer </t>
  </si>
  <si>
    <t>Ivermectin</t>
  </si>
  <si>
    <t>An Thiên</t>
  </si>
  <si>
    <t>Covid - 19Ag Test</t>
  </si>
  <si>
    <t>Que</t>
  </si>
  <si>
    <t>Biocredit</t>
  </si>
  <si>
    <t>Azicine</t>
  </si>
  <si>
    <t xml:space="preserve">Lipistad  10mg </t>
  </si>
  <si>
    <t>TỔNG CỘNG</t>
  </si>
  <si>
    <t>CÔNG TY, NHÀ THUỐC THANH THANH CÓ ĐẦY ĐỦ CÁC SẢN PHẨM VỀ THUỐC - DỤNG CỤ Y TẾ</t>
  </si>
  <si>
    <t>HÌNH THỨC THANH TOÁN:</t>
  </si>
  <si>
    <t>THANH TOÁN TIỀN MẶT HOẶC CHUYỂN KHOẢN SAU  KHI ĐÃ NHẬN ĐỦ HÀNG VÀ HĐ VAT</t>
  </si>
  <si>
    <t>STK:1681.00000.19248 NGÂN HÀNG ĐẦU TƯ VÀ PHÁT TRIỂN VIỆT NAM - CHI NHÁNH BẾN THÀNH</t>
  </si>
  <si>
    <t xml:space="preserve">              Rất hân hạnh được phục vụ quý Doanh Nghiệp !</t>
  </si>
  <si>
    <t>Tp. HCM, ngày 26 tháng 2 năm 2022</t>
  </si>
  <si>
    <t>Nhân Viên Báo Giá</t>
  </si>
  <si>
    <t>Hồ Mộng Trinh</t>
  </si>
  <si>
    <t>Bằng chữ: Bảy mươi bảy triệu bảy trăm năm mươi lăm nghìn không trăm ba mươi mốt đồng.</t>
  </si>
  <si>
    <t xml:space="preserve">                                    Thành phố Hồ Chí Minh, ngày   05   tháng  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</si>
</sst>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_(* #.##0.00_);_(* \(#.##0.00\);_(* &quot;-&quot;??_);_(@_)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u/>
      <sz val="14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Arial"/>
      <family val="2"/>
    </font>
    <font>
      <sz val="13"/>
      <name val="Times New Roman"/>
      <family val="1"/>
    </font>
    <font>
      <sz val="10"/>
      <color indexed="8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i/>
      <sz val="14"/>
      <name val="Times New Roman"/>
      <family val="1"/>
    </font>
    <font>
      <b/>
      <sz val="10"/>
      <name val="Times New Roman"/>
      <family val="1"/>
    </font>
    <font>
      <sz val="14"/>
      <color theme="1"/>
      <name val="Times New Roman"/>
      <family val="2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name val="Times New Roman"/>
      <family val="1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i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0" fontId="15" fillId="0" borderId="0"/>
    <xf numFmtId="43" fontId="15" fillId="0" borderId="0" applyFont="0" applyFill="0" applyBorder="0" applyAlignment="0" applyProtection="0"/>
    <xf numFmtId="0" fontId="2" fillId="0" borderId="0"/>
    <xf numFmtId="0" fontId="21" fillId="0" borderId="0"/>
    <xf numFmtId="166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127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164" fontId="5" fillId="0" borderId="0" xfId="1" applyNumberFormat="1" applyFont="1" applyAlignment="1">
      <alignment horizontal="right"/>
    </xf>
    <xf numFmtId="164" fontId="5" fillId="0" borderId="0" xfId="1" applyNumberFormat="1" applyFont="1"/>
    <xf numFmtId="0" fontId="8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43" fontId="10" fillId="0" borderId="0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165" fontId="10" fillId="0" borderId="4" xfId="1" applyNumberFormat="1" applyFont="1" applyBorder="1" applyAlignment="1">
      <alignment horizontal="center"/>
    </xf>
    <xf numFmtId="164" fontId="11" fillId="0" borderId="0" xfId="1" applyNumberFormat="1" applyFont="1" applyBorder="1" applyAlignment="1">
      <alignment horizontal="center" vertical="center"/>
    </xf>
    <xf numFmtId="165" fontId="10" fillId="0" borderId="6" xfId="1" applyNumberFormat="1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164" fontId="11" fillId="0" borderId="7" xfId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4" fontId="10" fillId="0" borderId="8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164" fontId="10" fillId="2" borderId="8" xfId="1" applyNumberFormat="1" applyFont="1" applyFill="1" applyBorder="1" applyAlignment="1">
      <alignment horizontal="center"/>
    </xf>
    <xf numFmtId="164" fontId="10" fillId="2" borderId="0" xfId="1" applyNumberFormat="1" applyFont="1" applyFill="1" applyBorder="1" applyAlignment="1">
      <alignment horizontal="center"/>
    </xf>
    <xf numFmtId="165" fontId="10" fillId="2" borderId="6" xfId="1" applyNumberFormat="1" applyFont="1" applyFill="1" applyBorder="1" applyAlignment="1">
      <alignment horizontal="center"/>
    </xf>
    <xf numFmtId="165" fontId="17" fillId="0" borderId="6" xfId="1" applyNumberFormat="1" applyFont="1" applyBorder="1" applyAlignment="1">
      <alignment horizontal="center"/>
    </xf>
    <xf numFmtId="164" fontId="17" fillId="0" borderId="8" xfId="1" applyNumberFormat="1" applyFont="1" applyBorder="1" applyAlignment="1">
      <alignment horizontal="center"/>
    </xf>
    <xf numFmtId="164" fontId="17" fillId="0" borderId="0" xfId="1" applyNumberFormat="1" applyFont="1" applyBorder="1" applyAlignment="1">
      <alignment horizontal="center"/>
    </xf>
    <xf numFmtId="0" fontId="18" fillId="0" borderId="0" xfId="0" applyFont="1"/>
    <xf numFmtId="0" fontId="13" fillId="0" borderId="0" xfId="0" applyFont="1"/>
    <xf numFmtId="165" fontId="10" fillId="0" borderId="9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4" fontId="10" fillId="0" borderId="5" xfId="1" applyNumberFormat="1" applyFont="1" applyBorder="1" applyAlignment="1">
      <alignment horizontal="center"/>
    </xf>
    <xf numFmtId="0" fontId="19" fillId="0" borderId="0" xfId="0" applyFont="1" applyAlignment="1">
      <alignment horizontal="center"/>
    </xf>
    <xf numFmtId="164" fontId="19" fillId="0" borderId="0" xfId="1" applyNumberFormat="1" applyFont="1" applyAlignment="1">
      <alignment horizontal="right"/>
    </xf>
    <xf numFmtId="164" fontId="19" fillId="0" borderId="0" xfId="1" applyNumberFormat="1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164" fontId="0" fillId="0" borderId="0" xfId="1" applyNumberFormat="1" applyFont="1"/>
    <xf numFmtId="0" fontId="9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10" fillId="0" borderId="1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11" fillId="0" borderId="2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11" fillId="0" borderId="5" xfId="1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3" borderId="0" xfId="5" applyFont="1" applyFill="1" applyAlignment="1"/>
    <xf numFmtId="0" fontId="20" fillId="3" borderId="0" xfId="5" applyFont="1" applyFill="1"/>
    <xf numFmtId="0" fontId="22" fillId="3" borderId="0" xfId="6" applyFont="1" applyFill="1"/>
    <xf numFmtId="2" fontId="22" fillId="3" borderId="0" xfId="6" applyNumberFormat="1" applyFont="1" applyFill="1"/>
    <xf numFmtId="0" fontId="20" fillId="3" borderId="0" xfId="5" applyFont="1" applyFill="1" applyBorder="1" applyAlignment="1">
      <alignment horizontal="left"/>
    </xf>
    <xf numFmtId="164" fontId="20" fillId="3" borderId="0" xfId="7" applyNumberFormat="1" applyFont="1" applyFill="1"/>
    <xf numFmtId="0" fontId="23" fillId="3" borderId="0" xfId="6" applyFont="1" applyFill="1"/>
    <xf numFmtId="49" fontId="22" fillId="3" borderId="0" xfId="6" applyNumberFormat="1" applyFont="1" applyFill="1" applyAlignment="1">
      <alignment wrapText="1"/>
    </xf>
    <xf numFmtId="49" fontId="22" fillId="3" borderId="0" xfId="6" applyNumberFormat="1" applyFont="1" applyFill="1"/>
    <xf numFmtId="0" fontId="14" fillId="0" borderId="0" xfId="6" applyFont="1"/>
    <xf numFmtId="0" fontId="5" fillId="3" borderId="0" xfId="5" applyFont="1" applyFill="1" applyAlignment="1"/>
    <xf numFmtId="0" fontId="5" fillId="3" borderId="0" xfId="5" applyFont="1" applyFill="1"/>
    <xf numFmtId="2" fontId="5" fillId="3" borderId="0" xfId="5" applyNumberFormat="1" applyFont="1" applyFill="1"/>
    <xf numFmtId="0" fontId="24" fillId="3" borderId="1" xfId="8" applyFont="1" applyFill="1" applyBorder="1" applyAlignment="1">
      <alignment horizontal="center" vertical="center"/>
    </xf>
    <xf numFmtId="0" fontId="20" fillId="3" borderId="2" xfId="5" applyFont="1" applyFill="1" applyBorder="1" applyAlignment="1">
      <alignment horizontal="center" vertical="center"/>
    </xf>
    <xf numFmtId="0" fontId="20" fillId="3" borderId="2" xfId="5" applyFont="1" applyFill="1" applyBorder="1" applyAlignment="1">
      <alignment horizontal="center" vertical="center" wrapText="1"/>
    </xf>
    <xf numFmtId="2" fontId="20" fillId="3" borderId="2" xfId="7" applyNumberFormat="1" applyFont="1" applyFill="1" applyBorder="1" applyAlignment="1">
      <alignment horizontal="center" vertical="center" wrapText="1"/>
    </xf>
    <xf numFmtId="164" fontId="20" fillId="3" borderId="2" xfId="7" applyNumberFormat="1" applyFont="1" applyFill="1" applyBorder="1" applyAlignment="1">
      <alignment horizontal="center" vertical="center" wrapText="1"/>
    </xf>
    <xf numFmtId="164" fontId="20" fillId="3" borderId="2" xfId="7" applyNumberFormat="1" applyFont="1" applyFill="1" applyBorder="1" applyAlignment="1">
      <alignment horizontal="center" vertical="center"/>
    </xf>
    <xf numFmtId="0" fontId="20" fillId="3" borderId="2" xfId="6" applyFont="1" applyFill="1" applyBorder="1" applyAlignment="1">
      <alignment horizontal="center" vertical="center"/>
    </xf>
    <xf numFmtId="49" fontId="20" fillId="3" borderId="2" xfId="6" applyNumberFormat="1" applyFont="1" applyFill="1" applyBorder="1" applyAlignment="1">
      <alignment horizontal="center" vertical="center"/>
    </xf>
    <xf numFmtId="49" fontId="25" fillId="3" borderId="2" xfId="6" applyNumberFormat="1" applyFont="1" applyFill="1" applyBorder="1" applyAlignment="1">
      <alignment horizontal="center" vertical="center"/>
    </xf>
    <xf numFmtId="0" fontId="5" fillId="0" borderId="2" xfId="6" applyFont="1" applyBorder="1" applyAlignment="1">
      <alignment vertical="center"/>
    </xf>
    <xf numFmtId="2" fontId="5" fillId="0" borderId="2" xfId="6" applyNumberFormat="1" applyFont="1" applyBorder="1" applyAlignment="1">
      <alignment vertical="center"/>
    </xf>
    <xf numFmtId="164" fontId="5" fillId="3" borderId="2" xfId="7" applyNumberFormat="1" applyFont="1" applyFill="1" applyBorder="1" applyAlignment="1">
      <alignment vertical="center"/>
    </xf>
    <xf numFmtId="164" fontId="5" fillId="0" borderId="2" xfId="6" applyNumberFormat="1" applyFont="1" applyBorder="1" applyAlignment="1">
      <alignment vertical="center"/>
    </xf>
    <xf numFmtId="0" fontId="23" fillId="0" borderId="2" xfId="6" applyFont="1" applyBorder="1" applyAlignment="1">
      <alignment vertical="center"/>
    </xf>
    <xf numFmtId="49" fontId="23" fillId="0" borderId="2" xfId="6" applyNumberFormat="1" applyFont="1" applyBorder="1" applyAlignment="1">
      <alignment vertical="center"/>
    </xf>
    <xf numFmtId="0" fontId="16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5" fillId="0" borderId="2" xfId="9" applyNumberFormat="1" applyFont="1" applyBorder="1" applyAlignment="1">
      <alignment vertical="center"/>
    </xf>
    <xf numFmtId="0" fontId="26" fillId="0" borderId="2" xfId="6" applyFont="1" applyBorder="1" applyAlignment="1">
      <alignment vertical="center"/>
    </xf>
    <xf numFmtId="49" fontId="26" fillId="0" borderId="2" xfId="6" applyNumberFormat="1" applyFont="1" applyBorder="1" applyAlignment="1">
      <alignment vertical="center"/>
    </xf>
    <xf numFmtId="0" fontId="5" fillId="0" borderId="11" xfId="6" applyFont="1" applyBorder="1" applyAlignment="1">
      <alignment vertical="center"/>
    </xf>
    <xf numFmtId="2" fontId="5" fillId="0" borderId="11" xfId="6" applyNumberFormat="1" applyFont="1" applyBorder="1" applyAlignment="1">
      <alignment vertical="center"/>
    </xf>
    <xf numFmtId="0" fontId="23" fillId="0" borderId="11" xfId="6" applyFont="1" applyBorder="1" applyAlignment="1">
      <alignment vertical="center"/>
    </xf>
    <xf numFmtId="49" fontId="23" fillId="0" borderId="11" xfId="6" applyNumberFormat="1" applyFont="1" applyBorder="1" applyAlignment="1">
      <alignment vertical="center"/>
    </xf>
    <xf numFmtId="0" fontId="5" fillId="0" borderId="12" xfId="6" applyFont="1" applyBorder="1" applyAlignment="1">
      <alignment vertical="center"/>
    </xf>
    <xf numFmtId="0" fontId="20" fillId="0" borderId="13" xfId="6" applyFont="1" applyBorder="1" applyAlignment="1">
      <alignment horizontal="left" vertical="center"/>
    </xf>
    <xf numFmtId="0" fontId="5" fillId="0" borderId="13" xfId="6" applyFont="1" applyBorder="1" applyAlignment="1">
      <alignment vertical="center"/>
    </xf>
    <xf numFmtId="164" fontId="20" fillId="0" borderId="13" xfId="6" applyNumberFormat="1" applyFont="1" applyBorder="1" applyAlignment="1">
      <alignment vertical="center"/>
    </xf>
    <xf numFmtId="0" fontId="20" fillId="0" borderId="13" xfId="6" applyFont="1" applyBorder="1" applyAlignment="1">
      <alignment vertical="center"/>
    </xf>
    <xf numFmtId="0" fontId="5" fillId="0" borderId="10" xfId="6" applyFont="1" applyBorder="1" applyAlignment="1">
      <alignment vertical="center"/>
    </xf>
    <xf numFmtId="0" fontId="23" fillId="0" borderId="13" xfId="6" applyFont="1" applyBorder="1" applyAlignment="1">
      <alignment vertical="center"/>
    </xf>
    <xf numFmtId="49" fontId="23" fillId="0" borderId="13" xfId="6" applyNumberFormat="1" applyFont="1" applyBorder="1" applyAlignment="1">
      <alignment vertical="center"/>
    </xf>
    <xf numFmtId="49" fontId="23" fillId="0" borderId="10" xfId="6" applyNumberFormat="1" applyFont="1" applyBorder="1" applyAlignment="1">
      <alignment vertical="center"/>
    </xf>
    <xf numFmtId="0" fontId="27" fillId="3" borderId="0" xfId="5" applyFont="1" applyFill="1" applyBorder="1" applyAlignment="1">
      <alignment horizontal="center"/>
    </xf>
    <xf numFmtId="164" fontId="27" fillId="3" borderId="0" xfId="7" applyNumberFormat="1" applyFont="1" applyFill="1" applyBorder="1" applyAlignment="1">
      <alignment horizontal="left"/>
    </xf>
    <xf numFmtId="2" fontId="27" fillId="3" borderId="0" xfId="7" applyNumberFormat="1" applyFont="1" applyFill="1" applyBorder="1" applyAlignment="1">
      <alignment horizontal="center"/>
    </xf>
    <xf numFmtId="164" fontId="27" fillId="3" borderId="0" xfId="7" applyNumberFormat="1" applyFont="1" applyFill="1" applyBorder="1" applyAlignment="1">
      <alignment horizontal="center"/>
    </xf>
    <xf numFmtId="164" fontId="27" fillId="3" borderId="0" xfId="7" applyNumberFormat="1" applyFont="1" applyFill="1" applyBorder="1" applyAlignment="1"/>
    <xf numFmtId="0" fontId="21" fillId="3" borderId="0" xfId="6" applyFill="1"/>
    <xf numFmtId="49" fontId="14" fillId="0" borderId="0" xfId="6" applyNumberFormat="1" applyFont="1"/>
    <xf numFmtId="0" fontId="28" fillId="3" borderId="0" xfId="5" applyFont="1" applyFill="1"/>
    <xf numFmtId="0" fontId="27" fillId="3" borderId="0" xfId="5" applyFont="1" applyFill="1" applyAlignment="1">
      <alignment horizontal="center"/>
    </xf>
    <xf numFmtId="164" fontId="29" fillId="3" borderId="0" xfId="7" applyNumberFormat="1" applyFont="1" applyFill="1" applyAlignment="1">
      <alignment vertical="center"/>
    </xf>
    <xf numFmtId="2" fontId="29" fillId="3" borderId="0" xfId="7" applyNumberFormat="1" applyFont="1" applyFill="1" applyAlignment="1">
      <alignment horizontal="center" vertical="center"/>
    </xf>
    <xf numFmtId="164" fontId="29" fillId="3" borderId="0" xfId="7" applyNumberFormat="1" applyFont="1" applyFill="1" applyAlignment="1">
      <alignment horizontal="center" vertical="center"/>
    </xf>
    <xf numFmtId="2" fontId="14" fillId="0" borderId="0" xfId="6" applyNumberFormat="1" applyFont="1"/>
    <xf numFmtId="0" fontId="14" fillId="0" borderId="0" xfId="6" applyFont="1" applyAlignment="1">
      <alignment horizontal="center"/>
    </xf>
    <xf numFmtId="0" fontId="30" fillId="0" borderId="0" xfId="6" applyFont="1" applyAlignment="1">
      <alignment horizontal="center"/>
    </xf>
    <xf numFmtId="0" fontId="30" fillId="0" borderId="0" xfId="6" applyFont="1"/>
    <xf numFmtId="0" fontId="10" fillId="0" borderId="2" xfId="6" applyFont="1" applyBorder="1" applyAlignment="1">
      <alignment vertical="center"/>
    </xf>
    <xf numFmtId="164" fontId="10" fillId="0" borderId="2" xfId="6" applyNumberFormat="1" applyFont="1" applyBorder="1" applyAlignment="1">
      <alignment vertical="center"/>
    </xf>
    <xf numFmtId="0" fontId="10" fillId="0" borderId="2" xfId="9" applyNumberFormat="1" applyFont="1" applyBorder="1" applyAlignment="1">
      <alignment vertical="center"/>
    </xf>
    <xf numFmtId="0" fontId="10" fillId="0" borderId="11" xfId="6" applyFont="1" applyBorder="1" applyAlignment="1">
      <alignment vertical="center"/>
    </xf>
    <xf numFmtId="164" fontId="10" fillId="0" borderId="2" xfId="1" applyNumberFormat="1" applyFont="1" applyBorder="1" applyAlignment="1">
      <alignment horizontal="center" vertical="center"/>
    </xf>
    <xf numFmtId="0" fontId="9" fillId="3" borderId="12" xfId="2" applyFont="1" applyFill="1" applyBorder="1" applyAlignment="1">
      <alignment horizontal="center"/>
    </xf>
    <xf numFmtId="0" fontId="9" fillId="3" borderId="13" xfId="2" applyFont="1" applyFill="1" applyBorder="1" applyAlignment="1">
      <alignment horizontal="center"/>
    </xf>
    <xf numFmtId="0" fontId="9" fillId="3" borderId="10" xfId="2" applyFont="1" applyFill="1" applyBorder="1" applyAlignment="1">
      <alignment horizontal="center"/>
    </xf>
    <xf numFmtId="164" fontId="9" fillId="0" borderId="2" xfId="1" applyNumberFormat="1" applyFont="1" applyBorder="1" applyAlignment="1">
      <alignment horizontal="right"/>
    </xf>
    <xf numFmtId="0" fontId="12" fillId="0" borderId="1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</cellXfs>
  <cellStyles count="11">
    <cellStyle name="Comma" xfId="1" builtinId="3"/>
    <cellStyle name="Comma 2" xfId="4"/>
    <cellStyle name="Comma 2 2" xfId="7"/>
    <cellStyle name="Comma 3" xfId="9"/>
    <cellStyle name="Normal" xfId="0" builtinId="0"/>
    <cellStyle name="Normal 2" xfId="3"/>
    <cellStyle name="Normal 2 2" xfId="5"/>
    <cellStyle name="Normal 3" xfId="6"/>
    <cellStyle name="Normal 5" xfId="10"/>
    <cellStyle name="Normal_Items" xfId="2"/>
    <cellStyle name="Normal_Sheet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workbookViewId="0">
      <selection activeCell="K7" sqref="K7:K70"/>
    </sheetView>
  </sheetViews>
  <sheetFormatPr defaultRowHeight="18.75" x14ac:dyDescent="0.3"/>
  <cols>
    <col min="1" max="1" width="4.7109375" style="63" customWidth="1"/>
    <col min="2" max="2" width="20.85546875" style="63" customWidth="1"/>
    <col min="3" max="3" width="7.5703125" style="63" customWidth="1"/>
    <col min="4" max="4" width="6" style="63" customWidth="1"/>
    <col min="5" max="5" width="9.140625" style="112"/>
    <col min="6" max="6" width="10" style="63" customWidth="1"/>
    <col min="7" max="7" width="9.7109375" style="63" customWidth="1"/>
    <col min="8" max="8" width="11.42578125" style="63" customWidth="1"/>
    <col min="9" max="9" width="6.85546875" style="63" customWidth="1"/>
    <col min="10" max="11" width="11.42578125" style="63" customWidth="1"/>
    <col min="12" max="12" width="16.42578125" style="63" customWidth="1"/>
    <col min="13" max="13" width="14.28515625" style="63" hidden="1" customWidth="1"/>
    <col min="14" max="14" width="11.42578125" style="63" hidden="1" customWidth="1"/>
    <col min="15" max="16" width="11.42578125" style="106" hidden="1" customWidth="1"/>
    <col min="17" max="16384" width="9.140625" style="63"/>
  </cols>
  <sheetData>
    <row r="1" spans="1:17" x14ac:dyDescent="0.3">
      <c r="A1" s="54" t="s">
        <v>27</v>
      </c>
      <c r="B1" s="55"/>
      <c r="C1" s="54"/>
      <c r="D1" s="56"/>
      <c r="E1" s="57"/>
      <c r="F1" s="58" t="s">
        <v>28</v>
      </c>
      <c r="G1" s="56"/>
      <c r="H1" s="59"/>
      <c r="I1" s="59"/>
      <c r="J1" s="60"/>
      <c r="K1" s="60"/>
      <c r="L1" s="56"/>
      <c r="M1" s="56"/>
      <c r="N1" s="57"/>
      <c r="O1" s="61"/>
      <c r="P1" s="62"/>
    </row>
    <row r="2" spans="1:17" x14ac:dyDescent="0.3">
      <c r="A2" s="64" t="s">
        <v>29</v>
      </c>
      <c r="B2" s="65"/>
      <c r="C2" s="64"/>
      <c r="D2" s="56"/>
      <c r="E2" s="57"/>
      <c r="F2" s="65" t="s">
        <v>30</v>
      </c>
      <c r="G2" s="56"/>
      <c r="H2" s="65"/>
      <c r="I2" s="65"/>
      <c r="J2" s="60"/>
      <c r="K2" s="60"/>
      <c r="L2" s="56"/>
      <c r="M2" s="56"/>
      <c r="N2" s="57"/>
      <c r="O2" s="62"/>
      <c r="P2" s="62"/>
    </row>
    <row r="3" spans="1:17" x14ac:dyDescent="0.3">
      <c r="A3" s="64" t="s">
        <v>31</v>
      </c>
      <c r="B3" s="65"/>
      <c r="C3" s="64"/>
      <c r="D3" s="56"/>
      <c r="E3" s="57"/>
      <c r="F3" s="65" t="s">
        <v>32</v>
      </c>
      <c r="G3" s="56"/>
      <c r="H3" s="65"/>
      <c r="I3" s="65"/>
      <c r="J3" s="60"/>
      <c r="K3" s="60"/>
      <c r="L3" s="56"/>
      <c r="M3" s="56"/>
      <c r="N3" s="57"/>
      <c r="O3" s="62"/>
      <c r="P3" s="62"/>
    </row>
    <row r="4" spans="1:17" x14ac:dyDescent="0.3">
      <c r="A4" s="64" t="s">
        <v>33</v>
      </c>
      <c r="B4" s="65"/>
      <c r="C4" s="64"/>
      <c r="D4" s="65"/>
      <c r="E4" s="66"/>
      <c r="F4" s="65"/>
      <c r="G4" s="65"/>
      <c r="H4" s="65"/>
      <c r="I4" s="65"/>
      <c r="J4" s="65"/>
      <c r="K4" s="60"/>
      <c r="L4" s="60"/>
      <c r="M4" s="60"/>
      <c r="N4" s="56"/>
      <c r="O4" s="62"/>
      <c r="P4" s="62"/>
    </row>
    <row r="5" spans="1:17" ht="22.5" x14ac:dyDescent="0.3">
      <c r="A5" s="67" t="s">
        <v>34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1:17" ht="38.25" x14ac:dyDescent="0.3">
      <c r="A6" s="68" t="s">
        <v>6</v>
      </c>
      <c r="B6" s="68" t="s">
        <v>7</v>
      </c>
      <c r="C6" s="68" t="s">
        <v>35</v>
      </c>
      <c r="D6" s="69" t="s">
        <v>36</v>
      </c>
      <c r="E6" s="70" t="s">
        <v>37</v>
      </c>
      <c r="F6" s="69" t="s">
        <v>9</v>
      </c>
      <c r="G6" s="71" t="s">
        <v>38</v>
      </c>
      <c r="H6" s="71" t="s">
        <v>11</v>
      </c>
      <c r="I6" s="71" t="s">
        <v>39</v>
      </c>
      <c r="J6" s="72" t="s">
        <v>40</v>
      </c>
      <c r="K6" s="72" t="s">
        <v>41</v>
      </c>
      <c r="L6" s="72" t="s">
        <v>42</v>
      </c>
      <c r="M6" s="72"/>
      <c r="N6" s="73" t="s">
        <v>43</v>
      </c>
      <c r="O6" s="74" t="s">
        <v>44</v>
      </c>
      <c r="P6" s="75" t="s">
        <v>45</v>
      </c>
    </row>
    <row r="7" spans="1:17" s="83" customFormat="1" ht="21.75" customHeight="1" x14ac:dyDescent="0.2">
      <c r="A7" s="76">
        <v>1</v>
      </c>
      <c r="B7" s="76" t="s">
        <v>46</v>
      </c>
      <c r="C7" s="76" t="s">
        <v>14</v>
      </c>
      <c r="D7" s="76">
        <v>14</v>
      </c>
      <c r="E7" s="77">
        <v>10</v>
      </c>
      <c r="F7" s="76">
        <v>140</v>
      </c>
      <c r="G7" s="78">
        <v>9920</v>
      </c>
      <c r="H7" s="78">
        <v>1388800</v>
      </c>
      <c r="I7" s="76">
        <v>5</v>
      </c>
      <c r="J7" s="79">
        <v>69440</v>
      </c>
      <c r="K7" s="79">
        <v>1458240</v>
      </c>
      <c r="L7" s="76" t="s">
        <v>47</v>
      </c>
      <c r="M7" s="80"/>
      <c r="N7" s="80"/>
      <c r="O7" s="81"/>
      <c r="P7" s="81"/>
      <c r="Q7" s="82"/>
    </row>
    <row r="8" spans="1:17" s="83" customFormat="1" ht="21.75" customHeight="1" x14ac:dyDescent="0.2">
      <c r="A8" s="76">
        <v>2</v>
      </c>
      <c r="B8" s="76" t="s">
        <v>48</v>
      </c>
      <c r="C8" s="76" t="s">
        <v>14</v>
      </c>
      <c r="D8" s="76">
        <v>100</v>
      </c>
      <c r="E8" s="77">
        <v>3</v>
      </c>
      <c r="F8" s="76">
        <v>300</v>
      </c>
      <c r="G8" s="78">
        <v>789</v>
      </c>
      <c r="H8" s="78">
        <v>236700</v>
      </c>
      <c r="I8" s="76">
        <v>5</v>
      </c>
      <c r="J8" s="79">
        <v>11835</v>
      </c>
      <c r="K8" s="79">
        <v>248535</v>
      </c>
      <c r="L8" s="76" t="s">
        <v>49</v>
      </c>
      <c r="M8" s="80"/>
      <c r="N8" s="80"/>
      <c r="O8" s="81"/>
      <c r="P8" s="81"/>
    </row>
    <row r="9" spans="1:17" s="83" customFormat="1" ht="21.75" customHeight="1" x14ac:dyDescent="0.2">
      <c r="A9" s="76">
        <v>3</v>
      </c>
      <c r="B9" s="76" t="s">
        <v>50</v>
      </c>
      <c r="C9" s="76" t="s">
        <v>14</v>
      </c>
      <c r="D9" s="76">
        <v>30</v>
      </c>
      <c r="E9" s="77">
        <v>10</v>
      </c>
      <c r="F9" s="76">
        <v>300</v>
      </c>
      <c r="G9" s="78">
        <v>177</v>
      </c>
      <c r="H9" s="78">
        <v>53100</v>
      </c>
      <c r="I9" s="76">
        <v>8</v>
      </c>
      <c r="J9" s="79">
        <v>4248</v>
      </c>
      <c r="K9" s="79">
        <v>57348</v>
      </c>
      <c r="L9" s="76" t="s">
        <v>51</v>
      </c>
      <c r="M9" s="80"/>
      <c r="N9" s="80"/>
      <c r="O9" s="81"/>
      <c r="P9" s="81"/>
    </row>
    <row r="10" spans="1:17" s="83" customFormat="1" ht="21.75" customHeight="1" x14ac:dyDescent="0.2">
      <c r="A10" s="76">
        <v>4</v>
      </c>
      <c r="B10" s="76" t="s">
        <v>52</v>
      </c>
      <c r="C10" s="76" t="s">
        <v>14</v>
      </c>
      <c r="D10" s="76">
        <v>100</v>
      </c>
      <c r="E10" s="77">
        <v>2</v>
      </c>
      <c r="F10" s="76">
        <v>200</v>
      </c>
      <c r="G10" s="78">
        <v>1236</v>
      </c>
      <c r="H10" s="78">
        <v>247200</v>
      </c>
      <c r="I10" s="76">
        <v>5</v>
      </c>
      <c r="J10" s="79">
        <v>12360</v>
      </c>
      <c r="K10" s="79">
        <v>259560</v>
      </c>
      <c r="L10" s="76" t="s">
        <v>53</v>
      </c>
      <c r="M10" s="80"/>
      <c r="N10" s="80"/>
      <c r="O10" s="81"/>
      <c r="P10" s="81"/>
    </row>
    <row r="11" spans="1:17" s="83" customFormat="1" ht="21.75" customHeight="1" x14ac:dyDescent="0.2">
      <c r="A11" s="76">
        <v>5</v>
      </c>
      <c r="B11" s="76" t="s">
        <v>54</v>
      </c>
      <c r="C11" s="76" t="s">
        <v>14</v>
      </c>
      <c r="D11" s="76">
        <v>100</v>
      </c>
      <c r="E11" s="77">
        <v>3</v>
      </c>
      <c r="F11" s="76">
        <v>300</v>
      </c>
      <c r="G11" s="78">
        <v>190</v>
      </c>
      <c r="H11" s="78">
        <v>57000</v>
      </c>
      <c r="I11" s="76">
        <v>5</v>
      </c>
      <c r="J11" s="79">
        <v>2850</v>
      </c>
      <c r="K11" s="79">
        <v>59850</v>
      </c>
      <c r="L11" s="76" t="s">
        <v>55</v>
      </c>
      <c r="M11" s="80"/>
      <c r="N11" s="80"/>
      <c r="O11" s="81"/>
      <c r="P11" s="81"/>
    </row>
    <row r="12" spans="1:17" s="83" customFormat="1" ht="21.75" customHeight="1" x14ac:dyDescent="0.2">
      <c r="A12" s="76">
        <v>6</v>
      </c>
      <c r="B12" s="76" t="s">
        <v>56</v>
      </c>
      <c r="C12" s="76" t="s">
        <v>14</v>
      </c>
      <c r="D12" s="76">
        <v>150</v>
      </c>
      <c r="E12" s="77">
        <v>1.3333333333333333</v>
      </c>
      <c r="F12" s="76">
        <v>200</v>
      </c>
      <c r="G12" s="78">
        <v>518</v>
      </c>
      <c r="H12" s="78">
        <v>103600</v>
      </c>
      <c r="I12" s="76">
        <v>5</v>
      </c>
      <c r="J12" s="79">
        <v>5180</v>
      </c>
      <c r="K12" s="79">
        <v>108780</v>
      </c>
      <c r="L12" s="76" t="s">
        <v>57</v>
      </c>
      <c r="M12" s="80"/>
      <c r="N12" s="80"/>
      <c r="O12" s="81"/>
      <c r="P12" s="81"/>
    </row>
    <row r="13" spans="1:17" s="83" customFormat="1" ht="21.75" customHeight="1" x14ac:dyDescent="0.2">
      <c r="A13" s="76">
        <v>7</v>
      </c>
      <c r="B13" s="76" t="s">
        <v>58</v>
      </c>
      <c r="C13" s="76" t="s">
        <v>14</v>
      </c>
      <c r="D13" s="76">
        <v>200</v>
      </c>
      <c r="E13" s="77">
        <v>1</v>
      </c>
      <c r="F13" s="76">
        <v>200</v>
      </c>
      <c r="G13" s="78">
        <v>450</v>
      </c>
      <c r="H13" s="78">
        <v>90000</v>
      </c>
      <c r="I13" s="76">
        <v>5</v>
      </c>
      <c r="J13" s="79">
        <v>4500</v>
      </c>
      <c r="K13" s="79">
        <v>94500</v>
      </c>
      <c r="L13" s="76" t="s">
        <v>53</v>
      </c>
      <c r="M13" s="80"/>
      <c r="N13" s="80"/>
      <c r="O13" s="81"/>
      <c r="P13" s="81"/>
    </row>
    <row r="14" spans="1:17" s="83" customFormat="1" ht="21.75" customHeight="1" x14ac:dyDescent="0.2">
      <c r="A14" s="76">
        <v>8</v>
      </c>
      <c r="B14" s="76" t="s">
        <v>59</v>
      </c>
      <c r="C14" s="76" t="s">
        <v>14</v>
      </c>
      <c r="D14" s="76">
        <v>50</v>
      </c>
      <c r="E14" s="77">
        <v>10</v>
      </c>
      <c r="F14" s="76">
        <v>500</v>
      </c>
      <c r="G14" s="78">
        <v>1559</v>
      </c>
      <c r="H14" s="78">
        <v>779500</v>
      </c>
      <c r="I14" s="76">
        <v>5</v>
      </c>
      <c r="J14" s="79">
        <v>38975</v>
      </c>
      <c r="K14" s="79">
        <v>818475</v>
      </c>
      <c r="L14" s="76" t="s">
        <v>60</v>
      </c>
      <c r="M14" s="80"/>
      <c r="N14" s="80"/>
      <c r="O14" s="81"/>
      <c r="P14" s="81"/>
    </row>
    <row r="15" spans="1:17" s="83" customFormat="1" ht="21.75" customHeight="1" x14ac:dyDescent="0.2">
      <c r="A15" s="76">
        <v>9</v>
      </c>
      <c r="B15" s="76" t="s">
        <v>61</v>
      </c>
      <c r="C15" s="76" t="s">
        <v>14</v>
      </c>
      <c r="D15" s="76">
        <v>100</v>
      </c>
      <c r="E15" s="77">
        <v>1</v>
      </c>
      <c r="F15" s="76">
        <v>100</v>
      </c>
      <c r="G15" s="78">
        <v>680</v>
      </c>
      <c r="H15" s="78">
        <v>68000</v>
      </c>
      <c r="I15" s="76">
        <v>5</v>
      </c>
      <c r="J15" s="79">
        <v>3400</v>
      </c>
      <c r="K15" s="79">
        <v>71400</v>
      </c>
      <c r="L15" s="76" t="s">
        <v>62</v>
      </c>
      <c r="M15" s="80"/>
      <c r="N15" s="80"/>
      <c r="O15" s="81"/>
      <c r="P15" s="81"/>
    </row>
    <row r="16" spans="1:17" s="83" customFormat="1" ht="21.75" customHeight="1" x14ac:dyDescent="0.2">
      <c r="A16" s="76">
        <v>10</v>
      </c>
      <c r="B16" s="76" t="s">
        <v>63</v>
      </c>
      <c r="C16" s="76" t="s">
        <v>17</v>
      </c>
      <c r="D16" s="76">
        <v>100</v>
      </c>
      <c r="E16" s="77">
        <v>5</v>
      </c>
      <c r="F16" s="76">
        <v>500</v>
      </c>
      <c r="G16" s="78">
        <v>750</v>
      </c>
      <c r="H16" s="78">
        <v>375000</v>
      </c>
      <c r="I16" s="76">
        <v>5</v>
      </c>
      <c r="J16" s="79">
        <v>18750</v>
      </c>
      <c r="K16" s="79">
        <v>393750</v>
      </c>
      <c r="L16" s="76" t="s">
        <v>64</v>
      </c>
      <c r="M16" s="80"/>
      <c r="N16" s="80"/>
      <c r="O16" s="81"/>
      <c r="P16" s="81"/>
    </row>
    <row r="17" spans="1:16" s="83" customFormat="1" ht="21.75" customHeight="1" x14ac:dyDescent="0.2">
      <c r="A17" s="76">
        <v>11</v>
      </c>
      <c r="B17" s="76" t="s">
        <v>65</v>
      </c>
      <c r="C17" s="76" t="s">
        <v>16</v>
      </c>
      <c r="D17" s="76">
        <v>1</v>
      </c>
      <c r="E17" s="77">
        <v>30</v>
      </c>
      <c r="F17" s="76">
        <v>30</v>
      </c>
      <c r="G17" s="78">
        <v>19500</v>
      </c>
      <c r="H17" s="78">
        <v>585000</v>
      </c>
      <c r="I17" s="76">
        <v>5</v>
      </c>
      <c r="J17" s="79">
        <v>29250</v>
      </c>
      <c r="K17" s="79">
        <v>614250</v>
      </c>
      <c r="L17" s="76" t="s">
        <v>64</v>
      </c>
      <c r="M17" s="80"/>
      <c r="N17" s="80"/>
      <c r="O17" s="81"/>
      <c r="P17" s="81"/>
    </row>
    <row r="18" spans="1:16" s="83" customFormat="1" ht="21.75" customHeight="1" x14ac:dyDescent="0.2">
      <c r="A18" s="76">
        <v>12</v>
      </c>
      <c r="B18" s="76" t="s">
        <v>66</v>
      </c>
      <c r="C18" s="76" t="s">
        <v>17</v>
      </c>
      <c r="D18" s="76">
        <v>1</v>
      </c>
      <c r="E18" s="77">
        <v>20</v>
      </c>
      <c r="F18" s="76">
        <v>20</v>
      </c>
      <c r="G18" s="78">
        <v>52000</v>
      </c>
      <c r="H18" s="78">
        <v>1040000</v>
      </c>
      <c r="I18" s="76">
        <v>5</v>
      </c>
      <c r="J18" s="79">
        <v>52000</v>
      </c>
      <c r="K18" s="79">
        <v>1092000</v>
      </c>
      <c r="L18" s="76" t="s">
        <v>64</v>
      </c>
      <c r="M18" s="80"/>
      <c r="N18" s="80"/>
      <c r="O18" s="81"/>
      <c r="P18" s="81"/>
    </row>
    <row r="19" spans="1:16" s="83" customFormat="1" ht="21.75" customHeight="1" x14ac:dyDescent="0.2">
      <c r="A19" s="76">
        <v>13</v>
      </c>
      <c r="B19" s="76" t="s">
        <v>67</v>
      </c>
      <c r="C19" s="76" t="s">
        <v>14</v>
      </c>
      <c r="D19" s="76">
        <v>100</v>
      </c>
      <c r="E19" s="77">
        <v>2</v>
      </c>
      <c r="F19" s="76">
        <v>200</v>
      </c>
      <c r="G19" s="78">
        <v>290</v>
      </c>
      <c r="H19" s="78">
        <v>58000</v>
      </c>
      <c r="I19" s="76">
        <v>5</v>
      </c>
      <c r="J19" s="79">
        <v>2900</v>
      </c>
      <c r="K19" s="79">
        <v>60900</v>
      </c>
      <c r="L19" s="76" t="s">
        <v>49</v>
      </c>
      <c r="M19" s="80"/>
      <c r="N19" s="80"/>
      <c r="O19" s="81"/>
      <c r="P19" s="81"/>
    </row>
    <row r="20" spans="1:16" s="83" customFormat="1" ht="21.75" customHeight="1" x14ac:dyDescent="0.2">
      <c r="A20" s="76">
        <v>14</v>
      </c>
      <c r="B20" s="76" t="s">
        <v>68</v>
      </c>
      <c r="C20" s="76" t="s">
        <v>14</v>
      </c>
      <c r="D20" s="76">
        <v>100</v>
      </c>
      <c r="E20" s="77">
        <v>5</v>
      </c>
      <c r="F20" s="76">
        <v>500</v>
      </c>
      <c r="G20" s="78">
        <v>589</v>
      </c>
      <c r="H20" s="78">
        <v>294500</v>
      </c>
      <c r="I20" s="76">
        <v>5</v>
      </c>
      <c r="J20" s="79">
        <v>14725</v>
      </c>
      <c r="K20" s="79">
        <v>309225</v>
      </c>
      <c r="L20" s="76" t="s">
        <v>69</v>
      </c>
      <c r="M20" s="80"/>
      <c r="N20" s="80"/>
      <c r="O20" s="81"/>
      <c r="P20" s="81"/>
    </row>
    <row r="21" spans="1:16" s="83" customFormat="1" ht="21.75" customHeight="1" x14ac:dyDescent="0.2">
      <c r="A21" s="76">
        <v>15</v>
      </c>
      <c r="B21" s="76" t="s">
        <v>70</v>
      </c>
      <c r="C21" s="76" t="s">
        <v>14</v>
      </c>
      <c r="D21" s="76">
        <v>200</v>
      </c>
      <c r="E21" s="77">
        <v>5</v>
      </c>
      <c r="F21" s="76">
        <v>1000</v>
      </c>
      <c r="G21" s="78">
        <v>480</v>
      </c>
      <c r="H21" s="78">
        <v>480000</v>
      </c>
      <c r="I21" s="76">
        <v>5</v>
      </c>
      <c r="J21" s="79">
        <v>24000</v>
      </c>
      <c r="K21" s="79">
        <v>504000</v>
      </c>
      <c r="L21" s="76" t="s">
        <v>49</v>
      </c>
      <c r="M21" s="80"/>
      <c r="N21" s="80"/>
      <c r="O21" s="81"/>
      <c r="P21" s="81"/>
    </row>
    <row r="22" spans="1:16" s="83" customFormat="1" ht="21.75" customHeight="1" x14ac:dyDescent="0.2">
      <c r="A22" s="76">
        <v>16</v>
      </c>
      <c r="B22" s="76" t="s">
        <v>71</v>
      </c>
      <c r="C22" s="76" t="s">
        <v>15</v>
      </c>
      <c r="D22" s="76">
        <v>1</v>
      </c>
      <c r="E22" s="77">
        <v>50</v>
      </c>
      <c r="F22" s="76">
        <v>50</v>
      </c>
      <c r="G22" s="78">
        <v>6500</v>
      </c>
      <c r="H22" s="78">
        <v>325000</v>
      </c>
      <c r="I22" s="76">
        <v>5</v>
      </c>
      <c r="J22" s="79">
        <v>16250</v>
      </c>
      <c r="K22" s="79">
        <v>341250</v>
      </c>
      <c r="L22" s="76" t="s">
        <v>72</v>
      </c>
      <c r="M22" s="80"/>
      <c r="N22" s="80"/>
      <c r="O22" s="81"/>
      <c r="P22" s="81"/>
    </row>
    <row r="23" spans="1:16" s="83" customFormat="1" ht="21.75" customHeight="1" x14ac:dyDescent="0.2">
      <c r="A23" s="76">
        <v>17</v>
      </c>
      <c r="B23" s="76" t="s">
        <v>73</v>
      </c>
      <c r="C23" s="76" t="s">
        <v>18</v>
      </c>
      <c r="D23" s="76">
        <v>1</v>
      </c>
      <c r="E23" s="77">
        <v>4</v>
      </c>
      <c r="F23" s="76">
        <v>4</v>
      </c>
      <c r="G23" s="78">
        <v>147200</v>
      </c>
      <c r="H23" s="78">
        <v>588800</v>
      </c>
      <c r="I23" s="76">
        <v>8</v>
      </c>
      <c r="J23" s="79">
        <v>47104</v>
      </c>
      <c r="K23" s="79">
        <v>635904</v>
      </c>
      <c r="L23" s="76" t="s">
        <v>74</v>
      </c>
      <c r="M23" s="80"/>
      <c r="N23" s="80"/>
      <c r="O23" s="81"/>
      <c r="P23" s="81"/>
    </row>
    <row r="24" spans="1:16" s="83" customFormat="1" ht="21.75" customHeight="1" x14ac:dyDescent="0.2">
      <c r="A24" s="76">
        <v>18</v>
      </c>
      <c r="B24" s="76" t="s">
        <v>75</v>
      </c>
      <c r="C24" s="76" t="s">
        <v>19</v>
      </c>
      <c r="D24" s="76">
        <v>1</v>
      </c>
      <c r="E24" s="77">
        <v>2</v>
      </c>
      <c r="F24" s="76">
        <v>2</v>
      </c>
      <c r="G24" s="78">
        <v>105000</v>
      </c>
      <c r="H24" s="78">
        <v>210000</v>
      </c>
      <c r="I24" s="76">
        <v>5</v>
      </c>
      <c r="J24" s="79">
        <v>10500</v>
      </c>
      <c r="K24" s="79">
        <v>220500</v>
      </c>
      <c r="L24" s="76" t="s">
        <v>76</v>
      </c>
      <c r="M24" s="80"/>
      <c r="N24" s="80"/>
      <c r="O24" s="81"/>
      <c r="P24" s="81"/>
    </row>
    <row r="25" spans="1:16" s="83" customFormat="1" ht="21.75" customHeight="1" x14ac:dyDescent="0.2">
      <c r="A25" s="76">
        <v>19</v>
      </c>
      <c r="B25" s="76" t="s">
        <v>77</v>
      </c>
      <c r="C25" s="76" t="s">
        <v>15</v>
      </c>
      <c r="D25" s="76">
        <v>1</v>
      </c>
      <c r="E25" s="77">
        <v>20</v>
      </c>
      <c r="F25" s="76">
        <v>20</v>
      </c>
      <c r="G25" s="78">
        <v>4200</v>
      </c>
      <c r="H25" s="78">
        <v>84000</v>
      </c>
      <c r="I25" s="76">
        <v>5</v>
      </c>
      <c r="J25" s="79">
        <v>4200</v>
      </c>
      <c r="K25" s="79">
        <v>88200</v>
      </c>
      <c r="L25" s="76" t="s">
        <v>78</v>
      </c>
      <c r="M25" s="80"/>
      <c r="N25" s="80"/>
      <c r="O25" s="81"/>
      <c r="P25" s="81"/>
    </row>
    <row r="26" spans="1:16" s="83" customFormat="1" ht="21.75" customHeight="1" x14ac:dyDescent="0.2">
      <c r="A26" s="76">
        <v>20</v>
      </c>
      <c r="B26" s="76" t="s">
        <v>79</v>
      </c>
      <c r="C26" s="76" t="s">
        <v>15</v>
      </c>
      <c r="D26" s="76">
        <v>1</v>
      </c>
      <c r="E26" s="77">
        <v>30</v>
      </c>
      <c r="F26" s="76">
        <v>30</v>
      </c>
      <c r="G26" s="78">
        <v>2400</v>
      </c>
      <c r="H26" s="78">
        <v>72000</v>
      </c>
      <c r="I26" s="76">
        <v>5</v>
      </c>
      <c r="J26" s="79">
        <v>3600</v>
      </c>
      <c r="K26" s="79">
        <v>75600</v>
      </c>
      <c r="L26" s="76" t="s">
        <v>80</v>
      </c>
      <c r="M26" s="80"/>
      <c r="N26" s="80"/>
      <c r="O26" s="81"/>
      <c r="P26" s="81"/>
    </row>
    <row r="27" spans="1:16" s="83" customFormat="1" ht="21.75" customHeight="1" x14ac:dyDescent="0.2">
      <c r="A27" s="76">
        <v>21</v>
      </c>
      <c r="B27" s="76" t="s">
        <v>81</v>
      </c>
      <c r="C27" s="76" t="s">
        <v>14</v>
      </c>
      <c r="D27" s="76">
        <v>100</v>
      </c>
      <c r="E27" s="77">
        <v>6</v>
      </c>
      <c r="F27" s="76">
        <v>600</v>
      </c>
      <c r="G27" s="78">
        <v>1295</v>
      </c>
      <c r="H27" s="78">
        <v>777000</v>
      </c>
      <c r="I27" s="76">
        <v>5</v>
      </c>
      <c r="J27" s="79">
        <v>38850</v>
      </c>
      <c r="K27" s="79">
        <v>815850</v>
      </c>
      <c r="L27" s="76" t="s">
        <v>82</v>
      </c>
      <c r="M27" s="80"/>
      <c r="N27" s="80"/>
      <c r="O27" s="81"/>
      <c r="P27" s="81"/>
    </row>
    <row r="28" spans="1:16" s="83" customFormat="1" ht="21.75" customHeight="1" x14ac:dyDescent="0.2">
      <c r="A28" s="76">
        <v>22</v>
      </c>
      <c r="B28" s="76" t="s">
        <v>83</v>
      </c>
      <c r="C28" s="76" t="s">
        <v>14</v>
      </c>
      <c r="D28" s="76">
        <v>100</v>
      </c>
      <c r="E28" s="77">
        <v>1</v>
      </c>
      <c r="F28" s="76">
        <v>100</v>
      </c>
      <c r="G28" s="78">
        <v>1300</v>
      </c>
      <c r="H28" s="78">
        <v>130000</v>
      </c>
      <c r="I28" s="76">
        <v>5</v>
      </c>
      <c r="J28" s="79">
        <v>6500</v>
      </c>
      <c r="K28" s="79">
        <v>136500</v>
      </c>
      <c r="L28" s="76" t="s">
        <v>84</v>
      </c>
      <c r="M28" s="80"/>
      <c r="N28" s="80"/>
      <c r="O28" s="81"/>
      <c r="P28" s="81"/>
    </row>
    <row r="29" spans="1:16" s="83" customFormat="1" ht="21.75" customHeight="1" x14ac:dyDescent="0.2">
      <c r="A29" s="76">
        <v>23</v>
      </c>
      <c r="B29" s="76" t="s">
        <v>85</v>
      </c>
      <c r="C29" s="76" t="s">
        <v>14</v>
      </c>
      <c r="D29" s="76">
        <v>200</v>
      </c>
      <c r="E29" s="77">
        <v>20</v>
      </c>
      <c r="F29" s="76">
        <v>4000</v>
      </c>
      <c r="G29" s="78">
        <v>478</v>
      </c>
      <c r="H29" s="78">
        <v>1912000</v>
      </c>
      <c r="I29" s="76">
        <v>5</v>
      </c>
      <c r="J29" s="79">
        <v>95600</v>
      </c>
      <c r="K29" s="79">
        <v>2007600</v>
      </c>
      <c r="L29" s="76" t="s">
        <v>86</v>
      </c>
      <c r="M29" s="80"/>
      <c r="N29" s="80"/>
      <c r="O29" s="81"/>
      <c r="P29" s="81"/>
    </row>
    <row r="30" spans="1:16" s="83" customFormat="1" ht="21.75" customHeight="1" x14ac:dyDescent="0.2">
      <c r="A30" s="76">
        <v>24</v>
      </c>
      <c r="B30" s="76" t="s">
        <v>87</v>
      </c>
      <c r="C30" s="76" t="s">
        <v>14</v>
      </c>
      <c r="D30" s="76">
        <v>30</v>
      </c>
      <c r="E30" s="77">
        <v>3</v>
      </c>
      <c r="F30" s="76">
        <v>90</v>
      </c>
      <c r="G30" s="78">
        <v>2943</v>
      </c>
      <c r="H30" s="78">
        <v>264870</v>
      </c>
      <c r="I30" s="76">
        <v>5</v>
      </c>
      <c r="J30" s="79">
        <v>13243.5</v>
      </c>
      <c r="K30" s="79">
        <v>278113.5</v>
      </c>
      <c r="L30" s="76" t="s">
        <v>88</v>
      </c>
      <c r="M30" s="80"/>
      <c r="N30" s="80"/>
      <c r="O30" s="81"/>
      <c r="P30" s="81"/>
    </row>
    <row r="31" spans="1:16" s="83" customFormat="1" ht="21.75" customHeight="1" x14ac:dyDescent="0.2">
      <c r="A31" s="76">
        <v>25</v>
      </c>
      <c r="B31" s="76" t="s">
        <v>89</v>
      </c>
      <c r="C31" s="76" t="s">
        <v>15</v>
      </c>
      <c r="D31" s="76">
        <v>12</v>
      </c>
      <c r="E31" s="77">
        <v>2</v>
      </c>
      <c r="F31" s="76">
        <v>24</v>
      </c>
      <c r="G31" s="78">
        <v>8500</v>
      </c>
      <c r="H31" s="78">
        <v>204000</v>
      </c>
      <c r="I31" s="76">
        <v>5</v>
      </c>
      <c r="J31" s="79">
        <v>10200</v>
      </c>
      <c r="K31" s="79">
        <v>214200</v>
      </c>
      <c r="L31" s="76" t="s">
        <v>90</v>
      </c>
      <c r="M31" s="80"/>
      <c r="N31" s="80"/>
      <c r="O31" s="81"/>
      <c r="P31" s="81"/>
    </row>
    <row r="32" spans="1:16" s="83" customFormat="1" ht="21.75" customHeight="1" x14ac:dyDescent="0.2">
      <c r="A32" s="76">
        <v>26</v>
      </c>
      <c r="B32" s="76" t="s">
        <v>91</v>
      </c>
      <c r="C32" s="76" t="s">
        <v>14</v>
      </c>
      <c r="D32" s="76">
        <v>16</v>
      </c>
      <c r="E32" s="77">
        <v>30</v>
      </c>
      <c r="F32" s="76">
        <v>480</v>
      </c>
      <c r="G32" s="78">
        <v>3800</v>
      </c>
      <c r="H32" s="78">
        <v>1824000</v>
      </c>
      <c r="I32" s="76">
        <v>5</v>
      </c>
      <c r="J32" s="79">
        <v>91200</v>
      </c>
      <c r="K32" s="79">
        <v>1915200</v>
      </c>
      <c r="L32" s="76" t="s">
        <v>92</v>
      </c>
      <c r="M32" s="80"/>
      <c r="N32" s="80"/>
      <c r="O32" s="81"/>
      <c r="P32" s="81"/>
    </row>
    <row r="33" spans="1:16" s="83" customFormat="1" ht="21.75" customHeight="1" x14ac:dyDescent="0.2">
      <c r="A33" s="76">
        <v>27</v>
      </c>
      <c r="B33" s="76" t="s">
        <v>93</v>
      </c>
      <c r="C33" s="76" t="s">
        <v>14</v>
      </c>
      <c r="D33" s="76">
        <v>100</v>
      </c>
      <c r="E33" s="77">
        <v>15</v>
      </c>
      <c r="F33" s="76">
        <v>1500</v>
      </c>
      <c r="G33" s="78">
        <v>720</v>
      </c>
      <c r="H33" s="78">
        <v>1080000</v>
      </c>
      <c r="I33" s="76">
        <v>5</v>
      </c>
      <c r="J33" s="79">
        <v>54000</v>
      </c>
      <c r="K33" s="79">
        <v>1134000</v>
      </c>
      <c r="L33" s="76" t="s">
        <v>60</v>
      </c>
      <c r="M33" s="80"/>
      <c r="N33" s="80"/>
      <c r="O33" s="81"/>
      <c r="P33" s="81"/>
    </row>
    <row r="34" spans="1:16" s="83" customFormat="1" ht="21.75" customHeight="1" x14ac:dyDescent="0.2">
      <c r="A34" s="76">
        <v>28</v>
      </c>
      <c r="B34" s="76" t="s">
        <v>94</v>
      </c>
      <c r="C34" s="76" t="s">
        <v>14</v>
      </c>
      <c r="D34" s="76">
        <v>100</v>
      </c>
      <c r="E34" s="77">
        <v>10</v>
      </c>
      <c r="F34" s="76">
        <v>1000</v>
      </c>
      <c r="G34" s="78">
        <v>950</v>
      </c>
      <c r="H34" s="78">
        <v>950000</v>
      </c>
      <c r="I34" s="76">
        <v>5</v>
      </c>
      <c r="J34" s="79">
        <v>47500</v>
      </c>
      <c r="K34" s="79">
        <v>997500</v>
      </c>
      <c r="L34" s="76" t="s">
        <v>95</v>
      </c>
      <c r="M34" s="80"/>
      <c r="N34" s="80"/>
      <c r="O34" s="81"/>
      <c r="P34" s="81"/>
    </row>
    <row r="35" spans="1:16" s="83" customFormat="1" ht="21.75" customHeight="1" x14ac:dyDescent="0.2">
      <c r="A35" s="76">
        <v>29</v>
      </c>
      <c r="B35" s="76" t="s">
        <v>96</v>
      </c>
      <c r="C35" s="76" t="s">
        <v>20</v>
      </c>
      <c r="D35" s="76">
        <v>30</v>
      </c>
      <c r="E35" s="77">
        <v>16.666666666666668</v>
      </c>
      <c r="F35" s="76">
        <v>500</v>
      </c>
      <c r="G35" s="78">
        <v>6400</v>
      </c>
      <c r="H35" s="78">
        <v>3200000</v>
      </c>
      <c r="I35" s="76">
        <v>5</v>
      </c>
      <c r="J35" s="79">
        <v>160000</v>
      </c>
      <c r="K35" s="79">
        <v>3360000</v>
      </c>
      <c r="L35" s="76" t="s">
        <v>97</v>
      </c>
      <c r="M35" s="80"/>
      <c r="N35" s="80"/>
      <c r="O35" s="81"/>
      <c r="P35" s="81"/>
    </row>
    <row r="36" spans="1:16" s="83" customFormat="1" ht="21.75" customHeight="1" x14ac:dyDescent="0.2">
      <c r="A36" s="76">
        <v>30</v>
      </c>
      <c r="B36" s="76" t="s">
        <v>98</v>
      </c>
      <c r="C36" s="76" t="s">
        <v>99</v>
      </c>
      <c r="D36" s="76">
        <v>20</v>
      </c>
      <c r="E36" s="77">
        <v>2</v>
      </c>
      <c r="F36" s="76">
        <v>40</v>
      </c>
      <c r="G36" s="78">
        <v>17500</v>
      </c>
      <c r="H36" s="78">
        <v>700000</v>
      </c>
      <c r="I36" s="76">
        <v>5</v>
      </c>
      <c r="J36" s="79">
        <v>35000</v>
      </c>
      <c r="K36" s="79">
        <v>735000</v>
      </c>
      <c r="L36" s="76" t="s">
        <v>100</v>
      </c>
      <c r="M36" s="80"/>
      <c r="N36" s="80"/>
      <c r="O36" s="81"/>
      <c r="P36" s="81"/>
    </row>
    <row r="37" spans="1:16" s="83" customFormat="1" ht="21.75" customHeight="1" x14ac:dyDescent="0.2">
      <c r="A37" s="76">
        <v>31</v>
      </c>
      <c r="B37" s="76" t="s">
        <v>101</v>
      </c>
      <c r="C37" s="76" t="s">
        <v>99</v>
      </c>
      <c r="D37" s="76">
        <v>1</v>
      </c>
      <c r="E37" s="77">
        <v>20</v>
      </c>
      <c r="F37" s="76">
        <v>20</v>
      </c>
      <c r="G37" s="78">
        <v>29425</v>
      </c>
      <c r="H37" s="78">
        <v>588500</v>
      </c>
      <c r="I37" s="76">
        <v>5</v>
      </c>
      <c r="J37" s="79">
        <v>29425</v>
      </c>
      <c r="K37" s="79">
        <v>617925</v>
      </c>
      <c r="L37" s="76" t="s">
        <v>62</v>
      </c>
      <c r="M37" s="80"/>
      <c r="N37" s="80"/>
      <c r="O37" s="81"/>
      <c r="P37" s="81"/>
    </row>
    <row r="38" spans="1:16" s="83" customFormat="1" ht="21.75" customHeight="1" x14ac:dyDescent="0.2">
      <c r="A38" s="76">
        <v>32</v>
      </c>
      <c r="B38" s="76" t="s">
        <v>102</v>
      </c>
      <c r="C38" s="76" t="s">
        <v>14</v>
      </c>
      <c r="D38" s="76">
        <v>100</v>
      </c>
      <c r="E38" s="77">
        <v>10</v>
      </c>
      <c r="F38" s="76">
        <v>1000</v>
      </c>
      <c r="G38" s="78">
        <v>412</v>
      </c>
      <c r="H38" s="78">
        <v>412000</v>
      </c>
      <c r="I38" s="76">
        <v>5</v>
      </c>
      <c r="J38" s="79">
        <v>20600</v>
      </c>
      <c r="K38" s="79">
        <v>432600</v>
      </c>
      <c r="L38" s="76" t="s">
        <v>103</v>
      </c>
      <c r="M38" s="80"/>
      <c r="N38" s="80"/>
      <c r="O38" s="81"/>
      <c r="P38" s="81"/>
    </row>
    <row r="39" spans="1:16" s="83" customFormat="1" ht="21.75" customHeight="1" x14ac:dyDescent="0.2">
      <c r="A39" s="76">
        <v>33</v>
      </c>
      <c r="B39" s="76" t="s">
        <v>104</v>
      </c>
      <c r="C39" s="76" t="s">
        <v>20</v>
      </c>
      <c r="D39" s="76">
        <v>6</v>
      </c>
      <c r="E39" s="77">
        <v>5</v>
      </c>
      <c r="F39" s="76">
        <v>30</v>
      </c>
      <c r="G39" s="78">
        <v>21000</v>
      </c>
      <c r="H39" s="78">
        <v>630000</v>
      </c>
      <c r="I39" s="76">
        <v>5</v>
      </c>
      <c r="J39" s="79">
        <v>31500</v>
      </c>
      <c r="K39" s="79">
        <v>661500</v>
      </c>
      <c r="L39" s="76" t="s">
        <v>105</v>
      </c>
      <c r="M39" s="80"/>
      <c r="N39" s="80"/>
      <c r="O39" s="81"/>
      <c r="P39" s="81"/>
    </row>
    <row r="40" spans="1:16" s="83" customFormat="1" ht="21.75" customHeight="1" x14ac:dyDescent="0.2">
      <c r="A40" s="76">
        <v>34</v>
      </c>
      <c r="B40" s="76" t="s">
        <v>106</v>
      </c>
      <c r="C40" s="76" t="s">
        <v>14</v>
      </c>
      <c r="D40" s="76">
        <v>20</v>
      </c>
      <c r="E40" s="77">
        <v>10</v>
      </c>
      <c r="F40" s="76">
        <v>200</v>
      </c>
      <c r="G40" s="78">
        <v>12359</v>
      </c>
      <c r="H40" s="78">
        <v>2471800</v>
      </c>
      <c r="I40" s="76">
        <v>5</v>
      </c>
      <c r="J40" s="79">
        <v>123590</v>
      </c>
      <c r="K40" s="79">
        <v>2595390</v>
      </c>
      <c r="L40" s="76" t="s">
        <v>107</v>
      </c>
      <c r="M40" s="80"/>
      <c r="N40" s="80"/>
      <c r="O40" s="81"/>
      <c r="P40" s="81"/>
    </row>
    <row r="41" spans="1:16" s="83" customFormat="1" ht="21.75" customHeight="1" x14ac:dyDescent="0.2">
      <c r="A41" s="76">
        <v>35</v>
      </c>
      <c r="B41" s="76" t="s">
        <v>108</v>
      </c>
      <c r="C41" s="76" t="s">
        <v>109</v>
      </c>
      <c r="D41" s="76">
        <v>26</v>
      </c>
      <c r="E41" s="77">
        <v>5</v>
      </c>
      <c r="F41" s="76">
        <v>130</v>
      </c>
      <c r="G41" s="78">
        <v>5400</v>
      </c>
      <c r="H41" s="78">
        <v>702000</v>
      </c>
      <c r="I41" s="76">
        <v>5</v>
      </c>
      <c r="J41" s="79">
        <v>35100</v>
      </c>
      <c r="K41" s="79">
        <v>737100</v>
      </c>
      <c r="L41" s="76" t="s">
        <v>97</v>
      </c>
      <c r="M41" s="80"/>
      <c r="N41" s="80"/>
      <c r="O41" s="81"/>
      <c r="P41" s="81"/>
    </row>
    <row r="42" spans="1:16" s="83" customFormat="1" ht="21.75" customHeight="1" x14ac:dyDescent="0.2">
      <c r="A42" s="76">
        <v>36</v>
      </c>
      <c r="B42" s="76" t="s">
        <v>110</v>
      </c>
      <c r="C42" s="76" t="s">
        <v>14</v>
      </c>
      <c r="D42" s="76">
        <v>100</v>
      </c>
      <c r="E42" s="77">
        <v>1</v>
      </c>
      <c r="F42" s="76">
        <v>100</v>
      </c>
      <c r="G42" s="78">
        <v>2589</v>
      </c>
      <c r="H42" s="78">
        <v>258900</v>
      </c>
      <c r="I42" s="76">
        <v>5</v>
      </c>
      <c r="J42" s="79">
        <v>12945</v>
      </c>
      <c r="K42" s="79">
        <v>271845</v>
      </c>
      <c r="L42" s="76" t="s">
        <v>49</v>
      </c>
      <c r="M42" s="80"/>
      <c r="N42" s="80"/>
      <c r="O42" s="81"/>
      <c r="P42" s="81"/>
    </row>
    <row r="43" spans="1:16" s="83" customFormat="1" ht="21.75" customHeight="1" x14ac:dyDescent="0.2">
      <c r="A43" s="76">
        <v>37</v>
      </c>
      <c r="B43" s="76" t="s">
        <v>111</v>
      </c>
      <c r="C43" s="76" t="s">
        <v>112</v>
      </c>
      <c r="D43" s="76">
        <v>100</v>
      </c>
      <c r="E43" s="77">
        <v>12</v>
      </c>
      <c r="F43" s="76">
        <v>1200</v>
      </c>
      <c r="G43" s="78">
        <v>420</v>
      </c>
      <c r="H43" s="78">
        <v>504000</v>
      </c>
      <c r="I43" s="76">
        <v>5</v>
      </c>
      <c r="J43" s="79">
        <v>25200</v>
      </c>
      <c r="K43" s="79">
        <v>529200</v>
      </c>
      <c r="L43" s="76" t="s">
        <v>95</v>
      </c>
      <c r="M43" s="80"/>
      <c r="N43" s="80"/>
      <c r="O43" s="81"/>
      <c r="P43" s="81"/>
    </row>
    <row r="44" spans="1:16" s="83" customFormat="1" ht="21.75" customHeight="1" x14ac:dyDescent="0.2">
      <c r="A44" s="76">
        <v>38</v>
      </c>
      <c r="B44" s="76" t="s">
        <v>113</v>
      </c>
      <c r="C44" s="76" t="s">
        <v>14</v>
      </c>
      <c r="D44" s="76">
        <v>400</v>
      </c>
      <c r="E44" s="77">
        <v>1.25</v>
      </c>
      <c r="F44" s="76">
        <v>500</v>
      </c>
      <c r="G44" s="78">
        <v>480</v>
      </c>
      <c r="H44" s="78">
        <v>240000</v>
      </c>
      <c r="I44" s="76">
        <v>5</v>
      </c>
      <c r="J44" s="79">
        <v>12000</v>
      </c>
      <c r="K44" s="79">
        <v>252000</v>
      </c>
      <c r="L44" s="76" t="s">
        <v>114</v>
      </c>
      <c r="M44" s="80"/>
      <c r="N44" s="80"/>
      <c r="O44" s="81"/>
      <c r="P44" s="81"/>
    </row>
    <row r="45" spans="1:16" s="83" customFormat="1" ht="21.75" customHeight="1" x14ac:dyDescent="0.2">
      <c r="A45" s="76">
        <v>39</v>
      </c>
      <c r="B45" s="76" t="s">
        <v>115</v>
      </c>
      <c r="C45" s="76" t="s">
        <v>15</v>
      </c>
      <c r="D45" s="76">
        <v>1</v>
      </c>
      <c r="E45" s="77">
        <v>40</v>
      </c>
      <c r="F45" s="76">
        <v>40</v>
      </c>
      <c r="G45" s="78">
        <v>6300</v>
      </c>
      <c r="H45" s="78">
        <v>252000</v>
      </c>
      <c r="I45" s="76">
        <v>5</v>
      </c>
      <c r="J45" s="79">
        <v>12600</v>
      </c>
      <c r="K45" s="79">
        <v>264600</v>
      </c>
      <c r="L45" s="76" t="s">
        <v>116</v>
      </c>
      <c r="M45" s="80"/>
      <c r="N45" s="80"/>
      <c r="O45" s="81"/>
      <c r="P45" s="81"/>
    </row>
    <row r="46" spans="1:16" s="83" customFormat="1" ht="21.75" customHeight="1" x14ac:dyDescent="0.2">
      <c r="A46" s="76">
        <v>40</v>
      </c>
      <c r="B46" s="76" t="s">
        <v>117</v>
      </c>
      <c r="C46" s="76" t="s">
        <v>118</v>
      </c>
      <c r="D46" s="76">
        <v>1</v>
      </c>
      <c r="E46" s="77">
        <v>5</v>
      </c>
      <c r="F46" s="76">
        <v>5</v>
      </c>
      <c r="G46" s="78">
        <v>218000</v>
      </c>
      <c r="H46" s="78">
        <v>1090000</v>
      </c>
      <c r="I46" s="76">
        <v>5</v>
      </c>
      <c r="J46" s="79">
        <v>54500</v>
      </c>
      <c r="K46" s="79">
        <v>1144500</v>
      </c>
      <c r="L46" s="76" t="s">
        <v>119</v>
      </c>
      <c r="M46" s="80"/>
      <c r="N46" s="80"/>
      <c r="O46" s="81"/>
      <c r="P46" s="81"/>
    </row>
    <row r="47" spans="1:16" s="83" customFormat="1" ht="21.75" customHeight="1" x14ac:dyDescent="0.2">
      <c r="A47" s="76">
        <v>41</v>
      </c>
      <c r="B47" s="76" t="s">
        <v>120</v>
      </c>
      <c r="C47" s="76" t="s">
        <v>121</v>
      </c>
      <c r="D47" s="76">
        <v>1</v>
      </c>
      <c r="E47" s="77">
        <v>2</v>
      </c>
      <c r="F47" s="76">
        <v>2</v>
      </c>
      <c r="G47" s="78">
        <v>260000</v>
      </c>
      <c r="H47" s="78">
        <v>520000</v>
      </c>
      <c r="I47" s="76">
        <v>5</v>
      </c>
      <c r="J47" s="79">
        <v>26000</v>
      </c>
      <c r="K47" s="79">
        <v>546000</v>
      </c>
      <c r="L47" s="76" t="s">
        <v>119</v>
      </c>
      <c r="M47" s="80"/>
      <c r="N47" s="80"/>
      <c r="O47" s="81"/>
      <c r="P47" s="81"/>
    </row>
    <row r="48" spans="1:16" s="83" customFormat="1" ht="21.75" customHeight="1" x14ac:dyDescent="0.2">
      <c r="A48" s="76">
        <v>42</v>
      </c>
      <c r="B48" s="76" t="s">
        <v>122</v>
      </c>
      <c r="C48" s="76" t="s">
        <v>109</v>
      </c>
      <c r="D48" s="76">
        <v>100</v>
      </c>
      <c r="E48" s="77">
        <v>4</v>
      </c>
      <c r="F48" s="76">
        <v>400</v>
      </c>
      <c r="G48" s="78">
        <v>6900</v>
      </c>
      <c r="H48" s="78">
        <v>2760000</v>
      </c>
      <c r="I48" s="76">
        <v>8</v>
      </c>
      <c r="J48" s="79">
        <v>220800</v>
      </c>
      <c r="K48" s="79">
        <v>2980800</v>
      </c>
      <c r="L48" s="76" t="s">
        <v>123</v>
      </c>
      <c r="M48" s="80"/>
      <c r="N48" s="80"/>
      <c r="O48" s="81"/>
      <c r="P48" s="81"/>
    </row>
    <row r="49" spans="1:17" s="83" customFormat="1" ht="21.75" customHeight="1" x14ac:dyDescent="0.2">
      <c r="A49" s="76">
        <v>43</v>
      </c>
      <c r="B49" s="76" t="s">
        <v>124</v>
      </c>
      <c r="C49" s="76" t="s">
        <v>14</v>
      </c>
      <c r="D49" s="76">
        <v>50</v>
      </c>
      <c r="E49" s="77">
        <v>4</v>
      </c>
      <c r="F49" s="76">
        <v>200</v>
      </c>
      <c r="G49" s="78">
        <v>1200</v>
      </c>
      <c r="H49" s="78">
        <v>240000</v>
      </c>
      <c r="I49" s="76">
        <v>5</v>
      </c>
      <c r="J49" s="79">
        <v>12000</v>
      </c>
      <c r="K49" s="79">
        <v>252000</v>
      </c>
      <c r="L49" s="76" t="s">
        <v>125</v>
      </c>
      <c r="M49" s="80"/>
      <c r="N49" s="80"/>
      <c r="O49" s="81"/>
      <c r="P49" s="81"/>
    </row>
    <row r="50" spans="1:17" s="83" customFormat="1" ht="21.75" customHeight="1" x14ac:dyDescent="0.2">
      <c r="A50" s="76">
        <v>44</v>
      </c>
      <c r="B50" s="76" t="s">
        <v>126</v>
      </c>
      <c r="C50" s="76" t="s">
        <v>112</v>
      </c>
      <c r="D50" s="76">
        <v>28</v>
      </c>
      <c r="E50" s="77">
        <v>3</v>
      </c>
      <c r="F50" s="76">
        <v>84</v>
      </c>
      <c r="G50" s="78">
        <v>2300</v>
      </c>
      <c r="H50" s="78">
        <v>193200</v>
      </c>
      <c r="I50" s="76">
        <v>5</v>
      </c>
      <c r="J50" s="79">
        <v>9660</v>
      </c>
      <c r="K50" s="79">
        <v>202860</v>
      </c>
      <c r="L50" s="76" t="s">
        <v>125</v>
      </c>
      <c r="M50" s="80"/>
      <c r="N50" s="80"/>
      <c r="O50" s="81"/>
      <c r="P50" s="81"/>
    </row>
    <row r="51" spans="1:17" s="83" customFormat="1" ht="21.75" customHeight="1" x14ac:dyDescent="0.2">
      <c r="A51" s="76">
        <v>45</v>
      </c>
      <c r="B51" s="76" t="s">
        <v>127</v>
      </c>
      <c r="C51" s="76" t="s">
        <v>112</v>
      </c>
      <c r="D51" s="76">
        <v>10</v>
      </c>
      <c r="E51" s="77">
        <v>10</v>
      </c>
      <c r="F51" s="76">
        <v>100</v>
      </c>
      <c r="G51" s="78">
        <v>7651</v>
      </c>
      <c r="H51" s="78">
        <v>765100</v>
      </c>
      <c r="I51" s="76">
        <v>5</v>
      </c>
      <c r="J51" s="79">
        <v>38255</v>
      </c>
      <c r="K51" s="79">
        <v>803355</v>
      </c>
      <c r="L51" s="76" t="s">
        <v>62</v>
      </c>
      <c r="M51" s="80"/>
      <c r="N51" s="80"/>
      <c r="O51" s="81"/>
      <c r="P51" s="81"/>
    </row>
    <row r="52" spans="1:17" s="83" customFormat="1" ht="21.75" customHeight="1" x14ac:dyDescent="0.2">
      <c r="A52" s="76">
        <v>46</v>
      </c>
      <c r="B52" s="76" t="s">
        <v>128</v>
      </c>
      <c r="C52" s="76" t="s">
        <v>112</v>
      </c>
      <c r="D52" s="76">
        <v>100</v>
      </c>
      <c r="E52" s="77">
        <v>10</v>
      </c>
      <c r="F52" s="76">
        <v>1000</v>
      </c>
      <c r="G52" s="78">
        <v>1400</v>
      </c>
      <c r="H52" s="78">
        <v>1400000</v>
      </c>
      <c r="I52" s="76">
        <v>5</v>
      </c>
      <c r="J52" s="79">
        <v>70000</v>
      </c>
      <c r="K52" s="79">
        <v>1470000</v>
      </c>
      <c r="L52" s="76" t="s">
        <v>129</v>
      </c>
      <c r="M52" s="80"/>
      <c r="N52" s="80"/>
      <c r="O52" s="81"/>
      <c r="P52" s="81"/>
    </row>
    <row r="53" spans="1:17" s="83" customFormat="1" ht="21.75" customHeight="1" x14ac:dyDescent="0.2">
      <c r="A53" s="76">
        <v>47</v>
      </c>
      <c r="B53" s="76" t="s">
        <v>130</v>
      </c>
      <c r="C53" s="76" t="s">
        <v>112</v>
      </c>
      <c r="D53" s="76">
        <v>100</v>
      </c>
      <c r="E53" s="77">
        <v>10</v>
      </c>
      <c r="F53" s="76">
        <v>1000</v>
      </c>
      <c r="G53" s="78">
        <v>1200</v>
      </c>
      <c r="H53" s="78">
        <v>1200000</v>
      </c>
      <c r="I53" s="76">
        <v>5</v>
      </c>
      <c r="J53" s="79">
        <v>60000</v>
      </c>
      <c r="K53" s="79">
        <v>1260000</v>
      </c>
      <c r="L53" s="76" t="s">
        <v>131</v>
      </c>
      <c r="M53" s="80"/>
      <c r="N53" s="80"/>
      <c r="O53" s="81"/>
      <c r="P53" s="81"/>
    </row>
    <row r="54" spans="1:17" s="83" customFormat="1" ht="21.75" customHeight="1" x14ac:dyDescent="0.2">
      <c r="A54" s="76">
        <v>48</v>
      </c>
      <c r="B54" s="76" t="s">
        <v>132</v>
      </c>
      <c r="C54" s="76" t="s">
        <v>14</v>
      </c>
      <c r="D54" s="76">
        <v>10</v>
      </c>
      <c r="E54" s="77">
        <v>50</v>
      </c>
      <c r="F54" s="76">
        <v>500</v>
      </c>
      <c r="G54" s="78">
        <v>4600</v>
      </c>
      <c r="H54" s="78">
        <v>2300000</v>
      </c>
      <c r="I54" s="76">
        <v>5</v>
      </c>
      <c r="J54" s="79">
        <v>115000</v>
      </c>
      <c r="K54" s="79">
        <v>2415000</v>
      </c>
      <c r="L54" s="76" t="s">
        <v>92</v>
      </c>
      <c r="M54" s="80"/>
      <c r="N54" s="80"/>
      <c r="O54" s="81"/>
      <c r="P54" s="81"/>
    </row>
    <row r="55" spans="1:17" s="83" customFormat="1" ht="21.75" customHeight="1" x14ac:dyDescent="0.2">
      <c r="A55" s="76">
        <v>49</v>
      </c>
      <c r="B55" s="76" t="s">
        <v>133</v>
      </c>
      <c r="C55" s="76" t="s">
        <v>14</v>
      </c>
      <c r="D55" s="76">
        <v>30</v>
      </c>
      <c r="E55" s="77">
        <v>13.333333333333334</v>
      </c>
      <c r="F55" s="76">
        <v>400</v>
      </c>
      <c r="G55" s="78">
        <v>6000</v>
      </c>
      <c r="H55" s="78">
        <v>2400000</v>
      </c>
      <c r="I55" s="76">
        <v>5</v>
      </c>
      <c r="J55" s="79">
        <v>120000</v>
      </c>
      <c r="K55" s="79">
        <v>2520000</v>
      </c>
      <c r="L55" s="76" t="s">
        <v>134</v>
      </c>
      <c r="M55" s="80">
        <v>30</v>
      </c>
      <c r="N55" s="80"/>
      <c r="O55" s="81"/>
      <c r="P55" s="81"/>
    </row>
    <row r="56" spans="1:17" s="83" customFormat="1" ht="21.75" customHeight="1" x14ac:dyDescent="0.2">
      <c r="A56" s="76">
        <v>50</v>
      </c>
      <c r="B56" s="76" t="s">
        <v>135</v>
      </c>
      <c r="C56" s="76" t="s">
        <v>121</v>
      </c>
      <c r="D56" s="76">
        <v>1</v>
      </c>
      <c r="E56" s="77">
        <v>6</v>
      </c>
      <c r="F56" s="76">
        <v>6</v>
      </c>
      <c r="G56" s="78">
        <v>157000</v>
      </c>
      <c r="H56" s="78">
        <f>F56*G56</f>
        <v>942000</v>
      </c>
      <c r="I56" s="76">
        <v>5</v>
      </c>
      <c r="J56" s="79">
        <f>H56*5%</f>
        <v>47100</v>
      </c>
      <c r="K56" s="79">
        <v>989100</v>
      </c>
      <c r="L56" s="76" t="s">
        <v>136</v>
      </c>
      <c r="M56" s="80">
        <v>30</v>
      </c>
      <c r="N56" s="80"/>
      <c r="O56" s="81"/>
      <c r="P56" s="81"/>
      <c r="Q56" s="82"/>
    </row>
    <row r="57" spans="1:17" s="83" customFormat="1" ht="21.75" customHeight="1" x14ac:dyDescent="0.2">
      <c r="A57" s="76">
        <v>51</v>
      </c>
      <c r="B57" s="76" t="s">
        <v>137</v>
      </c>
      <c r="C57" s="76" t="s">
        <v>14</v>
      </c>
      <c r="D57" s="76">
        <v>50</v>
      </c>
      <c r="E57" s="77">
        <v>30</v>
      </c>
      <c r="F57" s="76">
        <v>1500</v>
      </c>
      <c r="G57" s="78">
        <v>350</v>
      </c>
      <c r="H57" s="78">
        <v>525000</v>
      </c>
      <c r="I57" s="76">
        <v>5</v>
      </c>
      <c r="J57" s="79">
        <v>26250</v>
      </c>
      <c r="K57" s="79">
        <v>551250</v>
      </c>
      <c r="L57" s="76" t="s">
        <v>138</v>
      </c>
      <c r="M57" s="80">
        <v>100</v>
      </c>
      <c r="N57" s="80"/>
      <c r="O57" s="81"/>
      <c r="P57" s="81"/>
    </row>
    <row r="58" spans="1:17" s="83" customFormat="1" ht="21.75" customHeight="1" x14ac:dyDescent="0.2">
      <c r="A58" s="76">
        <v>52</v>
      </c>
      <c r="B58" s="76" t="s">
        <v>139</v>
      </c>
      <c r="C58" s="76" t="s">
        <v>14</v>
      </c>
      <c r="D58" s="76">
        <v>100</v>
      </c>
      <c r="E58" s="77">
        <v>8</v>
      </c>
      <c r="F58" s="84">
        <v>800</v>
      </c>
      <c r="G58" s="78">
        <v>780</v>
      </c>
      <c r="H58" s="78">
        <f>F58*G58</f>
        <v>624000</v>
      </c>
      <c r="I58" s="76">
        <v>5</v>
      </c>
      <c r="J58" s="79">
        <f>H58*5%</f>
        <v>31200</v>
      </c>
      <c r="K58" s="79">
        <v>655200</v>
      </c>
      <c r="L58" s="76" t="s">
        <v>49</v>
      </c>
      <c r="M58" s="80"/>
      <c r="N58" s="80"/>
      <c r="O58" s="81"/>
      <c r="P58" s="81"/>
    </row>
    <row r="59" spans="1:17" s="83" customFormat="1" ht="21.75" customHeight="1" x14ac:dyDescent="0.2">
      <c r="A59" s="76">
        <v>53</v>
      </c>
      <c r="B59" s="76" t="s">
        <v>140</v>
      </c>
      <c r="C59" s="76" t="s">
        <v>14</v>
      </c>
      <c r="D59" s="76">
        <v>10</v>
      </c>
      <c r="E59" s="77">
        <v>10</v>
      </c>
      <c r="F59" s="76">
        <v>480</v>
      </c>
      <c r="G59" s="78">
        <v>4800</v>
      </c>
      <c r="H59" s="78">
        <v>2304000</v>
      </c>
      <c r="I59" s="76">
        <v>5</v>
      </c>
      <c r="J59" s="79">
        <v>115200</v>
      </c>
      <c r="K59" s="79">
        <v>2419200</v>
      </c>
      <c r="L59" s="76" t="s">
        <v>141</v>
      </c>
      <c r="M59" s="80"/>
      <c r="N59" s="80"/>
      <c r="O59" s="81"/>
      <c r="P59" s="81"/>
    </row>
    <row r="60" spans="1:17" s="83" customFormat="1" ht="21.75" customHeight="1" x14ac:dyDescent="0.2">
      <c r="A60" s="76">
        <v>54</v>
      </c>
      <c r="B60" s="76" t="s">
        <v>142</v>
      </c>
      <c r="C60" s="76" t="s">
        <v>14</v>
      </c>
      <c r="D60" s="76">
        <v>120</v>
      </c>
      <c r="E60" s="77">
        <v>10</v>
      </c>
      <c r="F60" s="76">
        <v>1200</v>
      </c>
      <c r="G60" s="78">
        <v>1200</v>
      </c>
      <c r="H60" s="78">
        <v>1440000</v>
      </c>
      <c r="I60" s="76">
        <v>5</v>
      </c>
      <c r="J60" s="79">
        <v>72000</v>
      </c>
      <c r="K60" s="79">
        <v>1512000</v>
      </c>
      <c r="L60" s="76" t="s">
        <v>143</v>
      </c>
      <c r="M60" s="80"/>
      <c r="N60" s="80"/>
      <c r="O60" s="81"/>
      <c r="P60" s="81"/>
    </row>
    <row r="61" spans="1:17" s="83" customFormat="1" ht="21.75" customHeight="1" x14ac:dyDescent="0.2">
      <c r="A61" s="76">
        <v>55</v>
      </c>
      <c r="B61" s="76" t="s">
        <v>144</v>
      </c>
      <c r="C61" s="76" t="s">
        <v>14</v>
      </c>
      <c r="D61" s="76">
        <v>180</v>
      </c>
      <c r="E61" s="77">
        <v>2</v>
      </c>
      <c r="F61" s="76">
        <v>360</v>
      </c>
      <c r="G61" s="78">
        <v>1350</v>
      </c>
      <c r="H61" s="78">
        <v>486000</v>
      </c>
      <c r="I61" s="76">
        <v>5</v>
      </c>
      <c r="J61" s="79">
        <v>24300</v>
      </c>
      <c r="K61" s="79">
        <v>510300</v>
      </c>
      <c r="L61" s="76" t="s">
        <v>143</v>
      </c>
      <c r="M61" s="80"/>
      <c r="N61" s="80"/>
      <c r="O61" s="81"/>
      <c r="P61" s="81"/>
    </row>
    <row r="62" spans="1:17" s="83" customFormat="1" ht="21.75" customHeight="1" x14ac:dyDescent="0.2">
      <c r="A62" s="76">
        <v>56</v>
      </c>
      <c r="B62" s="76" t="s">
        <v>145</v>
      </c>
      <c r="C62" s="76" t="s">
        <v>14</v>
      </c>
      <c r="D62" s="76">
        <v>80</v>
      </c>
      <c r="E62" s="77">
        <v>10</v>
      </c>
      <c r="F62" s="76">
        <v>800</v>
      </c>
      <c r="G62" s="78">
        <v>450</v>
      </c>
      <c r="H62" s="78">
        <v>360000</v>
      </c>
      <c r="I62" s="76">
        <v>5</v>
      </c>
      <c r="J62" s="79">
        <v>18000</v>
      </c>
      <c r="K62" s="79">
        <v>378000</v>
      </c>
      <c r="L62" s="76" t="s">
        <v>95</v>
      </c>
      <c r="M62" s="80"/>
      <c r="N62" s="80"/>
      <c r="O62" s="81"/>
      <c r="P62" s="81"/>
    </row>
    <row r="63" spans="1:17" s="83" customFormat="1" ht="21.75" customHeight="1" x14ac:dyDescent="0.2">
      <c r="A63" s="76">
        <v>57</v>
      </c>
      <c r="B63" s="76" t="s">
        <v>146</v>
      </c>
      <c r="C63" s="76" t="s">
        <v>147</v>
      </c>
      <c r="D63" s="76">
        <v>100</v>
      </c>
      <c r="E63" s="77">
        <v>10</v>
      </c>
      <c r="F63" s="76">
        <v>1000</v>
      </c>
      <c r="G63" s="78">
        <v>1935</v>
      </c>
      <c r="H63" s="78">
        <v>1935000</v>
      </c>
      <c r="I63" s="76">
        <v>5</v>
      </c>
      <c r="J63" s="79">
        <v>96750</v>
      </c>
      <c r="K63" s="79">
        <v>2031750</v>
      </c>
      <c r="L63" s="76" t="s">
        <v>148</v>
      </c>
      <c r="M63" s="80"/>
      <c r="N63" s="80"/>
      <c r="O63" s="81"/>
      <c r="P63" s="81"/>
    </row>
    <row r="64" spans="1:17" s="83" customFormat="1" ht="21.75" customHeight="1" x14ac:dyDescent="0.2">
      <c r="A64" s="76">
        <v>58</v>
      </c>
      <c r="B64" s="76" t="s">
        <v>149</v>
      </c>
      <c r="C64" s="76" t="s">
        <v>147</v>
      </c>
      <c r="D64" s="76">
        <v>100</v>
      </c>
      <c r="E64" s="77">
        <v>10</v>
      </c>
      <c r="F64" s="76">
        <v>1000</v>
      </c>
      <c r="G64" s="78">
        <v>800</v>
      </c>
      <c r="H64" s="78">
        <v>800000</v>
      </c>
      <c r="I64" s="76">
        <v>8</v>
      </c>
      <c r="J64" s="79">
        <v>64000</v>
      </c>
      <c r="K64" s="79">
        <v>864000</v>
      </c>
      <c r="L64" s="76" t="s">
        <v>150</v>
      </c>
      <c r="M64" s="80"/>
      <c r="N64" s="80"/>
      <c r="O64" s="81"/>
      <c r="P64" s="81"/>
    </row>
    <row r="65" spans="1:17" s="82" customFormat="1" ht="21.75" customHeight="1" x14ac:dyDescent="0.2">
      <c r="A65" s="76">
        <v>59</v>
      </c>
      <c r="B65" s="76" t="s">
        <v>151</v>
      </c>
      <c r="C65" s="76" t="s">
        <v>147</v>
      </c>
      <c r="D65" s="76">
        <v>20</v>
      </c>
      <c r="E65" s="77">
        <v>100</v>
      </c>
      <c r="F65" s="76">
        <v>2000</v>
      </c>
      <c r="G65" s="78">
        <v>3400</v>
      </c>
      <c r="H65" s="78">
        <f>F65*G65</f>
        <v>6800000</v>
      </c>
      <c r="I65" s="76">
        <v>8</v>
      </c>
      <c r="J65" s="79">
        <f>H65*8%</f>
        <v>544000</v>
      </c>
      <c r="K65" s="79">
        <v>7344000</v>
      </c>
      <c r="L65" s="76" t="s">
        <v>152</v>
      </c>
      <c r="M65" s="85"/>
      <c r="N65" s="85"/>
      <c r="O65" s="86"/>
      <c r="P65" s="86"/>
    </row>
    <row r="66" spans="1:17" s="83" customFormat="1" ht="21.75" customHeight="1" x14ac:dyDescent="0.2">
      <c r="A66" s="76">
        <v>60</v>
      </c>
      <c r="B66" s="76" t="s">
        <v>153</v>
      </c>
      <c r="C66" s="76" t="s">
        <v>147</v>
      </c>
      <c r="D66" s="76">
        <v>30</v>
      </c>
      <c r="E66" s="77">
        <v>2</v>
      </c>
      <c r="F66" s="76">
        <v>60</v>
      </c>
      <c r="G66" s="78">
        <v>4900</v>
      </c>
      <c r="H66" s="78">
        <v>294000</v>
      </c>
      <c r="I66" s="76">
        <v>5</v>
      </c>
      <c r="J66" s="79">
        <v>14700</v>
      </c>
      <c r="K66" s="79">
        <v>308700</v>
      </c>
      <c r="L66" s="76" t="s">
        <v>154</v>
      </c>
      <c r="M66" s="80"/>
      <c r="N66" s="80"/>
      <c r="O66" s="81"/>
      <c r="P66" s="81"/>
    </row>
    <row r="67" spans="1:17" s="83" customFormat="1" ht="21.75" customHeight="1" x14ac:dyDescent="0.2">
      <c r="A67" s="76">
        <v>61</v>
      </c>
      <c r="B67" s="76" t="s">
        <v>155</v>
      </c>
      <c r="C67" s="76" t="s">
        <v>147</v>
      </c>
      <c r="D67" s="76">
        <v>30</v>
      </c>
      <c r="E67" s="77">
        <v>1</v>
      </c>
      <c r="F67" s="76">
        <v>30</v>
      </c>
      <c r="G67" s="78">
        <v>18500</v>
      </c>
      <c r="H67" s="78">
        <v>555000</v>
      </c>
      <c r="I67" s="76">
        <v>5</v>
      </c>
      <c r="J67" s="79">
        <v>27750</v>
      </c>
      <c r="K67" s="79">
        <v>582750</v>
      </c>
      <c r="L67" s="76" t="s">
        <v>156</v>
      </c>
      <c r="M67" s="80"/>
      <c r="N67" s="80"/>
      <c r="O67" s="81"/>
      <c r="P67" s="81"/>
    </row>
    <row r="68" spans="1:17" s="83" customFormat="1" ht="21.75" customHeight="1" x14ac:dyDescent="0.2">
      <c r="A68" s="76">
        <v>62</v>
      </c>
      <c r="B68" s="76" t="s">
        <v>157</v>
      </c>
      <c r="C68" s="76" t="s">
        <v>158</v>
      </c>
      <c r="D68" s="76">
        <v>25</v>
      </c>
      <c r="E68" s="77">
        <v>8</v>
      </c>
      <c r="F68" s="76">
        <v>200</v>
      </c>
      <c r="G68" s="78">
        <v>90000</v>
      </c>
      <c r="H68" s="78">
        <f>F68*G68</f>
        <v>18000000</v>
      </c>
      <c r="I68" s="76">
        <v>5</v>
      </c>
      <c r="J68" s="79">
        <f>H68*5%</f>
        <v>900000</v>
      </c>
      <c r="K68" s="79">
        <v>18900000</v>
      </c>
      <c r="L68" s="76" t="s">
        <v>159</v>
      </c>
      <c r="M68" s="80"/>
      <c r="N68" s="80"/>
      <c r="O68" s="81"/>
      <c r="P68" s="81"/>
      <c r="Q68" s="82"/>
    </row>
    <row r="69" spans="1:17" s="83" customFormat="1" ht="21.75" customHeight="1" x14ac:dyDescent="0.2">
      <c r="A69" s="76">
        <v>63</v>
      </c>
      <c r="B69" s="76" t="s">
        <v>160</v>
      </c>
      <c r="C69" s="76" t="s">
        <v>14</v>
      </c>
      <c r="D69" s="76">
        <v>6</v>
      </c>
      <c r="E69" s="77">
        <v>50</v>
      </c>
      <c r="F69" s="76">
        <v>300</v>
      </c>
      <c r="G69" s="78">
        <v>4600</v>
      </c>
      <c r="H69" s="78">
        <v>1380000</v>
      </c>
      <c r="I69" s="76">
        <v>5</v>
      </c>
      <c r="J69" s="79">
        <v>69000</v>
      </c>
      <c r="K69" s="79">
        <v>1449000</v>
      </c>
      <c r="L69" s="76" t="s">
        <v>62</v>
      </c>
      <c r="M69" s="80"/>
      <c r="N69" s="80"/>
      <c r="O69" s="81"/>
      <c r="P69" s="81"/>
    </row>
    <row r="70" spans="1:17" s="83" customFormat="1" ht="21.75" customHeight="1" x14ac:dyDescent="0.2">
      <c r="A70" s="87">
        <v>64</v>
      </c>
      <c r="B70" s="87" t="s">
        <v>161</v>
      </c>
      <c r="C70" s="87" t="s">
        <v>14</v>
      </c>
      <c r="D70" s="87">
        <v>30</v>
      </c>
      <c r="E70" s="88">
        <v>5</v>
      </c>
      <c r="F70" s="87">
        <v>150</v>
      </c>
      <c r="G70" s="78">
        <v>1250</v>
      </c>
      <c r="H70" s="78">
        <v>187500</v>
      </c>
      <c r="I70" s="87">
        <v>5</v>
      </c>
      <c r="J70" s="79">
        <v>9375</v>
      </c>
      <c r="K70" s="79">
        <v>196875</v>
      </c>
      <c r="L70" s="76" t="s">
        <v>62</v>
      </c>
      <c r="M70" s="89"/>
      <c r="N70" s="89"/>
      <c r="O70" s="90"/>
      <c r="P70" s="90"/>
    </row>
    <row r="71" spans="1:17" s="83" customFormat="1" ht="27.75" customHeight="1" x14ac:dyDescent="0.2">
      <c r="A71" s="91"/>
      <c r="B71" s="92" t="s">
        <v>162</v>
      </c>
      <c r="C71" s="92"/>
      <c r="D71" s="92"/>
      <c r="E71" s="92"/>
      <c r="F71" s="92"/>
      <c r="G71" s="93"/>
      <c r="H71" s="94">
        <f>SUM(H7:H70)</f>
        <v>73738070</v>
      </c>
      <c r="I71" s="95"/>
      <c r="J71" s="94">
        <f>SUM(J7:J70)</f>
        <v>4016960.5</v>
      </c>
      <c r="K71" s="94">
        <f>SUM(K7:K70)</f>
        <v>77755030.5</v>
      </c>
      <c r="L71" s="96"/>
      <c r="M71" s="97"/>
      <c r="N71" s="97"/>
      <c r="O71" s="98"/>
      <c r="P71" s="99"/>
    </row>
    <row r="72" spans="1:17" ht="23.25" customHeight="1" x14ac:dyDescent="0.3">
      <c r="A72" s="100"/>
      <c r="B72" s="101" t="s">
        <v>163</v>
      </c>
      <c r="C72" s="101"/>
      <c r="D72" s="101"/>
      <c r="E72" s="102"/>
      <c r="F72" s="102"/>
      <c r="G72" s="103"/>
      <c r="H72" s="101"/>
      <c r="I72" s="104"/>
      <c r="J72" s="104"/>
      <c r="K72" s="104"/>
      <c r="L72" s="101"/>
      <c r="M72" s="105"/>
      <c r="N72" s="105"/>
      <c r="O72" s="105"/>
    </row>
    <row r="73" spans="1:17" ht="23.25" customHeight="1" x14ac:dyDescent="0.3">
      <c r="A73" s="107"/>
      <c r="B73" s="101" t="s">
        <v>164</v>
      </c>
      <c r="C73" s="101"/>
      <c r="D73" s="101"/>
      <c r="E73" s="102"/>
      <c r="F73" s="102"/>
      <c r="G73" s="103"/>
      <c r="H73" s="101"/>
      <c r="I73" s="104"/>
      <c r="J73" s="104"/>
      <c r="K73" s="104"/>
      <c r="L73" s="101"/>
      <c r="M73" s="105"/>
      <c r="N73" s="105"/>
      <c r="O73" s="105"/>
    </row>
    <row r="74" spans="1:17" ht="23.25" customHeight="1" x14ac:dyDescent="0.3">
      <c r="A74" s="107"/>
      <c r="B74" s="101" t="s">
        <v>165</v>
      </c>
      <c r="C74" s="101"/>
      <c r="D74" s="101"/>
      <c r="E74" s="102"/>
      <c r="F74" s="102"/>
      <c r="G74" s="103"/>
      <c r="H74" s="101"/>
      <c r="I74" s="104"/>
      <c r="J74" s="104"/>
      <c r="K74" s="104"/>
      <c r="L74" s="101"/>
      <c r="M74" s="105"/>
      <c r="N74" s="105"/>
      <c r="O74" s="105"/>
    </row>
    <row r="75" spans="1:17" x14ac:dyDescent="0.3">
      <c r="A75" s="107"/>
      <c r="B75" s="108" t="s">
        <v>166</v>
      </c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5"/>
      <c r="N75" s="105"/>
      <c r="O75" s="105"/>
    </row>
    <row r="76" spans="1:17" x14ac:dyDescent="0.3">
      <c r="A76" s="107"/>
      <c r="B76" s="109" t="s">
        <v>167</v>
      </c>
      <c r="C76" s="109"/>
      <c r="D76" s="109"/>
      <c r="E76" s="110"/>
      <c r="F76" s="110"/>
      <c r="G76" s="111"/>
      <c r="H76" s="111"/>
      <c r="I76" s="104"/>
      <c r="J76" s="111"/>
      <c r="K76" s="111"/>
      <c r="L76" s="111"/>
      <c r="M76" s="105"/>
      <c r="N76" s="105"/>
      <c r="O76" s="105"/>
    </row>
    <row r="77" spans="1:17" x14ac:dyDescent="0.3">
      <c r="I77" s="113" t="s">
        <v>168</v>
      </c>
      <c r="J77" s="113"/>
      <c r="K77" s="113"/>
      <c r="L77" s="113"/>
    </row>
    <row r="78" spans="1:17" x14ac:dyDescent="0.3">
      <c r="I78" s="114" t="s">
        <v>169</v>
      </c>
      <c r="J78" s="114"/>
      <c r="K78" s="114"/>
      <c r="L78" s="114"/>
    </row>
    <row r="79" spans="1:17" x14ac:dyDescent="0.3">
      <c r="I79" s="115"/>
      <c r="J79" s="115"/>
      <c r="K79" s="115"/>
      <c r="L79" s="115"/>
    </row>
    <row r="80" spans="1:17" x14ac:dyDescent="0.3">
      <c r="I80" s="115"/>
      <c r="J80" s="115"/>
      <c r="K80" s="115"/>
      <c r="L80" s="115"/>
    </row>
    <row r="81" spans="9:12" x14ac:dyDescent="0.3">
      <c r="I81" s="115"/>
      <c r="J81" s="115"/>
      <c r="K81" s="115"/>
      <c r="L81" s="115"/>
    </row>
    <row r="82" spans="9:12" x14ac:dyDescent="0.3">
      <c r="I82" s="114" t="s">
        <v>170</v>
      </c>
      <c r="J82" s="114"/>
      <c r="K82" s="114"/>
      <c r="L82" s="114"/>
    </row>
  </sheetData>
  <mergeCells count="6">
    <mergeCell ref="A5:P5"/>
    <mergeCell ref="B71:F71"/>
    <mergeCell ref="B75:L75"/>
    <mergeCell ref="I77:L77"/>
    <mergeCell ref="I78:L78"/>
    <mergeCell ref="I82:L8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="115" zoomScaleNormal="115" workbookViewId="0">
      <selection activeCell="H9" sqref="H9"/>
    </sheetView>
  </sheetViews>
  <sheetFormatPr defaultRowHeight="12.75" x14ac:dyDescent="0.2"/>
  <cols>
    <col min="1" max="1" width="6.7109375" customWidth="1"/>
    <col min="2" max="2" width="31.7109375" customWidth="1"/>
    <col min="3" max="3" width="11.42578125" customWidth="1"/>
    <col min="4" max="4" width="14.140625" customWidth="1"/>
    <col min="5" max="5" width="14.85546875" style="39" customWidth="1"/>
    <col min="6" max="6" width="20" style="39" customWidth="1"/>
    <col min="7" max="7" width="21" style="39" hidden="1" customWidth="1"/>
    <col min="8" max="8" width="21" style="39" customWidth="1"/>
    <col min="10" max="10" width="15.85546875" hidden="1" customWidth="1"/>
  </cols>
  <sheetData>
    <row r="1" spans="1:10" ht="18" customHeight="1" x14ac:dyDescent="0.25">
      <c r="A1" s="41" t="s">
        <v>0</v>
      </c>
      <c r="B1" s="41"/>
      <c r="C1" s="42" t="s">
        <v>1</v>
      </c>
      <c r="D1" s="42"/>
      <c r="E1" s="42"/>
      <c r="F1" s="42"/>
      <c r="G1" s="42"/>
      <c r="H1" s="1"/>
      <c r="I1" s="2"/>
    </row>
    <row r="2" spans="1:10" ht="18" customHeight="1" x14ac:dyDescent="0.3">
      <c r="A2" s="43" t="s">
        <v>2</v>
      </c>
      <c r="B2" s="43"/>
      <c r="C2" s="44" t="s">
        <v>3</v>
      </c>
      <c r="D2" s="44"/>
      <c r="E2" s="44"/>
      <c r="F2" s="44"/>
      <c r="G2" s="44"/>
      <c r="H2" s="3"/>
      <c r="I2" s="2"/>
    </row>
    <row r="3" spans="1:10" ht="18" customHeight="1" x14ac:dyDescent="0.25">
      <c r="A3" s="45" t="s">
        <v>4</v>
      </c>
      <c r="B3" s="45"/>
      <c r="C3" s="4"/>
      <c r="D3" s="2"/>
      <c r="E3" s="5"/>
      <c r="F3" s="5"/>
      <c r="G3" s="6"/>
      <c r="H3" s="6"/>
      <c r="I3" s="2"/>
    </row>
    <row r="4" spans="1:10" ht="12" customHeight="1" x14ac:dyDescent="0.25">
      <c r="A4" s="2"/>
      <c r="B4" s="7"/>
      <c r="C4" s="7"/>
      <c r="D4" s="2"/>
      <c r="E4" s="5"/>
      <c r="F4" s="5"/>
      <c r="G4" s="6"/>
      <c r="H4" s="6"/>
      <c r="I4" s="2"/>
    </row>
    <row r="5" spans="1:10" ht="24.95" customHeight="1" x14ac:dyDescent="0.3">
      <c r="A5" s="40" t="s">
        <v>26</v>
      </c>
      <c r="B5" s="40"/>
      <c r="C5" s="40"/>
      <c r="D5" s="40"/>
      <c r="E5" s="40"/>
      <c r="F5" s="40"/>
      <c r="G5" s="8"/>
      <c r="H5" s="8"/>
      <c r="I5" s="8"/>
    </row>
    <row r="6" spans="1:10" ht="17.25" customHeight="1" x14ac:dyDescent="0.3">
      <c r="A6" s="9"/>
      <c r="B6" s="9"/>
      <c r="C6" s="9"/>
      <c r="D6" s="9"/>
      <c r="E6" s="9"/>
      <c r="F6" s="9"/>
      <c r="G6" s="8"/>
      <c r="H6" s="8"/>
      <c r="I6" s="8"/>
    </row>
    <row r="7" spans="1:10" ht="18.75" x14ac:dyDescent="0.3">
      <c r="A7" s="2"/>
      <c r="B7" s="2"/>
      <c r="C7" s="2"/>
      <c r="D7" s="2"/>
      <c r="E7" s="46" t="s">
        <v>5</v>
      </c>
      <c r="F7" s="46"/>
      <c r="G7" s="46"/>
      <c r="H7" s="10"/>
      <c r="I7" s="2"/>
    </row>
    <row r="8" spans="1:10" ht="20.100000000000001" customHeight="1" x14ac:dyDescent="0.3">
      <c r="A8" s="47" t="s">
        <v>6</v>
      </c>
      <c r="B8" s="47" t="s">
        <v>7</v>
      </c>
      <c r="C8" s="11" t="s">
        <v>8</v>
      </c>
      <c r="D8" s="11" t="s">
        <v>9</v>
      </c>
      <c r="E8" s="48" t="s">
        <v>10</v>
      </c>
      <c r="F8" s="48" t="s">
        <v>11</v>
      </c>
      <c r="G8" s="51" t="s">
        <v>11</v>
      </c>
      <c r="H8" s="12"/>
      <c r="I8" s="2"/>
      <c r="J8" s="13">
        <v>32.25</v>
      </c>
    </row>
    <row r="9" spans="1:10" ht="20.100000000000001" customHeight="1" x14ac:dyDescent="0.3">
      <c r="A9" s="47"/>
      <c r="B9" s="47"/>
      <c r="C9" s="11" t="s">
        <v>12</v>
      </c>
      <c r="D9" s="11" t="s">
        <v>13</v>
      </c>
      <c r="E9" s="49"/>
      <c r="F9" s="50"/>
      <c r="G9" s="52"/>
      <c r="H9" s="14"/>
      <c r="I9" s="2"/>
      <c r="J9" s="15">
        <v>148.5</v>
      </c>
    </row>
    <row r="10" spans="1:10" ht="20.100000000000001" customHeight="1" x14ac:dyDescent="0.3">
      <c r="A10" s="16">
        <v>1</v>
      </c>
      <c r="B10" s="116" t="s">
        <v>46</v>
      </c>
      <c r="C10" s="116" t="s">
        <v>14</v>
      </c>
      <c r="D10" s="116">
        <v>140</v>
      </c>
      <c r="E10" s="120">
        <v>10416</v>
      </c>
      <c r="F10" s="117">
        <v>1458240</v>
      </c>
      <c r="G10" s="17"/>
      <c r="H10" s="14"/>
      <c r="I10" s="2"/>
      <c r="J10" s="15"/>
    </row>
    <row r="11" spans="1:10" ht="20.100000000000001" customHeight="1" x14ac:dyDescent="0.3">
      <c r="A11" s="18">
        <v>2</v>
      </c>
      <c r="B11" s="116" t="s">
        <v>48</v>
      </c>
      <c r="C11" s="116" t="s">
        <v>14</v>
      </c>
      <c r="D11" s="116">
        <v>300</v>
      </c>
      <c r="E11" s="120">
        <v>828.45</v>
      </c>
      <c r="F11" s="117">
        <v>248535</v>
      </c>
      <c r="G11" s="19">
        <v>534000</v>
      </c>
      <c r="H11" s="20"/>
      <c r="I11" s="2"/>
      <c r="J11" s="15">
        <v>55.8</v>
      </c>
    </row>
    <row r="12" spans="1:10" ht="20.100000000000001" customHeight="1" x14ac:dyDescent="0.3">
      <c r="A12" s="16">
        <v>3</v>
      </c>
      <c r="B12" s="116" t="s">
        <v>50</v>
      </c>
      <c r="C12" s="116" t="s">
        <v>14</v>
      </c>
      <c r="D12" s="116">
        <v>300</v>
      </c>
      <c r="E12" s="120">
        <v>191.16</v>
      </c>
      <c r="F12" s="117">
        <v>57348</v>
      </c>
      <c r="G12" s="19">
        <v>247500</v>
      </c>
      <c r="H12" s="20"/>
      <c r="I12" s="2"/>
      <c r="J12" s="15">
        <v>610</v>
      </c>
    </row>
    <row r="13" spans="1:10" ht="20.100000000000001" customHeight="1" x14ac:dyDescent="0.3">
      <c r="A13" s="18">
        <v>4</v>
      </c>
      <c r="B13" s="116" t="s">
        <v>52</v>
      </c>
      <c r="C13" s="116" t="s">
        <v>14</v>
      </c>
      <c r="D13" s="116">
        <v>200</v>
      </c>
      <c r="E13" s="120">
        <v>1297.8</v>
      </c>
      <c r="F13" s="117">
        <v>259560</v>
      </c>
      <c r="G13" s="19">
        <v>55800</v>
      </c>
      <c r="H13" s="20"/>
      <c r="I13" s="2"/>
      <c r="J13" s="15">
        <v>43.3</v>
      </c>
    </row>
    <row r="14" spans="1:10" ht="20.100000000000001" customHeight="1" x14ac:dyDescent="0.3">
      <c r="A14" s="16">
        <v>5</v>
      </c>
      <c r="B14" s="116" t="s">
        <v>54</v>
      </c>
      <c r="C14" s="116" t="s">
        <v>14</v>
      </c>
      <c r="D14" s="116">
        <v>300</v>
      </c>
      <c r="E14" s="120">
        <v>199.5</v>
      </c>
      <c r="F14" s="117">
        <v>59850</v>
      </c>
      <c r="G14" s="19">
        <v>610000</v>
      </c>
      <c r="H14" s="20"/>
      <c r="I14" s="2"/>
      <c r="J14" s="15">
        <v>186</v>
      </c>
    </row>
    <row r="15" spans="1:10" ht="20.100000000000001" customHeight="1" x14ac:dyDescent="0.3">
      <c r="A15" s="18">
        <v>6</v>
      </c>
      <c r="B15" s="116" t="s">
        <v>56</v>
      </c>
      <c r="C15" s="116" t="s">
        <v>14</v>
      </c>
      <c r="D15" s="116">
        <v>200</v>
      </c>
      <c r="E15" s="120">
        <v>543.9</v>
      </c>
      <c r="F15" s="117">
        <v>108780</v>
      </c>
      <c r="G15" s="19">
        <v>43300</v>
      </c>
      <c r="H15" s="20"/>
      <c r="I15" s="2"/>
      <c r="J15" s="15">
        <v>99</v>
      </c>
    </row>
    <row r="16" spans="1:10" ht="20.100000000000001" customHeight="1" x14ac:dyDescent="0.3">
      <c r="A16" s="16">
        <v>7</v>
      </c>
      <c r="B16" s="116" t="s">
        <v>58</v>
      </c>
      <c r="C16" s="116" t="s">
        <v>14</v>
      </c>
      <c r="D16" s="116">
        <v>200</v>
      </c>
      <c r="E16" s="120">
        <v>472.5</v>
      </c>
      <c r="F16" s="117">
        <v>94500</v>
      </c>
      <c r="G16" s="19">
        <v>186000</v>
      </c>
      <c r="H16" s="20"/>
      <c r="I16" s="2"/>
      <c r="J16" s="15">
        <v>988.7</v>
      </c>
    </row>
    <row r="17" spans="1:10" ht="20.100000000000001" customHeight="1" x14ac:dyDescent="0.3">
      <c r="A17" s="18">
        <v>8</v>
      </c>
      <c r="B17" s="116" t="s">
        <v>59</v>
      </c>
      <c r="C17" s="116" t="s">
        <v>14</v>
      </c>
      <c r="D17" s="116">
        <v>500</v>
      </c>
      <c r="E17" s="120">
        <v>1636.95</v>
      </c>
      <c r="F17" s="117">
        <v>818475</v>
      </c>
      <c r="G17" s="19">
        <v>988700</v>
      </c>
      <c r="H17" s="20"/>
      <c r="I17" s="2"/>
      <c r="J17" s="15">
        <v>742.25</v>
      </c>
    </row>
    <row r="18" spans="1:10" ht="20.100000000000001" customHeight="1" x14ac:dyDescent="0.3">
      <c r="A18" s="16">
        <v>9</v>
      </c>
      <c r="B18" s="116" t="s">
        <v>61</v>
      </c>
      <c r="C18" s="116" t="s">
        <v>14</v>
      </c>
      <c r="D18" s="116">
        <v>100</v>
      </c>
      <c r="E18" s="120">
        <v>714</v>
      </c>
      <c r="F18" s="117">
        <v>71400</v>
      </c>
      <c r="G18" s="19">
        <v>61794</v>
      </c>
      <c r="H18" s="20"/>
      <c r="I18" s="2"/>
      <c r="J18" s="15">
        <v>247.5</v>
      </c>
    </row>
    <row r="19" spans="1:10" ht="20.100000000000001" customHeight="1" x14ac:dyDescent="0.3">
      <c r="A19" s="18">
        <v>10</v>
      </c>
      <c r="B19" s="116" t="s">
        <v>63</v>
      </c>
      <c r="C19" s="116" t="s">
        <v>17</v>
      </c>
      <c r="D19" s="116">
        <v>500</v>
      </c>
      <c r="E19" s="120">
        <v>787.5</v>
      </c>
      <c r="F19" s="117">
        <v>393750</v>
      </c>
      <c r="G19" s="19">
        <v>742250</v>
      </c>
      <c r="H19" s="20"/>
      <c r="I19" s="2"/>
      <c r="J19" s="15">
        <v>271.89999999999998</v>
      </c>
    </row>
    <row r="20" spans="1:10" ht="20.100000000000001" customHeight="1" x14ac:dyDescent="0.3">
      <c r="A20" s="16">
        <v>11</v>
      </c>
      <c r="B20" s="116" t="s">
        <v>65</v>
      </c>
      <c r="C20" s="116" t="s">
        <v>16</v>
      </c>
      <c r="D20" s="116">
        <v>30</v>
      </c>
      <c r="E20" s="120">
        <v>20475</v>
      </c>
      <c r="F20" s="117">
        <v>614250</v>
      </c>
      <c r="G20" s="19"/>
      <c r="H20" s="20"/>
      <c r="I20" s="2"/>
      <c r="J20" s="15"/>
    </row>
    <row r="21" spans="1:10" ht="20.100000000000001" customHeight="1" x14ac:dyDescent="0.3">
      <c r="A21" s="18">
        <v>12</v>
      </c>
      <c r="B21" s="116" t="s">
        <v>66</v>
      </c>
      <c r="C21" s="116" t="s">
        <v>17</v>
      </c>
      <c r="D21" s="116">
        <v>20</v>
      </c>
      <c r="E21" s="120">
        <v>54600</v>
      </c>
      <c r="F21" s="117">
        <v>1092000</v>
      </c>
      <c r="G21" s="19">
        <v>68000</v>
      </c>
      <c r="H21" s="20"/>
      <c r="I21" s="2"/>
      <c r="J21" s="15">
        <v>14.83</v>
      </c>
    </row>
    <row r="22" spans="1:10" ht="20.100000000000001" customHeight="1" x14ac:dyDescent="0.3">
      <c r="A22" s="16">
        <v>13</v>
      </c>
      <c r="B22" s="116" t="s">
        <v>67</v>
      </c>
      <c r="C22" s="116" t="s">
        <v>14</v>
      </c>
      <c r="D22" s="116">
        <v>200</v>
      </c>
      <c r="E22" s="120">
        <v>304.5</v>
      </c>
      <c r="F22" s="117">
        <v>60900</v>
      </c>
      <c r="G22" s="21">
        <v>395500</v>
      </c>
      <c r="H22" s="22"/>
      <c r="I22" s="2"/>
      <c r="J22" s="23">
        <v>148.30000000000001</v>
      </c>
    </row>
    <row r="23" spans="1:10" ht="20.100000000000001" customHeight="1" x14ac:dyDescent="0.3">
      <c r="A23" s="18">
        <v>14</v>
      </c>
      <c r="B23" s="116" t="s">
        <v>68</v>
      </c>
      <c r="C23" s="116" t="s">
        <v>14</v>
      </c>
      <c r="D23" s="116">
        <v>500</v>
      </c>
      <c r="E23" s="120">
        <v>618.45000000000005</v>
      </c>
      <c r="F23" s="117">
        <v>309225</v>
      </c>
      <c r="G23" s="21"/>
      <c r="H23" s="22"/>
      <c r="I23" s="2"/>
      <c r="J23" s="23"/>
    </row>
    <row r="24" spans="1:10" ht="20.100000000000001" customHeight="1" x14ac:dyDescent="0.3">
      <c r="A24" s="16">
        <v>15</v>
      </c>
      <c r="B24" s="116" t="s">
        <v>70</v>
      </c>
      <c r="C24" s="116" t="s">
        <v>14</v>
      </c>
      <c r="D24" s="116">
        <v>1000</v>
      </c>
      <c r="E24" s="120">
        <v>504</v>
      </c>
      <c r="F24" s="117">
        <v>504000</v>
      </c>
      <c r="G24" s="21">
        <v>148300</v>
      </c>
      <c r="H24" s="22"/>
      <c r="I24" s="2"/>
      <c r="J24" s="15">
        <v>271.5</v>
      </c>
    </row>
    <row r="25" spans="1:10" ht="20.100000000000001" customHeight="1" x14ac:dyDescent="0.3">
      <c r="A25" s="18">
        <v>16</v>
      </c>
      <c r="B25" s="116" t="s">
        <v>71</v>
      </c>
      <c r="C25" s="116" t="s">
        <v>15</v>
      </c>
      <c r="D25" s="116">
        <v>50</v>
      </c>
      <c r="E25" s="120">
        <v>6825</v>
      </c>
      <c r="F25" s="117">
        <v>341250</v>
      </c>
      <c r="G25" s="19">
        <v>48100</v>
      </c>
      <c r="H25" s="20"/>
      <c r="I25" s="2"/>
      <c r="J25" s="24">
        <v>401.7</v>
      </c>
    </row>
    <row r="26" spans="1:10" ht="20.100000000000001" customHeight="1" x14ac:dyDescent="0.3">
      <c r="A26" s="16">
        <v>17</v>
      </c>
      <c r="B26" s="116" t="s">
        <v>73</v>
      </c>
      <c r="C26" s="116" t="s">
        <v>18</v>
      </c>
      <c r="D26" s="116">
        <v>4</v>
      </c>
      <c r="E26" s="120">
        <v>158976</v>
      </c>
      <c r="F26" s="117">
        <v>635904</v>
      </c>
      <c r="G26" s="19">
        <v>271500</v>
      </c>
      <c r="H26" s="20"/>
      <c r="I26" s="2"/>
      <c r="J26" s="24">
        <v>59.34</v>
      </c>
    </row>
    <row r="27" spans="1:10" s="28" customFormat="1" ht="20.100000000000001" customHeight="1" x14ac:dyDescent="0.3">
      <c r="A27" s="18">
        <v>18</v>
      </c>
      <c r="B27" s="116" t="s">
        <v>75</v>
      </c>
      <c r="C27" s="116" t="s">
        <v>19</v>
      </c>
      <c r="D27" s="116">
        <v>2</v>
      </c>
      <c r="E27" s="120">
        <v>110250</v>
      </c>
      <c r="F27" s="117">
        <v>220500</v>
      </c>
      <c r="G27" s="25">
        <v>401700</v>
      </c>
      <c r="H27" s="26"/>
      <c r="I27" s="27"/>
      <c r="J27" s="24">
        <v>173.2</v>
      </c>
    </row>
    <row r="28" spans="1:10" s="28" customFormat="1" ht="20.100000000000001" customHeight="1" x14ac:dyDescent="0.3">
      <c r="A28" s="16">
        <v>19</v>
      </c>
      <c r="B28" s="116" t="s">
        <v>77</v>
      </c>
      <c r="C28" s="116" t="s">
        <v>15</v>
      </c>
      <c r="D28" s="116">
        <v>20</v>
      </c>
      <c r="E28" s="120">
        <v>4410</v>
      </c>
      <c r="F28" s="117">
        <v>88200</v>
      </c>
      <c r="G28" s="25">
        <v>59340</v>
      </c>
      <c r="H28" s="26"/>
      <c r="I28" s="27"/>
      <c r="J28" s="15">
        <v>741.6</v>
      </c>
    </row>
    <row r="29" spans="1:10" s="28" customFormat="1" ht="20.100000000000001" customHeight="1" x14ac:dyDescent="0.3">
      <c r="A29" s="18">
        <v>20</v>
      </c>
      <c r="B29" s="116" t="s">
        <v>79</v>
      </c>
      <c r="C29" s="116" t="s">
        <v>15</v>
      </c>
      <c r="D29" s="116">
        <v>30</v>
      </c>
      <c r="E29" s="120">
        <v>2520</v>
      </c>
      <c r="F29" s="117">
        <v>75600</v>
      </c>
      <c r="G29" s="25"/>
      <c r="H29" s="26"/>
      <c r="I29" s="27"/>
      <c r="J29" s="15"/>
    </row>
    <row r="30" spans="1:10" ht="20.100000000000001" customHeight="1" x14ac:dyDescent="0.3">
      <c r="A30" s="16">
        <v>21</v>
      </c>
      <c r="B30" s="116" t="s">
        <v>81</v>
      </c>
      <c r="C30" s="116" t="s">
        <v>14</v>
      </c>
      <c r="D30" s="116">
        <v>600</v>
      </c>
      <c r="E30" s="120">
        <v>1359.75</v>
      </c>
      <c r="F30" s="117">
        <v>815850</v>
      </c>
      <c r="G30" s="19">
        <v>136000</v>
      </c>
      <c r="H30" s="20"/>
      <c r="I30" s="2"/>
      <c r="J30" s="24">
        <v>92.79</v>
      </c>
    </row>
    <row r="31" spans="1:10" ht="20.100000000000001" customHeight="1" x14ac:dyDescent="0.3">
      <c r="A31" s="18">
        <v>22</v>
      </c>
      <c r="B31" s="116" t="s">
        <v>83</v>
      </c>
      <c r="C31" s="116" t="s">
        <v>14</v>
      </c>
      <c r="D31" s="116">
        <v>100</v>
      </c>
      <c r="E31" s="120">
        <v>1365</v>
      </c>
      <c r="F31" s="117">
        <v>136500</v>
      </c>
      <c r="G31" s="19">
        <v>607000</v>
      </c>
      <c r="H31" s="20"/>
      <c r="I31" s="2"/>
      <c r="J31" s="15">
        <v>49.5</v>
      </c>
    </row>
    <row r="32" spans="1:10" ht="20.100000000000001" customHeight="1" x14ac:dyDescent="0.3">
      <c r="A32" s="16">
        <v>23</v>
      </c>
      <c r="B32" s="116" t="s">
        <v>85</v>
      </c>
      <c r="C32" s="116" t="s">
        <v>14</v>
      </c>
      <c r="D32" s="116">
        <v>4000</v>
      </c>
      <c r="E32" s="120">
        <v>501.9</v>
      </c>
      <c r="F32" s="117">
        <v>2007600</v>
      </c>
      <c r="G32" s="19">
        <v>253580</v>
      </c>
      <c r="H32" s="20"/>
      <c r="I32" s="2"/>
      <c r="J32" s="15">
        <v>297.12</v>
      </c>
    </row>
    <row r="33" spans="1:10" ht="20.100000000000001" customHeight="1" x14ac:dyDescent="0.3">
      <c r="A33" s="18">
        <v>24</v>
      </c>
      <c r="B33" s="116" t="s">
        <v>87</v>
      </c>
      <c r="C33" s="116" t="s">
        <v>14</v>
      </c>
      <c r="D33" s="116">
        <v>90</v>
      </c>
      <c r="E33" s="120">
        <v>3090.15</v>
      </c>
      <c r="F33" s="117">
        <v>278113.5</v>
      </c>
      <c r="G33" s="19"/>
      <c r="H33" s="20"/>
      <c r="I33" s="2"/>
      <c r="J33" s="15"/>
    </row>
    <row r="34" spans="1:10" ht="20.100000000000001" customHeight="1" x14ac:dyDescent="0.3">
      <c r="A34" s="16">
        <v>25</v>
      </c>
      <c r="B34" s="116" t="s">
        <v>89</v>
      </c>
      <c r="C34" s="116" t="s">
        <v>15</v>
      </c>
      <c r="D34" s="116">
        <v>24</v>
      </c>
      <c r="E34" s="120">
        <v>8925</v>
      </c>
      <c r="F34" s="117">
        <v>214200</v>
      </c>
      <c r="G34" s="19">
        <v>49500</v>
      </c>
      <c r="H34" s="20"/>
      <c r="I34" s="2"/>
      <c r="J34" s="15">
        <v>247.5</v>
      </c>
    </row>
    <row r="35" spans="1:10" ht="20.100000000000001" customHeight="1" x14ac:dyDescent="0.3">
      <c r="A35" s="18">
        <v>26</v>
      </c>
      <c r="B35" s="116" t="s">
        <v>91</v>
      </c>
      <c r="C35" s="116" t="s">
        <v>14</v>
      </c>
      <c r="D35" s="116">
        <v>480</v>
      </c>
      <c r="E35" s="120">
        <v>3990</v>
      </c>
      <c r="F35" s="117">
        <v>1915200</v>
      </c>
      <c r="G35" s="19">
        <v>297120</v>
      </c>
      <c r="H35" s="20"/>
      <c r="I35" s="2"/>
      <c r="J35" s="15">
        <v>990</v>
      </c>
    </row>
    <row r="36" spans="1:10" ht="20.100000000000001" customHeight="1" x14ac:dyDescent="0.3">
      <c r="A36" s="16">
        <v>27</v>
      </c>
      <c r="B36" s="116" t="s">
        <v>93</v>
      </c>
      <c r="C36" s="116" t="s">
        <v>14</v>
      </c>
      <c r="D36" s="116">
        <v>1500</v>
      </c>
      <c r="E36" s="120">
        <v>756</v>
      </c>
      <c r="F36" s="117">
        <v>1134000</v>
      </c>
      <c r="G36" s="19">
        <v>990000</v>
      </c>
      <c r="H36" s="20"/>
      <c r="I36" s="2"/>
      <c r="J36" s="15">
        <v>111.4</v>
      </c>
    </row>
    <row r="37" spans="1:10" ht="20.100000000000001" customHeight="1" x14ac:dyDescent="0.3">
      <c r="A37" s="18">
        <v>28</v>
      </c>
      <c r="B37" s="116" t="s">
        <v>94</v>
      </c>
      <c r="C37" s="116" t="s">
        <v>14</v>
      </c>
      <c r="D37" s="116">
        <v>1000</v>
      </c>
      <c r="E37" s="120">
        <v>997.5</v>
      </c>
      <c r="F37" s="117">
        <v>997500</v>
      </c>
      <c r="G37" s="19">
        <v>111400</v>
      </c>
      <c r="H37" s="20"/>
      <c r="I37" s="2"/>
      <c r="J37" s="15">
        <v>111.24</v>
      </c>
    </row>
    <row r="38" spans="1:10" ht="20.100000000000001" customHeight="1" x14ac:dyDescent="0.3">
      <c r="A38" s="16">
        <v>29</v>
      </c>
      <c r="B38" s="116" t="s">
        <v>96</v>
      </c>
      <c r="C38" s="116" t="s">
        <v>20</v>
      </c>
      <c r="D38" s="116">
        <v>500</v>
      </c>
      <c r="E38" s="120">
        <v>6720</v>
      </c>
      <c r="F38" s="117">
        <v>3360000</v>
      </c>
      <c r="G38" s="19">
        <v>222450</v>
      </c>
      <c r="H38" s="20"/>
      <c r="I38" s="2"/>
      <c r="J38" s="15">
        <v>49.44</v>
      </c>
    </row>
    <row r="39" spans="1:10" ht="20.100000000000001" customHeight="1" x14ac:dyDescent="0.3">
      <c r="A39" s="18">
        <v>30</v>
      </c>
      <c r="B39" s="116" t="s">
        <v>98</v>
      </c>
      <c r="C39" s="116" t="s">
        <v>99</v>
      </c>
      <c r="D39" s="116">
        <v>40</v>
      </c>
      <c r="E39" s="120">
        <v>18375</v>
      </c>
      <c r="F39" s="117">
        <v>735000</v>
      </c>
      <c r="G39" s="19"/>
      <c r="H39" s="20"/>
      <c r="I39" s="2"/>
      <c r="J39" s="15"/>
    </row>
    <row r="40" spans="1:10" ht="20.100000000000001" customHeight="1" x14ac:dyDescent="0.3">
      <c r="A40" s="16">
        <v>31</v>
      </c>
      <c r="B40" s="116" t="s">
        <v>101</v>
      </c>
      <c r="C40" s="116" t="s">
        <v>99</v>
      </c>
      <c r="D40" s="116">
        <v>20</v>
      </c>
      <c r="E40" s="120">
        <v>30896.25</v>
      </c>
      <c r="F40" s="117">
        <v>617925</v>
      </c>
      <c r="G40" s="19"/>
      <c r="H40" s="20"/>
      <c r="I40" s="2"/>
      <c r="J40" s="15"/>
    </row>
    <row r="41" spans="1:10" ht="20.100000000000001" customHeight="1" x14ac:dyDescent="0.3">
      <c r="A41" s="18">
        <v>32</v>
      </c>
      <c r="B41" s="116" t="s">
        <v>102</v>
      </c>
      <c r="C41" s="116" t="s">
        <v>14</v>
      </c>
      <c r="D41" s="116">
        <v>1000</v>
      </c>
      <c r="E41" s="120">
        <v>432.6</v>
      </c>
      <c r="F41" s="117">
        <v>432600</v>
      </c>
      <c r="G41" s="19">
        <v>111240</v>
      </c>
      <c r="H41" s="20"/>
      <c r="I41" s="2"/>
      <c r="J41" s="15">
        <v>618</v>
      </c>
    </row>
    <row r="42" spans="1:10" ht="20.100000000000001" customHeight="1" x14ac:dyDescent="0.3">
      <c r="A42" s="16">
        <v>33</v>
      </c>
      <c r="B42" s="116" t="s">
        <v>104</v>
      </c>
      <c r="C42" s="116" t="s">
        <v>20</v>
      </c>
      <c r="D42" s="116">
        <v>30</v>
      </c>
      <c r="E42" s="120">
        <v>22050</v>
      </c>
      <c r="F42" s="117">
        <v>661500</v>
      </c>
      <c r="G42" s="19">
        <v>49440</v>
      </c>
      <c r="H42" s="20"/>
      <c r="I42" s="2"/>
      <c r="J42" s="29">
        <v>741.51</v>
      </c>
    </row>
    <row r="43" spans="1:10" ht="20.100000000000001" customHeight="1" x14ac:dyDescent="0.3">
      <c r="A43" s="18">
        <v>34</v>
      </c>
      <c r="B43" s="116" t="s">
        <v>106</v>
      </c>
      <c r="C43" s="116" t="s">
        <v>14</v>
      </c>
      <c r="D43" s="116">
        <v>200</v>
      </c>
      <c r="E43" s="120">
        <v>12976.95</v>
      </c>
      <c r="F43" s="117">
        <v>2595390</v>
      </c>
      <c r="G43" s="19"/>
      <c r="H43" s="20"/>
      <c r="I43" s="2"/>
      <c r="J43" s="30"/>
    </row>
    <row r="44" spans="1:10" ht="20.100000000000001" customHeight="1" x14ac:dyDescent="0.3">
      <c r="A44" s="16">
        <v>35</v>
      </c>
      <c r="B44" s="116" t="s">
        <v>108</v>
      </c>
      <c r="C44" s="116" t="s">
        <v>109</v>
      </c>
      <c r="D44" s="116">
        <v>130</v>
      </c>
      <c r="E44" s="120">
        <v>5670</v>
      </c>
      <c r="F44" s="117">
        <v>737100</v>
      </c>
      <c r="G44" s="31"/>
      <c r="H44" s="20"/>
      <c r="I44" s="2"/>
    </row>
    <row r="45" spans="1:10" ht="20.100000000000001" customHeight="1" x14ac:dyDescent="0.3">
      <c r="A45" s="18">
        <v>36</v>
      </c>
      <c r="B45" s="116" t="s">
        <v>110</v>
      </c>
      <c r="C45" s="116" t="s">
        <v>14</v>
      </c>
      <c r="D45" s="116">
        <v>100</v>
      </c>
      <c r="E45" s="120">
        <v>2718.45</v>
      </c>
      <c r="F45" s="117">
        <v>271845</v>
      </c>
      <c r="G45" s="31"/>
      <c r="H45" s="20"/>
      <c r="I45" s="2"/>
    </row>
    <row r="46" spans="1:10" ht="20.100000000000001" customHeight="1" x14ac:dyDescent="0.3">
      <c r="A46" s="16">
        <v>37</v>
      </c>
      <c r="B46" s="116" t="s">
        <v>111</v>
      </c>
      <c r="C46" s="116" t="s">
        <v>112</v>
      </c>
      <c r="D46" s="116">
        <v>1200</v>
      </c>
      <c r="E46" s="120">
        <v>441</v>
      </c>
      <c r="F46" s="117">
        <v>529200</v>
      </c>
      <c r="G46" s="31"/>
      <c r="H46" s="20"/>
      <c r="I46" s="2"/>
    </row>
    <row r="47" spans="1:10" ht="20.100000000000001" customHeight="1" x14ac:dyDescent="0.3">
      <c r="A47" s="18">
        <v>38</v>
      </c>
      <c r="B47" s="116" t="s">
        <v>113</v>
      </c>
      <c r="C47" s="116" t="s">
        <v>14</v>
      </c>
      <c r="D47" s="116">
        <v>500</v>
      </c>
      <c r="E47" s="120">
        <v>504</v>
      </c>
      <c r="F47" s="117">
        <v>252000</v>
      </c>
      <c r="G47" s="31"/>
      <c r="H47" s="20"/>
      <c r="I47" s="2"/>
    </row>
    <row r="48" spans="1:10" ht="20.100000000000001" customHeight="1" x14ac:dyDescent="0.3">
      <c r="A48" s="16">
        <v>39</v>
      </c>
      <c r="B48" s="116" t="s">
        <v>115</v>
      </c>
      <c r="C48" s="116" t="s">
        <v>15</v>
      </c>
      <c r="D48" s="116">
        <v>40</v>
      </c>
      <c r="E48" s="120">
        <v>6615</v>
      </c>
      <c r="F48" s="117">
        <v>264600</v>
      </c>
      <c r="G48" s="31"/>
      <c r="H48" s="20"/>
      <c r="I48" s="2"/>
    </row>
    <row r="49" spans="1:9" ht="20.100000000000001" customHeight="1" x14ac:dyDescent="0.3">
      <c r="A49" s="18">
        <v>40</v>
      </c>
      <c r="B49" s="116" t="s">
        <v>117</v>
      </c>
      <c r="C49" s="116" t="s">
        <v>118</v>
      </c>
      <c r="D49" s="116">
        <v>5</v>
      </c>
      <c r="E49" s="120">
        <v>228900</v>
      </c>
      <c r="F49" s="117">
        <v>1144500</v>
      </c>
      <c r="G49" s="31"/>
      <c r="H49" s="20"/>
      <c r="I49" s="2"/>
    </row>
    <row r="50" spans="1:9" ht="20.100000000000001" customHeight="1" x14ac:dyDescent="0.3">
      <c r="A50" s="16">
        <v>41</v>
      </c>
      <c r="B50" s="116" t="s">
        <v>120</v>
      </c>
      <c r="C50" s="116" t="s">
        <v>121</v>
      </c>
      <c r="D50" s="116">
        <v>2</v>
      </c>
      <c r="E50" s="120">
        <v>273000</v>
      </c>
      <c r="F50" s="117">
        <v>546000</v>
      </c>
      <c r="G50" s="31"/>
      <c r="H50" s="20"/>
      <c r="I50" s="2"/>
    </row>
    <row r="51" spans="1:9" ht="20.100000000000001" customHeight="1" x14ac:dyDescent="0.3">
      <c r="A51" s="18">
        <v>42</v>
      </c>
      <c r="B51" s="116" t="s">
        <v>122</v>
      </c>
      <c r="C51" s="116" t="s">
        <v>109</v>
      </c>
      <c r="D51" s="116">
        <v>400</v>
      </c>
      <c r="E51" s="120">
        <v>7452</v>
      </c>
      <c r="F51" s="117">
        <v>2980800</v>
      </c>
      <c r="G51" s="31"/>
      <c r="H51" s="20"/>
      <c r="I51" s="2"/>
    </row>
    <row r="52" spans="1:9" ht="20.100000000000001" customHeight="1" x14ac:dyDescent="0.3">
      <c r="A52" s="16">
        <v>43</v>
      </c>
      <c r="B52" s="116" t="s">
        <v>124</v>
      </c>
      <c r="C52" s="116" t="s">
        <v>14</v>
      </c>
      <c r="D52" s="116">
        <v>200</v>
      </c>
      <c r="E52" s="120">
        <v>1260</v>
      </c>
      <c r="F52" s="117">
        <v>252000</v>
      </c>
      <c r="G52" s="31"/>
      <c r="H52" s="20"/>
      <c r="I52" s="2"/>
    </row>
    <row r="53" spans="1:9" ht="20.100000000000001" customHeight="1" x14ac:dyDescent="0.3">
      <c r="A53" s="18">
        <v>44</v>
      </c>
      <c r="B53" s="116" t="s">
        <v>126</v>
      </c>
      <c r="C53" s="116" t="s">
        <v>112</v>
      </c>
      <c r="D53" s="116">
        <v>84</v>
      </c>
      <c r="E53" s="120">
        <v>2415</v>
      </c>
      <c r="F53" s="117">
        <v>202860</v>
      </c>
      <c r="G53" s="31"/>
      <c r="H53" s="20"/>
      <c r="I53" s="2"/>
    </row>
    <row r="54" spans="1:9" ht="20.100000000000001" customHeight="1" x14ac:dyDescent="0.3">
      <c r="A54" s="16">
        <v>45</v>
      </c>
      <c r="B54" s="116" t="s">
        <v>127</v>
      </c>
      <c r="C54" s="116" t="s">
        <v>112</v>
      </c>
      <c r="D54" s="116">
        <v>100</v>
      </c>
      <c r="E54" s="120">
        <v>8033.55</v>
      </c>
      <c r="F54" s="117">
        <v>803355</v>
      </c>
      <c r="G54" s="31"/>
      <c r="H54" s="20"/>
      <c r="I54" s="2"/>
    </row>
    <row r="55" spans="1:9" ht="20.100000000000001" customHeight="1" x14ac:dyDescent="0.3">
      <c r="A55" s="18">
        <v>46</v>
      </c>
      <c r="B55" s="116" t="s">
        <v>128</v>
      </c>
      <c r="C55" s="116" t="s">
        <v>112</v>
      </c>
      <c r="D55" s="116">
        <v>1000</v>
      </c>
      <c r="E55" s="120">
        <v>1470</v>
      </c>
      <c r="F55" s="117">
        <v>1470000</v>
      </c>
      <c r="G55" s="31"/>
      <c r="H55" s="20"/>
      <c r="I55" s="2"/>
    </row>
    <row r="56" spans="1:9" ht="20.100000000000001" customHeight="1" x14ac:dyDescent="0.3">
      <c r="A56" s="16">
        <v>47</v>
      </c>
      <c r="B56" s="116" t="s">
        <v>130</v>
      </c>
      <c r="C56" s="116" t="s">
        <v>112</v>
      </c>
      <c r="D56" s="116">
        <v>1000</v>
      </c>
      <c r="E56" s="120">
        <v>1260</v>
      </c>
      <c r="F56" s="117">
        <v>1260000</v>
      </c>
      <c r="G56" s="31"/>
      <c r="H56" s="20"/>
      <c r="I56" s="2"/>
    </row>
    <row r="57" spans="1:9" ht="20.100000000000001" customHeight="1" x14ac:dyDescent="0.3">
      <c r="A57" s="18">
        <v>48</v>
      </c>
      <c r="B57" s="116" t="s">
        <v>132</v>
      </c>
      <c r="C57" s="116" t="s">
        <v>14</v>
      </c>
      <c r="D57" s="116">
        <v>500</v>
      </c>
      <c r="E57" s="120">
        <v>4830</v>
      </c>
      <c r="F57" s="117">
        <v>2415000</v>
      </c>
      <c r="G57" s="31"/>
      <c r="H57" s="20"/>
      <c r="I57" s="2"/>
    </row>
    <row r="58" spans="1:9" ht="20.100000000000001" customHeight="1" x14ac:dyDescent="0.3">
      <c r="A58" s="16">
        <v>49</v>
      </c>
      <c r="B58" s="116" t="s">
        <v>133</v>
      </c>
      <c r="C58" s="116" t="s">
        <v>14</v>
      </c>
      <c r="D58" s="116">
        <v>400</v>
      </c>
      <c r="E58" s="120">
        <v>6300</v>
      </c>
      <c r="F58" s="117">
        <v>2520000</v>
      </c>
      <c r="G58" s="31"/>
      <c r="H58" s="20"/>
      <c r="I58" s="2"/>
    </row>
    <row r="59" spans="1:9" ht="20.100000000000001" customHeight="1" x14ac:dyDescent="0.3">
      <c r="A59" s="18">
        <v>50</v>
      </c>
      <c r="B59" s="116" t="s">
        <v>135</v>
      </c>
      <c r="C59" s="116" t="s">
        <v>121</v>
      </c>
      <c r="D59" s="116">
        <v>6</v>
      </c>
      <c r="E59" s="120">
        <v>164850</v>
      </c>
      <c r="F59" s="117">
        <v>989100</v>
      </c>
      <c r="G59" s="31"/>
      <c r="H59" s="20"/>
      <c r="I59" s="2"/>
    </row>
    <row r="60" spans="1:9" ht="20.100000000000001" customHeight="1" x14ac:dyDescent="0.3">
      <c r="A60" s="16">
        <v>51</v>
      </c>
      <c r="B60" s="116" t="s">
        <v>137</v>
      </c>
      <c r="C60" s="116" t="s">
        <v>14</v>
      </c>
      <c r="D60" s="116">
        <v>1500</v>
      </c>
      <c r="E60" s="120">
        <v>367.5</v>
      </c>
      <c r="F60" s="117">
        <v>551250</v>
      </c>
      <c r="G60" s="31"/>
      <c r="H60" s="20"/>
      <c r="I60" s="2"/>
    </row>
    <row r="61" spans="1:9" ht="20.100000000000001" customHeight="1" x14ac:dyDescent="0.3">
      <c r="A61" s="18">
        <v>52</v>
      </c>
      <c r="B61" s="116" t="s">
        <v>139</v>
      </c>
      <c r="C61" s="116" t="s">
        <v>14</v>
      </c>
      <c r="D61" s="118">
        <v>800</v>
      </c>
      <c r="E61" s="120">
        <v>819</v>
      </c>
      <c r="F61" s="117">
        <v>655200</v>
      </c>
      <c r="G61" s="31"/>
      <c r="H61" s="20"/>
      <c r="I61" s="2"/>
    </row>
    <row r="62" spans="1:9" ht="20.100000000000001" customHeight="1" x14ac:dyDescent="0.3">
      <c r="A62" s="16">
        <v>53</v>
      </c>
      <c r="B62" s="116" t="s">
        <v>140</v>
      </c>
      <c r="C62" s="116" t="s">
        <v>14</v>
      </c>
      <c r="D62" s="116">
        <v>480</v>
      </c>
      <c r="E62" s="120">
        <v>5040</v>
      </c>
      <c r="F62" s="117">
        <v>2419200</v>
      </c>
      <c r="G62" s="31"/>
      <c r="H62" s="20"/>
      <c r="I62" s="2"/>
    </row>
    <row r="63" spans="1:9" ht="20.100000000000001" customHeight="1" x14ac:dyDescent="0.3">
      <c r="A63" s="18">
        <v>54</v>
      </c>
      <c r="B63" s="116" t="s">
        <v>142</v>
      </c>
      <c r="C63" s="116" t="s">
        <v>14</v>
      </c>
      <c r="D63" s="116">
        <v>1200</v>
      </c>
      <c r="E63" s="120">
        <v>1260</v>
      </c>
      <c r="F63" s="117">
        <v>1512000</v>
      </c>
      <c r="G63" s="31"/>
      <c r="H63" s="20"/>
      <c r="I63" s="2"/>
    </row>
    <row r="64" spans="1:9" ht="20.100000000000001" customHeight="1" x14ac:dyDescent="0.3">
      <c r="A64" s="16">
        <v>55</v>
      </c>
      <c r="B64" s="116" t="s">
        <v>144</v>
      </c>
      <c r="C64" s="116" t="s">
        <v>14</v>
      </c>
      <c r="D64" s="116">
        <v>360</v>
      </c>
      <c r="E64" s="120">
        <v>1417.5</v>
      </c>
      <c r="F64" s="117">
        <v>510300</v>
      </c>
      <c r="G64" s="31"/>
      <c r="H64" s="20"/>
      <c r="I64" s="2"/>
    </row>
    <row r="65" spans="1:9" ht="20.100000000000001" customHeight="1" x14ac:dyDescent="0.3">
      <c r="A65" s="18">
        <v>56</v>
      </c>
      <c r="B65" s="116" t="s">
        <v>145</v>
      </c>
      <c r="C65" s="116" t="s">
        <v>14</v>
      </c>
      <c r="D65" s="116">
        <v>800</v>
      </c>
      <c r="E65" s="120">
        <v>472.5</v>
      </c>
      <c r="F65" s="117">
        <v>378000</v>
      </c>
      <c r="G65" s="31"/>
      <c r="H65" s="20"/>
      <c r="I65" s="2"/>
    </row>
    <row r="66" spans="1:9" ht="20.100000000000001" customHeight="1" x14ac:dyDescent="0.3">
      <c r="A66" s="16">
        <v>57</v>
      </c>
      <c r="B66" s="116" t="s">
        <v>146</v>
      </c>
      <c r="C66" s="116" t="s">
        <v>147</v>
      </c>
      <c r="D66" s="116">
        <v>1000</v>
      </c>
      <c r="E66" s="120">
        <v>2031.75</v>
      </c>
      <c r="F66" s="117">
        <v>2031750</v>
      </c>
      <c r="G66" s="31"/>
      <c r="H66" s="20"/>
      <c r="I66" s="2"/>
    </row>
    <row r="67" spans="1:9" ht="20.100000000000001" customHeight="1" x14ac:dyDescent="0.3">
      <c r="A67" s="18">
        <v>58</v>
      </c>
      <c r="B67" s="116" t="s">
        <v>149</v>
      </c>
      <c r="C67" s="116" t="s">
        <v>147</v>
      </c>
      <c r="D67" s="116">
        <v>1000</v>
      </c>
      <c r="E67" s="120">
        <v>864</v>
      </c>
      <c r="F67" s="117">
        <v>864000</v>
      </c>
      <c r="G67" s="31"/>
      <c r="H67" s="20"/>
      <c r="I67" s="2"/>
    </row>
    <row r="68" spans="1:9" ht="20.100000000000001" customHeight="1" x14ac:dyDescent="0.3">
      <c r="A68" s="16">
        <v>59</v>
      </c>
      <c r="B68" s="116" t="s">
        <v>151</v>
      </c>
      <c r="C68" s="116" t="s">
        <v>147</v>
      </c>
      <c r="D68" s="116">
        <v>2000</v>
      </c>
      <c r="E68" s="120">
        <v>3672</v>
      </c>
      <c r="F68" s="117">
        <v>7344000</v>
      </c>
      <c r="G68" s="31"/>
      <c r="H68" s="20"/>
      <c r="I68" s="2"/>
    </row>
    <row r="69" spans="1:9" ht="20.100000000000001" customHeight="1" x14ac:dyDescent="0.3">
      <c r="A69" s="18">
        <v>60</v>
      </c>
      <c r="B69" s="116" t="s">
        <v>153</v>
      </c>
      <c r="C69" s="116" t="s">
        <v>147</v>
      </c>
      <c r="D69" s="116">
        <v>60</v>
      </c>
      <c r="E69" s="120">
        <v>5145</v>
      </c>
      <c r="F69" s="117">
        <v>308700</v>
      </c>
      <c r="G69" s="31"/>
      <c r="H69" s="20"/>
      <c r="I69" s="2"/>
    </row>
    <row r="70" spans="1:9" ht="20.100000000000001" customHeight="1" x14ac:dyDescent="0.3">
      <c r="A70" s="16">
        <v>61</v>
      </c>
      <c r="B70" s="116" t="s">
        <v>155</v>
      </c>
      <c r="C70" s="116" t="s">
        <v>147</v>
      </c>
      <c r="D70" s="116">
        <v>30</v>
      </c>
      <c r="E70" s="120">
        <v>19425</v>
      </c>
      <c r="F70" s="117">
        <v>582750</v>
      </c>
      <c r="G70" s="31"/>
      <c r="H70" s="20"/>
      <c r="I70" s="2"/>
    </row>
    <row r="71" spans="1:9" ht="20.100000000000001" customHeight="1" x14ac:dyDescent="0.3">
      <c r="A71" s="18">
        <v>62</v>
      </c>
      <c r="B71" s="116" t="s">
        <v>157</v>
      </c>
      <c r="C71" s="116" t="s">
        <v>158</v>
      </c>
      <c r="D71" s="116">
        <v>200</v>
      </c>
      <c r="E71" s="120">
        <v>94500</v>
      </c>
      <c r="F71" s="117">
        <v>18900000</v>
      </c>
      <c r="G71" s="31"/>
      <c r="H71" s="20"/>
      <c r="I71" s="2"/>
    </row>
    <row r="72" spans="1:9" ht="20.100000000000001" customHeight="1" x14ac:dyDescent="0.3">
      <c r="A72" s="16">
        <v>63</v>
      </c>
      <c r="B72" s="116" t="s">
        <v>160</v>
      </c>
      <c r="C72" s="116" t="s">
        <v>14</v>
      </c>
      <c r="D72" s="116">
        <v>300</v>
      </c>
      <c r="E72" s="120">
        <v>4830</v>
      </c>
      <c r="F72" s="117">
        <v>1449000</v>
      </c>
      <c r="G72" s="31"/>
      <c r="H72" s="20"/>
      <c r="I72" s="2"/>
    </row>
    <row r="73" spans="1:9" ht="20.100000000000001" customHeight="1" x14ac:dyDescent="0.3">
      <c r="A73" s="18">
        <v>64</v>
      </c>
      <c r="B73" s="119" t="s">
        <v>161</v>
      </c>
      <c r="C73" s="119" t="s">
        <v>14</v>
      </c>
      <c r="D73" s="119">
        <v>150</v>
      </c>
      <c r="E73" s="120">
        <v>1312.5</v>
      </c>
      <c r="F73" s="117">
        <v>196875</v>
      </c>
      <c r="G73" s="31"/>
      <c r="H73" s="20"/>
      <c r="I73" s="2"/>
    </row>
    <row r="74" spans="1:9" ht="20.100000000000001" customHeight="1" x14ac:dyDescent="0.3">
      <c r="A74" s="16"/>
      <c r="B74" s="121" t="s">
        <v>21</v>
      </c>
      <c r="C74" s="122"/>
      <c r="D74" s="122"/>
      <c r="E74" s="123"/>
      <c r="F74" s="124">
        <f>SUM(F10:F73)</f>
        <v>77755030.5</v>
      </c>
      <c r="G74" s="31"/>
      <c r="H74" s="20"/>
      <c r="I74" s="2"/>
    </row>
    <row r="75" spans="1:9" ht="20.100000000000001" customHeight="1" x14ac:dyDescent="0.3">
      <c r="A75" s="125" t="s">
        <v>171</v>
      </c>
      <c r="B75" s="125"/>
      <c r="C75" s="125"/>
      <c r="D75" s="125"/>
      <c r="E75" s="125"/>
      <c r="F75" s="125"/>
      <c r="G75" s="20"/>
      <c r="H75" s="20"/>
      <c r="I75" s="2"/>
    </row>
    <row r="76" spans="1:9" ht="20.100000000000001" customHeight="1" x14ac:dyDescent="0.3">
      <c r="A76" s="126"/>
      <c r="B76" s="126"/>
      <c r="C76" s="126"/>
      <c r="D76" s="126"/>
      <c r="E76" s="126"/>
      <c r="F76" s="126"/>
      <c r="G76" s="20"/>
      <c r="H76" s="20"/>
      <c r="I76" s="2"/>
    </row>
    <row r="77" spans="1:9" ht="18.75" x14ac:dyDescent="0.3">
      <c r="A77" s="2"/>
      <c r="B77" s="53" t="s">
        <v>172</v>
      </c>
      <c r="C77" s="53"/>
      <c r="D77" s="53"/>
      <c r="E77" s="53"/>
      <c r="F77" s="53"/>
      <c r="G77" s="53"/>
      <c r="H77" s="32"/>
      <c r="I77" s="2"/>
    </row>
    <row r="78" spans="1:9" ht="18.75" x14ac:dyDescent="0.3">
      <c r="A78" s="2"/>
      <c r="B78" s="2"/>
      <c r="C78" s="32"/>
      <c r="D78" s="32"/>
      <c r="E78" s="33"/>
      <c r="F78" s="33"/>
      <c r="G78" s="34"/>
      <c r="H78" s="34"/>
      <c r="I78" s="2"/>
    </row>
    <row r="79" spans="1:9" ht="16.5" x14ac:dyDescent="0.25">
      <c r="A79" s="42" t="s">
        <v>22</v>
      </c>
      <c r="B79" s="42"/>
      <c r="C79" s="35"/>
      <c r="D79" s="42" t="s">
        <v>23</v>
      </c>
      <c r="E79" s="42"/>
      <c r="F79" s="42"/>
      <c r="G79" s="42"/>
      <c r="H79" s="1"/>
      <c r="I79" s="2"/>
    </row>
    <row r="80" spans="1:9" ht="16.5" x14ac:dyDescent="0.25">
      <c r="A80" s="36"/>
      <c r="B80" s="36"/>
      <c r="C80" s="36"/>
      <c r="D80" s="36"/>
      <c r="E80" s="37"/>
      <c r="F80" s="37"/>
      <c r="G80" s="38"/>
      <c r="H80" s="38"/>
      <c r="I80" s="2"/>
    </row>
    <row r="81" spans="1:9" ht="16.5" x14ac:dyDescent="0.25">
      <c r="A81" s="36"/>
      <c r="B81" s="36"/>
      <c r="C81" s="36"/>
      <c r="D81" s="36"/>
      <c r="E81" s="37"/>
      <c r="F81" s="37"/>
      <c r="G81" s="38"/>
      <c r="H81" s="38"/>
      <c r="I81" s="2"/>
    </row>
    <row r="82" spans="1:9" ht="16.5" x14ac:dyDescent="0.25">
      <c r="A82" s="36"/>
      <c r="B82" s="36"/>
      <c r="C82" s="36"/>
      <c r="D82" s="36"/>
      <c r="E82" s="37"/>
      <c r="F82" s="37"/>
      <c r="G82" s="38"/>
      <c r="H82" s="38"/>
      <c r="I82" s="2"/>
    </row>
    <row r="83" spans="1:9" ht="16.5" x14ac:dyDescent="0.25">
      <c r="A83" s="42" t="s">
        <v>24</v>
      </c>
      <c r="B83" s="42"/>
      <c r="C83" s="35"/>
      <c r="D83" s="42" t="s">
        <v>25</v>
      </c>
      <c r="E83" s="42"/>
      <c r="F83" s="42"/>
      <c r="G83" s="42"/>
      <c r="H83" s="1"/>
      <c r="I83" s="2"/>
    </row>
  </sheetData>
  <mergeCells count="19">
    <mergeCell ref="B74:E74"/>
    <mergeCell ref="A75:F75"/>
    <mergeCell ref="B77:G77"/>
    <mergeCell ref="A79:B79"/>
    <mergeCell ref="D79:G79"/>
    <mergeCell ref="A83:B83"/>
    <mergeCell ref="D83:G83"/>
    <mergeCell ref="E7:G7"/>
    <mergeCell ref="A8:A9"/>
    <mergeCell ref="B8:B9"/>
    <mergeCell ref="E8:E9"/>
    <mergeCell ref="F8:F9"/>
    <mergeCell ref="G8:G9"/>
    <mergeCell ref="A5:F5"/>
    <mergeCell ref="A1:B1"/>
    <mergeCell ref="C1:G1"/>
    <mergeCell ref="A2:B2"/>
    <mergeCell ref="C2:G2"/>
    <mergeCell ref="A3:B3"/>
  </mergeCells>
  <pageMargins left="0.25" right="0.25" top="0.25" bottom="0.25" header="0.31496062992126" footer="0.3149606299212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BBG 2022 </vt:lpstr>
      <vt:lpstr>Dự trù thuốc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yte1</cp:lastModifiedBy>
  <cp:lastPrinted>2022-03-08T04:28:21Z</cp:lastPrinted>
  <dcterms:created xsi:type="dcterms:W3CDTF">2020-09-24T02:17:40Z</dcterms:created>
  <dcterms:modified xsi:type="dcterms:W3CDTF">2022-03-08T04:28:48Z</dcterms:modified>
</cp:coreProperties>
</file>