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247DE8E8-88A0-47E1-A05D-76D0F33239A4}"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6" i="1"/>
  <c r="D75" i="1" s="1"/>
  <c r="F8" i="1"/>
  <c r="H42" i="2"/>
  <c r="G42" i="2"/>
  <c r="H40" i="2"/>
  <c r="G40" i="2"/>
  <c r="F41" i="2"/>
  <c r="E41" i="2"/>
  <c r="H39" i="2"/>
  <c r="G39" i="2"/>
  <c r="H43" i="2"/>
  <c r="G43" i="2"/>
  <c r="F40" i="2"/>
  <c r="E40" i="2"/>
  <c r="F39" i="2"/>
  <c r="E39" i="2"/>
  <c r="F42" i="2"/>
  <c r="E42" i="2"/>
  <c r="H41" i="2"/>
  <c r="G38" i="2"/>
  <c r="H38" i="2"/>
  <c r="G41" i="2"/>
  <c r="F43" i="2"/>
  <c r="E38" i="2"/>
  <c r="F38" i="2"/>
  <c r="E43" i="2"/>
</calcChain>
</file>

<file path=xl/sharedStrings.xml><?xml version="1.0" encoding="utf-8"?>
<sst xmlns="http://schemas.openxmlformats.org/spreadsheetml/2006/main" count="247" uniqueCount="224">
  <si>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</si>
  <si>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</si>
  <si>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</si>
  <si>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</si>
  <si>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</si>
  <si>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</si>
  <si>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</si>
  <si>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</si>
  <si>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</si>
  <si>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</si>
  <si>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</si>
  <si>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</si>
  <si>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</si>
  <si>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</si>
  <si>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</si>
  <si>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</si>
  <si>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</si>
  <si>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</si>
  <si>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</si>
  <si>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</si>
  <si>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</si>
  <si>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</si>
  <si>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</si>
  <si>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</si>
  <si>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</si>
  <si>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</si>
  <si>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</si>
  <si>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</si>
  <si>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</si>
  <si>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</si>
  <si>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</si>
  <si>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</si>
  <si>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</si>
  <si>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</si>
  <si>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</si>
  <si>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</si>
  <si>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</si>
  <si>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</si>
  <si>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</si>
  <si>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</si>
  <si>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</si>
  <si>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</si>
  <si>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</si>
  <si>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</si>
  <si>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</si>
  <si>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</si>
  <si>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</si>
  <si>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</si>
  <si>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</si>
  <si>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</si>
  <si>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</si>
  <si>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</si>
  <si>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</si>
  <si>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</si>
  <si>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</si>
  <si>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</si>
  <si>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</si>
  <si>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</si>
  <si>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</si>
  <si>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</si>
  <si>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</si>
  <si>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</si>
  <si>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</si>
  <si>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</si>
  <si>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</si>
  <si>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</si>
  <si>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</si>
  <si>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</si>
  <si>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</si>
  <si>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</si>
  <si>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</si>
  <si>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</si>
  <si>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</si>
  <si>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</si>
  <si>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Tham gia VCNET</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</si>
  <si>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</si>
  <si>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</si>
  <si>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</si>
  <si>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</si>
  <si>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</si>
  <si>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</si>
  <si>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</si>
  <si>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</si>
  <si>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</si>
  <si>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</si>
  <si>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</si>
  <si>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</si>
  <si>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</si>
  <si>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</si>
  <si>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</si>
  <si>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</si>
  <si>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</si>
  <si>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</si>
  <si>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</si>
  <si>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</si>
  <si>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</si>
  <si>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</si>
  <si>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</si>
  <si>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</si>
  <si>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</si>
  <si>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</si>
  <si>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</si>
  <si>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</si>
  <si>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</si>
  <si>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</si>
  <si>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</si>
  <si>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</si>
  <si>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</si>
  <si>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</si>
  <si>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</si>
  <si>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</si>
  <si>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</si>
  <si>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</si>
  <si>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</si>
  <si>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</si>
  <si>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</si>
  <si>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</si>
  <si>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</si>
  <si>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</si>
  <si>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</si>
  <si>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</si>
  <si>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</si>
  <si>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</si>
  <si>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</si>
  <si>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</si>
  <si>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</si>
  <si>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</si>
  <si>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</si>
  <si>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</si>
  <si>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</si>
  <si>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</si>
  <si>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</si>
  <si>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</si>
  <si>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</si>
  <si>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</si>
  <si>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</si>
  <si>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</si>
  <si>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</si>
  <si>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</si>
  <si>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</si>
  <si>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</si>
  <si>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</si>
  <si>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</si>
  <si>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</si>
  <si>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</si>
  <si>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</si>
  <si>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</si>
  <si>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</si>
  <si>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</si>
  <si>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</si>
  <si>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</si>
  <si>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</si>
  <si>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</si>
  <si>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</si>
  <si>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</si>
  <si>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</si>
  <si>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</si>
  <si>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</si>
  <si>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</si>
  <si>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</si>
  <si>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</si>
  <si>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</si>
  <si>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</si>
  <si>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</si>
  <si>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</si>
  <si>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</si>
  <si>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</si>
  <si>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</si>
  <si>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</si>
  <si>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</si>
  <si>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</si>
  <si>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</si>
  <si>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</si>
  <si>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</si>
  <si>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</si>
  <si>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</si>
  <si>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</si>
  <si>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</si>
  <si>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</si>
  <si>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</si>
  <si>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</si>
  <si>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</si>
  <si>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</si>
  <si>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</si>
  <si>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</si>
  <si>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</si>
  <si>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</si>
  <si>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</si>
  <si>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</si>
  <si>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</si>
  <si>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</si>
  <si>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</si>
  <si>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</si>
  <si>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</si>
  <si>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</si>
  <si>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</si>
  <si>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</si>
  <si>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</si>
  <si>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</si>
  <si>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</si>
  <si>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</si>
  <si>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</si>
  <si>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</si>
  <si>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</si>
  <si>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</si>
  <si>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</si>
  <si>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</si>
  <si>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</si>
  <si>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</si>
  <si>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</si>
  <si>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</si>
  <si>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</si>
  <si>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</si>
  <si>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</si>
  <si>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</si>
  <si>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</si>
  <si>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</si>
  <si>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</si>
  <si>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</si>
  <si>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</si>
  <si>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</si>
  <si>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</si>
  <si>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Đặng Phú Thịnh</t>
  </si>
  <si>
    <t>Đặng Phú Thịnh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</si>
</sst>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Border="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0" zoomScale="90" zoomScaleNormal="90" zoomScaleSheetLayoutView="90" workbookViewId="0">
      <selection activeCell="D101" sqref="D101"/>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4.625" style="16" customWidth="1"/>
    <col min="8" max="1025" width="9" style="16" customWidth="1"/>
  </cols>
  <sheetData>
    <row r="1" spans="1:20" ht="15" customHeight="1">
      <c r="A1" s="15" t="s">
        <v>0</v>
      </c>
      <c r="G1" s="17"/>
    </row>
    <row r="2" spans="1:20" ht="15" customHeight="1">
      <c r="A2" s="14"/>
      <c r="B2" s="14"/>
      <c r="C2" s="13"/>
      <c r="D2" s="13"/>
      <c r="E2" s="13"/>
      <c r="F2" s="13"/>
      <c r="G2" s="13"/>
      <c r="H2" s="19"/>
      <c r="I2" s="19"/>
      <c r="J2" s="19"/>
      <c r="K2" s="19"/>
      <c r="L2" s="19"/>
      <c r="M2" s="19"/>
      <c r="N2" s="19"/>
      <c r="O2" s="19"/>
      <c r="P2" s="19"/>
      <c r="Q2" s="19"/>
      <c r="R2" s="19"/>
      <c r="S2" s="19"/>
      <c r="T2" s="19"/>
    </row>
    <row r="3" spans="1:20" ht="9.9499999999999993" customHeight="1">
      <c r="A3" s="13"/>
      <c r="B3" s="13"/>
      <c r="C3" s="12"/>
      <c r="D3" s="12"/>
      <c r="E3" s="12"/>
      <c r="F3" s="12"/>
      <c r="G3" s="12"/>
      <c r="H3" s="19"/>
      <c r="I3" s="19"/>
      <c r="J3" s="19"/>
      <c r="K3" s="19"/>
      <c r="L3" s="19"/>
      <c r="M3" s="19"/>
      <c r="N3" s="19"/>
      <c r="O3" s="19"/>
      <c r="P3" s="19"/>
      <c r="Q3" s="19"/>
      <c r="R3" s="19"/>
      <c r="S3" s="19"/>
      <c r="T3" s="19"/>
    </row>
    <row r="4" spans="1:20" ht="21.95" customHeight="1">
      <c r="A4" s="11" t="s">
        <v>1</v>
      </c>
      <c r="B4" s="11"/>
      <c r="C4" s="11"/>
      <c r="D4" s="11"/>
      <c r="E4" s="11"/>
      <c r="F4" s="11"/>
      <c r="G4" s="11"/>
      <c r="H4" s="20"/>
      <c r="I4" s="20"/>
      <c r="J4" s="20"/>
      <c r="K4" s="20"/>
      <c r="L4" s="20"/>
      <c r="M4" s="20"/>
      <c r="N4" s="20"/>
      <c r="O4" s="20"/>
      <c r="P4" s="20"/>
      <c r="Q4" s="20"/>
      <c r="R4" s="20"/>
      <c r="S4" s="20"/>
      <c r="T4" s="20"/>
    </row>
    <row r="5" spans="1:20" s="24" customFormat="1" ht="15" customHeight="1">
      <c r="A5" s="21"/>
      <c r="B5" s="10" t="s">
        <v>222</v>
      </c>
      <c r="C5" s="10"/>
      <c r="D5" s="21"/>
      <c r="E5" s="21"/>
      <c r="F5" s="21"/>
      <c r="G5" s="22"/>
      <c r="H5" s="23"/>
      <c r="I5" s="23"/>
      <c r="J5" s="23"/>
      <c r="K5" s="23"/>
      <c r="L5" s="23"/>
      <c r="M5" s="23"/>
      <c r="N5" s="23"/>
      <c r="O5" s="23"/>
      <c r="P5" s="23"/>
      <c r="Q5" s="23"/>
      <c r="R5" s="23"/>
      <c r="S5" s="23"/>
      <c r="T5" s="23"/>
    </row>
    <row r="6" spans="1:20" s="24" customFormat="1" ht="15" customHeight="1">
      <c r="A6" s="25"/>
      <c r="B6" s="9" t="s">
        <v>2</v>
      </c>
      <c r="C6" s="9"/>
      <c r="D6" s="26"/>
      <c r="E6" s="27"/>
      <c r="F6" s="27"/>
      <c r="G6" s="27"/>
      <c r="H6" s="23"/>
      <c r="I6" s="23"/>
      <c r="J6" s="23"/>
      <c r="K6" s="23"/>
      <c r="L6" s="23"/>
      <c r="M6" s="23"/>
      <c r="N6" s="23"/>
      <c r="O6" s="23"/>
      <c r="P6" s="23"/>
      <c r="Q6" s="23"/>
      <c r="R6" s="23"/>
      <c r="S6" s="23"/>
      <c r="T6" s="23"/>
    </row>
    <row r="7" spans="1:20" s="30" customFormat="1" ht="24.95" customHeight="1">
      <c r="A7" s="28" t="s">
        <v>3</v>
      </c>
      <c r="B7" s="29" t="s">
        <v>4</v>
      </c>
      <c r="C7" s="29" t="s">
        <v>5</v>
      </c>
      <c r="D7" s="28" t="s">
        <v>6</v>
      </c>
      <c r="E7" s="28" t="s">
        <v>7</v>
      </c>
      <c r="F7" s="28" t="s">
        <v>8</v>
      </c>
      <c r="G7" s="29" t="s">
        <v>9</v>
      </c>
    </row>
    <row r="8" spans="1:20" s="30" customFormat="1" ht="15" customHeight="1">
      <c r="A8" s="31" t="s">
        <v>10</v>
      </c>
      <c r="B8" s="32" t="s">
        <v>11</v>
      </c>
      <c r="C8" s="33"/>
      <c r="D8" s="31">
        <v>22</v>
      </c>
      <c r="E8" s="31">
        <v>22</v>
      </c>
      <c r="F8" s="31">
        <f>SUM(F9,F16,F20,F23,F25)</f>
        <v>0</v>
      </c>
      <c r="G8" s="34"/>
    </row>
    <row r="9" spans="1:20" s="30" customFormat="1" ht="14.1" customHeight="1">
      <c r="A9" s="35" t="s">
        <v>12</v>
      </c>
      <c r="B9" s="36" t="s">
        <v>13</v>
      </c>
      <c r="C9" s="33"/>
      <c r="D9" s="33"/>
      <c r="E9" s="34"/>
      <c r="F9" s="34"/>
      <c r="G9" s="34"/>
    </row>
    <row r="10" spans="1:20" s="30" customFormat="1" ht="24.95" customHeight="1">
      <c r="A10" s="8"/>
      <c r="B10" s="37" t="s">
        <v>14</v>
      </c>
      <c r="C10" s="38">
        <v>10</v>
      </c>
      <c r="D10" s="33">
        <v>9</v>
      </c>
      <c r="E10" s="34">
        <v>9</v>
      </c>
      <c r="F10" s="34"/>
      <c r="G10" s="34"/>
    </row>
    <row r="11" spans="1:20" s="30" customFormat="1" ht="14.1" customHeight="1">
      <c r="A11" s="8"/>
      <c r="B11" s="39" t="s">
        <v>15</v>
      </c>
      <c r="C11" s="38" t="s">
        <v>16</v>
      </c>
      <c r="D11" s="33">
        <v>-1</v>
      </c>
      <c r="E11" s="34">
        <v>-1</v>
      </c>
      <c r="F11" s="34"/>
      <c r="G11" s="34"/>
    </row>
    <row r="12" spans="1:20" s="30" customFormat="1" ht="14.1" customHeight="1">
      <c r="A12" s="8"/>
      <c r="B12" s="39" t="s">
        <v>17</v>
      </c>
      <c r="C12" s="38" t="s">
        <v>18</v>
      </c>
      <c r="D12" s="33"/>
      <c r="E12" s="34"/>
      <c r="F12" s="34"/>
      <c r="G12" s="34"/>
    </row>
    <row r="13" spans="1:20" s="30" customFormat="1" ht="14.1" customHeight="1">
      <c r="A13" s="8"/>
      <c r="B13" s="39" t="s">
        <v>19</v>
      </c>
      <c r="C13" s="38">
        <v>-2</v>
      </c>
      <c r="D13" s="33"/>
      <c r="E13" s="34"/>
      <c r="F13" s="34"/>
      <c r="G13" s="34"/>
    </row>
    <row r="14" spans="1:20" s="30" customFormat="1" ht="14.1" customHeight="1">
      <c r="A14" s="8"/>
      <c r="B14" s="36" t="s">
        <v>20</v>
      </c>
      <c r="C14" s="33">
        <v>-3</v>
      </c>
      <c r="D14" s="33"/>
      <c r="E14" s="34"/>
      <c r="F14" s="34"/>
      <c r="G14" s="34"/>
    </row>
    <row r="15" spans="1:20" s="30" customFormat="1" ht="14.1" customHeight="1">
      <c r="A15" s="8"/>
      <c r="B15" s="36" t="s">
        <v>21</v>
      </c>
      <c r="C15" s="33">
        <v>-5</v>
      </c>
      <c r="D15" s="33"/>
      <c r="E15" s="34"/>
      <c r="F15" s="34"/>
      <c r="G15" s="34"/>
    </row>
    <row r="16" spans="1:20" s="30" customFormat="1" ht="24.95" customHeight="1">
      <c r="A16" s="35" t="s">
        <v>22</v>
      </c>
      <c r="B16" s="40" t="s">
        <v>23</v>
      </c>
      <c r="C16" s="33"/>
      <c r="D16" s="33"/>
      <c r="E16" s="34"/>
      <c r="F16" s="34"/>
      <c r="G16" s="34"/>
    </row>
    <row r="17" spans="1:7" s="30" customFormat="1" ht="14.1" customHeight="1">
      <c r="A17" s="8"/>
      <c r="B17" s="40" t="s">
        <v>24</v>
      </c>
      <c r="C17" s="38">
        <v>5</v>
      </c>
      <c r="D17" s="33"/>
      <c r="E17" s="34"/>
      <c r="F17" s="34"/>
      <c r="G17" s="34"/>
    </row>
    <row r="18" spans="1:7" s="30" customFormat="1" ht="14.1" customHeight="1">
      <c r="A18" s="8"/>
      <c r="B18" s="40" t="s">
        <v>25</v>
      </c>
      <c r="C18" s="38">
        <v>5</v>
      </c>
      <c r="D18" s="33"/>
      <c r="E18" s="34"/>
      <c r="F18" s="34"/>
      <c r="G18" s="34"/>
    </row>
    <row r="19" spans="1:7" s="30" customFormat="1" ht="14.1" customHeight="1">
      <c r="A19" s="8"/>
      <c r="B19" s="37" t="s">
        <v>26</v>
      </c>
      <c r="C19" s="38" t="s">
        <v>27</v>
      </c>
      <c r="D19" s="33"/>
      <c r="E19" s="34"/>
      <c r="F19" s="34"/>
      <c r="G19" s="34"/>
    </row>
    <row r="20" spans="1:7" s="30" customFormat="1" ht="14.1" customHeight="1">
      <c r="A20" s="35" t="s">
        <v>28</v>
      </c>
      <c r="B20" s="37" t="s">
        <v>29</v>
      </c>
      <c r="C20" s="38"/>
      <c r="D20" s="33"/>
      <c r="E20" s="34"/>
      <c r="F20" s="34"/>
      <c r="G20" s="34"/>
    </row>
    <row r="21" spans="1:7" s="30" customFormat="1" ht="14.1" customHeight="1">
      <c r="A21" s="8"/>
      <c r="B21" s="37" t="s">
        <v>30</v>
      </c>
      <c r="C21" s="38">
        <v>5</v>
      </c>
      <c r="D21" s="33"/>
      <c r="E21" s="34"/>
      <c r="F21" s="34"/>
      <c r="G21" s="34"/>
    </row>
    <row r="22" spans="1:7" s="30" customFormat="1" ht="14.1" customHeight="1">
      <c r="A22" s="8"/>
      <c r="B22" s="37" t="s">
        <v>31</v>
      </c>
      <c r="C22" s="38">
        <v>-5</v>
      </c>
      <c r="D22" s="33"/>
      <c r="E22" s="34"/>
      <c r="F22" s="34"/>
      <c r="G22" s="34"/>
    </row>
    <row r="23" spans="1:7" s="30" customFormat="1" ht="14.1" customHeight="1">
      <c r="A23" s="35" t="s">
        <v>32</v>
      </c>
      <c r="B23" s="37" t="s">
        <v>33</v>
      </c>
      <c r="C23" s="33"/>
      <c r="D23" s="33"/>
      <c r="E23" s="34"/>
      <c r="F23" s="34"/>
      <c r="G23" s="34"/>
    </row>
    <row r="24" spans="1:7" s="30" customFormat="1" ht="25.5">
      <c r="A24" s="35"/>
      <c r="B24" s="37" t="s">
        <v>34</v>
      </c>
      <c r="C24" s="33">
        <v>5</v>
      </c>
      <c r="D24" s="33">
        <v>5</v>
      </c>
      <c r="E24" s="34">
        <v>5</v>
      </c>
      <c r="F24" s="34"/>
      <c r="G24" s="34"/>
    </row>
    <row r="25" spans="1:7" s="30" customFormat="1" ht="14.1" customHeight="1">
      <c r="A25" s="35" t="s">
        <v>35</v>
      </c>
      <c r="B25" s="36" t="s">
        <v>36</v>
      </c>
      <c r="C25" s="33"/>
      <c r="D25" s="33"/>
      <c r="E25" s="34"/>
      <c r="F25" s="34"/>
      <c r="G25" s="34"/>
    </row>
    <row r="26" spans="1:7" s="30" customFormat="1" ht="14.1" customHeight="1">
      <c r="A26" s="8"/>
      <c r="B26" s="36" t="s">
        <v>37</v>
      </c>
      <c r="C26" s="33">
        <v>10</v>
      </c>
      <c r="D26" s="33"/>
      <c r="E26" s="34"/>
      <c r="F26" s="34"/>
      <c r="G26" s="34"/>
    </row>
    <row r="27" spans="1:7" s="30" customFormat="1" ht="14.1" customHeight="1">
      <c r="A27" s="8"/>
      <c r="B27" s="36" t="s">
        <v>38</v>
      </c>
      <c r="C27" s="33">
        <v>9</v>
      </c>
      <c r="D27" s="33"/>
      <c r="E27" s="34"/>
      <c r="F27" s="34"/>
      <c r="G27" s="34"/>
    </row>
    <row r="28" spans="1:7" s="30" customFormat="1" ht="14.1" customHeight="1">
      <c r="A28" s="8"/>
      <c r="B28" s="36" t="s">
        <v>39</v>
      </c>
      <c r="C28" s="33">
        <v>8</v>
      </c>
      <c r="D28" s="33">
        <v>8</v>
      </c>
      <c r="E28" s="34">
        <v>8</v>
      </c>
      <c r="F28" s="34"/>
      <c r="G28" s="34"/>
    </row>
    <row r="29" spans="1:7" s="30" customFormat="1" ht="14.1" customHeight="1">
      <c r="A29" s="8"/>
      <c r="B29" s="36" t="s">
        <v>40</v>
      </c>
      <c r="C29" s="33">
        <v>7</v>
      </c>
      <c r="D29" s="33"/>
      <c r="E29" s="34"/>
      <c r="F29" s="34"/>
      <c r="G29" s="34"/>
    </row>
    <row r="30" spans="1:7" s="30" customFormat="1" ht="14.1" customHeight="1">
      <c r="A30" s="8"/>
      <c r="B30" s="36" t="s">
        <v>41</v>
      </c>
      <c r="C30" s="33">
        <v>6</v>
      </c>
      <c r="D30" s="33"/>
      <c r="E30" s="34"/>
      <c r="F30" s="34"/>
      <c r="G30" s="34"/>
    </row>
    <row r="31" spans="1:7" s="30" customFormat="1" ht="14.1" customHeight="1">
      <c r="A31" s="8"/>
      <c r="B31" s="36" t="s">
        <v>42</v>
      </c>
      <c r="C31" s="33">
        <v>5</v>
      </c>
      <c r="D31" s="33"/>
      <c r="E31" s="34"/>
      <c r="F31" s="34"/>
      <c r="G31" s="34"/>
    </row>
    <row r="32" spans="1:7" s="30" customFormat="1" ht="14.1" customHeight="1">
      <c r="A32" s="35"/>
      <c r="B32" s="41" t="s">
        <v>43</v>
      </c>
      <c r="C32" s="33"/>
      <c r="D32" s="42"/>
      <c r="E32" s="34"/>
      <c r="F32" s="34"/>
      <c r="G32" s="34"/>
    </row>
    <row r="33" spans="1:7" s="30" customFormat="1" ht="14.1" customHeight="1">
      <c r="A33" s="31" t="s">
        <v>44</v>
      </c>
      <c r="B33" s="32" t="s">
        <v>45</v>
      </c>
      <c r="C33" s="33"/>
      <c r="D33" s="31">
        <v>25</v>
      </c>
      <c r="E33" s="34">
        <v>25</v>
      </c>
      <c r="F33" s="34"/>
      <c r="G33" s="34"/>
    </row>
    <row r="34" spans="1:7" s="30" customFormat="1" ht="25.5">
      <c r="A34" s="35" t="s">
        <v>12</v>
      </c>
      <c r="B34" s="37" t="s">
        <v>46</v>
      </c>
      <c r="C34" s="33"/>
      <c r="D34" s="33"/>
      <c r="E34" s="34"/>
      <c r="F34" s="34"/>
      <c r="G34" s="34"/>
    </row>
    <row r="35" spans="1:7" s="30" customFormat="1" ht="14.1" customHeight="1">
      <c r="A35" s="35"/>
      <c r="B35" s="36" t="s">
        <v>47</v>
      </c>
      <c r="C35" s="33">
        <v>5</v>
      </c>
      <c r="D35" s="33">
        <v>5</v>
      </c>
      <c r="E35" s="34">
        <v>5</v>
      </c>
      <c r="F35" s="34"/>
      <c r="G35" s="34"/>
    </row>
    <row r="36" spans="1:7" s="30" customFormat="1" ht="14.1" customHeight="1">
      <c r="A36" s="35" t="s">
        <v>22</v>
      </c>
      <c r="B36" s="36" t="s">
        <v>48</v>
      </c>
      <c r="C36" s="33"/>
      <c r="D36" s="33">
        <v>5</v>
      </c>
      <c r="E36" s="34"/>
      <c r="F36" s="34"/>
      <c r="G36" s="34"/>
    </row>
    <row r="37" spans="1:7" s="30" customFormat="1" ht="14.1" customHeight="1">
      <c r="A37" s="8"/>
      <c r="B37" s="39" t="s">
        <v>49</v>
      </c>
      <c r="C37" s="38">
        <v>5</v>
      </c>
      <c r="D37" s="33">
        <v>5</v>
      </c>
      <c r="E37" s="34">
        <v>5</v>
      </c>
      <c r="F37" s="34"/>
      <c r="G37" s="34"/>
    </row>
    <row r="38" spans="1:7" s="30" customFormat="1" ht="14.1" customHeight="1">
      <c r="A38" s="8"/>
      <c r="B38" s="43" t="s">
        <v>50</v>
      </c>
      <c r="C38" s="38">
        <v>5</v>
      </c>
      <c r="D38" s="33">
        <v>5</v>
      </c>
      <c r="E38" s="34"/>
      <c r="F38" s="34"/>
      <c r="G38" s="34"/>
    </row>
    <row r="39" spans="1:7" s="30" customFormat="1" ht="14.1" customHeight="1">
      <c r="A39" s="8"/>
      <c r="B39" s="39" t="s">
        <v>51</v>
      </c>
      <c r="C39" s="38">
        <v>5</v>
      </c>
      <c r="D39" s="33">
        <v>5</v>
      </c>
      <c r="E39" s="34"/>
      <c r="F39" s="34"/>
      <c r="G39" s="34"/>
    </row>
    <row r="40" spans="1:7" s="30" customFormat="1" ht="14.1" customHeight="1">
      <c r="A40" s="8"/>
      <c r="B40" s="39" t="s">
        <v>52</v>
      </c>
      <c r="C40" s="38">
        <v>5</v>
      </c>
      <c r="D40" s="33">
        <v>5</v>
      </c>
      <c r="E40" s="34">
        <v>5</v>
      </c>
      <c r="F40" s="34"/>
      <c r="G40" s="34"/>
    </row>
    <row r="41" spans="1:7" s="30" customFormat="1" ht="14.1" customHeight="1">
      <c r="A41" s="8"/>
      <c r="B41" s="39" t="s">
        <v>53</v>
      </c>
      <c r="C41" s="38">
        <v>5</v>
      </c>
      <c r="D41" s="33"/>
      <c r="E41" s="34"/>
      <c r="F41" s="34"/>
      <c r="G41" s="34"/>
    </row>
    <row r="42" spans="1:7" s="30" customFormat="1" ht="14.1" customHeight="1">
      <c r="A42" s="8"/>
      <c r="B42" s="39" t="s">
        <v>54</v>
      </c>
      <c r="C42" s="38">
        <v>5</v>
      </c>
      <c r="D42" s="33">
        <v>5</v>
      </c>
      <c r="E42" s="34">
        <v>5</v>
      </c>
      <c r="F42" s="34"/>
      <c r="G42" s="34"/>
    </row>
    <row r="43" spans="1:7" s="30" customFormat="1" ht="25.5">
      <c r="A43" s="8"/>
      <c r="B43" s="44" t="s">
        <v>55</v>
      </c>
      <c r="C43" s="38">
        <v>5</v>
      </c>
      <c r="D43" s="33">
        <v>5</v>
      </c>
      <c r="E43" s="34"/>
      <c r="F43" s="34"/>
      <c r="G43" s="34"/>
    </row>
    <row r="44" spans="1:7" s="30" customFormat="1" ht="14.1" customHeight="1">
      <c r="A44" s="8"/>
      <c r="B44" s="45" t="s">
        <v>56</v>
      </c>
      <c r="C44" s="33">
        <v>5</v>
      </c>
      <c r="D44" s="33">
        <v>5</v>
      </c>
      <c r="E44" s="34">
        <v>5</v>
      </c>
      <c r="F44" s="34"/>
      <c r="G44" s="34"/>
    </row>
    <row r="45" spans="1:7" s="30" customFormat="1" ht="14.1" customHeight="1">
      <c r="A45" s="8"/>
      <c r="B45" s="36" t="s">
        <v>57</v>
      </c>
      <c r="C45" s="33">
        <v>5</v>
      </c>
      <c r="D45" s="33">
        <v>5</v>
      </c>
      <c r="E45" s="34">
        <v>5</v>
      </c>
      <c r="F45" s="34"/>
      <c r="G45" s="34"/>
    </row>
    <row r="46" spans="1:7" s="30" customFormat="1" ht="14.1" customHeight="1">
      <c r="A46" s="35" t="s">
        <v>28</v>
      </c>
      <c r="B46" s="36" t="s">
        <v>58</v>
      </c>
      <c r="C46" s="33"/>
      <c r="D46" s="33"/>
      <c r="E46" s="34"/>
      <c r="F46" s="34"/>
      <c r="G46" s="34"/>
    </row>
    <row r="47" spans="1:7" s="30" customFormat="1" ht="14.1" customHeight="1">
      <c r="A47" s="8"/>
      <c r="B47" s="46" t="s">
        <v>59</v>
      </c>
      <c r="C47" s="47">
        <v>-1</v>
      </c>
      <c r="D47" s="33"/>
      <c r="E47" s="34"/>
      <c r="F47" s="34"/>
      <c r="G47" s="34"/>
    </row>
    <row r="48" spans="1:7" s="30" customFormat="1" ht="14.1" customHeight="1">
      <c r="A48" s="8"/>
      <c r="B48" s="36" t="s">
        <v>60</v>
      </c>
      <c r="C48" s="33">
        <v>-2</v>
      </c>
      <c r="D48" s="33"/>
      <c r="E48" s="34"/>
      <c r="F48" s="34"/>
      <c r="G48" s="34"/>
    </row>
    <row r="49" spans="1:7" s="30" customFormat="1" ht="14.1" customHeight="1">
      <c r="A49" s="8"/>
      <c r="B49" s="36" t="s">
        <v>61</v>
      </c>
      <c r="C49" s="33">
        <v>-5</v>
      </c>
      <c r="D49" s="33"/>
      <c r="E49" s="34"/>
      <c r="F49" s="34"/>
      <c r="G49" s="34"/>
    </row>
    <row r="50" spans="1:7" s="30" customFormat="1" ht="14.1" customHeight="1">
      <c r="A50" s="8"/>
      <c r="B50" s="46" t="s">
        <v>62</v>
      </c>
      <c r="C50" s="33">
        <v>-5</v>
      </c>
      <c r="D50" s="33"/>
      <c r="E50" s="34"/>
      <c r="F50" s="34"/>
      <c r="G50" s="34"/>
    </row>
    <row r="51" spans="1:7" s="30" customFormat="1" ht="14.1" customHeight="1">
      <c r="A51" s="8"/>
      <c r="B51" s="36" t="s">
        <v>63</v>
      </c>
      <c r="C51" s="33">
        <v>-5</v>
      </c>
      <c r="D51" s="33"/>
      <c r="E51" s="34"/>
      <c r="F51" s="34"/>
      <c r="G51" s="34"/>
    </row>
    <row r="52" spans="1:7" s="30" customFormat="1" ht="14.1" customHeight="1">
      <c r="A52" s="8"/>
      <c r="B52" s="36" t="s">
        <v>64</v>
      </c>
      <c r="C52" s="33">
        <v>-2</v>
      </c>
      <c r="D52" s="33"/>
      <c r="E52" s="34"/>
      <c r="F52" s="34"/>
      <c r="G52" s="34"/>
    </row>
    <row r="53" spans="1:7" s="30" customFormat="1" ht="14.1" customHeight="1">
      <c r="A53" s="8"/>
      <c r="B53" s="36" t="s">
        <v>65</v>
      </c>
      <c r="C53" s="33">
        <v>-10</v>
      </c>
      <c r="D53" s="33"/>
      <c r="E53" s="34"/>
      <c r="F53" s="34"/>
      <c r="G53" s="34"/>
    </row>
    <row r="54" spans="1:7" s="30" customFormat="1" ht="14.1" customHeight="1">
      <c r="A54" s="8"/>
      <c r="B54" s="36" t="s">
        <v>66</v>
      </c>
      <c r="C54" s="33">
        <v>-5</v>
      </c>
      <c r="D54" s="33"/>
      <c r="E54" s="34"/>
      <c r="F54" s="34"/>
      <c r="G54" s="34"/>
    </row>
    <row r="55" spans="1:7" s="30" customFormat="1" ht="14.1" customHeight="1">
      <c r="A55" s="35"/>
      <c r="B55" s="41" t="s">
        <v>67</v>
      </c>
      <c r="C55" s="33"/>
      <c r="D55" s="42"/>
      <c r="E55" s="34"/>
      <c r="F55" s="34"/>
      <c r="G55" s="34"/>
    </row>
    <row r="56" spans="1:7" s="30" customFormat="1" ht="14.1" customHeight="1">
      <c r="A56" s="31" t="s">
        <v>68</v>
      </c>
      <c r="B56" s="32" t="s">
        <v>69</v>
      </c>
      <c r="C56" s="33"/>
      <c r="D56" s="31">
        <v>10</v>
      </c>
      <c r="E56" s="34">
        <v>10</v>
      </c>
      <c r="F56" s="34"/>
      <c r="G56" s="34"/>
    </row>
    <row r="57" spans="1:7" s="30" customFormat="1" ht="24.95" customHeight="1">
      <c r="A57" s="35" t="s">
        <v>12</v>
      </c>
      <c r="B57" s="37" t="s">
        <v>70</v>
      </c>
      <c r="C57" s="33"/>
      <c r="D57" s="33"/>
      <c r="E57" s="34"/>
      <c r="F57" s="34"/>
      <c r="G57" s="34"/>
    </row>
    <row r="58" spans="1:7" s="30" customFormat="1" ht="24.95" customHeight="1">
      <c r="A58" s="8"/>
      <c r="B58" s="40" t="s">
        <v>71</v>
      </c>
      <c r="C58" s="33">
        <v>4</v>
      </c>
      <c r="D58" s="33"/>
      <c r="E58" s="34"/>
      <c r="F58" s="34"/>
      <c r="G58" s="34"/>
    </row>
    <row r="59" spans="1:7" s="30" customFormat="1" ht="24.95" customHeight="1">
      <c r="A59" s="8"/>
      <c r="B59" s="40" t="s">
        <v>72</v>
      </c>
      <c r="C59" s="33">
        <v>5</v>
      </c>
      <c r="D59" s="33"/>
      <c r="E59" s="34"/>
      <c r="F59" s="34"/>
      <c r="G59" s="34"/>
    </row>
    <row r="60" spans="1:7" s="30" customFormat="1" ht="24.95" customHeight="1">
      <c r="A60" s="8"/>
      <c r="B60" s="40" t="s">
        <v>73</v>
      </c>
      <c r="C60" s="33">
        <v>10</v>
      </c>
      <c r="D60" s="33">
        <v>10</v>
      </c>
      <c r="E60" s="34">
        <v>10</v>
      </c>
      <c r="F60" s="34"/>
      <c r="G60" s="34" t="s">
        <v>74</v>
      </c>
    </row>
    <row r="61" spans="1:7" s="30" customFormat="1" ht="24.95" customHeight="1">
      <c r="A61" s="8"/>
      <c r="B61" s="37" t="s">
        <v>75</v>
      </c>
      <c r="C61" s="33">
        <v>5</v>
      </c>
      <c r="D61" s="33"/>
      <c r="E61" s="34"/>
      <c r="F61" s="34"/>
      <c r="G61" s="34"/>
    </row>
    <row r="62" spans="1:7" s="30" customFormat="1" ht="14.1" customHeight="1">
      <c r="A62" s="35" t="s">
        <v>22</v>
      </c>
      <c r="B62" s="36" t="s">
        <v>76</v>
      </c>
      <c r="C62" s="33"/>
      <c r="D62" s="33"/>
      <c r="E62" s="34"/>
      <c r="F62" s="34"/>
      <c r="G62" s="34"/>
    </row>
    <row r="63" spans="1:7" s="30" customFormat="1" ht="14.1" customHeight="1">
      <c r="A63" s="8"/>
      <c r="B63" s="46" t="s">
        <v>77</v>
      </c>
      <c r="C63" s="47">
        <v>5</v>
      </c>
      <c r="D63" s="33"/>
      <c r="E63" s="34"/>
      <c r="F63" s="34"/>
      <c r="G63" s="34"/>
    </row>
    <row r="64" spans="1:7" s="30" customFormat="1" ht="14.1" customHeight="1">
      <c r="A64" s="8"/>
      <c r="B64" s="39" t="s">
        <v>78</v>
      </c>
      <c r="C64" s="38">
        <v>5</v>
      </c>
      <c r="D64" s="33"/>
      <c r="E64" s="34"/>
      <c r="F64" s="34"/>
      <c r="G64" s="34"/>
    </row>
    <row r="65" spans="1:7" s="30" customFormat="1" ht="14.1" customHeight="1">
      <c r="A65" s="8"/>
      <c r="B65" s="36" t="s">
        <v>79</v>
      </c>
      <c r="C65" s="33">
        <v>5</v>
      </c>
      <c r="D65" s="33"/>
      <c r="E65" s="34"/>
      <c r="F65" s="34"/>
      <c r="G65" s="34"/>
    </row>
    <row r="66" spans="1:7" s="30" customFormat="1" ht="14.1" customHeight="1">
      <c r="A66" s="8"/>
      <c r="B66" s="45" t="s">
        <v>80</v>
      </c>
      <c r="C66" s="33">
        <v>5</v>
      </c>
      <c r="D66" s="33"/>
      <c r="E66" s="34"/>
      <c r="F66" s="34"/>
      <c r="G66" s="34"/>
    </row>
    <row r="67" spans="1:7" s="30" customFormat="1" ht="14.1" customHeight="1">
      <c r="A67" s="8"/>
      <c r="B67" s="45" t="s">
        <v>81</v>
      </c>
      <c r="C67" s="33">
        <v>5</v>
      </c>
      <c r="D67" s="33"/>
      <c r="E67" s="34"/>
      <c r="F67" s="34"/>
      <c r="G67" s="34"/>
    </row>
    <row r="68" spans="1:7" s="30" customFormat="1" ht="14.1" customHeight="1">
      <c r="A68" s="8"/>
      <c r="B68" s="36" t="s">
        <v>82</v>
      </c>
      <c r="C68" s="47">
        <v>5</v>
      </c>
      <c r="D68" s="33"/>
      <c r="E68" s="34"/>
      <c r="F68" s="34"/>
      <c r="G68" s="34"/>
    </row>
    <row r="69" spans="1:7" s="30" customFormat="1" ht="25.5">
      <c r="A69" s="8"/>
      <c r="B69" s="37" t="s">
        <v>83</v>
      </c>
      <c r="C69" s="47">
        <v>5</v>
      </c>
      <c r="D69" s="33"/>
      <c r="E69" s="34"/>
      <c r="F69" s="34"/>
      <c r="G69" s="34"/>
    </row>
    <row r="70" spans="1:7" s="30" customFormat="1" ht="14.1" customHeight="1">
      <c r="A70" s="35" t="s">
        <v>28</v>
      </c>
      <c r="B70" s="45" t="s">
        <v>84</v>
      </c>
      <c r="C70" s="33"/>
      <c r="D70" s="33"/>
      <c r="E70" s="34"/>
      <c r="F70" s="34"/>
      <c r="G70" s="34"/>
    </row>
    <row r="71" spans="1:7" s="30" customFormat="1" ht="14.1" customHeight="1">
      <c r="A71" s="35"/>
      <c r="B71" s="46" t="s">
        <v>85</v>
      </c>
      <c r="C71" s="47">
        <v>3</v>
      </c>
      <c r="D71" s="33"/>
      <c r="E71" s="34"/>
      <c r="F71" s="34"/>
      <c r="G71" s="34"/>
    </row>
    <row r="72" spans="1:7" s="30" customFormat="1" ht="14.1" customHeight="1">
      <c r="A72" s="35"/>
      <c r="B72" s="36" t="s">
        <v>86</v>
      </c>
      <c r="C72" s="47">
        <v>5</v>
      </c>
      <c r="D72" s="33"/>
      <c r="E72" s="34"/>
      <c r="F72" s="34"/>
      <c r="G72" s="34"/>
    </row>
    <row r="73" spans="1:7" s="30" customFormat="1" ht="14.1" customHeight="1">
      <c r="A73" s="35"/>
      <c r="B73" s="41" t="s">
        <v>67</v>
      </c>
      <c r="C73" s="33"/>
      <c r="D73" s="42"/>
      <c r="E73" s="34"/>
      <c r="F73" s="34"/>
      <c r="G73" s="34"/>
    </row>
    <row r="74" spans="1:7" s="30" customFormat="1" ht="14.1" customHeight="1">
      <c r="A74" s="35"/>
      <c r="B74" s="41" t="s">
        <v>87</v>
      </c>
      <c r="C74" s="33"/>
      <c r="D74" s="33"/>
      <c r="E74" s="34"/>
      <c r="F74" s="34"/>
      <c r="G74" s="34"/>
    </row>
    <row r="75" spans="1:7" s="30" customFormat="1" ht="14.1" customHeight="1">
      <c r="A75" s="31" t="s">
        <v>88</v>
      </c>
      <c r="B75" s="32" t="s">
        <v>89</v>
      </c>
      <c r="C75" s="33"/>
      <c r="D75" s="31">
        <f>SUM(D76,D93,D98)</f>
        <v>10</v>
      </c>
      <c r="E75" s="34">
        <v>10</v>
      </c>
      <c r="F75" s="34"/>
      <c r="G75" s="34"/>
    </row>
    <row r="76" spans="1:7" s="30" customFormat="1" ht="14.1" customHeight="1">
      <c r="A76" s="35" t="s">
        <v>12</v>
      </c>
      <c r="B76" s="37" t="s">
        <v>90</v>
      </c>
      <c r="C76" s="33"/>
      <c r="D76" s="33">
        <f>SUM(D77:D92)</f>
        <v>0</v>
      </c>
      <c r="E76" s="34"/>
      <c r="F76" s="34"/>
      <c r="G76" s="34"/>
    </row>
    <row r="77" spans="1:7" s="30" customFormat="1" ht="24.95" customHeight="1">
      <c r="A77" s="8"/>
      <c r="B77" s="40" t="s">
        <v>91</v>
      </c>
      <c r="C77" s="33">
        <v>10</v>
      </c>
      <c r="D77" s="33"/>
      <c r="E77" s="34"/>
      <c r="F77" s="34"/>
      <c r="G77" s="34"/>
    </row>
    <row r="78" spans="1:7" s="30" customFormat="1" ht="24.95" customHeight="1">
      <c r="A78" s="8"/>
      <c r="B78" s="40" t="s">
        <v>92</v>
      </c>
      <c r="C78" s="33">
        <v>8</v>
      </c>
      <c r="D78" s="33"/>
      <c r="E78" s="34"/>
      <c r="F78" s="34"/>
      <c r="G78" s="34"/>
    </row>
    <row r="79" spans="1:7" s="30" customFormat="1" ht="14.1" customHeight="1">
      <c r="A79" s="8"/>
      <c r="B79" s="36" t="s">
        <v>93</v>
      </c>
      <c r="C79" s="33">
        <v>6</v>
      </c>
      <c r="D79" s="33"/>
      <c r="E79" s="34"/>
      <c r="F79" s="34"/>
      <c r="G79" s="34"/>
    </row>
    <row r="80" spans="1:7" s="30" customFormat="1" ht="14.1" customHeight="1">
      <c r="A80" s="8"/>
      <c r="B80" s="36" t="s">
        <v>94</v>
      </c>
      <c r="C80" s="33">
        <v>4</v>
      </c>
      <c r="D80" s="33"/>
      <c r="E80" s="34"/>
      <c r="F80" s="34"/>
      <c r="G80" s="34"/>
    </row>
    <row r="81" spans="1:7" s="30" customFormat="1" ht="24.95" customHeight="1">
      <c r="A81" s="8"/>
      <c r="B81" s="37" t="s">
        <v>95</v>
      </c>
      <c r="C81" s="33">
        <v>5</v>
      </c>
      <c r="D81" s="33"/>
      <c r="E81" s="34"/>
      <c r="F81" s="34"/>
      <c r="G81" s="34"/>
    </row>
    <row r="82" spans="1:7" s="30" customFormat="1" ht="14.1" customHeight="1">
      <c r="A82" s="8"/>
      <c r="B82" s="44" t="s">
        <v>96</v>
      </c>
      <c r="C82" s="38">
        <v>5</v>
      </c>
      <c r="D82" s="33"/>
      <c r="E82" s="34"/>
      <c r="F82" s="34"/>
      <c r="G82" s="34"/>
    </row>
    <row r="83" spans="1:7" s="30" customFormat="1" ht="14.1" customHeight="1">
      <c r="A83" s="8"/>
      <c r="B83" s="44" t="s">
        <v>97</v>
      </c>
      <c r="C83" s="38">
        <v>10</v>
      </c>
      <c r="D83" s="33"/>
      <c r="E83" s="34"/>
      <c r="F83" s="34"/>
      <c r="G83" s="34"/>
    </row>
    <row r="84" spans="1:7" s="30" customFormat="1" ht="14.1" customHeight="1">
      <c r="A84" s="8"/>
      <c r="B84" s="39" t="s">
        <v>98</v>
      </c>
      <c r="C84" s="38">
        <v>5</v>
      </c>
      <c r="D84" s="33"/>
      <c r="E84" s="34"/>
      <c r="F84" s="34"/>
      <c r="G84" s="34"/>
    </row>
    <row r="85" spans="1:7" s="30" customFormat="1" ht="14.1" customHeight="1">
      <c r="A85" s="8"/>
      <c r="B85" s="39" t="s">
        <v>99</v>
      </c>
      <c r="C85" s="38">
        <v>5</v>
      </c>
      <c r="D85" s="33"/>
      <c r="E85" s="34"/>
      <c r="F85" s="34"/>
      <c r="G85" s="34"/>
    </row>
    <row r="86" spans="1:7" s="30" customFormat="1" ht="25.5">
      <c r="A86" s="8"/>
      <c r="B86" s="48" t="s">
        <v>100</v>
      </c>
      <c r="C86" s="38">
        <v>5</v>
      </c>
      <c r="D86" s="33"/>
      <c r="E86" s="34"/>
      <c r="F86" s="34"/>
      <c r="G86" s="34"/>
    </row>
    <row r="87" spans="1:7" s="30" customFormat="1" ht="14.1" customHeight="1">
      <c r="A87" s="8"/>
      <c r="B87" s="39" t="s">
        <v>101</v>
      </c>
      <c r="C87" s="38">
        <v>5</v>
      </c>
      <c r="D87" s="33"/>
      <c r="E87" s="34"/>
      <c r="F87" s="34"/>
      <c r="G87" s="34"/>
    </row>
    <row r="88" spans="1:7" s="30" customFormat="1" ht="14.1" customHeight="1">
      <c r="A88" s="8"/>
      <c r="B88" s="44" t="s">
        <v>102</v>
      </c>
      <c r="C88" s="38">
        <v>5</v>
      </c>
      <c r="D88" s="33"/>
      <c r="E88" s="34"/>
      <c r="F88" s="34"/>
      <c r="G88" s="34"/>
    </row>
    <row r="89" spans="1:7" s="30" customFormat="1" ht="14.1" customHeight="1">
      <c r="A89" s="8"/>
      <c r="B89" s="44" t="s">
        <v>103</v>
      </c>
      <c r="C89" s="38">
        <v>3</v>
      </c>
      <c r="D89" s="33"/>
      <c r="E89" s="34"/>
      <c r="F89" s="34"/>
      <c r="G89" s="34"/>
    </row>
    <row r="90" spans="1:7" s="30" customFormat="1" ht="14.1" customHeight="1">
      <c r="A90" s="8"/>
      <c r="B90" s="44" t="s">
        <v>104</v>
      </c>
      <c r="C90" s="38">
        <v>5</v>
      </c>
      <c r="D90" s="33"/>
      <c r="E90" s="34"/>
      <c r="F90" s="34"/>
      <c r="G90" s="34"/>
    </row>
    <row r="91" spans="1:7" s="30" customFormat="1" ht="14.1" customHeight="1">
      <c r="A91" s="8"/>
      <c r="B91" s="44" t="s">
        <v>105</v>
      </c>
      <c r="C91" s="38">
        <v>3</v>
      </c>
      <c r="D91" s="33"/>
      <c r="E91" s="34"/>
      <c r="F91" s="34"/>
      <c r="G91" s="34"/>
    </row>
    <row r="92" spans="1:7" s="30" customFormat="1" ht="14.1" customHeight="1">
      <c r="A92" s="8"/>
      <c r="B92" s="44" t="s">
        <v>106</v>
      </c>
      <c r="C92" s="38">
        <v>5</v>
      </c>
      <c r="D92" s="33"/>
      <c r="E92" s="34"/>
      <c r="F92" s="34"/>
      <c r="G92" s="34"/>
    </row>
    <row r="93" spans="1:7" s="30" customFormat="1" ht="14.1" customHeight="1">
      <c r="A93" s="35" t="s">
        <v>22</v>
      </c>
      <c r="B93" s="39" t="s">
        <v>107</v>
      </c>
      <c r="C93" s="38"/>
      <c r="D93" s="33">
        <f>SUM(D94:D97)</f>
        <v>10</v>
      </c>
      <c r="E93" s="34">
        <v>10</v>
      </c>
      <c r="F93" s="34"/>
      <c r="G93" s="34"/>
    </row>
    <row r="94" spans="1:7" s="30" customFormat="1" ht="14.1" customHeight="1">
      <c r="A94" s="8"/>
      <c r="B94" s="46" t="s">
        <v>108</v>
      </c>
      <c r="C94" s="38">
        <v>5</v>
      </c>
      <c r="D94" s="33"/>
      <c r="E94" s="34"/>
      <c r="F94" s="34"/>
      <c r="G94" s="34"/>
    </row>
    <row r="95" spans="1:7" s="30" customFormat="1" ht="14.1" customHeight="1">
      <c r="A95" s="8"/>
      <c r="B95" s="46" t="s">
        <v>109</v>
      </c>
      <c r="C95" s="38">
        <v>5</v>
      </c>
      <c r="D95" s="33"/>
      <c r="E95" s="34"/>
      <c r="F95" s="34"/>
      <c r="G95" s="34"/>
    </row>
    <row r="96" spans="1:7" s="30" customFormat="1" ht="14.1" customHeight="1">
      <c r="A96" s="8"/>
      <c r="B96" s="46" t="s">
        <v>110</v>
      </c>
      <c r="C96" s="38">
        <v>10</v>
      </c>
      <c r="D96" s="33">
        <v>10</v>
      </c>
      <c r="E96" s="34">
        <v>10</v>
      </c>
      <c r="F96" s="34"/>
      <c r="G96" s="34" t="s">
        <v>111</v>
      </c>
    </row>
    <row r="97" spans="1:7" s="30" customFormat="1" ht="14.1" customHeight="1">
      <c r="A97" s="8"/>
      <c r="B97" s="46" t="s">
        <v>112</v>
      </c>
      <c r="C97" s="47">
        <v>5</v>
      </c>
      <c r="D97" s="33"/>
      <c r="E97" s="34"/>
      <c r="F97" s="34"/>
      <c r="G97" s="34"/>
    </row>
    <row r="98" spans="1:7" s="30" customFormat="1" ht="24.95" customHeight="1">
      <c r="A98" s="35" t="s">
        <v>28</v>
      </c>
      <c r="B98" s="44" t="s">
        <v>113</v>
      </c>
      <c r="C98" s="38"/>
      <c r="D98" s="33">
        <f>SUM(D99:D100)</f>
        <v>0</v>
      </c>
      <c r="E98" s="34"/>
      <c r="F98" s="34"/>
      <c r="G98" s="34"/>
    </row>
    <row r="99" spans="1:7" s="30" customFormat="1" ht="14.1" customHeight="1">
      <c r="A99" s="8"/>
      <c r="B99" s="46" t="s">
        <v>114</v>
      </c>
      <c r="C99" s="38">
        <v>5</v>
      </c>
      <c r="D99" s="33"/>
      <c r="E99" s="34"/>
      <c r="F99" s="34"/>
      <c r="G99" s="34"/>
    </row>
    <row r="100" spans="1:7" s="30" customFormat="1" ht="14.1" customHeight="1">
      <c r="A100" s="8"/>
      <c r="B100" s="46" t="s">
        <v>115</v>
      </c>
      <c r="C100" s="38">
        <v>2</v>
      </c>
      <c r="D100" s="33"/>
      <c r="E100" s="34"/>
      <c r="F100" s="34"/>
      <c r="G100" s="34"/>
    </row>
    <row r="101" spans="1:7" s="30" customFormat="1" ht="14.1" customHeight="1">
      <c r="A101" s="49"/>
      <c r="B101" s="50" t="s">
        <v>116</v>
      </c>
      <c r="C101" s="38"/>
      <c r="D101" s="42"/>
      <c r="E101" s="34"/>
      <c r="F101" s="34"/>
      <c r="G101" s="34"/>
    </row>
    <row r="102" spans="1:7" s="30" customFormat="1" ht="25.5">
      <c r="A102" s="51" t="s">
        <v>117</v>
      </c>
      <c r="B102" s="52" t="s">
        <v>118</v>
      </c>
      <c r="C102" s="38"/>
      <c r="D102" s="31">
        <f>SUM(D103:D110)</f>
        <v>2</v>
      </c>
      <c r="E102" s="34">
        <v>2</v>
      </c>
      <c r="F102" s="34"/>
      <c r="G102" s="34"/>
    </row>
    <row r="103" spans="1:7" s="30" customFormat="1" ht="14.1" customHeight="1">
      <c r="A103" s="7"/>
      <c r="B103" s="45" t="s">
        <v>119</v>
      </c>
      <c r="C103" s="38">
        <v>20</v>
      </c>
      <c r="D103" s="33"/>
      <c r="E103" s="34"/>
      <c r="F103" s="34"/>
      <c r="G103" s="34"/>
    </row>
    <row r="104" spans="1:7" s="30" customFormat="1" ht="14.1" customHeight="1">
      <c r="A104" s="7"/>
      <c r="B104" s="45" t="s">
        <v>120</v>
      </c>
      <c r="C104" s="38">
        <v>10</v>
      </c>
      <c r="D104" s="33"/>
      <c r="E104" s="34"/>
      <c r="F104" s="34"/>
      <c r="G104" s="34"/>
    </row>
    <row r="105" spans="1:7" s="30" customFormat="1" ht="14.1" customHeight="1">
      <c r="A105" s="7"/>
      <c r="B105" s="46" t="s">
        <v>121</v>
      </c>
      <c r="C105" s="47">
        <v>10</v>
      </c>
      <c r="D105" s="33">
        <v>2</v>
      </c>
      <c r="E105" s="34">
        <v>2</v>
      </c>
      <c r="F105" s="34"/>
      <c r="G105" s="34"/>
    </row>
    <row r="106" spans="1:7" s="30" customFormat="1" ht="14.1" customHeight="1">
      <c r="A106" s="7"/>
      <c r="B106" s="46" t="s">
        <v>122</v>
      </c>
      <c r="C106" s="47">
        <v>10</v>
      </c>
      <c r="D106" s="33"/>
      <c r="E106" s="34"/>
      <c r="F106" s="34"/>
      <c r="G106" s="34"/>
    </row>
    <row r="107" spans="1:7" s="30" customFormat="1" ht="14.1" customHeight="1">
      <c r="A107" s="7"/>
      <c r="B107" s="46" t="s">
        <v>123</v>
      </c>
      <c r="C107" s="47">
        <v>5</v>
      </c>
      <c r="D107" s="33"/>
      <c r="E107" s="34"/>
      <c r="F107" s="34"/>
      <c r="G107" s="34"/>
    </row>
    <row r="108" spans="1:7" s="30" customFormat="1" ht="14.1" customHeight="1">
      <c r="A108" s="7"/>
      <c r="B108" s="46" t="s">
        <v>124</v>
      </c>
      <c r="C108" s="47">
        <v>5</v>
      </c>
      <c r="D108" s="33"/>
      <c r="E108" s="34"/>
      <c r="F108" s="34"/>
      <c r="G108" s="34"/>
    </row>
    <row r="109" spans="1:7" s="30" customFormat="1" ht="14.1" customHeight="1">
      <c r="A109" s="7"/>
      <c r="B109" s="46" t="s">
        <v>125</v>
      </c>
      <c r="C109" s="47">
        <v>10</v>
      </c>
      <c r="D109" s="33"/>
      <c r="E109" s="34"/>
      <c r="F109" s="34"/>
      <c r="G109" s="34"/>
    </row>
    <row r="110" spans="1:7" s="30" customFormat="1" ht="14.1" customHeight="1">
      <c r="A110" s="7"/>
      <c r="B110" s="46" t="s">
        <v>126</v>
      </c>
      <c r="C110" s="47">
        <v>15</v>
      </c>
      <c r="D110" s="33"/>
      <c r="E110" s="34"/>
      <c r="F110" s="34"/>
      <c r="G110" s="34"/>
    </row>
    <row r="111" spans="1:7" s="30" customFormat="1" ht="18" customHeight="1">
      <c r="A111" s="33"/>
      <c r="B111" s="53" t="s">
        <v>127</v>
      </c>
      <c r="C111" s="34"/>
      <c r="D111" s="33">
        <v>69</v>
      </c>
      <c r="E111" s="34">
        <v>69</v>
      </c>
      <c r="F111" s="34"/>
      <c r="G111" s="34"/>
    </row>
    <row r="112" spans="1:7" ht="5.0999999999999996" customHeight="1"/>
    <row r="113" spans="1:7" ht="15" customHeight="1">
      <c r="B113" s="54"/>
      <c r="C113" s="6" t="s">
        <v>128</v>
      </c>
      <c r="D113" s="6"/>
      <c r="E113" s="6"/>
      <c r="F113" s="6"/>
      <c r="G113" s="6"/>
    </row>
    <row r="114" spans="1:7" ht="15" customHeight="1">
      <c r="B114" s="55" t="s">
        <v>129</v>
      </c>
      <c r="C114" s="5" t="s">
        <v>130</v>
      </c>
      <c r="D114" s="5"/>
      <c r="E114" s="5"/>
      <c r="F114" s="5"/>
      <c r="G114" s="5"/>
    </row>
    <row r="115" spans="1:7" ht="15" customHeight="1"/>
    <row r="116" spans="1:7" ht="15" customHeight="1"/>
    <row r="117" spans="1:7" ht="20.100000000000001" customHeight="1">
      <c r="B117" s="15" t="s">
        <v>131</v>
      </c>
      <c r="C117" s="4" t="s">
        <v>223</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6"/>
      <c r="B1" s="56"/>
      <c r="C1" s="56"/>
      <c r="D1" s="56"/>
      <c r="E1" s="56"/>
      <c r="F1" s="56"/>
      <c r="G1" s="56"/>
      <c r="H1" s="56"/>
      <c r="I1" s="57" t="s">
        <v>132</v>
      </c>
    </row>
    <row r="2" spans="1:20" ht="17.100000000000001" customHeight="1">
      <c r="A2" s="3" t="s">
        <v>133</v>
      </c>
      <c r="B2" s="3"/>
      <c r="C2" s="3"/>
      <c r="D2" s="3"/>
      <c r="E2" s="12" t="s">
        <v>134</v>
      </c>
      <c r="F2" s="12"/>
      <c r="G2" s="12"/>
      <c r="H2" s="12"/>
      <c r="I2" s="12"/>
      <c r="J2" s="19"/>
      <c r="K2" s="19"/>
      <c r="L2" s="19"/>
      <c r="M2" s="19"/>
      <c r="N2" s="19"/>
      <c r="O2" s="19"/>
      <c r="P2" s="19"/>
      <c r="Q2" s="19"/>
      <c r="R2" s="19"/>
      <c r="S2" s="19"/>
      <c r="T2" s="19"/>
    </row>
    <row r="3" spans="1:20" ht="17.100000000000001" customHeight="1">
      <c r="A3" s="12" t="s">
        <v>135</v>
      </c>
      <c r="B3" s="12"/>
      <c r="C3" s="12"/>
      <c r="D3" s="12"/>
      <c r="E3" s="11" t="s">
        <v>136</v>
      </c>
      <c r="F3" s="11"/>
      <c r="G3" s="11"/>
      <c r="H3" s="11"/>
      <c r="I3" s="11"/>
      <c r="J3" s="19"/>
      <c r="K3" s="19"/>
      <c r="L3" s="19"/>
      <c r="M3" s="19"/>
      <c r="N3" s="19"/>
      <c r="O3" s="19"/>
      <c r="P3" s="19"/>
      <c r="Q3" s="19"/>
      <c r="R3" s="19"/>
      <c r="S3" s="19"/>
      <c r="T3" s="19"/>
    </row>
    <row r="4" spans="1:20" ht="17.100000000000001" customHeight="1">
      <c r="A4" s="12" t="s">
        <v>137</v>
      </c>
      <c r="B4" s="12"/>
      <c r="C4" s="12"/>
      <c r="D4" s="12"/>
      <c r="E4" s="13"/>
      <c r="F4" s="13"/>
      <c r="G4" s="13"/>
      <c r="H4" s="13"/>
      <c r="I4" s="13"/>
      <c r="J4" s="19"/>
      <c r="K4" s="19"/>
      <c r="L4" s="19"/>
      <c r="M4" s="19"/>
      <c r="N4" s="19"/>
      <c r="O4" s="19"/>
      <c r="P4" s="19"/>
      <c r="Q4" s="19"/>
      <c r="R4" s="19"/>
      <c r="S4" s="19"/>
      <c r="T4" s="19"/>
    </row>
    <row r="5" spans="1:20" ht="12" customHeight="1">
      <c r="A5" s="3"/>
      <c r="B5" s="3"/>
      <c r="C5" s="3"/>
      <c r="D5" s="3"/>
      <c r="E5" s="19"/>
      <c r="J5" s="19"/>
      <c r="K5" s="19"/>
      <c r="L5" s="19"/>
      <c r="M5" s="19"/>
      <c r="N5" s="19"/>
      <c r="O5" s="19"/>
      <c r="P5" s="19"/>
      <c r="Q5" s="19"/>
      <c r="R5" s="19"/>
      <c r="S5" s="19"/>
      <c r="T5" s="19"/>
    </row>
    <row r="6" spans="1:20" ht="24.95" customHeight="1">
      <c r="A6" s="2" t="s">
        <v>138</v>
      </c>
      <c r="B6" s="2"/>
      <c r="C6" s="2"/>
      <c r="D6" s="2"/>
      <c r="E6" s="2"/>
      <c r="F6" s="2"/>
      <c r="G6" s="2"/>
      <c r="H6" s="2"/>
      <c r="I6" s="2"/>
      <c r="J6" s="20"/>
      <c r="K6" s="20"/>
      <c r="L6" s="20"/>
      <c r="M6" s="20"/>
      <c r="N6" s="20"/>
      <c r="O6" s="20"/>
      <c r="P6" s="20"/>
      <c r="Q6" s="20"/>
      <c r="R6" s="20"/>
      <c r="S6" s="20"/>
      <c r="T6" s="20"/>
    </row>
    <row r="7" spans="1:20" s="24" customFormat="1" ht="20.100000000000001" customHeight="1">
      <c r="A7" s="2" t="s">
        <v>139</v>
      </c>
      <c r="B7" s="2"/>
      <c r="C7" s="2"/>
      <c r="D7" s="2"/>
      <c r="E7" s="2"/>
      <c r="F7" s="2"/>
      <c r="G7" s="2"/>
      <c r="H7" s="2"/>
      <c r="I7" s="2"/>
      <c r="J7" s="58"/>
      <c r="K7" s="58"/>
      <c r="L7" s="58"/>
      <c r="M7" s="58"/>
      <c r="N7" s="58"/>
      <c r="O7" s="58"/>
      <c r="P7" s="58"/>
      <c r="Q7" s="58"/>
      <c r="R7" s="58"/>
      <c r="S7" s="58"/>
      <c r="T7" s="58"/>
    </row>
    <row r="8" spans="1:20" s="24" customFormat="1" ht="18" customHeight="1">
      <c r="A8" s="2" t="s">
        <v>140</v>
      </c>
      <c r="B8" s="2"/>
      <c r="C8" s="2"/>
      <c r="D8" s="2"/>
      <c r="E8" s="2"/>
      <c r="F8" s="2"/>
      <c r="G8" s="2"/>
      <c r="H8" s="2"/>
      <c r="I8" s="2"/>
      <c r="J8" s="23"/>
      <c r="K8" s="23"/>
      <c r="L8" s="23"/>
      <c r="M8" s="23"/>
      <c r="N8" s="23"/>
      <c r="O8" s="23"/>
      <c r="P8" s="23"/>
      <c r="Q8" s="23"/>
      <c r="R8" s="23"/>
      <c r="S8" s="23"/>
      <c r="T8" s="23"/>
    </row>
    <row r="9" spans="1:20" s="24" customFormat="1" ht="12" customHeight="1">
      <c r="A9" s="59"/>
      <c r="B9" s="59"/>
      <c r="C9" s="59"/>
      <c r="D9" s="59"/>
      <c r="E9" s="59"/>
      <c r="F9" s="59"/>
      <c r="G9" s="59"/>
      <c r="H9" s="59"/>
      <c r="I9" s="59"/>
      <c r="J9" s="23"/>
      <c r="K9" s="23"/>
      <c r="L9" s="23"/>
      <c r="M9" s="23"/>
      <c r="N9" s="23"/>
      <c r="O9" s="23"/>
      <c r="P9" s="23"/>
      <c r="Q9" s="23"/>
      <c r="R9" s="23"/>
      <c r="S9" s="23"/>
      <c r="T9" s="23"/>
    </row>
    <row r="10" spans="1:20" s="30" customFormat="1" ht="18" customHeight="1">
      <c r="A10" s="1" t="s">
        <v>3</v>
      </c>
      <c r="B10" s="1" t="s">
        <v>141</v>
      </c>
      <c r="C10" s="79" t="s">
        <v>142</v>
      </c>
      <c r="D10" s="79"/>
      <c r="E10" s="80" t="s">
        <v>143</v>
      </c>
      <c r="F10" s="80"/>
      <c r="G10" s="80" t="s">
        <v>144</v>
      </c>
      <c r="H10" s="80"/>
      <c r="I10" s="79" t="s">
        <v>9</v>
      </c>
    </row>
    <row r="11" spans="1:20" s="30" customFormat="1" ht="30" customHeight="1">
      <c r="A11" s="1"/>
      <c r="B11" s="1"/>
      <c r="C11" s="79"/>
      <c r="D11" s="79"/>
      <c r="E11" s="60" t="s">
        <v>145</v>
      </c>
      <c r="F11" s="60" t="s">
        <v>146</v>
      </c>
      <c r="G11" s="60" t="s">
        <v>145</v>
      </c>
      <c r="H11" s="60" t="s">
        <v>146</v>
      </c>
      <c r="I11" s="79"/>
    </row>
    <row r="12" spans="1:20" s="30" customFormat="1" ht="17.45" customHeight="1">
      <c r="A12" s="33">
        <v>1</v>
      </c>
      <c r="B12" s="61" t="s">
        <v>147</v>
      </c>
      <c r="C12" s="62" t="s">
        <v>148</v>
      </c>
      <c r="D12" s="62" t="s">
        <v>149</v>
      </c>
      <c r="E12" s="33">
        <v>45</v>
      </c>
      <c r="F12" s="63" t="str">
        <f t="shared" ref="F12:F33" si="0">IF(AND(E12&gt;=90),"Xuất sắc",IF(AND(E12&gt;=80),"Tốt",IF(AND(E12&gt;=70),"Khá",IF(AND(E12&gt;=60),"TB",IF(AND(E12&gt;=50),"TB",IF(AND(E12&lt;50),IF(AND(E12&gt;0),"Yếu",IF(AND(E12=0),"Không XL"," "))))))))</f>
        <v>Yếu</v>
      </c>
      <c r="G12" s="33"/>
      <c r="H12" s="63" t="str">
        <f t="shared" ref="H12:H33" si="1">IF(AND(G12&gt;=90),"Xuất sắc",IF(AND(G12&gt;=80),"Tốt",IF(AND(G12&gt;=70),"Khá",IF(AND(G12&gt;=60),"TB",IF(AND(G12&gt;=50),"TB",IF(AND(G12&lt;50),IF(AND(G12&gt;0),"Yếu",IF(AND(G12=0),"Không XL"," "))))))))</f>
        <v>Không XL</v>
      </c>
      <c r="I12" s="64"/>
    </row>
    <row r="13" spans="1:20" s="30" customFormat="1" ht="17.45" customHeight="1">
      <c r="A13" s="33">
        <v>2</v>
      </c>
      <c r="B13" s="61" t="s">
        <v>150</v>
      </c>
      <c r="C13" s="62" t="s">
        <v>151</v>
      </c>
      <c r="D13" s="62" t="s">
        <v>152</v>
      </c>
      <c r="E13" s="33"/>
      <c r="F13" s="65" t="str">
        <f t="shared" si="0"/>
        <v>Không XL</v>
      </c>
      <c r="G13" s="33"/>
      <c r="H13" s="65" t="str">
        <f t="shared" si="1"/>
        <v>Không XL</v>
      </c>
      <c r="I13" s="64"/>
    </row>
    <row r="14" spans="1:20" s="30" customFormat="1" ht="17.45" customHeight="1">
      <c r="A14" s="33">
        <v>3</v>
      </c>
      <c r="B14" s="61" t="s">
        <v>153</v>
      </c>
      <c r="C14" s="62" t="s">
        <v>154</v>
      </c>
      <c r="D14" s="62" t="s">
        <v>155</v>
      </c>
      <c r="E14" s="33"/>
      <c r="F14" s="65" t="str">
        <f t="shared" si="0"/>
        <v>Không XL</v>
      </c>
      <c r="G14" s="33"/>
      <c r="H14" s="65" t="str">
        <f t="shared" si="1"/>
        <v>Không XL</v>
      </c>
      <c r="I14" s="64"/>
    </row>
    <row r="15" spans="1:20" s="30" customFormat="1" ht="17.45" customHeight="1">
      <c r="A15" s="33">
        <v>4</v>
      </c>
      <c r="B15" s="61" t="s">
        <v>156</v>
      </c>
      <c r="C15" s="62" t="s">
        <v>157</v>
      </c>
      <c r="D15" s="62" t="s">
        <v>158</v>
      </c>
      <c r="E15" s="33"/>
      <c r="F15" s="65" t="str">
        <f t="shared" si="0"/>
        <v>Không XL</v>
      </c>
      <c r="G15" s="33"/>
      <c r="H15" s="65" t="str">
        <f t="shared" si="1"/>
        <v>Không XL</v>
      </c>
      <c r="I15" s="34"/>
    </row>
    <row r="16" spans="1:20" s="30" customFormat="1" ht="17.45" customHeight="1">
      <c r="A16" s="33">
        <v>5</v>
      </c>
      <c r="B16" s="61" t="s">
        <v>159</v>
      </c>
      <c r="C16" s="62" t="s">
        <v>160</v>
      </c>
      <c r="D16" s="62" t="s">
        <v>161</v>
      </c>
      <c r="E16" s="33"/>
      <c r="F16" s="65" t="str">
        <f t="shared" si="0"/>
        <v>Không XL</v>
      </c>
      <c r="G16" s="33"/>
      <c r="H16" s="65" t="str">
        <f t="shared" si="1"/>
        <v>Không XL</v>
      </c>
      <c r="I16" s="34"/>
    </row>
    <row r="17" spans="1:9" s="30" customFormat="1" ht="17.45" customHeight="1">
      <c r="A17" s="33">
        <v>6</v>
      </c>
      <c r="B17" s="61" t="s">
        <v>162</v>
      </c>
      <c r="C17" s="62" t="s">
        <v>163</v>
      </c>
      <c r="D17" s="62" t="s">
        <v>164</v>
      </c>
      <c r="E17" s="33"/>
      <c r="F17" s="65" t="str">
        <f t="shared" si="0"/>
        <v>Không XL</v>
      </c>
      <c r="G17" s="33"/>
      <c r="H17" s="65" t="str">
        <f t="shared" si="1"/>
        <v>Không XL</v>
      </c>
      <c r="I17" s="34"/>
    </row>
    <row r="18" spans="1:9" s="30" customFormat="1" ht="17.45" customHeight="1">
      <c r="A18" s="33">
        <v>7</v>
      </c>
      <c r="B18" s="61" t="s">
        <v>165</v>
      </c>
      <c r="C18" s="62" t="s">
        <v>166</v>
      </c>
      <c r="D18" s="62" t="s">
        <v>167</v>
      </c>
      <c r="E18" s="33"/>
      <c r="F18" s="65" t="str">
        <f t="shared" si="0"/>
        <v>Không XL</v>
      </c>
      <c r="G18" s="33"/>
      <c r="H18" s="65" t="str">
        <f t="shared" si="1"/>
        <v>Không XL</v>
      </c>
      <c r="I18" s="34"/>
    </row>
    <row r="19" spans="1:9" s="30" customFormat="1" ht="17.45" customHeight="1">
      <c r="A19" s="33">
        <v>8</v>
      </c>
      <c r="B19" s="61" t="s">
        <v>168</v>
      </c>
      <c r="C19" s="62" t="s">
        <v>169</v>
      </c>
      <c r="D19" s="62" t="s">
        <v>170</v>
      </c>
      <c r="E19" s="33"/>
      <c r="F19" s="65" t="str">
        <f t="shared" si="0"/>
        <v>Không XL</v>
      </c>
      <c r="G19" s="33"/>
      <c r="H19" s="65" t="str">
        <f t="shared" si="1"/>
        <v>Không XL</v>
      </c>
      <c r="I19" s="34"/>
    </row>
    <row r="20" spans="1:9" s="30" customFormat="1" ht="17.45" customHeight="1">
      <c r="A20" s="33">
        <v>9</v>
      </c>
      <c r="B20" s="61" t="s">
        <v>171</v>
      </c>
      <c r="C20" s="62" t="s">
        <v>172</v>
      </c>
      <c r="D20" s="62" t="s">
        <v>173</v>
      </c>
      <c r="E20" s="33"/>
      <c r="F20" s="65" t="str">
        <f t="shared" si="0"/>
        <v>Không XL</v>
      </c>
      <c r="G20" s="33"/>
      <c r="H20" s="65" t="str">
        <f t="shared" si="1"/>
        <v>Không XL</v>
      </c>
      <c r="I20" s="64"/>
    </row>
    <row r="21" spans="1:9" s="30" customFormat="1" ht="17.45" customHeight="1">
      <c r="A21" s="33">
        <v>10</v>
      </c>
      <c r="B21" s="61" t="s">
        <v>174</v>
      </c>
      <c r="C21" s="62" t="s">
        <v>175</v>
      </c>
      <c r="D21" s="62" t="s">
        <v>176</v>
      </c>
      <c r="E21" s="33"/>
      <c r="F21" s="65" t="str">
        <f t="shared" si="0"/>
        <v>Không XL</v>
      </c>
      <c r="G21" s="33"/>
      <c r="H21" s="65" t="str">
        <f t="shared" si="1"/>
        <v>Không XL</v>
      </c>
      <c r="I21" s="64"/>
    </row>
    <row r="22" spans="1:9" s="30" customFormat="1" ht="17.45" customHeight="1">
      <c r="A22" s="33">
        <v>11</v>
      </c>
      <c r="B22" s="61" t="s">
        <v>177</v>
      </c>
      <c r="C22" s="62" t="s">
        <v>178</v>
      </c>
      <c r="D22" s="62" t="s">
        <v>179</v>
      </c>
      <c r="E22" s="33"/>
      <c r="F22" s="65" t="str">
        <f t="shared" si="0"/>
        <v>Không XL</v>
      </c>
      <c r="G22" s="33"/>
      <c r="H22" s="65" t="str">
        <f t="shared" si="1"/>
        <v>Không XL</v>
      </c>
      <c r="I22" s="64"/>
    </row>
    <row r="23" spans="1:9" s="30" customFormat="1" ht="17.45" customHeight="1">
      <c r="A23" s="33">
        <v>12</v>
      </c>
      <c r="B23" s="61" t="s">
        <v>180</v>
      </c>
      <c r="C23" s="62" t="s">
        <v>181</v>
      </c>
      <c r="D23" s="62" t="s">
        <v>182</v>
      </c>
      <c r="E23" s="33"/>
      <c r="F23" s="65" t="str">
        <f t="shared" si="0"/>
        <v>Không XL</v>
      </c>
      <c r="G23" s="33"/>
      <c r="H23" s="65" t="str">
        <f t="shared" si="1"/>
        <v>Không XL</v>
      </c>
      <c r="I23" s="34"/>
    </row>
    <row r="24" spans="1:9" s="30" customFormat="1" ht="17.45" customHeight="1">
      <c r="A24" s="33">
        <v>13</v>
      </c>
      <c r="B24" s="61" t="s">
        <v>183</v>
      </c>
      <c r="C24" s="62" t="s">
        <v>184</v>
      </c>
      <c r="D24" s="62" t="s">
        <v>185</v>
      </c>
      <c r="E24" s="33"/>
      <c r="F24" s="65" t="str">
        <f t="shared" si="0"/>
        <v>Không XL</v>
      </c>
      <c r="G24" s="33"/>
      <c r="H24" s="65" t="str">
        <f t="shared" si="1"/>
        <v>Không XL</v>
      </c>
      <c r="I24" s="34"/>
    </row>
    <row r="25" spans="1:9" s="30" customFormat="1" ht="17.45" customHeight="1">
      <c r="A25" s="33">
        <v>14</v>
      </c>
      <c r="B25" s="61" t="s">
        <v>186</v>
      </c>
      <c r="C25" s="62" t="s">
        <v>187</v>
      </c>
      <c r="D25" s="62" t="s">
        <v>188</v>
      </c>
      <c r="E25" s="33"/>
      <c r="F25" s="65" t="str">
        <f t="shared" si="0"/>
        <v>Không XL</v>
      </c>
      <c r="G25" s="33"/>
      <c r="H25" s="65" t="str">
        <f t="shared" si="1"/>
        <v>Không XL</v>
      </c>
      <c r="I25" s="34"/>
    </row>
    <row r="26" spans="1:9" s="30" customFormat="1" ht="17.45" customHeight="1">
      <c r="A26" s="33">
        <v>15</v>
      </c>
      <c r="B26" s="61" t="s">
        <v>189</v>
      </c>
      <c r="C26" s="62" t="s">
        <v>190</v>
      </c>
      <c r="D26" s="62" t="s">
        <v>188</v>
      </c>
      <c r="E26" s="33"/>
      <c r="F26" s="65" t="str">
        <f t="shared" si="0"/>
        <v>Không XL</v>
      </c>
      <c r="G26" s="33"/>
      <c r="H26" s="65" t="str">
        <f t="shared" si="1"/>
        <v>Không XL</v>
      </c>
      <c r="I26" s="34"/>
    </row>
    <row r="27" spans="1:9" s="30" customFormat="1" ht="17.45" customHeight="1">
      <c r="A27" s="33">
        <v>16</v>
      </c>
      <c r="B27" s="61" t="s">
        <v>191</v>
      </c>
      <c r="C27" s="62" t="s">
        <v>192</v>
      </c>
      <c r="D27" s="62" t="s">
        <v>193</v>
      </c>
      <c r="E27" s="33"/>
      <c r="F27" s="65" t="str">
        <f t="shared" si="0"/>
        <v>Không XL</v>
      </c>
      <c r="G27" s="33"/>
      <c r="H27" s="65" t="str">
        <f t="shared" si="1"/>
        <v>Không XL</v>
      </c>
      <c r="I27" s="34"/>
    </row>
    <row r="28" spans="1:9" s="30" customFormat="1" ht="17.45" customHeight="1">
      <c r="A28" s="33">
        <v>17</v>
      </c>
      <c r="B28" s="61" t="s">
        <v>194</v>
      </c>
      <c r="C28" s="62" t="s">
        <v>195</v>
      </c>
      <c r="D28" s="62" t="s">
        <v>196</v>
      </c>
      <c r="E28" s="33"/>
      <c r="F28" s="65" t="str">
        <f t="shared" si="0"/>
        <v>Không XL</v>
      </c>
      <c r="G28" s="33"/>
      <c r="H28" s="65" t="str">
        <f t="shared" si="1"/>
        <v>Không XL</v>
      </c>
      <c r="I28" s="34"/>
    </row>
    <row r="29" spans="1:9" s="30" customFormat="1" ht="17.45" customHeight="1">
      <c r="A29" s="33">
        <v>18</v>
      </c>
      <c r="B29" s="61" t="s">
        <v>197</v>
      </c>
      <c r="C29" s="62" t="s">
        <v>198</v>
      </c>
      <c r="D29" s="62" t="s">
        <v>196</v>
      </c>
      <c r="E29" s="33"/>
      <c r="F29" s="65" t="str">
        <f t="shared" si="0"/>
        <v>Không XL</v>
      </c>
      <c r="G29" s="33"/>
      <c r="H29" s="65" t="str">
        <f t="shared" si="1"/>
        <v>Không XL</v>
      </c>
      <c r="I29" s="34"/>
    </row>
    <row r="30" spans="1:9" s="30" customFormat="1" ht="17.45" customHeight="1">
      <c r="A30" s="33">
        <v>19</v>
      </c>
      <c r="B30" s="61" t="s">
        <v>199</v>
      </c>
      <c r="C30" s="62" t="s">
        <v>200</v>
      </c>
      <c r="D30" s="62" t="s">
        <v>201</v>
      </c>
      <c r="E30" s="33"/>
      <c r="F30" s="65" t="str">
        <f t="shared" si="0"/>
        <v>Không XL</v>
      </c>
      <c r="G30" s="33"/>
      <c r="H30" s="65" t="str">
        <f t="shared" si="1"/>
        <v>Không XL</v>
      </c>
      <c r="I30" s="34"/>
    </row>
    <row r="31" spans="1:9" s="30" customFormat="1" ht="17.45" customHeight="1">
      <c r="A31" s="33">
        <v>20</v>
      </c>
      <c r="B31" s="61" t="s">
        <v>202</v>
      </c>
      <c r="C31" s="62" t="s">
        <v>203</v>
      </c>
      <c r="D31" s="62" t="s">
        <v>204</v>
      </c>
      <c r="E31" s="33"/>
      <c r="F31" s="65" t="str">
        <f t="shared" si="0"/>
        <v>Không XL</v>
      </c>
      <c r="G31" s="33"/>
      <c r="H31" s="65" t="str">
        <f t="shared" si="1"/>
        <v>Không XL</v>
      </c>
      <c r="I31" s="64"/>
    </row>
    <row r="32" spans="1:9" s="30" customFormat="1" ht="17.45" customHeight="1">
      <c r="A32" s="33">
        <v>21</v>
      </c>
      <c r="B32" s="61" t="s">
        <v>205</v>
      </c>
      <c r="C32" s="62" t="s">
        <v>206</v>
      </c>
      <c r="D32" s="62" t="s">
        <v>207</v>
      </c>
      <c r="E32" s="33"/>
      <c r="F32" s="65" t="str">
        <f t="shared" si="0"/>
        <v>Không XL</v>
      </c>
      <c r="G32" s="33"/>
      <c r="H32" s="65" t="str">
        <f t="shared" si="1"/>
        <v>Không XL</v>
      </c>
      <c r="I32" s="34"/>
    </row>
    <row r="33" spans="1:9" s="30" customFormat="1" ht="17.45" customHeight="1">
      <c r="A33" s="33"/>
      <c r="B33"/>
      <c r="C33"/>
      <c r="D33"/>
      <c r="E33" s="33"/>
      <c r="F33" s="65" t="str">
        <f t="shared" si="0"/>
        <v>Không XL</v>
      </c>
      <c r="G33" s="33"/>
      <c r="H33" s="65" t="str">
        <f t="shared" si="1"/>
        <v>Không XL</v>
      </c>
      <c r="I33" s="34"/>
    </row>
    <row r="34" spans="1:9" s="30" customFormat="1" ht="17.45" customHeight="1">
      <c r="A34"/>
      <c r="B34"/>
      <c r="C34"/>
      <c r="D34"/>
      <c r="E34"/>
      <c r="F34"/>
      <c r="G34"/>
      <c r="H34"/>
      <c r="I34"/>
    </row>
    <row r="35" spans="1:9" s="30" customFormat="1" ht="17.45" customHeight="1">
      <c r="A35"/>
      <c r="B35" s="56"/>
      <c r="C35" s="81" t="s">
        <v>208</v>
      </c>
      <c r="D35" s="81"/>
      <c r="E35" s="81"/>
      <c r="F35" s="81"/>
      <c r="G35" s="81"/>
      <c r="H35" s="81"/>
      <c r="I35" s="81"/>
    </row>
    <row r="36" spans="1:9" s="30" customFormat="1" ht="17.45" customHeight="1">
      <c r="A36"/>
      <c r="B36" s="16"/>
      <c r="C36" s="82" t="s">
        <v>209</v>
      </c>
      <c r="D36" s="82"/>
      <c r="E36" s="83" t="s">
        <v>143</v>
      </c>
      <c r="F36" s="83"/>
      <c r="G36" s="83" t="s">
        <v>144</v>
      </c>
      <c r="H36" s="83"/>
      <c r="I36" s="84" t="s">
        <v>9</v>
      </c>
    </row>
    <row r="37" spans="1:9" s="30" customFormat="1" ht="17.45" customHeight="1">
      <c r="A37"/>
      <c r="C37" s="82"/>
      <c r="D37" s="82"/>
      <c r="E37" s="60" t="s">
        <v>210</v>
      </c>
      <c r="F37" s="53" t="s">
        <v>211</v>
      </c>
      <c r="G37" s="60" t="s">
        <v>210</v>
      </c>
      <c r="H37" s="53" t="s">
        <v>211</v>
      </c>
      <c r="I37" s="84"/>
    </row>
    <row r="38" spans="1:9" s="30" customFormat="1" ht="17.45" customHeight="1">
      <c r="A38"/>
      <c r="B38" s="16"/>
      <c r="C38" s="85" t="s">
        <v>212</v>
      </c>
      <c r="D38" s="85"/>
      <c r="E38" s="66">
        <f ca="1">COUNTIF(F12:F77,"Xuất sắc")</f>
        <v>0</v>
      </c>
      <c r="F38" s="67" t="e">
        <f t="shared" ref="F38:F43" ca="1" si="2">E38*100/$A$77</f>
        <v>#DIV/0!</v>
      </c>
      <c r="G38" s="66">
        <f ca="1">COUNTIF(H12:H77,"Xuất sắc")</f>
        <v>0</v>
      </c>
      <c r="H38" s="67" t="e">
        <f t="shared" ref="H38:H43" ca="1" si="3">G38*100/$A$77</f>
        <v>#DIV/0!</v>
      </c>
      <c r="I38" s="68"/>
    </row>
    <row r="39" spans="1:9" s="30" customFormat="1" ht="17.45" customHeight="1">
      <c r="A39"/>
      <c r="B39" s="16"/>
      <c r="C39" s="85" t="s">
        <v>213</v>
      </c>
      <c r="D39" s="85"/>
      <c r="E39" s="66">
        <f ca="1">COUNTIF(F12:F77,"Tốt")</f>
        <v>0</v>
      </c>
      <c r="F39" s="67" t="e">
        <f t="shared" ca="1" si="2"/>
        <v>#DIV/0!</v>
      </c>
      <c r="G39" s="66">
        <f ca="1">COUNTIF(H12:H77,"Tốt")</f>
        <v>0</v>
      </c>
      <c r="H39" s="67" t="e">
        <f t="shared" ca="1" si="3"/>
        <v>#DIV/0!</v>
      </c>
      <c r="I39" s="68"/>
    </row>
    <row r="40" spans="1:9" s="30" customFormat="1" ht="17.45" customHeight="1">
      <c r="A40"/>
      <c r="B40" s="16"/>
      <c r="C40" s="85" t="s">
        <v>214</v>
      </c>
      <c r="D40" s="85"/>
      <c r="E40" s="66">
        <f ca="1">COUNTIF(F12:F77,"Khá")</f>
        <v>0</v>
      </c>
      <c r="F40" s="67" t="e">
        <f t="shared" ca="1" si="2"/>
        <v>#DIV/0!</v>
      </c>
      <c r="G40" s="66">
        <f ca="1">COUNTIF(H12:H77,"Khá")</f>
        <v>0</v>
      </c>
      <c r="H40" s="67" t="e">
        <f t="shared" ca="1" si="3"/>
        <v>#DIV/0!</v>
      </c>
      <c r="I40" s="68"/>
    </row>
    <row r="41" spans="1:9" s="30" customFormat="1" ht="17.45" customHeight="1">
      <c r="A41"/>
      <c r="B41" s="16"/>
      <c r="C41" s="85" t="s">
        <v>215</v>
      </c>
      <c r="D41" s="85"/>
      <c r="E41" s="66">
        <f ca="1">COUNTIF(F12:F77,"TB")</f>
        <v>0</v>
      </c>
      <c r="F41" s="67" t="e">
        <f t="shared" ca="1" si="2"/>
        <v>#DIV/0!</v>
      </c>
      <c r="G41" s="66">
        <f ca="1">COUNTIF(H12:H77,"TB")</f>
        <v>0</v>
      </c>
      <c r="H41" s="67" t="e">
        <f t="shared" ca="1" si="3"/>
        <v>#DIV/0!</v>
      </c>
      <c r="I41" s="68"/>
    </row>
    <row r="42" spans="1:9" s="30" customFormat="1" ht="17.45" customHeight="1">
      <c r="A42"/>
      <c r="B42" s="16"/>
      <c r="C42" s="85" t="s">
        <v>216</v>
      </c>
      <c r="D42" s="85"/>
      <c r="E42" s="66">
        <f ca="1">COUNTIF(F12:F77,"Yếu")</f>
        <v>1</v>
      </c>
      <c r="F42" s="67" t="e">
        <f t="shared" ca="1" si="2"/>
        <v>#DIV/0!</v>
      </c>
      <c r="G42" s="66">
        <f ca="1">COUNTIF(H12:H77,"Yếu")</f>
        <v>0</v>
      </c>
      <c r="H42" s="67" t="e">
        <f t="shared" ca="1" si="3"/>
        <v>#DIV/0!</v>
      </c>
      <c r="I42" s="68"/>
    </row>
    <row r="43" spans="1:9" s="30" customFormat="1" ht="17.45" customHeight="1">
      <c r="A43"/>
      <c r="B43" s="16"/>
      <c r="C43" s="86" t="s">
        <v>217</v>
      </c>
      <c r="D43" s="86"/>
      <c r="E43" s="69">
        <f ca="1">COUNTIF(F12:F77,"Không XL")</f>
        <v>21</v>
      </c>
      <c r="F43" s="70" t="e">
        <f t="shared" ca="1" si="2"/>
        <v>#DIV/0!</v>
      </c>
      <c r="G43" s="69">
        <f ca="1">COUNTIF(H12:H77,"Không XL")</f>
        <v>22</v>
      </c>
      <c r="H43" s="70" t="e">
        <f t="shared" ca="1" si="3"/>
        <v>#DIV/0!</v>
      </c>
      <c r="I43" s="71"/>
    </row>
    <row r="44" spans="1:9" s="30" customFormat="1" ht="17.45" customHeight="1">
      <c r="A44"/>
      <c r="B44" s="16"/>
      <c r="C44" s="55"/>
      <c r="D44" s="55"/>
      <c r="E44" s="16"/>
      <c r="F44" s="72"/>
      <c r="G44" s="16"/>
      <c r="H44" s="16"/>
      <c r="I44" s="16"/>
    </row>
    <row r="45" spans="1:9" s="30" customFormat="1" ht="17.45" customHeight="1">
      <c r="A45"/>
      <c r="B45" s="16"/>
      <c r="C45" s="16"/>
      <c r="D45" s="16"/>
      <c r="E45" s="87" t="s">
        <v>218</v>
      </c>
      <c r="F45" s="87"/>
      <c r="G45" s="87"/>
      <c r="H45" s="87"/>
      <c r="I45" s="87"/>
    </row>
    <row r="46" spans="1:9" s="30" customFormat="1" ht="17.45" customHeight="1">
      <c r="A46" s="88" t="s">
        <v>219</v>
      </c>
      <c r="B46" s="88"/>
      <c r="C46" s="88"/>
      <c r="D46" s="88"/>
      <c r="E46" s="88"/>
      <c r="F46" s="89" t="s">
        <v>143</v>
      </c>
      <c r="G46" s="89"/>
      <c r="H46" s="89"/>
      <c r="I46" s="73" t="s">
        <v>220</v>
      </c>
    </row>
    <row r="47" spans="1:9" s="30" customFormat="1" ht="17.45" customHeight="1">
      <c r="A47"/>
      <c r="B47" s="16"/>
      <c r="C47" s="16"/>
      <c r="D47" s="16"/>
      <c r="E47" s="16"/>
      <c r="F47" s="16"/>
      <c r="G47" s="16"/>
      <c r="H47" s="16"/>
      <c r="I47" s="16"/>
    </row>
    <row r="48" spans="1:9" s="30" customFormat="1" ht="17.45" customHeight="1">
      <c r="A48"/>
      <c r="B48"/>
      <c r="C48" s="18"/>
      <c r="D48" s="74"/>
      <c r="E48" s="75"/>
      <c r="F48"/>
      <c r="G48"/>
      <c r="H48"/>
      <c r="I48"/>
    </row>
    <row r="49" spans="1:9" s="30" customFormat="1" ht="17.45" customHeight="1">
      <c r="A49"/>
      <c r="B49"/>
      <c r="C49" s="76"/>
      <c r="D49"/>
      <c r="E49"/>
      <c r="F49"/>
      <c r="G49"/>
      <c r="H49"/>
      <c r="I49"/>
    </row>
    <row r="50" spans="1:9" s="30" customFormat="1" ht="17.45" customHeight="1">
      <c r="A50"/>
      <c r="B50"/>
      <c r="C50"/>
      <c r="D50"/>
      <c r="E50"/>
      <c r="F50" s="90" t="s">
        <v>131</v>
      </c>
      <c r="G50" s="90"/>
      <c r="H50" s="90"/>
      <c r="I50" t="s">
        <v>221</v>
      </c>
    </row>
    <row r="51" spans="1:9" s="30" customFormat="1" ht="17.45" customHeight="1">
      <c r="A51"/>
      <c r="B51"/>
      <c r="C51"/>
      <c r="D51"/>
      <c r="E51"/>
      <c r="F51"/>
      <c r="G51"/>
      <c r="H51"/>
      <c r="I51"/>
    </row>
    <row r="52" spans="1:9" s="30" customFormat="1" ht="17.45" customHeight="1">
      <c r="A52"/>
      <c r="B52"/>
      <c r="C52"/>
      <c r="D52"/>
      <c r="E52"/>
      <c r="F52"/>
      <c r="G52"/>
      <c r="H52"/>
      <c r="I52"/>
    </row>
    <row r="53" spans="1:9" s="30" customFormat="1" ht="17.45" customHeight="1">
      <c r="A53"/>
      <c r="B53"/>
      <c r="C53"/>
      <c r="D53"/>
      <c r="E53"/>
      <c r="F53"/>
      <c r="G53"/>
      <c r="H53"/>
      <c r="I53"/>
    </row>
    <row r="54" spans="1:9" s="30" customFormat="1" ht="17.45" customHeight="1">
      <c r="A54"/>
      <c r="B54"/>
      <c r="C54"/>
      <c r="D54"/>
      <c r="E54"/>
      <c r="F54"/>
      <c r="G54"/>
      <c r="H54"/>
      <c r="I54"/>
    </row>
    <row r="55" spans="1:9" s="30" customFormat="1" ht="17.45" customHeight="1">
      <c r="A55"/>
      <c r="B55"/>
      <c r="C55"/>
      <c r="D55"/>
      <c r="E55"/>
      <c r="F55"/>
      <c r="G55"/>
      <c r="H55"/>
      <c r="I55"/>
    </row>
    <row r="56" spans="1:9" s="30" customFormat="1" ht="17.45" customHeight="1">
      <c r="A56"/>
      <c r="B56"/>
      <c r="C56"/>
      <c r="D56"/>
      <c r="E56"/>
      <c r="F56"/>
      <c r="G56"/>
      <c r="H56"/>
      <c r="I56"/>
    </row>
    <row r="57" spans="1:9" s="30" customFormat="1" ht="17.45" customHeight="1">
      <c r="A57"/>
      <c r="B57"/>
      <c r="C57"/>
      <c r="D57"/>
      <c r="E57"/>
      <c r="F57"/>
      <c r="G57"/>
      <c r="H57"/>
      <c r="I57"/>
    </row>
    <row r="58" spans="1:9" s="30" customFormat="1" ht="17.45" customHeight="1">
      <c r="A58"/>
      <c r="B58"/>
      <c r="C58"/>
      <c r="D58"/>
      <c r="E58"/>
      <c r="F58"/>
      <c r="G58"/>
      <c r="H58"/>
      <c r="I58"/>
    </row>
    <row r="59" spans="1:9" s="30" customFormat="1" ht="17.45" customHeight="1">
      <c r="A59"/>
      <c r="B59"/>
      <c r="C59"/>
      <c r="D59"/>
      <c r="E59"/>
      <c r="F59"/>
      <c r="G59"/>
      <c r="H59"/>
      <c r="I59"/>
    </row>
    <row r="60" spans="1:9" s="30" customFormat="1" ht="17.45" customHeight="1">
      <c r="A60"/>
      <c r="B60"/>
      <c r="C60"/>
      <c r="D60"/>
      <c r="E60"/>
      <c r="F60"/>
      <c r="G60"/>
      <c r="H60"/>
      <c r="I60"/>
    </row>
    <row r="61" spans="1:9" s="30" customFormat="1" ht="17.45" customHeight="1">
      <c r="A61"/>
      <c r="B61"/>
      <c r="C61"/>
      <c r="D61"/>
      <c r="E61"/>
      <c r="F61"/>
      <c r="G61"/>
      <c r="H61"/>
      <c r="I61"/>
    </row>
    <row r="62" spans="1:9" s="30" customFormat="1" ht="17.45" customHeight="1">
      <c r="A62"/>
      <c r="B62"/>
      <c r="C62"/>
      <c r="D62"/>
      <c r="E62"/>
      <c r="F62"/>
      <c r="G62"/>
      <c r="H62"/>
      <c r="I62"/>
    </row>
    <row r="63" spans="1:9" s="30" customFormat="1" ht="17.45" customHeight="1">
      <c r="A63"/>
      <c r="B63"/>
      <c r="C63"/>
      <c r="D63"/>
      <c r="E63"/>
      <c r="F63"/>
      <c r="G63"/>
      <c r="H63"/>
      <c r="I63"/>
    </row>
    <row r="64" spans="1:9" s="30" customFormat="1" ht="17.45" customHeight="1">
      <c r="A64"/>
      <c r="B64"/>
      <c r="C64"/>
      <c r="D64"/>
      <c r="E64"/>
      <c r="F64"/>
      <c r="G64"/>
      <c r="H64"/>
      <c r="I64"/>
    </row>
    <row r="65" spans="1:9" s="30" customFormat="1" ht="17.45" customHeight="1">
      <c r="A65"/>
      <c r="B65"/>
      <c r="C65"/>
      <c r="D65"/>
      <c r="E65"/>
      <c r="F65"/>
      <c r="G65"/>
      <c r="H65"/>
      <c r="I65"/>
    </row>
    <row r="66" spans="1:9" s="30" customFormat="1" ht="17.45" customHeight="1">
      <c r="A66"/>
      <c r="B66"/>
      <c r="C66"/>
      <c r="D66"/>
      <c r="E66"/>
      <c r="F66"/>
      <c r="G66"/>
      <c r="H66"/>
      <c r="I66"/>
    </row>
    <row r="67" spans="1:9" s="30" customFormat="1" ht="17.45" customHeight="1">
      <c r="A67"/>
      <c r="B67"/>
      <c r="C67"/>
      <c r="D67"/>
      <c r="E67"/>
      <c r="F67"/>
      <c r="G67"/>
      <c r="H67"/>
      <c r="I67"/>
    </row>
    <row r="68" spans="1:9" s="30" customFormat="1" ht="17.45" customHeight="1">
      <c r="A68"/>
      <c r="B68"/>
      <c r="C68"/>
      <c r="D68"/>
      <c r="E68"/>
      <c r="F68"/>
      <c r="G68"/>
      <c r="H68"/>
      <c r="I68"/>
    </row>
    <row r="69" spans="1:9" s="30" customFormat="1" ht="17.45" customHeight="1">
      <c r="A69"/>
      <c r="B69"/>
      <c r="C69"/>
      <c r="D69"/>
      <c r="E69"/>
      <c r="F69"/>
      <c r="G69"/>
      <c r="H69"/>
      <c r="I69"/>
    </row>
    <row r="70" spans="1:9" s="30" customFormat="1" ht="17.45" customHeight="1">
      <c r="A70"/>
      <c r="B70"/>
      <c r="C70"/>
      <c r="D70"/>
      <c r="E70"/>
      <c r="F70"/>
      <c r="G70"/>
      <c r="H70"/>
      <c r="I70"/>
    </row>
    <row r="71" spans="1:9" s="30" customFormat="1" ht="17.45" customHeight="1">
      <c r="A71"/>
      <c r="B71"/>
      <c r="C71"/>
      <c r="D71"/>
      <c r="E71"/>
      <c r="F71"/>
      <c r="G71"/>
      <c r="H71"/>
      <c r="I71"/>
    </row>
    <row r="72" spans="1:9" s="30" customFormat="1" ht="17.45" customHeight="1">
      <c r="A72"/>
      <c r="B72"/>
      <c r="C72"/>
      <c r="D72"/>
      <c r="E72"/>
      <c r="F72"/>
      <c r="G72"/>
      <c r="H72"/>
      <c r="I72"/>
    </row>
    <row r="73" spans="1:9" s="30" customFormat="1" ht="17.45" customHeight="1">
      <c r="A73"/>
      <c r="B73"/>
      <c r="C73"/>
      <c r="D73"/>
      <c r="E73"/>
      <c r="F73"/>
      <c r="G73"/>
      <c r="H73"/>
      <c r="I73"/>
    </row>
    <row r="74" spans="1:9" s="30" customFormat="1" ht="17.45" customHeight="1">
      <c r="A74"/>
      <c r="B74"/>
      <c r="C74"/>
      <c r="D74"/>
      <c r="E74"/>
      <c r="F74"/>
      <c r="G74"/>
      <c r="H74"/>
      <c r="I74"/>
    </row>
    <row r="75" spans="1:9" s="30" customFormat="1" ht="17.45" customHeight="1">
      <c r="A75"/>
      <c r="B75"/>
      <c r="C75"/>
      <c r="D75"/>
      <c r="E75"/>
      <c r="F75"/>
      <c r="G75"/>
      <c r="H75"/>
      <c r="I75"/>
    </row>
    <row r="76" spans="1:9" s="30" customFormat="1" ht="17.45" customHeight="1">
      <c r="A76"/>
      <c r="B76"/>
      <c r="C76"/>
      <c r="D76"/>
      <c r="E76"/>
      <c r="F76"/>
      <c r="G76"/>
      <c r="H76"/>
      <c r="I76"/>
    </row>
    <row r="77" spans="1:9" s="30" customFormat="1" ht="17.45" customHeight="1">
      <c r="A77"/>
      <c r="B77"/>
      <c r="C77"/>
      <c r="D77"/>
      <c r="E77"/>
      <c r="F77"/>
      <c r="G77"/>
      <c r="H77"/>
      <c r="I77"/>
    </row>
    <row r="78" spans="1:9" ht="20.100000000000001" customHeight="1">
      <c r="A78" s="56"/>
      <c r="B78"/>
      <c r="C78"/>
      <c r="D78"/>
      <c r="E78"/>
      <c r="F78"/>
      <c r="G78"/>
      <c r="H78"/>
      <c r="I78"/>
    </row>
    <row r="79" spans="1:9" ht="18" customHeight="1">
      <c r="B79"/>
      <c r="C79"/>
      <c r="D79"/>
      <c r="E79"/>
      <c r="F79"/>
      <c r="G79"/>
      <c r="H79"/>
      <c r="I79"/>
    </row>
    <row r="80" spans="1:9" s="30"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3"/>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2022-03-05T10:01:14Z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