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C1319E06-1BD0-4144-A643-74B3883C96C2}"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6" i="1"/>
  <c r="D75" i="1" s="1"/>
  <c r="F8" i="1"/>
  <c r="H41" i="2"/>
  <c r="G41" i="2"/>
  <c r="H39" i="2"/>
  <c r="G39" i="2"/>
  <c r="F39" i="2"/>
  <c r="E39" i="2"/>
  <c r="H43" i="2"/>
  <c r="G43" i="2"/>
  <c r="F43" i="2"/>
  <c r="E43" i="2"/>
  <c r="F40" i="2"/>
  <c r="E40" i="2"/>
  <c r="H42" i="2"/>
  <c r="G42" i="2"/>
  <c r="H40" i="2"/>
  <c r="G38" i="2"/>
  <c r="H38" i="2"/>
  <c r="G40" i="2"/>
  <c r="E41" i="2"/>
  <c r="F41" i="2"/>
  <c r="E38" i="2"/>
  <c r="F38" i="2"/>
  <c r="E42" i="2"/>
  <c r="F42" i="2"/>
</calcChain>
</file>

<file path=xl/sharedStrings.xml><?xml version="1.0" encoding="utf-8"?>
<sst xmlns="http://schemas.openxmlformats.org/spreadsheetml/2006/main" count="247" uniqueCount="224">
  <si>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</si>
  <si>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</si>
  <si>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</si>
  <si>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</si>
  <si>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</si>
  <si>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</si>
  <si>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</si>
  <si>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</si>
  <si>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</si>
  <si>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</si>
  <si>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</si>
  <si>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</si>
  <si>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</si>
  <si>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</si>
  <si>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</si>
  <si>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</si>
  <si>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</si>
  <si>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</si>
  <si>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</si>
  <si>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</si>
  <si>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</si>
  <si>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</si>
  <si>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</si>
  <si>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</si>
  <si>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</si>
  <si>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</si>
  <si>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</si>
  <si>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</si>
  <si>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</si>
  <si>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</si>
  <si>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</si>
  <si>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</si>
  <si>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</si>
  <si>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</si>
  <si>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</si>
  <si>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</si>
  <si>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</si>
  <si>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</si>
  <si>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</si>
  <si>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</si>
  <si>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</si>
  <si>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</si>
  <si>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</si>
  <si>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</si>
  <si>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</si>
  <si>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</si>
  <si>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</si>
  <si>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</si>
  <si>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</si>
  <si>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</si>
  <si>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</si>
  <si>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</si>
  <si>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</si>
  <si>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</si>
  <si>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</si>
  <si>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</si>
  <si>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</si>
  <si>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</si>
  <si>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</si>
  <si>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</si>
  <si>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</si>
  <si>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</si>
  <si>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</si>
  <si>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</si>
  <si>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</si>
  <si>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</si>
  <si>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</si>
  <si>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</si>
  <si>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</si>
  <si>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</si>
  <si>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</si>
  <si>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</si>
  <si>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</si>
  <si>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</si>
  <si>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Tham gia VCNET</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</si>
  <si>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</si>
  <si>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</si>
  <si>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</si>
  <si>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</si>
  <si>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</si>
  <si>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</si>
  <si>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</si>
  <si>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</si>
  <si>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</si>
  <si>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</si>
  <si>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</si>
  <si>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</si>
  <si>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</si>
  <si>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</si>
  <si>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</si>
  <si>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</si>
  <si>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</si>
  <si>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</si>
  <si>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</si>
  <si>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</si>
  <si>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</si>
  <si>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</si>
  <si>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</si>
  <si>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</si>
  <si>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</si>
  <si>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</si>
  <si>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</si>
  <si>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</si>
  <si>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</si>
  <si>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</si>
  <si>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</si>
  <si>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</si>
  <si>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</si>
  <si>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</si>
  <si>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</si>
  <si>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</si>
  <si>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</si>
  <si>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</si>
  <si>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</si>
  <si>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</si>
  <si>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</si>
  <si>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</si>
  <si>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</si>
  <si>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</si>
  <si>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</si>
  <si>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</si>
  <si>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</si>
  <si>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</si>
  <si>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</si>
  <si>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</si>
  <si>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</si>
  <si>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</si>
  <si>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</si>
  <si>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</si>
  <si>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</si>
  <si>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</si>
  <si>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</si>
  <si>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</si>
  <si>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</si>
  <si>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</si>
  <si>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</si>
  <si>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</si>
  <si>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</si>
  <si>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</si>
  <si>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</si>
  <si>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</si>
  <si>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</si>
  <si>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</si>
  <si>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</si>
  <si>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</si>
  <si>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</si>
  <si>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</si>
  <si>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</si>
  <si>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</si>
  <si>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</si>
  <si>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</si>
  <si>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</si>
  <si>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</si>
  <si>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</si>
  <si>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</si>
  <si>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</si>
  <si>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</si>
  <si>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</si>
  <si>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</si>
  <si>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</si>
  <si>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</si>
  <si>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</si>
  <si>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</si>
  <si>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</si>
  <si>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</si>
  <si>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</si>
  <si>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</si>
  <si>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</si>
  <si>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</si>
  <si>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</si>
  <si>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</si>
  <si>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</si>
  <si>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</si>
  <si>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</si>
  <si>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</si>
  <si>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</si>
  <si>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</si>
  <si>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</si>
  <si>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</si>
  <si>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</si>
  <si>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</si>
  <si>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</si>
  <si>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</si>
  <si>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</si>
  <si>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</si>
  <si>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</si>
  <si>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</si>
  <si>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</si>
  <si>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</si>
  <si>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</si>
  <si>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</si>
  <si>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</si>
  <si>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</si>
  <si>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</si>
  <si>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</si>
  <si>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</si>
  <si>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</si>
  <si>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</si>
  <si>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</si>
  <si>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</si>
  <si>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</si>
  <si>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</si>
  <si>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</si>
  <si>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</si>
  <si>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</si>
  <si>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</si>
  <si>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</si>
  <si>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</si>
  <si>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</si>
  <si>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</si>
  <si>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</si>
  <si>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</si>
  <si>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</si>
  <si>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</si>
  <si>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</si>
  <si>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</si>
  <si>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</si>
  <si>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</si>
  <si>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</si>
  <si>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</si>
  <si>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</si>
  <si>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</si>
  <si>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Lê Phạm Thành Tài</t>
  </si>
  <si>
    <t>Lê Phạm Thành Tài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</si>
</sst>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47880</xdr:colOff>
      <xdr:row>0</xdr:row>
      <xdr:rowOff>50760</xdr:rowOff>
    </xdr:from>
    <xdr:to>
      <xdr:col>1</xdr:col>
      <xdr:colOff>2984040</xdr:colOff>
      <xdr:row>2</xdr:row>
      <xdr:rowOff>69120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8320" y="50760"/>
          <a:ext cx="2936160" cy="39924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3667320</xdr:colOff>
      <xdr:row>0</xdr:row>
      <xdr:rowOff>38160</xdr:rowOff>
    </xdr:from>
    <xdr:to>
      <xdr:col>6</xdr:col>
      <xdr:colOff>769320</xdr:colOff>
      <xdr:row>2</xdr:row>
      <xdr:rowOff>75600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760" y="38160"/>
          <a:ext cx="4153680" cy="41832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933840</xdr:colOff>
      <xdr:row>2</xdr:row>
      <xdr:rowOff>37800</xdr:rowOff>
    </xdr:from>
    <xdr:to>
      <xdr:col>1</xdr:col>
      <xdr:colOff>2210400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428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146160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72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96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264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100" zoomScale="90" zoomScaleNormal="90" zoomScaleSheetLayoutView="90" workbookViewId="0">
      <selection activeCell="G115" sqref="G115"/>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4.6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222</v>
      </c>
      <c r="C5" s="10"/>
      <c r="D5" s="21"/>
      <c r="E5" s="21"/>
      <c r="F5" s="21"/>
      <c r="G5" s="22"/>
      <c r="H5" s="23"/>
      <c r="I5" s="23"/>
      <c r="J5" s="23"/>
      <c r="K5" s="23"/>
      <c r="L5" s="23"/>
      <c r="M5" s="23"/>
      <c r="N5" s="23"/>
      <c r="O5" s="23"/>
      <c r="P5" s="23"/>
      <c r="Q5" s="23"/>
      <c r="R5" s="23"/>
      <c r="S5" s="23"/>
      <c r="T5" s="23"/>
    </row>
    <row r="6" spans="1:20" s="24" customFormat="1" ht="15" customHeight="1">
      <c r="A6" s="25"/>
      <c r="B6" s="9" t="s">
        <v>2</v>
      </c>
      <c r="C6" s="9"/>
      <c r="D6" s="26"/>
      <c r="E6" s="27"/>
      <c r="F6" s="27"/>
      <c r="G6" s="27"/>
      <c r="H6" s="23"/>
      <c r="I6" s="23"/>
      <c r="J6" s="23"/>
      <c r="K6" s="23"/>
      <c r="L6" s="23"/>
      <c r="M6" s="23"/>
      <c r="N6" s="23"/>
      <c r="O6" s="23"/>
      <c r="P6" s="23"/>
      <c r="Q6" s="23"/>
      <c r="R6" s="23"/>
      <c r="S6" s="23"/>
      <c r="T6" s="23"/>
    </row>
    <row r="7" spans="1:20" s="30" customFormat="1" ht="24.95" customHeight="1">
      <c r="A7" s="28" t="s">
        <v>3</v>
      </c>
      <c r="B7" s="29" t="s">
        <v>4</v>
      </c>
      <c r="C7" s="29" t="s">
        <v>5</v>
      </c>
      <c r="D7" s="28" t="s">
        <v>6</v>
      </c>
      <c r="E7" s="28" t="s">
        <v>7</v>
      </c>
      <c r="F7" s="28" t="s">
        <v>8</v>
      </c>
      <c r="G7" s="29" t="s">
        <v>9</v>
      </c>
    </row>
    <row r="8" spans="1:20" s="30" customFormat="1" ht="15" customHeight="1">
      <c r="A8" s="31" t="s">
        <v>10</v>
      </c>
      <c r="B8" s="32" t="s">
        <v>11</v>
      </c>
      <c r="C8" s="33"/>
      <c r="D8" s="31">
        <v>21</v>
      </c>
      <c r="E8" s="31">
        <v>21</v>
      </c>
      <c r="F8" s="31">
        <f>SUM(F9,F16,F20,F23,F25)</f>
        <v>0</v>
      </c>
      <c r="G8" s="34"/>
    </row>
    <row r="9" spans="1:20" s="30" customFormat="1" ht="14.1" customHeight="1">
      <c r="A9" s="35" t="s">
        <v>12</v>
      </c>
      <c r="B9" s="36" t="s">
        <v>13</v>
      </c>
      <c r="C9" s="33"/>
      <c r="D9" s="33"/>
      <c r="E9" s="34"/>
      <c r="F9" s="34"/>
      <c r="G9" s="34"/>
    </row>
    <row r="10" spans="1:20" s="30" customFormat="1" ht="24.95" customHeight="1">
      <c r="A10" s="8"/>
      <c r="B10" s="37" t="s">
        <v>14</v>
      </c>
      <c r="C10" s="38">
        <v>10</v>
      </c>
      <c r="D10" s="33">
        <v>8</v>
      </c>
      <c r="E10" s="34">
        <v>8</v>
      </c>
      <c r="F10" s="34"/>
      <c r="G10" s="34"/>
    </row>
    <row r="11" spans="1:20" s="30" customFormat="1" ht="14.1" customHeight="1">
      <c r="A11" s="8"/>
      <c r="B11" s="39" t="s">
        <v>15</v>
      </c>
      <c r="C11" s="38" t="s">
        <v>16</v>
      </c>
      <c r="D11" s="33"/>
      <c r="E11" s="34"/>
      <c r="F11" s="34"/>
      <c r="G11" s="34"/>
    </row>
    <row r="12" spans="1:20" s="30" customFormat="1" ht="14.1" customHeight="1">
      <c r="A12" s="8"/>
      <c r="B12" s="39" t="s">
        <v>17</v>
      </c>
      <c r="C12" s="38" t="s">
        <v>18</v>
      </c>
      <c r="D12" s="33"/>
      <c r="E12" s="34"/>
      <c r="F12" s="34"/>
      <c r="G12" s="34"/>
    </row>
    <row r="13" spans="1:20" s="30" customFormat="1" ht="14.1" customHeight="1">
      <c r="A13" s="8"/>
      <c r="B13" s="39" t="s">
        <v>19</v>
      </c>
      <c r="C13" s="38">
        <v>-2</v>
      </c>
      <c r="D13" s="33">
        <v>-2</v>
      </c>
      <c r="E13" s="34">
        <v>-2</v>
      </c>
      <c r="F13" s="34"/>
      <c r="G13" s="34"/>
    </row>
    <row r="14" spans="1:20" s="30" customFormat="1" ht="14.1" customHeight="1">
      <c r="A14" s="8"/>
      <c r="B14" s="36" t="s">
        <v>20</v>
      </c>
      <c r="C14" s="33">
        <v>-3</v>
      </c>
      <c r="D14" s="33"/>
      <c r="E14" s="34"/>
      <c r="F14" s="34"/>
      <c r="G14" s="34"/>
    </row>
    <row r="15" spans="1:20" s="30" customFormat="1" ht="14.1" customHeight="1">
      <c r="A15" s="8"/>
      <c r="B15" s="36" t="s">
        <v>21</v>
      </c>
      <c r="C15" s="33">
        <v>-5</v>
      </c>
      <c r="D15" s="33"/>
      <c r="E15" s="34"/>
      <c r="F15" s="34"/>
      <c r="G15" s="34"/>
    </row>
    <row r="16" spans="1:20" s="30" customFormat="1" ht="24.95" customHeight="1">
      <c r="A16" s="35" t="s">
        <v>22</v>
      </c>
      <c r="B16" s="40" t="s">
        <v>23</v>
      </c>
      <c r="C16" s="33"/>
      <c r="D16" s="33"/>
      <c r="E16" s="34"/>
      <c r="F16" s="34"/>
      <c r="G16" s="34"/>
    </row>
    <row r="17" spans="1:7" s="30" customFormat="1" ht="14.1" customHeight="1">
      <c r="A17" s="8"/>
      <c r="B17" s="40" t="s">
        <v>24</v>
      </c>
      <c r="C17" s="38">
        <v>5</v>
      </c>
      <c r="D17" s="33"/>
      <c r="E17" s="34"/>
      <c r="F17" s="34"/>
      <c r="G17" s="34"/>
    </row>
    <row r="18" spans="1:7" s="30" customFormat="1" ht="14.1" customHeight="1">
      <c r="A18" s="8"/>
      <c r="B18" s="40" t="s">
        <v>25</v>
      </c>
      <c r="C18" s="38">
        <v>5</v>
      </c>
      <c r="D18" s="33"/>
      <c r="E18" s="34"/>
      <c r="F18" s="34"/>
      <c r="G18" s="34"/>
    </row>
    <row r="19" spans="1:7" s="30" customFormat="1" ht="14.1" customHeight="1">
      <c r="A19" s="8"/>
      <c r="B19" s="37" t="s">
        <v>26</v>
      </c>
      <c r="C19" s="38" t="s">
        <v>27</v>
      </c>
      <c r="D19" s="33"/>
      <c r="E19" s="34"/>
      <c r="F19" s="34"/>
      <c r="G19" s="34"/>
    </row>
    <row r="20" spans="1:7" s="30" customFormat="1" ht="14.1" customHeight="1">
      <c r="A20" s="35" t="s">
        <v>28</v>
      </c>
      <c r="B20" s="37" t="s">
        <v>29</v>
      </c>
      <c r="C20" s="38"/>
      <c r="D20" s="33"/>
      <c r="E20" s="34"/>
      <c r="F20" s="34"/>
      <c r="G20" s="34"/>
    </row>
    <row r="21" spans="1:7" s="30" customFormat="1" ht="14.1" customHeight="1">
      <c r="A21" s="8"/>
      <c r="B21" s="37" t="s">
        <v>30</v>
      </c>
      <c r="C21" s="38">
        <v>5</v>
      </c>
      <c r="D21" s="33"/>
      <c r="E21" s="34"/>
      <c r="F21" s="34"/>
      <c r="G21" s="34"/>
    </row>
    <row r="22" spans="1:7" s="30" customFormat="1" ht="14.1" customHeight="1">
      <c r="A22" s="8"/>
      <c r="B22" s="37" t="s">
        <v>31</v>
      </c>
      <c r="C22" s="38">
        <v>-5</v>
      </c>
      <c r="D22" s="33"/>
      <c r="E22" s="34"/>
      <c r="F22" s="34"/>
      <c r="G22" s="34"/>
    </row>
    <row r="23" spans="1:7" s="30" customFormat="1" ht="14.1" customHeight="1">
      <c r="A23" s="35" t="s">
        <v>32</v>
      </c>
      <c r="B23" s="37" t="s">
        <v>33</v>
      </c>
      <c r="C23" s="33"/>
      <c r="D23" s="33"/>
      <c r="E23" s="34"/>
      <c r="F23" s="34"/>
      <c r="G23" s="34"/>
    </row>
    <row r="24" spans="1:7" s="30" customFormat="1" ht="25.5">
      <c r="A24" s="35"/>
      <c r="B24" s="37" t="s">
        <v>34</v>
      </c>
      <c r="C24" s="33">
        <v>5</v>
      </c>
      <c r="D24" s="33">
        <v>5</v>
      </c>
      <c r="E24" s="34">
        <v>5</v>
      </c>
      <c r="F24" s="34"/>
      <c r="G24" s="34"/>
    </row>
    <row r="25" spans="1:7" s="30" customFormat="1" ht="14.1" customHeight="1">
      <c r="A25" s="35" t="s">
        <v>35</v>
      </c>
      <c r="B25" s="36" t="s">
        <v>36</v>
      </c>
      <c r="C25" s="33"/>
      <c r="D25" s="33"/>
      <c r="E25" s="34"/>
      <c r="F25" s="34"/>
      <c r="G25" s="34"/>
    </row>
    <row r="26" spans="1:7" s="30" customFormat="1" ht="14.1" customHeight="1">
      <c r="A26" s="8"/>
      <c r="B26" s="36" t="s">
        <v>37</v>
      </c>
      <c r="C26" s="33">
        <v>10</v>
      </c>
      <c r="D26" s="33"/>
      <c r="E26" s="34"/>
      <c r="F26" s="34"/>
      <c r="G26" s="34"/>
    </row>
    <row r="27" spans="1:7" s="30" customFormat="1" ht="14.1" customHeight="1">
      <c r="A27" s="8"/>
      <c r="B27" s="36" t="s">
        <v>38</v>
      </c>
      <c r="C27" s="33">
        <v>9</v>
      </c>
      <c r="D27" s="33"/>
      <c r="E27" s="34"/>
      <c r="F27" s="34"/>
      <c r="G27" s="34"/>
    </row>
    <row r="28" spans="1:7" s="30" customFormat="1" ht="14.1" customHeight="1">
      <c r="A28" s="8"/>
      <c r="B28" s="36" t="s">
        <v>39</v>
      </c>
      <c r="C28" s="33">
        <v>8</v>
      </c>
      <c r="D28" s="33">
        <v>8</v>
      </c>
      <c r="E28" s="34">
        <v>8</v>
      </c>
      <c r="F28" s="34"/>
      <c r="G28" s="34"/>
    </row>
    <row r="29" spans="1:7" s="30" customFormat="1" ht="14.1" customHeight="1">
      <c r="A29" s="8"/>
      <c r="B29" s="36" t="s">
        <v>40</v>
      </c>
      <c r="C29" s="33">
        <v>7</v>
      </c>
      <c r="D29" s="33"/>
      <c r="E29" s="34"/>
      <c r="F29" s="34"/>
      <c r="G29" s="34"/>
    </row>
    <row r="30" spans="1:7" s="30" customFormat="1" ht="14.1" customHeight="1">
      <c r="A30" s="8"/>
      <c r="B30" s="36" t="s">
        <v>41</v>
      </c>
      <c r="C30" s="33">
        <v>6</v>
      </c>
      <c r="D30" s="33"/>
      <c r="E30" s="34"/>
      <c r="F30" s="34"/>
      <c r="G30" s="34"/>
    </row>
    <row r="31" spans="1:7" s="30" customFormat="1" ht="14.1" customHeight="1">
      <c r="A31" s="8"/>
      <c r="B31" s="36" t="s">
        <v>42</v>
      </c>
      <c r="C31" s="33">
        <v>5</v>
      </c>
      <c r="D31" s="33"/>
      <c r="E31" s="34"/>
      <c r="F31" s="34"/>
      <c r="G31" s="34"/>
    </row>
    <row r="32" spans="1:7" s="30" customFormat="1" ht="14.1" customHeight="1">
      <c r="A32" s="35"/>
      <c r="B32" s="41" t="s">
        <v>43</v>
      </c>
      <c r="C32" s="33"/>
      <c r="D32" s="42"/>
      <c r="E32" s="34"/>
      <c r="F32" s="34"/>
      <c r="G32" s="34"/>
    </row>
    <row r="33" spans="1:7" s="30" customFormat="1" ht="14.1" customHeight="1">
      <c r="A33" s="31" t="s">
        <v>44</v>
      </c>
      <c r="B33" s="32" t="s">
        <v>45</v>
      </c>
      <c r="C33" s="33"/>
      <c r="D33" s="31">
        <v>25</v>
      </c>
      <c r="E33" s="34">
        <v>25</v>
      </c>
      <c r="F33" s="34"/>
      <c r="G33" s="34"/>
    </row>
    <row r="34" spans="1:7" s="30" customFormat="1" ht="25.5">
      <c r="A34" s="35" t="s">
        <v>12</v>
      </c>
      <c r="B34" s="37" t="s">
        <v>46</v>
      </c>
      <c r="C34" s="33"/>
      <c r="D34" s="33"/>
      <c r="E34" s="34"/>
      <c r="F34" s="34"/>
      <c r="G34" s="34"/>
    </row>
    <row r="35" spans="1:7" s="30" customFormat="1" ht="14.1" customHeight="1">
      <c r="A35" s="35"/>
      <c r="B35" s="36" t="s">
        <v>47</v>
      </c>
      <c r="C35" s="33">
        <v>5</v>
      </c>
      <c r="D35" s="33">
        <v>5</v>
      </c>
      <c r="E35" s="34">
        <v>5</v>
      </c>
      <c r="F35" s="34"/>
      <c r="G35" s="34"/>
    </row>
    <row r="36" spans="1:7" s="30" customFormat="1" ht="14.1" customHeight="1">
      <c r="A36" s="35" t="s">
        <v>22</v>
      </c>
      <c r="B36" s="36" t="s">
        <v>48</v>
      </c>
      <c r="C36" s="33"/>
      <c r="D36" s="33">
        <v>5</v>
      </c>
      <c r="E36" s="34"/>
      <c r="F36" s="34"/>
      <c r="G36" s="34"/>
    </row>
    <row r="37" spans="1:7" s="30" customFormat="1" ht="14.1" customHeight="1">
      <c r="A37" s="8"/>
      <c r="B37" s="39" t="s">
        <v>49</v>
      </c>
      <c r="C37" s="38">
        <v>5</v>
      </c>
      <c r="D37" s="33">
        <v>5</v>
      </c>
      <c r="E37" s="34">
        <v>5</v>
      </c>
      <c r="F37" s="34"/>
      <c r="G37" s="34"/>
    </row>
    <row r="38" spans="1:7" s="30" customFormat="1" ht="14.1" customHeight="1">
      <c r="A38" s="8"/>
      <c r="B38" s="43" t="s">
        <v>50</v>
      </c>
      <c r="C38" s="38">
        <v>5</v>
      </c>
      <c r="D38" s="33">
        <v>5</v>
      </c>
      <c r="E38" s="34"/>
      <c r="F38" s="34"/>
      <c r="G38" s="34"/>
    </row>
    <row r="39" spans="1:7" s="30" customFormat="1" ht="14.1" customHeight="1">
      <c r="A39" s="8"/>
      <c r="B39" s="39" t="s">
        <v>51</v>
      </c>
      <c r="C39" s="38">
        <v>5</v>
      </c>
      <c r="D39" s="33">
        <v>5</v>
      </c>
      <c r="E39" s="34">
        <v>5</v>
      </c>
      <c r="F39" s="34"/>
      <c r="G39" s="34"/>
    </row>
    <row r="40" spans="1:7" s="30" customFormat="1" ht="14.1" customHeight="1">
      <c r="A40" s="8"/>
      <c r="B40" s="39" t="s">
        <v>52</v>
      </c>
      <c r="C40" s="38">
        <v>5</v>
      </c>
      <c r="D40" s="33">
        <v>5</v>
      </c>
      <c r="E40" s="34">
        <v>5</v>
      </c>
      <c r="F40" s="34"/>
      <c r="G40" s="34"/>
    </row>
    <row r="41" spans="1:7" s="30" customFormat="1" ht="14.1" customHeight="1">
      <c r="A41" s="8"/>
      <c r="B41" s="39" t="s">
        <v>53</v>
      </c>
      <c r="C41" s="38">
        <v>5</v>
      </c>
      <c r="D41" s="33"/>
      <c r="E41" s="34"/>
      <c r="F41" s="34"/>
      <c r="G41" s="34"/>
    </row>
    <row r="42" spans="1:7" s="30" customFormat="1" ht="14.1" customHeight="1">
      <c r="A42" s="8"/>
      <c r="B42" s="39" t="s">
        <v>54</v>
      </c>
      <c r="C42" s="38">
        <v>5</v>
      </c>
      <c r="D42" s="33">
        <v>5</v>
      </c>
      <c r="E42" s="34">
        <v>5</v>
      </c>
      <c r="F42" s="34"/>
      <c r="G42" s="34"/>
    </row>
    <row r="43" spans="1:7" s="30" customFormat="1" ht="25.5">
      <c r="A43" s="8"/>
      <c r="B43" s="44" t="s">
        <v>55</v>
      </c>
      <c r="C43" s="38">
        <v>5</v>
      </c>
      <c r="D43" s="33">
        <v>5</v>
      </c>
      <c r="E43" s="34">
        <v>5</v>
      </c>
      <c r="F43" s="34"/>
      <c r="G43" s="34"/>
    </row>
    <row r="44" spans="1:7" s="30" customFormat="1" ht="14.1" customHeight="1">
      <c r="A44" s="8"/>
      <c r="B44" s="45" t="s">
        <v>56</v>
      </c>
      <c r="C44" s="33">
        <v>5</v>
      </c>
      <c r="D44" s="33">
        <v>5</v>
      </c>
      <c r="E44" s="34">
        <v>5</v>
      </c>
      <c r="F44" s="34"/>
      <c r="G44" s="34"/>
    </row>
    <row r="45" spans="1:7" s="30" customFormat="1" ht="14.1" customHeight="1">
      <c r="A45" s="8"/>
      <c r="B45" s="36" t="s">
        <v>57</v>
      </c>
      <c r="C45" s="33">
        <v>5</v>
      </c>
      <c r="D45" s="33">
        <v>5</v>
      </c>
      <c r="E45" s="34">
        <v>5</v>
      </c>
      <c r="F45" s="34"/>
      <c r="G45" s="34"/>
    </row>
    <row r="46" spans="1:7" s="30" customFormat="1" ht="14.1" customHeight="1">
      <c r="A46" s="35" t="s">
        <v>28</v>
      </c>
      <c r="B46" s="36" t="s">
        <v>58</v>
      </c>
      <c r="C46" s="33"/>
      <c r="D46" s="33"/>
      <c r="E46" s="34"/>
      <c r="F46" s="34"/>
      <c r="G46" s="34"/>
    </row>
    <row r="47" spans="1:7" s="30" customFormat="1" ht="14.1" customHeight="1">
      <c r="A47" s="8"/>
      <c r="B47" s="46" t="s">
        <v>59</v>
      </c>
      <c r="C47" s="47">
        <v>-1</v>
      </c>
      <c r="D47" s="33"/>
      <c r="E47" s="34"/>
      <c r="F47" s="34"/>
      <c r="G47" s="34"/>
    </row>
    <row r="48" spans="1:7" s="30" customFormat="1" ht="14.1" customHeight="1">
      <c r="A48" s="8"/>
      <c r="B48" s="36" t="s">
        <v>60</v>
      </c>
      <c r="C48" s="33">
        <v>-2</v>
      </c>
      <c r="D48" s="33"/>
      <c r="E48" s="34"/>
      <c r="F48" s="34"/>
      <c r="G48" s="34"/>
    </row>
    <row r="49" spans="1:7" s="30" customFormat="1" ht="14.1" customHeight="1">
      <c r="A49" s="8"/>
      <c r="B49" s="36" t="s">
        <v>61</v>
      </c>
      <c r="C49" s="33">
        <v>-5</v>
      </c>
      <c r="D49" s="33"/>
      <c r="E49" s="34"/>
      <c r="F49" s="34"/>
      <c r="G49" s="34"/>
    </row>
    <row r="50" spans="1:7" s="30" customFormat="1" ht="14.1" customHeight="1">
      <c r="A50" s="8"/>
      <c r="B50" s="46" t="s">
        <v>62</v>
      </c>
      <c r="C50" s="33">
        <v>-5</v>
      </c>
      <c r="D50" s="33"/>
      <c r="E50" s="34"/>
      <c r="F50" s="34"/>
      <c r="G50" s="34"/>
    </row>
    <row r="51" spans="1:7" s="30" customFormat="1" ht="14.1" customHeight="1">
      <c r="A51" s="8"/>
      <c r="B51" s="36" t="s">
        <v>63</v>
      </c>
      <c r="C51" s="33">
        <v>-5</v>
      </c>
      <c r="D51" s="33"/>
      <c r="E51" s="34"/>
      <c r="F51" s="34"/>
      <c r="G51" s="34"/>
    </row>
    <row r="52" spans="1:7" s="30" customFormat="1" ht="14.1" customHeight="1">
      <c r="A52" s="8"/>
      <c r="B52" s="36" t="s">
        <v>64</v>
      </c>
      <c r="C52" s="33">
        <v>-2</v>
      </c>
      <c r="D52" s="33"/>
      <c r="E52" s="34"/>
      <c r="F52" s="34"/>
      <c r="G52" s="34"/>
    </row>
    <row r="53" spans="1:7" s="30" customFormat="1" ht="14.1" customHeight="1">
      <c r="A53" s="8"/>
      <c r="B53" s="36" t="s">
        <v>65</v>
      </c>
      <c r="C53" s="33">
        <v>-10</v>
      </c>
      <c r="D53" s="33"/>
      <c r="E53" s="34"/>
      <c r="F53" s="34"/>
      <c r="G53" s="34"/>
    </row>
    <row r="54" spans="1:7" s="30" customFormat="1" ht="14.1" customHeight="1">
      <c r="A54" s="8"/>
      <c r="B54" s="36" t="s">
        <v>66</v>
      </c>
      <c r="C54" s="33">
        <v>-5</v>
      </c>
      <c r="D54" s="33"/>
      <c r="E54" s="34"/>
      <c r="F54" s="34"/>
      <c r="G54" s="34"/>
    </row>
    <row r="55" spans="1:7" s="30" customFormat="1" ht="14.1" customHeight="1">
      <c r="A55" s="35"/>
      <c r="B55" s="41" t="s">
        <v>67</v>
      </c>
      <c r="C55" s="33"/>
      <c r="D55" s="42"/>
      <c r="E55" s="34"/>
      <c r="F55" s="34"/>
      <c r="G55" s="34"/>
    </row>
    <row r="56" spans="1:7" s="30" customFormat="1" ht="14.1" customHeight="1">
      <c r="A56" s="31" t="s">
        <v>68</v>
      </c>
      <c r="B56" s="32" t="s">
        <v>69</v>
      </c>
      <c r="C56" s="33"/>
      <c r="D56" s="31">
        <v>10</v>
      </c>
      <c r="E56" s="34">
        <v>10</v>
      </c>
      <c r="F56" s="34"/>
      <c r="G56" s="34"/>
    </row>
    <row r="57" spans="1:7" s="30" customFormat="1" ht="24.95" customHeight="1">
      <c r="A57" s="35" t="s">
        <v>12</v>
      </c>
      <c r="B57" s="37" t="s">
        <v>70</v>
      </c>
      <c r="C57" s="33"/>
      <c r="D57" s="33"/>
      <c r="E57" s="34"/>
      <c r="F57" s="34"/>
      <c r="G57" s="34"/>
    </row>
    <row r="58" spans="1:7" s="30" customFormat="1" ht="24.95" customHeight="1">
      <c r="A58" s="8"/>
      <c r="B58" s="40" t="s">
        <v>71</v>
      </c>
      <c r="C58" s="33">
        <v>4</v>
      </c>
      <c r="D58" s="33"/>
      <c r="E58" s="34"/>
      <c r="F58" s="34"/>
      <c r="G58" s="34"/>
    </row>
    <row r="59" spans="1:7" s="30" customFormat="1" ht="24.95" customHeight="1">
      <c r="A59" s="8"/>
      <c r="B59" s="40" t="s">
        <v>72</v>
      </c>
      <c r="C59" s="33">
        <v>5</v>
      </c>
      <c r="D59" s="33"/>
      <c r="E59" s="34"/>
      <c r="F59" s="34"/>
      <c r="G59" s="34"/>
    </row>
    <row r="60" spans="1:7" s="30" customFormat="1" ht="24.95" customHeight="1">
      <c r="A60" s="8"/>
      <c r="B60" s="40" t="s">
        <v>73</v>
      </c>
      <c r="C60" s="33">
        <v>10</v>
      </c>
      <c r="D60" s="33">
        <v>10</v>
      </c>
      <c r="E60" s="34">
        <v>10</v>
      </c>
      <c r="F60" s="34"/>
      <c r="G60" s="34" t="s">
        <v>74</v>
      </c>
    </row>
    <row r="61" spans="1:7" s="30" customFormat="1" ht="24.95" customHeight="1">
      <c r="A61" s="8"/>
      <c r="B61" s="37" t="s">
        <v>75</v>
      </c>
      <c r="C61" s="33">
        <v>5</v>
      </c>
      <c r="D61" s="33"/>
      <c r="E61" s="34"/>
      <c r="F61" s="34"/>
      <c r="G61" s="34"/>
    </row>
    <row r="62" spans="1:7" s="30" customFormat="1" ht="14.1" customHeight="1">
      <c r="A62" s="35" t="s">
        <v>22</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28</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67</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f>SUM(D76,D93,D98)</f>
        <v>10</v>
      </c>
      <c r="E75" s="34">
        <v>10</v>
      </c>
      <c r="F75" s="34"/>
      <c r="G75" s="34"/>
    </row>
    <row r="76" spans="1:7" s="30" customFormat="1" ht="14.1" customHeight="1">
      <c r="A76" s="35" t="s">
        <v>12</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22</v>
      </c>
      <c r="B93" s="39" t="s">
        <v>107</v>
      </c>
      <c r="C93" s="38"/>
      <c r="D93" s="33">
        <f>SUM(D94:D97)</f>
        <v>10</v>
      </c>
      <c r="E93" s="34">
        <v>10</v>
      </c>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v>10</v>
      </c>
      <c r="E96" s="34">
        <v>10</v>
      </c>
      <c r="F96" s="34"/>
      <c r="G96" s="34" t="s">
        <v>111</v>
      </c>
    </row>
    <row r="97" spans="1:7" s="30" customFormat="1" ht="14.1" customHeight="1">
      <c r="A97" s="8"/>
      <c r="B97" s="46" t="s">
        <v>112</v>
      </c>
      <c r="C97" s="47">
        <v>5</v>
      </c>
      <c r="D97" s="33"/>
      <c r="E97" s="34"/>
      <c r="F97" s="34"/>
      <c r="G97" s="34"/>
    </row>
    <row r="98" spans="1:7" s="30" customFormat="1" ht="24.95" customHeight="1">
      <c r="A98" s="35" t="s">
        <v>28</v>
      </c>
      <c r="B98" s="44" t="s">
        <v>113</v>
      </c>
      <c r="C98" s="38"/>
      <c r="D98" s="33">
        <f>SUM(D99:D100)</f>
        <v>0</v>
      </c>
      <c r="E98" s="34"/>
      <c r="F98" s="34"/>
      <c r="G98" s="34"/>
    </row>
    <row r="99" spans="1:7" s="30" customFormat="1" ht="14.1" customHeight="1">
      <c r="A99" s="8"/>
      <c r="B99" s="46" t="s">
        <v>114</v>
      </c>
      <c r="C99" s="38">
        <v>5</v>
      </c>
      <c r="D99" s="33"/>
      <c r="E99" s="34"/>
      <c r="F99" s="34"/>
      <c r="G99" s="34"/>
    </row>
    <row r="100" spans="1:7" s="30" customFormat="1" ht="14.1" customHeight="1">
      <c r="A100" s="8"/>
      <c r="B100" s="46" t="s">
        <v>115</v>
      </c>
      <c r="C100" s="38">
        <v>2</v>
      </c>
      <c r="D100" s="33"/>
      <c r="E100" s="34"/>
      <c r="F100" s="34"/>
      <c r="G100" s="34"/>
    </row>
    <row r="101" spans="1:7" s="30" customFormat="1" ht="14.1" customHeight="1">
      <c r="A101" s="49"/>
      <c r="B101" s="50" t="s">
        <v>116</v>
      </c>
      <c r="C101" s="38"/>
      <c r="D101" s="42"/>
      <c r="E101" s="34"/>
      <c r="F101" s="34"/>
      <c r="G101" s="34"/>
    </row>
    <row r="102" spans="1:7" s="30" customFormat="1" ht="25.5">
      <c r="A102" s="51" t="s">
        <v>117</v>
      </c>
      <c r="B102" s="52" t="s">
        <v>118</v>
      </c>
      <c r="C102" s="38"/>
      <c r="D102" s="31">
        <f>SUM(D103:D110)</f>
        <v>4</v>
      </c>
      <c r="E102" s="34">
        <v>4</v>
      </c>
      <c r="F102" s="34"/>
      <c r="G102" s="34"/>
    </row>
    <row r="103" spans="1:7" s="30" customFormat="1" ht="14.1" customHeight="1">
      <c r="A103" s="7"/>
      <c r="B103" s="45" t="s">
        <v>119</v>
      </c>
      <c r="C103" s="38">
        <v>20</v>
      </c>
      <c r="D103" s="33"/>
      <c r="E103" s="34"/>
      <c r="F103" s="34"/>
      <c r="G103" s="34"/>
    </row>
    <row r="104" spans="1:7" s="30" customFormat="1" ht="14.1" customHeight="1">
      <c r="A104" s="7"/>
      <c r="B104" s="45" t="s">
        <v>120</v>
      </c>
      <c r="C104" s="38">
        <v>10</v>
      </c>
      <c r="D104" s="33"/>
      <c r="E104" s="34"/>
      <c r="F104" s="34"/>
      <c r="G104" s="34"/>
    </row>
    <row r="105" spans="1:7" s="30" customFormat="1" ht="14.1" customHeight="1">
      <c r="A105" s="7"/>
      <c r="B105" s="46" t="s">
        <v>121</v>
      </c>
      <c r="C105" s="47">
        <v>10</v>
      </c>
      <c r="D105" s="33">
        <v>4</v>
      </c>
      <c r="E105" s="34">
        <v>4</v>
      </c>
      <c r="F105" s="34"/>
      <c r="G105" s="34"/>
    </row>
    <row r="106" spans="1:7" s="30" customFormat="1" ht="14.1" customHeight="1">
      <c r="A106" s="7"/>
      <c r="B106" s="46" t="s">
        <v>122</v>
      </c>
      <c r="C106" s="47">
        <v>10</v>
      </c>
      <c r="D106" s="33"/>
      <c r="E106" s="34"/>
      <c r="F106" s="34"/>
      <c r="G106" s="34"/>
    </row>
    <row r="107" spans="1:7" s="30" customFormat="1" ht="14.1" customHeight="1">
      <c r="A107" s="7"/>
      <c r="B107" s="46" t="s">
        <v>123</v>
      </c>
      <c r="C107" s="47">
        <v>5</v>
      </c>
      <c r="D107" s="33"/>
      <c r="E107" s="34"/>
      <c r="F107" s="34"/>
      <c r="G107" s="34"/>
    </row>
    <row r="108" spans="1:7" s="30" customFormat="1" ht="14.1" customHeight="1">
      <c r="A108" s="7"/>
      <c r="B108" s="46" t="s">
        <v>124</v>
      </c>
      <c r="C108" s="47">
        <v>5</v>
      </c>
      <c r="D108" s="33"/>
      <c r="E108" s="34"/>
      <c r="F108" s="34"/>
      <c r="G108" s="34"/>
    </row>
    <row r="109" spans="1:7" s="30" customFormat="1" ht="14.1" customHeight="1">
      <c r="A109" s="7"/>
      <c r="B109" s="46" t="s">
        <v>125</v>
      </c>
      <c r="C109" s="47">
        <v>10</v>
      </c>
      <c r="D109" s="33"/>
      <c r="E109" s="34"/>
      <c r="F109" s="34"/>
      <c r="G109" s="34"/>
    </row>
    <row r="110" spans="1:7" s="30" customFormat="1" ht="14.1" customHeight="1">
      <c r="A110" s="7"/>
      <c r="B110" s="46" t="s">
        <v>126</v>
      </c>
      <c r="C110" s="47">
        <v>15</v>
      </c>
      <c r="D110" s="33"/>
      <c r="E110" s="34"/>
      <c r="F110" s="34"/>
      <c r="G110" s="34"/>
    </row>
    <row r="111" spans="1:7" s="30" customFormat="1" ht="18" customHeight="1">
      <c r="A111" s="33"/>
      <c r="B111" s="53" t="s">
        <v>127</v>
      </c>
      <c r="C111" s="34"/>
      <c r="D111" s="33">
        <v>70</v>
      </c>
      <c r="E111" s="34">
        <v>70</v>
      </c>
      <c r="F111" s="34"/>
      <c r="G111" s="34"/>
    </row>
    <row r="112" spans="1:7" ht="5.0999999999999996" customHeight="1"/>
    <row r="113" spans="1:7" ht="15" customHeight="1">
      <c r="B113" s="54"/>
      <c r="C113" s="6" t="s">
        <v>128</v>
      </c>
      <c r="D113" s="6"/>
      <c r="E113" s="6"/>
      <c r="F113" s="6"/>
      <c r="G113" s="6"/>
    </row>
    <row r="114" spans="1:7" ht="15" customHeight="1">
      <c r="B114" s="55" t="s">
        <v>129</v>
      </c>
      <c r="C114" s="5" t="s">
        <v>130</v>
      </c>
      <c r="D114" s="5"/>
      <c r="E114" s="5"/>
      <c r="F114" s="5"/>
      <c r="G114" s="5"/>
    </row>
    <row r="115" spans="1:7" ht="15" customHeight="1"/>
    <row r="116" spans="1:7" ht="15" customHeight="1"/>
    <row r="117" spans="1:7" ht="20.100000000000001" customHeight="1">
      <c r="B117" s="15" t="s">
        <v>131</v>
      </c>
      <c r="C117" s="4" t="s">
        <v>223</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6"/>
      <c r="B1" s="56"/>
      <c r="C1" s="56"/>
      <c r="D1" s="56"/>
      <c r="E1" s="56"/>
      <c r="F1" s="56"/>
      <c r="G1" s="56"/>
      <c r="H1" s="56"/>
      <c r="I1" s="57" t="s">
        <v>132</v>
      </c>
    </row>
    <row r="2" spans="1:20" ht="17.100000000000001" customHeight="1">
      <c r="A2" s="3" t="s">
        <v>133</v>
      </c>
      <c r="B2" s="3"/>
      <c r="C2" s="3"/>
      <c r="D2" s="3"/>
      <c r="E2" s="12" t="s">
        <v>134</v>
      </c>
      <c r="F2" s="12"/>
      <c r="G2" s="12"/>
      <c r="H2" s="12"/>
      <c r="I2" s="12"/>
      <c r="J2" s="19"/>
      <c r="K2" s="19"/>
      <c r="L2" s="19"/>
      <c r="M2" s="19"/>
      <c r="N2" s="19"/>
      <c r="O2" s="19"/>
      <c r="P2" s="19"/>
      <c r="Q2" s="19"/>
      <c r="R2" s="19"/>
      <c r="S2" s="19"/>
      <c r="T2" s="19"/>
    </row>
    <row r="3" spans="1:20" ht="17.100000000000001" customHeight="1">
      <c r="A3" s="12" t="s">
        <v>135</v>
      </c>
      <c r="B3" s="12"/>
      <c r="C3" s="12"/>
      <c r="D3" s="12"/>
      <c r="E3" s="11" t="s">
        <v>136</v>
      </c>
      <c r="F3" s="11"/>
      <c r="G3" s="11"/>
      <c r="H3" s="11"/>
      <c r="I3" s="11"/>
      <c r="J3" s="19"/>
      <c r="K3" s="19"/>
      <c r="L3" s="19"/>
      <c r="M3" s="19"/>
      <c r="N3" s="19"/>
      <c r="O3" s="19"/>
      <c r="P3" s="19"/>
      <c r="Q3" s="19"/>
      <c r="R3" s="19"/>
      <c r="S3" s="19"/>
      <c r="T3" s="19"/>
    </row>
    <row r="4" spans="1:20" ht="17.100000000000001" customHeight="1">
      <c r="A4" s="12" t="s">
        <v>137</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138</v>
      </c>
      <c r="B6" s="2"/>
      <c r="C6" s="2"/>
      <c r="D6" s="2"/>
      <c r="E6" s="2"/>
      <c r="F6" s="2"/>
      <c r="G6" s="2"/>
      <c r="H6" s="2"/>
      <c r="I6" s="2"/>
      <c r="J6" s="20"/>
      <c r="K6" s="20"/>
      <c r="L6" s="20"/>
      <c r="M6" s="20"/>
      <c r="N6" s="20"/>
      <c r="O6" s="20"/>
      <c r="P6" s="20"/>
      <c r="Q6" s="20"/>
      <c r="R6" s="20"/>
      <c r="S6" s="20"/>
      <c r="T6" s="20"/>
    </row>
    <row r="7" spans="1:20" s="24" customFormat="1" ht="20.100000000000001" customHeight="1">
      <c r="A7" s="2" t="s">
        <v>139</v>
      </c>
      <c r="B7" s="2"/>
      <c r="C7" s="2"/>
      <c r="D7" s="2"/>
      <c r="E7" s="2"/>
      <c r="F7" s="2"/>
      <c r="G7" s="2"/>
      <c r="H7" s="2"/>
      <c r="I7" s="2"/>
      <c r="J7" s="58"/>
      <c r="K7" s="58"/>
      <c r="L7" s="58"/>
      <c r="M7" s="58"/>
      <c r="N7" s="58"/>
      <c r="O7" s="58"/>
      <c r="P7" s="58"/>
      <c r="Q7" s="58"/>
      <c r="R7" s="58"/>
      <c r="S7" s="58"/>
      <c r="T7" s="58"/>
    </row>
    <row r="8" spans="1:20" s="24" customFormat="1" ht="18" customHeight="1">
      <c r="A8" s="2" t="s">
        <v>140</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3</v>
      </c>
      <c r="B10" s="1" t="s">
        <v>141</v>
      </c>
      <c r="C10" s="79" t="s">
        <v>142</v>
      </c>
      <c r="D10" s="79"/>
      <c r="E10" s="80" t="s">
        <v>143</v>
      </c>
      <c r="F10" s="80"/>
      <c r="G10" s="80" t="s">
        <v>144</v>
      </c>
      <c r="H10" s="80"/>
      <c r="I10" s="79" t="s">
        <v>9</v>
      </c>
    </row>
    <row r="11" spans="1:20" s="30" customFormat="1" ht="30" customHeight="1">
      <c r="A11" s="1"/>
      <c r="B11" s="1"/>
      <c r="C11" s="79"/>
      <c r="D11" s="79"/>
      <c r="E11" s="60" t="s">
        <v>145</v>
      </c>
      <c r="F11" s="60" t="s">
        <v>146</v>
      </c>
      <c r="G11" s="60" t="s">
        <v>145</v>
      </c>
      <c r="H11" s="60" t="s">
        <v>146</v>
      </c>
      <c r="I11" s="79"/>
    </row>
    <row r="12" spans="1:20" s="30" customFormat="1" ht="17.45" customHeight="1">
      <c r="A12" s="33">
        <v>1</v>
      </c>
      <c r="B12" s="61" t="s">
        <v>147</v>
      </c>
      <c r="C12" s="62" t="s">
        <v>148</v>
      </c>
      <c r="D12" s="62" t="s">
        <v>149</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150</v>
      </c>
      <c r="C13" s="62" t="s">
        <v>151</v>
      </c>
      <c r="D13" s="62" t="s">
        <v>152</v>
      </c>
      <c r="E13" s="33"/>
      <c r="F13" s="65" t="str">
        <f t="shared" si="0"/>
        <v>Không XL</v>
      </c>
      <c r="G13" s="33"/>
      <c r="H13" s="65" t="str">
        <f t="shared" si="1"/>
        <v>Không XL</v>
      </c>
      <c r="I13" s="64"/>
    </row>
    <row r="14" spans="1:20" s="30" customFormat="1" ht="17.45" customHeight="1">
      <c r="A14" s="33">
        <v>3</v>
      </c>
      <c r="B14" s="61" t="s">
        <v>153</v>
      </c>
      <c r="C14" s="62" t="s">
        <v>154</v>
      </c>
      <c r="D14" s="62" t="s">
        <v>155</v>
      </c>
      <c r="E14" s="33"/>
      <c r="F14" s="65" t="str">
        <f t="shared" si="0"/>
        <v>Không XL</v>
      </c>
      <c r="G14" s="33"/>
      <c r="H14" s="65" t="str">
        <f t="shared" si="1"/>
        <v>Không XL</v>
      </c>
      <c r="I14" s="64"/>
    </row>
    <row r="15" spans="1:20" s="30" customFormat="1" ht="17.45" customHeight="1">
      <c r="A15" s="33">
        <v>4</v>
      </c>
      <c r="B15" s="61" t="s">
        <v>156</v>
      </c>
      <c r="C15" s="62" t="s">
        <v>157</v>
      </c>
      <c r="D15" s="62" t="s">
        <v>158</v>
      </c>
      <c r="E15" s="33"/>
      <c r="F15" s="65" t="str">
        <f t="shared" si="0"/>
        <v>Không XL</v>
      </c>
      <c r="G15" s="33"/>
      <c r="H15" s="65" t="str">
        <f t="shared" si="1"/>
        <v>Không XL</v>
      </c>
      <c r="I15" s="34"/>
    </row>
    <row r="16" spans="1:20" s="30" customFormat="1" ht="17.45" customHeight="1">
      <c r="A16" s="33">
        <v>5</v>
      </c>
      <c r="B16" s="61" t="s">
        <v>159</v>
      </c>
      <c r="C16" s="62" t="s">
        <v>160</v>
      </c>
      <c r="D16" s="62" t="s">
        <v>161</v>
      </c>
      <c r="E16" s="33"/>
      <c r="F16" s="65" t="str">
        <f t="shared" si="0"/>
        <v>Không XL</v>
      </c>
      <c r="G16" s="33"/>
      <c r="H16" s="65" t="str">
        <f t="shared" si="1"/>
        <v>Không XL</v>
      </c>
      <c r="I16" s="34"/>
    </row>
    <row r="17" spans="1:9" s="30" customFormat="1" ht="17.45" customHeight="1">
      <c r="A17" s="33">
        <v>6</v>
      </c>
      <c r="B17" s="61" t="s">
        <v>162</v>
      </c>
      <c r="C17" s="62" t="s">
        <v>163</v>
      </c>
      <c r="D17" s="62" t="s">
        <v>164</v>
      </c>
      <c r="E17" s="33"/>
      <c r="F17" s="65" t="str">
        <f t="shared" si="0"/>
        <v>Không XL</v>
      </c>
      <c r="G17" s="33"/>
      <c r="H17" s="65" t="str">
        <f t="shared" si="1"/>
        <v>Không XL</v>
      </c>
      <c r="I17" s="34"/>
    </row>
    <row r="18" spans="1:9" s="30" customFormat="1" ht="17.45" customHeight="1">
      <c r="A18" s="33">
        <v>7</v>
      </c>
      <c r="B18" s="61" t="s">
        <v>165</v>
      </c>
      <c r="C18" s="62" t="s">
        <v>166</v>
      </c>
      <c r="D18" s="62" t="s">
        <v>167</v>
      </c>
      <c r="E18" s="33"/>
      <c r="F18" s="65" t="str">
        <f t="shared" si="0"/>
        <v>Không XL</v>
      </c>
      <c r="G18" s="33"/>
      <c r="H18" s="65" t="str">
        <f t="shared" si="1"/>
        <v>Không XL</v>
      </c>
      <c r="I18" s="34"/>
    </row>
    <row r="19" spans="1:9" s="30" customFormat="1" ht="17.45" customHeight="1">
      <c r="A19" s="33">
        <v>8</v>
      </c>
      <c r="B19" s="61" t="s">
        <v>168</v>
      </c>
      <c r="C19" s="62" t="s">
        <v>169</v>
      </c>
      <c r="D19" s="62" t="s">
        <v>170</v>
      </c>
      <c r="E19" s="33"/>
      <c r="F19" s="65" t="str">
        <f t="shared" si="0"/>
        <v>Không XL</v>
      </c>
      <c r="G19" s="33"/>
      <c r="H19" s="65" t="str">
        <f t="shared" si="1"/>
        <v>Không XL</v>
      </c>
      <c r="I19" s="34"/>
    </row>
    <row r="20" spans="1:9" s="30" customFormat="1" ht="17.45" customHeight="1">
      <c r="A20" s="33">
        <v>9</v>
      </c>
      <c r="B20" s="61" t="s">
        <v>171</v>
      </c>
      <c r="C20" s="62" t="s">
        <v>172</v>
      </c>
      <c r="D20" s="62" t="s">
        <v>173</v>
      </c>
      <c r="E20" s="33"/>
      <c r="F20" s="65" t="str">
        <f t="shared" si="0"/>
        <v>Không XL</v>
      </c>
      <c r="G20" s="33"/>
      <c r="H20" s="65" t="str">
        <f t="shared" si="1"/>
        <v>Không XL</v>
      </c>
      <c r="I20" s="64"/>
    </row>
    <row r="21" spans="1:9" s="30" customFormat="1" ht="17.45" customHeight="1">
      <c r="A21" s="33">
        <v>10</v>
      </c>
      <c r="B21" s="61" t="s">
        <v>174</v>
      </c>
      <c r="C21" s="62" t="s">
        <v>175</v>
      </c>
      <c r="D21" s="62" t="s">
        <v>176</v>
      </c>
      <c r="E21" s="33"/>
      <c r="F21" s="65" t="str">
        <f t="shared" si="0"/>
        <v>Không XL</v>
      </c>
      <c r="G21" s="33"/>
      <c r="H21" s="65" t="str">
        <f t="shared" si="1"/>
        <v>Không XL</v>
      </c>
      <c r="I21" s="64"/>
    </row>
    <row r="22" spans="1:9" s="30" customFormat="1" ht="17.45" customHeight="1">
      <c r="A22" s="33">
        <v>11</v>
      </c>
      <c r="B22" s="61" t="s">
        <v>177</v>
      </c>
      <c r="C22" s="62" t="s">
        <v>178</v>
      </c>
      <c r="D22" s="62" t="s">
        <v>179</v>
      </c>
      <c r="E22" s="33"/>
      <c r="F22" s="65" t="str">
        <f t="shared" si="0"/>
        <v>Không XL</v>
      </c>
      <c r="G22" s="33"/>
      <c r="H22" s="65" t="str">
        <f t="shared" si="1"/>
        <v>Không XL</v>
      </c>
      <c r="I22" s="64"/>
    </row>
    <row r="23" spans="1:9" s="30" customFormat="1" ht="17.45" customHeight="1">
      <c r="A23" s="33">
        <v>12</v>
      </c>
      <c r="B23" s="61" t="s">
        <v>180</v>
      </c>
      <c r="C23" s="62" t="s">
        <v>181</v>
      </c>
      <c r="D23" s="62" t="s">
        <v>182</v>
      </c>
      <c r="E23" s="33"/>
      <c r="F23" s="65" t="str">
        <f t="shared" si="0"/>
        <v>Không XL</v>
      </c>
      <c r="G23" s="33"/>
      <c r="H23" s="65" t="str">
        <f t="shared" si="1"/>
        <v>Không XL</v>
      </c>
      <c r="I23" s="34"/>
    </row>
    <row r="24" spans="1:9" s="30" customFormat="1" ht="17.45" customHeight="1">
      <c r="A24" s="33">
        <v>13</v>
      </c>
      <c r="B24" s="61" t="s">
        <v>183</v>
      </c>
      <c r="C24" s="62" t="s">
        <v>184</v>
      </c>
      <c r="D24" s="62" t="s">
        <v>185</v>
      </c>
      <c r="E24" s="33"/>
      <c r="F24" s="65" t="str">
        <f t="shared" si="0"/>
        <v>Không XL</v>
      </c>
      <c r="G24" s="33"/>
      <c r="H24" s="65" t="str">
        <f t="shared" si="1"/>
        <v>Không XL</v>
      </c>
      <c r="I24" s="34"/>
    </row>
    <row r="25" spans="1:9" s="30" customFormat="1" ht="17.45" customHeight="1">
      <c r="A25" s="33">
        <v>14</v>
      </c>
      <c r="B25" s="61" t="s">
        <v>186</v>
      </c>
      <c r="C25" s="62" t="s">
        <v>187</v>
      </c>
      <c r="D25" s="62" t="s">
        <v>188</v>
      </c>
      <c r="E25" s="33"/>
      <c r="F25" s="65" t="str">
        <f t="shared" si="0"/>
        <v>Không XL</v>
      </c>
      <c r="G25" s="33"/>
      <c r="H25" s="65" t="str">
        <f t="shared" si="1"/>
        <v>Không XL</v>
      </c>
      <c r="I25" s="34"/>
    </row>
    <row r="26" spans="1:9" s="30" customFormat="1" ht="17.45" customHeight="1">
      <c r="A26" s="33">
        <v>15</v>
      </c>
      <c r="B26" s="61" t="s">
        <v>189</v>
      </c>
      <c r="C26" s="62" t="s">
        <v>190</v>
      </c>
      <c r="D26" s="62" t="s">
        <v>188</v>
      </c>
      <c r="E26" s="33"/>
      <c r="F26" s="65" t="str">
        <f t="shared" si="0"/>
        <v>Không XL</v>
      </c>
      <c r="G26" s="33"/>
      <c r="H26" s="65" t="str">
        <f t="shared" si="1"/>
        <v>Không XL</v>
      </c>
      <c r="I26" s="34"/>
    </row>
    <row r="27" spans="1:9" s="30" customFormat="1" ht="17.45" customHeight="1">
      <c r="A27" s="33">
        <v>16</v>
      </c>
      <c r="B27" s="61" t="s">
        <v>191</v>
      </c>
      <c r="C27" s="62" t="s">
        <v>192</v>
      </c>
      <c r="D27" s="62" t="s">
        <v>193</v>
      </c>
      <c r="E27" s="33"/>
      <c r="F27" s="65" t="str">
        <f t="shared" si="0"/>
        <v>Không XL</v>
      </c>
      <c r="G27" s="33"/>
      <c r="H27" s="65" t="str">
        <f t="shared" si="1"/>
        <v>Không XL</v>
      </c>
      <c r="I27" s="34"/>
    </row>
    <row r="28" spans="1:9" s="30" customFormat="1" ht="17.45" customHeight="1">
      <c r="A28" s="33">
        <v>17</v>
      </c>
      <c r="B28" s="61" t="s">
        <v>194</v>
      </c>
      <c r="C28" s="62" t="s">
        <v>195</v>
      </c>
      <c r="D28" s="62" t="s">
        <v>196</v>
      </c>
      <c r="E28" s="33"/>
      <c r="F28" s="65" t="str">
        <f t="shared" si="0"/>
        <v>Không XL</v>
      </c>
      <c r="G28" s="33"/>
      <c r="H28" s="65" t="str">
        <f t="shared" si="1"/>
        <v>Không XL</v>
      </c>
      <c r="I28" s="34"/>
    </row>
    <row r="29" spans="1:9" s="30" customFormat="1" ht="17.45" customHeight="1">
      <c r="A29" s="33">
        <v>18</v>
      </c>
      <c r="B29" s="61" t="s">
        <v>197</v>
      </c>
      <c r="C29" s="62" t="s">
        <v>198</v>
      </c>
      <c r="D29" s="62" t="s">
        <v>196</v>
      </c>
      <c r="E29" s="33"/>
      <c r="F29" s="65" t="str">
        <f t="shared" si="0"/>
        <v>Không XL</v>
      </c>
      <c r="G29" s="33"/>
      <c r="H29" s="65" t="str">
        <f t="shared" si="1"/>
        <v>Không XL</v>
      </c>
      <c r="I29" s="34"/>
    </row>
    <row r="30" spans="1:9" s="30" customFormat="1" ht="17.45" customHeight="1">
      <c r="A30" s="33">
        <v>19</v>
      </c>
      <c r="B30" s="61" t="s">
        <v>199</v>
      </c>
      <c r="C30" s="62" t="s">
        <v>200</v>
      </c>
      <c r="D30" s="62" t="s">
        <v>201</v>
      </c>
      <c r="E30" s="33"/>
      <c r="F30" s="65" t="str">
        <f t="shared" si="0"/>
        <v>Không XL</v>
      </c>
      <c r="G30" s="33"/>
      <c r="H30" s="65" t="str">
        <f t="shared" si="1"/>
        <v>Không XL</v>
      </c>
      <c r="I30" s="34"/>
    </row>
    <row r="31" spans="1:9" s="30" customFormat="1" ht="17.45" customHeight="1">
      <c r="A31" s="33">
        <v>20</v>
      </c>
      <c r="B31" s="61" t="s">
        <v>202</v>
      </c>
      <c r="C31" s="62" t="s">
        <v>203</v>
      </c>
      <c r="D31" s="62" t="s">
        <v>204</v>
      </c>
      <c r="E31" s="33"/>
      <c r="F31" s="65" t="str">
        <f t="shared" si="0"/>
        <v>Không XL</v>
      </c>
      <c r="G31" s="33"/>
      <c r="H31" s="65" t="str">
        <f t="shared" si="1"/>
        <v>Không XL</v>
      </c>
      <c r="I31" s="64"/>
    </row>
    <row r="32" spans="1:9" s="30" customFormat="1" ht="17.45" customHeight="1">
      <c r="A32" s="33">
        <v>21</v>
      </c>
      <c r="B32" s="61" t="s">
        <v>205</v>
      </c>
      <c r="C32" s="62" t="s">
        <v>206</v>
      </c>
      <c r="D32" s="62" t="s">
        <v>207</v>
      </c>
      <c r="E32" s="33"/>
      <c r="F32" s="65" t="str">
        <f t="shared" si="0"/>
        <v>Không XL</v>
      </c>
      <c r="G32" s="33"/>
      <c r="H32" s="65" t="str">
        <f t="shared" si="1"/>
        <v>Không XL</v>
      </c>
      <c r="I32" s="34"/>
    </row>
    <row r="33" spans="1:9" s="30" customFormat="1" ht="17.45" customHeight="1">
      <c r="A33" s="33"/>
      <c r="B33"/>
      <c r="C33"/>
      <c r="D33"/>
      <c r="E33" s="33"/>
      <c r="F33" s="65" t="str">
        <f t="shared" si="0"/>
        <v>Không XL</v>
      </c>
      <c r="G33" s="33"/>
      <c r="H33" s="65" t="str">
        <f t="shared" si="1"/>
        <v>Không XL</v>
      </c>
      <c r="I33" s="34"/>
    </row>
    <row r="34" spans="1:9" s="30" customFormat="1" ht="17.45" customHeight="1">
      <c r="A34"/>
      <c r="B34"/>
      <c r="C34"/>
      <c r="D34"/>
      <c r="E34"/>
      <c r="F34"/>
      <c r="G34"/>
      <c r="H34"/>
      <c r="I34"/>
    </row>
    <row r="35" spans="1:9" s="30" customFormat="1" ht="17.45" customHeight="1">
      <c r="A35"/>
      <c r="B35" s="56"/>
      <c r="C35" s="81" t="s">
        <v>208</v>
      </c>
      <c r="D35" s="81"/>
      <c r="E35" s="81"/>
      <c r="F35" s="81"/>
      <c r="G35" s="81"/>
      <c r="H35" s="81"/>
      <c r="I35" s="81"/>
    </row>
    <row r="36" spans="1:9" s="30" customFormat="1" ht="17.45" customHeight="1">
      <c r="A36"/>
      <c r="B36" s="16"/>
      <c r="C36" s="82" t="s">
        <v>209</v>
      </c>
      <c r="D36" s="82"/>
      <c r="E36" s="83" t="s">
        <v>143</v>
      </c>
      <c r="F36" s="83"/>
      <c r="G36" s="83" t="s">
        <v>144</v>
      </c>
      <c r="H36" s="83"/>
      <c r="I36" s="84" t="s">
        <v>9</v>
      </c>
    </row>
    <row r="37" spans="1:9" s="30" customFormat="1" ht="17.45" customHeight="1">
      <c r="A37"/>
      <c r="C37" s="82"/>
      <c r="D37" s="82"/>
      <c r="E37" s="60" t="s">
        <v>210</v>
      </c>
      <c r="F37" s="53" t="s">
        <v>211</v>
      </c>
      <c r="G37" s="60" t="s">
        <v>210</v>
      </c>
      <c r="H37" s="53" t="s">
        <v>211</v>
      </c>
      <c r="I37" s="84"/>
    </row>
    <row r="38" spans="1:9" s="30" customFormat="1" ht="17.45" customHeight="1">
      <c r="A38"/>
      <c r="B38" s="16"/>
      <c r="C38" s="85" t="s">
        <v>212</v>
      </c>
      <c r="D38" s="85"/>
      <c r="E38" s="66">
        <f ca="1">COUNTIF(F12:F77,"Xuất sắc")</f>
        <v>0</v>
      </c>
      <c r="F38" s="67" t="e">
        <f t="shared" ref="F38:F43" ca="1" si="2">E38*100/$A$77</f>
        <v>#DIV/0!</v>
      </c>
      <c r="G38" s="66">
        <f ca="1">COUNTIF(H12:H77,"Xuất sắc")</f>
        <v>0</v>
      </c>
      <c r="H38" s="67" t="e">
        <f t="shared" ref="H38:H43" ca="1" si="3">G38*100/$A$77</f>
        <v>#DIV/0!</v>
      </c>
      <c r="I38" s="68"/>
    </row>
    <row r="39" spans="1:9" s="30" customFormat="1" ht="17.45" customHeight="1">
      <c r="A39"/>
      <c r="B39" s="16"/>
      <c r="C39" s="85" t="s">
        <v>213</v>
      </c>
      <c r="D39" s="85"/>
      <c r="E39" s="66">
        <f ca="1">COUNTIF(F12:F77,"Tốt")</f>
        <v>0</v>
      </c>
      <c r="F39" s="67" t="e">
        <f t="shared" ca="1" si="2"/>
        <v>#DIV/0!</v>
      </c>
      <c r="G39" s="66">
        <f ca="1">COUNTIF(H12:H77,"Tốt")</f>
        <v>0</v>
      </c>
      <c r="H39" s="67" t="e">
        <f t="shared" ca="1" si="3"/>
        <v>#DIV/0!</v>
      </c>
      <c r="I39" s="68"/>
    </row>
    <row r="40" spans="1:9" s="30" customFormat="1" ht="17.45" customHeight="1">
      <c r="A40"/>
      <c r="B40" s="16"/>
      <c r="C40" s="85" t="s">
        <v>214</v>
      </c>
      <c r="D40" s="85"/>
      <c r="E40" s="66">
        <f ca="1">COUNTIF(F12:F77,"Khá")</f>
        <v>0</v>
      </c>
      <c r="F40" s="67" t="e">
        <f t="shared" ca="1" si="2"/>
        <v>#DIV/0!</v>
      </c>
      <c r="G40" s="66">
        <f ca="1">COUNTIF(H12:H77,"Khá")</f>
        <v>0</v>
      </c>
      <c r="H40" s="67" t="e">
        <f t="shared" ca="1" si="3"/>
        <v>#DIV/0!</v>
      </c>
      <c r="I40" s="68"/>
    </row>
    <row r="41" spans="1:9" s="30" customFormat="1" ht="17.45" customHeight="1">
      <c r="A41"/>
      <c r="B41" s="16"/>
      <c r="C41" s="85" t="s">
        <v>215</v>
      </c>
      <c r="D41" s="85"/>
      <c r="E41" s="66">
        <f ca="1">COUNTIF(F12:F77,"TB")</f>
        <v>0</v>
      </c>
      <c r="F41" s="67" t="e">
        <f t="shared" ca="1" si="2"/>
        <v>#DIV/0!</v>
      </c>
      <c r="G41" s="66">
        <f ca="1">COUNTIF(H12:H77,"TB")</f>
        <v>0</v>
      </c>
      <c r="H41" s="67" t="e">
        <f t="shared" ca="1" si="3"/>
        <v>#DIV/0!</v>
      </c>
      <c r="I41" s="68"/>
    </row>
    <row r="42" spans="1:9" s="30" customFormat="1" ht="17.45" customHeight="1">
      <c r="A42"/>
      <c r="B42" s="16"/>
      <c r="C42" s="85" t="s">
        <v>216</v>
      </c>
      <c r="D42" s="85"/>
      <c r="E42" s="66">
        <f ca="1">COUNTIF(F12:F77,"Yếu")</f>
        <v>1</v>
      </c>
      <c r="F42" s="67" t="e">
        <f t="shared" ca="1" si="2"/>
        <v>#DIV/0!</v>
      </c>
      <c r="G42" s="66">
        <f ca="1">COUNTIF(H12:H77,"Yếu")</f>
        <v>0</v>
      </c>
      <c r="H42" s="67" t="e">
        <f t="shared" ca="1" si="3"/>
        <v>#DIV/0!</v>
      </c>
      <c r="I42" s="68"/>
    </row>
    <row r="43" spans="1:9" s="30" customFormat="1" ht="17.45" customHeight="1">
      <c r="A43"/>
      <c r="B43" s="16"/>
      <c r="C43" s="86" t="s">
        <v>217</v>
      </c>
      <c r="D43" s="86"/>
      <c r="E43" s="69">
        <f ca="1">COUNTIF(F12:F77,"Không XL")</f>
        <v>21</v>
      </c>
      <c r="F43" s="70" t="e">
        <f t="shared" ca="1" si="2"/>
        <v>#DIV/0!</v>
      </c>
      <c r="G43" s="69">
        <f ca="1">COUNTIF(H12:H77,"Không XL")</f>
        <v>22</v>
      </c>
      <c r="H43" s="70" t="e">
        <f t="shared" ca="1" si="3"/>
        <v>#DIV/0!</v>
      </c>
      <c r="I43" s="71"/>
    </row>
    <row r="44" spans="1:9" s="30" customFormat="1" ht="17.45" customHeight="1">
      <c r="A44"/>
      <c r="B44" s="16"/>
      <c r="C44" s="55"/>
      <c r="D44" s="55"/>
      <c r="E44" s="16"/>
      <c r="F44" s="72"/>
      <c r="G44" s="16"/>
      <c r="H44" s="16"/>
      <c r="I44" s="16"/>
    </row>
    <row r="45" spans="1:9" s="30" customFormat="1" ht="17.45" customHeight="1">
      <c r="A45"/>
      <c r="B45" s="16"/>
      <c r="C45" s="16"/>
      <c r="D45" s="16"/>
      <c r="E45" s="87" t="s">
        <v>218</v>
      </c>
      <c r="F45" s="87"/>
      <c r="G45" s="87"/>
      <c r="H45" s="87"/>
      <c r="I45" s="87"/>
    </row>
    <row r="46" spans="1:9" s="30" customFormat="1" ht="17.45" customHeight="1">
      <c r="A46" s="88" t="s">
        <v>219</v>
      </c>
      <c r="B46" s="88"/>
      <c r="C46" s="88"/>
      <c r="D46" s="88"/>
      <c r="E46" s="88"/>
      <c r="F46" s="89" t="s">
        <v>143</v>
      </c>
      <c r="G46" s="89"/>
      <c r="H46" s="89"/>
      <c r="I46" s="73" t="s">
        <v>220</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90" t="s">
        <v>131</v>
      </c>
      <c r="G50" s="90"/>
      <c r="H50" s="90"/>
      <c r="I50" t="s">
        <v>221</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RL.Cá nhân</vt:lpstr>
      <vt:lpstr>M. Tong hop</vt:lpstr>
      <vt:lpstr>00000000</vt:lpstr>
      <vt:lpstr>'RL.Cá nhân'!Print_Titles</vt:lpstr>
      <vt:lpstr>'RL.Cá nhân'!Print_Titles_0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3</cp:revision>
  <cp:lastPrinted>2022-02-11T01:30:58Z</cp:lastPrinted>
  <dcterms:created xsi:type="dcterms:W3CDTF">1999-12-31T18:49:42Z</dcterms:created>
  <dcterms:modified xsi:type="dcterms:W3CDTF">2022-03-05T09:51:43Z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